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autoCompressPictures="0"/>
  <bookViews>
    <workbookView xWindow="0" yWindow="0" windowWidth="25440" windowHeight="12435"/>
  </bookViews>
  <sheets>
    <sheet name="Géplista" sheetId="4" r:id="rId1"/>
  </sheets>
  <calcPr calcId="125725" concurrentCalc="0"/>
  <extLst xmlns:x15="http://schemas.microsoft.com/office/spreadsheetml/2010/11/main">
    <ext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H24" i="4"/>
  <c r="I24"/>
  <c r="J24"/>
  <c r="H25"/>
  <c r="I25"/>
  <c r="J25"/>
  <c r="H26"/>
  <c r="I26"/>
  <c r="J26"/>
  <c r="H27"/>
  <c r="I27"/>
  <c r="J27"/>
  <c r="H28"/>
  <c r="I28"/>
  <c r="J28"/>
  <c r="H29"/>
  <c r="I29"/>
  <c r="J29"/>
  <c r="H30"/>
  <c r="I30"/>
  <c r="J30"/>
  <c r="H31"/>
  <c r="I31"/>
  <c r="J31"/>
  <c r="H32"/>
  <c r="I32"/>
  <c r="J32"/>
  <c r="H33"/>
  <c r="I33"/>
  <c r="J33"/>
  <c r="H34"/>
  <c r="I34"/>
  <c r="J34"/>
  <c r="H35"/>
  <c r="I35"/>
  <c r="J35"/>
  <c r="H36"/>
  <c r="I36"/>
  <c r="J36"/>
  <c r="H37"/>
  <c r="I37"/>
  <c r="J37"/>
  <c r="H38"/>
  <c r="I38"/>
  <c r="J38"/>
  <c r="H39"/>
  <c r="I39"/>
  <c r="J39"/>
  <c r="H40"/>
  <c r="I40"/>
  <c r="J40"/>
  <c r="H41"/>
  <c r="I41"/>
  <c r="J41"/>
  <c r="H42"/>
  <c r="I42"/>
  <c r="J42"/>
  <c r="H43"/>
  <c r="I43"/>
  <c r="J43"/>
  <c r="H44"/>
  <c r="I44"/>
  <c r="J44"/>
  <c r="H45"/>
  <c r="I45"/>
  <c r="J45"/>
  <c r="H46"/>
  <c r="I46"/>
  <c r="J46"/>
  <c r="H47"/>
  <c r="I47"/>
  <c r="J47"/>
  <c r="H48"/>
  <c r="I48"/>
  <c r="J48"/>
  <c r="H49"/>
  <c r="I49"/>
  <c r="J49"/>
  <c r="H50"/>
  <c r="I50"/>
  <c r="J50"/>
  <c r="H51"/>
  <c r="I51"/>
  <c r="J51"/>
  <c r="H52"/>
  <c r="I52"/>
  <c r="J52"/>
  <c r="H53"/>
  <c r="I53"/>
  <c r="J53"/>
  <c r="H54"/>
  <c r="I54"/>
  <c r="J54"/>
  <c r="H55"/>
  <c r="I55"/>
  <c r="J55"/>
  <c r="H56"/>
  <c r="I56"/>
  <c r="J56"/>
  <c r="H57"/>
  <c r="I57"/>
  <c r="J57"/>
  <c r="H58"/>
  <c r="I58"/>
  <c r="J58"/>
  <c r="H59"/>
  <c r="I59"/>
  <c r="J59"/>
  <c r="H60"/>
  <c r="I60"/>
  <c r="J60"/>
  <c r="H61"/>
  <c r="I61"/>
  <c r="J61"/>
  <c r="H62"/>
  <c r="I62"/>
  <c r="J62"/>
  <c r="H63"/>
  <c r="I63"/>
  <c r="J63"/>
  <c r="H64"/>
  <c r="I64"/>
  <c r="J64"/>
  <c r="H65"/>
  <c r="I65"/>
  <c r="J65"/>
  <c r="H66"/>
  <c r="I66"/>
  <c r="J66"/>
  <c r="H67"/>
  <c r="I67"/>
  <c r="J67"/>
  <c r="H68"/>
  <c r="I68"/>
  <c r="J68"/>
  <c r="H69"/>
  <c r="I69"/>
  <c r="J69"/>
  <c r="H70"/>
  <c r="I70"/>
  <c r="J70"/>
  <c r="H71"/>
  <c r="I71"/>
  <c r="J71"/>
  <c r="H72"/>
  <c r="I72"/>
  <c r="J72"/>
  <c r="H73"/>
  <c r="I73"/>
  <c r="J73"/>
  <c r="H74"/>
  <c r="I74"/>
  <c r="J74"/>
  <c r="H75"/>
  <c r="I75"/>
  <c r="J75"/>
  <c r="H76"/>
  <c r="I76"/>
  <c r="J76"/>
  <c r="H77"/>
  <c r="I77"/>
  <c r="J77"/>
  <c r="H78"/>
  <c r="I78"/>
  <c r="J78"/>
  <c r="H79"/>
  <c r="I79"/>
  <c r="J79"/>
  <c r="H80"/>
  <c r="I80"/>
  <c r="J80"/>
  <c r="H81"/>
  <c r="I81"/>
  <c r="J81"/>
  <c r="H82"/>
  <c r="I82"/>
  <c r="J82"/>
  <c r="H83"/>
  <c r="I83"/>
  <c r="J83"/>
  <c r="H84"/>
  <c r="I84"/>
  <c r="J84"/>
  <c r="H85"/>
  <c r="I85"/>
  <c r="J85"/>
  <c r="H86"/>
  <c r="I86"/>
  <c r="J86"/>
  <c r="H87"/>
  <c r="I87"/>
  <c r="J87"/>
  <c r="H88"/>
  <c r="I88"/>
  <c r="J88"/>
  <c r="H89"/>
  <c r="I89"/>
  <c r="J89"/>
  <c r="H90"/>
  <c r="I90"/>
  <c r="J90"/>
  <c r="H91"/>
  <c r="I91"/>
  <c r="J91"/>
  <c r="H92"/>
  <c r="I92"/>
  <c r="J92"/>
  <c r="H93"/>
  <c r="I93"/>
  <c r="J93"/>
  <c r="H94"/>
  <c r="I94"/>
  <c r="J94"/>
  <c r="H95"/>
  <c r="I95"/>
  <c r="J95"/>
  <c r="H96"/>
  <c r="I96"/>
  <c r="J96"/>
  <c r="H97"/>
  <c r="I97"/>
  <c r="J97"/>
  <c r="H98"/>
  <c r="I98"/>
  <c r="J98"/>
  <c r="H4"/>
  <c r="J4"/>
  <c r="H5"/>
  <c r="J5"/>
  <c r="H6"/>
  <c r="J6"/>
  <c r="H7"/>
  <c r="J7"/>
  <c r="H8"/>
  <c r="J8"/>
  <c r="H9"/>
  <c r="J9"/>
  <c r="H10"/>
  <c r="J10"/>
  <c r="H11"/>
  <c r="J11"/>
  <c r="H12"/>
  <c r="J12"/>
  <c r="H13"/>
  <c r="J13"/>
  <c r="H14"/>
  <c r="J14"/>
  <c r="H15"/>
  <c r="J15"/>
  <c r="H16"/>
  <c r="J16"/>
  <c r="H17"/>
  <c r="J17"/>
  <c r="H18"/>
  <c r="J18"/>
  <c r="H19"/>
  <c r="J19"/>
  <c r="H20"/>
  <c r="J20"/>
  <c r="H21"/>
  <c r="J21"/>
  <c r="H22"/>
  <c r="J22"/>
  <c r="H23"/>
  <c r="J23"/>
  <c r="I4"/>
  <c r="I5"/>
  <c r="I6"/>
  <c r="I7"/>
  <c r="I8"/>
  <c r="I9"/>
  <c r="I10"/>
  <c r="I11"/>
  <c r="I12"/>
  <c r="I13"/>
  <c r="I14"/>
  <c r="I15"/>
  <c r="I16"/>
  <c r="I17"/>
  <c r="I18"/>
  <c r="I19"/>
  <c r="I20"/>
  <c r="I21"/>
  <c r="I22"/>
  <c r="I23"/>
</calcChain>
</file>

<file path=xl/sharedStrings.xml><?xml version="1.0" encoding="utf-8"?>
<sst xmlns="http://schemas.openxmlformats.org/spreadsheetml/2006/main" count="365" uniqueCount="299">
  <si>
    <t>pos.</t>
  </si>
  <si>
    <t>megnevezés</t>
  </si>
  <si>
    <t>db</t>
  </si>
  <si>
    <t>1.</t>
  </si>
  <si>
    <t>2.</t>
  </si>
  <si>
    <t>3.</t>
  </si>
  <si>
    <t>Nettó összesen (Ft)</t>
  </si>
  <si>
    <t>Bruttó összesen (Ft)</t>
  </si>
  <si>
    <t>nettó ár Ft/db</t>
  </si>
  <si>
    <t>bruttó ár Ft/db</t>
  </si>
  <si>
    <t>Hűtővitrin</t>
  </si>
  <si>
    <t>Vízfürdős melegen-tartó</t>
  </si>
  <si>
    <t>Leheletvédő</t>
  </si>
  <si>
    <t>Led világítótestek</t>
  </si>
  <si>
    <t>Fűtött tányérfeladó</t>
  </si>
  <si>
    <t>Evőeszköz és tálcatartó</t>
  </si>
  <si>
    <t>Tálcacsúsztató</t>
  </si>
  <si>
    <t>Semleges elem</t>
  </si>
  <si>
    <t>Munkapult</t>
  </si>
  <si>
    <t>Hűtőpult</t>
  </si>
  <si>
    <t>Fiókblokk</t>
  </si>
  <si>
    <t>Munkalap</t>
  </si>
  <si>
    <t>Tésztafőző</t>
  </si>
  <si>
    <t>Kosárkészlet</t>
  </si>
  <si>
    <t>Rostlap</t>
  </si>
  <si>
    <t>Kerámialapos tűzhely</t>
  </si>
  <si>
    <t>Semleges polc</t>
  </si>
  <si>
    <t>Szalamander</t>
  </si>
  <si>
    <t>Fali polc</t>
  </si>
  <si>
    <t>Távtartó</t>
  </si>
  <si>
    <t>Lábazattakarás</t>
  </si>
  <si>
    <t xml:space="preserve">Illesztések közötti rések letakarására, rozsdamentes acél kivitel. </t>
  </si>
  <si>
    <t>Pult</t>
  </si>
  <si>
    <t>Italhűtő</t>
  </si>
  <si>
    <t>Mosogtó pult</t>
  </si>
  <si>
    <t>Keverő csaptelep</t>
  </si>
  <si>
    <t>Infra csaptelep.</t>
  </si>
  <si>
    <t>Jéggép</t>
  </si>
  <si>
    <t>Lerakó / moslékoló asztal</t>
  </si>
  <si>
    <t>Hulladéktároló</t>
  </si>
  <si>
    <t>Befutó asztal</t>
  </si>
  <si>
    <t>Kézi zuhany</t>
  </si>
  <si>
    <t>Mosogatógép</t>
  </si>
  <si>
    <t>Kifutó asztal</t>
  </si>
  <si>
    <t>Munkaasztal</t>
  </si>
  <si>
    <t>Tak.szer tároló szekrény</t>
  </si>
  <si>
    <t>Mélyűtőszekrény</t>
  </si>
  <si>
    <t>Fritu</t>
  </si>
  <si>
    <t>Főzőüst</t>
  </si>
  <si>
    <t>Billenő serpenyő</t>
  </si>
  <si>
    <t>Hűtő</t>
  </si>
  <si>
    <t>Mosogató</t>
  </si>
  <si>
    <t>Infra csaptelep</t>
  </si>
  <si>
    <t>Sokkhűtő</t>
  </si>
  <si>
    <t>Kombi pároló</t>
  </si>
  <si>
    <t>Maghőmérő</t>
  </si>
  <si>
    <t>Vízlágyító</t>
  </si>
  <si>
    <t>Átadóablakokban kialakuló hézagok kitöltésére, rozsdamentes acél takaróelemek szükségesek. 
Gyártás: telepítést követő felmérés után!</t>
  </si>
  <si>
    <t>Rúdmixer</t>
  </si>
  <si>
    <t>Vákuumcsomagoló</t>
  </si>
  <si>
    <t>Fali konzol</t>
  </si>
  <si>
    <t>polc</t>
  </si>
  <si>
    <t>Zöldségaprító</t>
  </si>
  <si>
    <t>Szeletelő tárcsák</t>
  </si>
  <si>
    <t>Polc</t>
  </si>
  <si>
    <t>Húsdaráló</t>
  </si>
  <si>
    <t>Felvágott szeletelő</t>
  </si>
  <si>
    <t>Hűtőszekrény</t>
  </si>
  <si>
    <t>Mélyhűtő szekrény</t>
  </si>
  <si>
    <t>Termékleírás</t>
  </si>
  <si>
    <t>Méret (mm)</t>
  </si>
  <si>
    <t>Hűtővitrin
3 × GN 1/1 200 mélyhúzott hűtött medence - hűtési tartomány: +5 / +12°C között, alsó hűtött tároló 2 db nyílóajtóval - hűtési tartomány: +2 / +7°C között, léghűtéses kompresszor, ventillációs hűtés, digitális vezérlés, automata leolvasztás és kondenzvíz elpárologtatás. Felépítmény, vendég oldalon felfele nyíló plexi ajtók - kiszolgáló oldalon tolóajtók, 3 - 3 db rácspolc, ventillációs hűtés +5 / +12°C között, léghűtéses kompresszor, ventillációs hűtés, digitális vezérlés, automata leolvasztás és kondenzvíz elpárologtatás. Komplett rozsdamentes acél kivitel, állítható lábak.</t>
  </si>
  <si>
    <t xml:space="preserve">Vízfürdős melegen-tartó
4 × GN 1/1 200 mélyhúzott medence, tolóajtós alsó tároló, leeresztő csap alsó kivezetéssel, digitális hőfokszabályzás, rozsdamentes acél kivitel, állítható lábak.
Kiszolgáló oldalon besüllyesztett csapfedeles 230V-os elektromos aljzat fűtött tányérfeladó számára. </t>
  </si>
  <si>
    <t>Leheletvédő
Szögletes kialakítás, rozsdamentes acél váz,  4 / 6 mm vastag biztonsági üveg (függőleges / vízszintes).</t>
  </si>
  <si>
    <t>LED világítótestek, burkolatba épített kapcsolóval.</t>
  </si>
  <si>
    <t>Fűtött tányérfeladó
2 × 80 db tányér kapacitás minimum, 280 mm átmérőjű tányérok tárolására kialakított silók, szabályozható fűtés, rozsdamentes acél kivitel, 4 db önbeálló kerék (2 db fékezhető).</t>
  </si>
  <si>
    <t>Evőeszköz és tálcatartó
4 rekeszes evőeszköztartó, tálcatartó polc, rozsdamentes acél kivitel, 4 db önbeálló kerék (2 db fékezhető).</t>
  </si>
  <si>
    <t>Tálcacsúsztató
3 db 30 mm Ø cső, fali konzolok, rozsdamentes acél kivitel
Gyártás méretpontosítás alapján.</t>
  </si>
  <si>
    <t>Semleges elem
Rezgésmentes munkafelület, 100 mm magas 20 mm vastag jobboldali és hátsó felhajtás, 4 db merevített állítható láb, rozsdamentes acél kivitel.</t>
  </si>
  <si>
    <t xml:space="preserve">Munkapult
3 db függőleges elrendezésű zárható fiók a baloldalon, mellette nyílóajtós tároló belső polccal, állítható lábak, 100 magas 20 mm vastag hátsó felhajtás (hűtőpulttal megegyező ), rozsdamentes acél kivitel.  </t>
  </si>
  <si>
    <t>Hűtőpult
Jobboldalon elhelyezett aggregát, hűtési tartomány: 0/+10°C, 2 db ajtó 2 db rácspolc, GN kompatibilis. rozsdamentes acél kivitel, digitális vezérlés, ventillációs hűtés, automata leolvasztás, munkalap 100 magas 20 mm vastag hátsó felhajtás, állítható lábak.</t>
  </si>
  <si>
    <t xml:space="preserve">Fiókblokk
3 × 1/3 kiosztás, GN 1/1 - 100 mm / fiók, egy ajtó helyére. </t>
  </si>
  <si>
    <t>Jobboldalon elhelyezett aggregát, hűtési tartomány: 0/+10°C, 3 db ajtó 3 db rácspolc, GN kompatibilis. rozsdamentes acél kivitel, , digitális vezérlés, ventillációs hűtés, automata leolvasztás, munkalap nélkül, állítható lábak.</t>
  </si>
  <si>
    <t>Munkalap
Rezgésmentes rozsdamentes acél kivitel, 100 mm magas 20 mm vastag hátsó baloldali felhajtás.</t>
  </si>
  <si>
    <t>Tésztafőző
Elektromos üzem, 30 literes GN 2/3-os medence (AISI 316), rozsdamentes acél burkolat feltöltő és leeresztő csap, túlfolyó, túlfűtés elleni védelem, állítható lábak.</t>
  </si>
  <si>
    <t xml:space="preserve">Kosárkészlet: 3 db 1/3-es kosár, rozsdamentes acél kivitel, perforált lemez fal, hőálló markolat. </t>
  </si>
  <si>
    <t>Rostlap
Elektromos üzem, rozsdamentes acél sima sütőfelület (AISI 316), 2 zónára osztott fűtés +50 / +300°C-ig, rozsdamentes acél burkolat, túlfűtés elleni védelem, beépített zsírgyűjtő fiók, három oldalt zárt alsó tároló szárnyas ajtókkal, állítható lábak.</t>
  </si>
  <si>
    <t>Kerámialapos tűzhely
4 db 250 mm-es egyenként 2.5 kW-os zóna, üvegkerámia főzőlap, rozsdamentes acél három oldalt zárt alsó tároló szárnyas ajtókkal, állítható lábak.</t>
  </si>
  <si>
    <t xml:space="preserve">Semleges polc
Három oldalt zárt alsó tároló front oldalon nyílóajtó, belső polc, hátsó felhajtás főzősorral megegyező, baloldali felhajtás azonos magas, 20 mm vastag. </t>
  </si>
  <si>
    <t>Szalamander
Három oldalt zárt kivitel, állítható rácspolc, rozsdamentes acél kivitel, sütőtér (min.) 400 × 290 × 210 mm, mechanikus vezérlés, rozsdamentes acél kivitel.</t>
  </si>
  <si>
    <t>Szalamander tartó fali polc, rozsdamentes acél kivitel</t>
  </si>
  <si>
    <t xml:space="preserve">Távtartó
Zárt rozsdamentes acél kivitel, furatok fali rögzítéshez. </t>
  </si>
  <si>
    <t xml:space="preserve">Lábazattakarás
rozsdamentes acél kivitel, készülékek lábához oldható módon rögzítve. </t>
  </si>
  <si>
    <t>1200 × 700 × 900/ 1800</t>
  </si>
  <si>
    <t>1500 × 700 × 900</t>
  </si>
  <si>
    <t>1500 × 350 × 300</t>
  </si>
  <si>
    <t>1100 × 530 × 1000</t>
  </si>
  <si>
    <t>750 × 500 × 1500</t>
  </si>
  <si>
    <t>4780 × 300</t>
  </si>
  <si>
    <t>648 × 600 × 900</t>
  </si>
  <si>
    <t>1355 × 700 × 900</t>
  </si>
  <si>
    <t>1800 × 680 × 810</t>
  </si>
  <si>
    <t>2250 × 700 × 40/140</t>
  </si>
  <si>
    <t>400 × 700 × 900</t>
  </si>
  <si>
    <t>800 × 700 × 900</t>
  </si>
  <si>
    <t>648 × 700 × 900</t>
  </si>
  <si>
    <t>600 × 370 × 400</t>
  </si>
  <si>
    <t>2647 × 100 × 200</t>
  </si>
  <si>
    <t>Pult
Mobil sörcsap számára kialakított 600 × 600 mm-es fogadótér , süllyesztett 230V-os csapfedeles elektromos aljzat, rozsdamentes acél kivitel, állítható lábak.</t>
  </si>
  <si>
    <t>Pult
rozsdamentes acél kivitel, rozsdamentes munkalap vendég felöli végén 2 db 50-es kábel átvezető nyílás, állítható lábak. Alsó tér italhűtő pult fogadásához kialakítva.</t>
  </si>
  <si>
    <t>Italhűtő
223 liter, tolóajtókkal, szinterezett burkolat, pult alá helyezhető, ventillációs hűtés. Szinterezett fekete külső ház, alumínium belső, digitális vezérlés, ventillációs hűtés, ajtónként 3 db szinterezett rácspolcok, automata leolvasztás, belső világítás, zárható dupla rétegű nyíló üvegajtó, hűtőközeg: R134a.</t>
  </si>
  <si>
    <t>Tálcacsúsztató
3 db 30 mm Ø cső, fali konzolok, rozsdamentes acél kivitel.
Vendég felöli első cső, oszlop előtt összekötve a túloldalon elhelyezett tálcacsúsztatóval. A csőtoldat hossza: 500 mm
Gyártás méretpontosítás alapján.</t>
  </si>
  <si>
    <t xml:space="preserve">Mosogtó pult
1 db 400 × 500 × 300 mm-es medence a baloldalon csapfurattal, középen 260 mm átm. kézmosó medence csapfurattal, rozsdamentes acél kivitel, állítható lábak, 100 mm magas 20 mm vastag hátsó és baloldali felhajtás. </t>
  </si>
  <si>
    <t>Keverő csaptelep
300 mm hosszú 120 mm magas kifolyószár, ipari alsó bekötésű keverőcsaptelep.</t>
  </si>
  <si>
    <t>Infra csaptelep.
Nikkelezett sárgaréz test, alsó bekötés, kétvizes (H+M) kivitel, beépített keverőszelep (keverőkar), 4 db alkáli ceruzaelem (AA).</t>
  </si>
  <si>
    <t>Jéggép
50 kg/nap teljesítmény, henger alakú "M"-es méretű: 20 g-os 39 mm átmérőjű 30 mm magas ("Gourmet") jég, beépíthető kialakítás, gravitációs ürítés. Monoblokk kivitel, rozsdamentes acél burkolat, elektromechanikus vezérlés, R134a hűtőközeg, kivehető légszűrő, jéglapát, bekötőcső garnitúra, állítható lábakon vagy lábak nélkül pultba is beépíthető.</t>
  </si>
  <si>
    <t xml:space="preserve">Pult
Baloldalon zaccfiók, alatta kibillenthető szemetes, mellette három oldalt zárt alsó tároló, belső polccal, rozsdamentes acél kivitel, állítható lábak, 100 mm magas 20 mm vastag hátsó és felhajtás. </t>
  </si>
  <si>
    <t>1000 × 700 × 900</t>
  </si>
  <si>
    <t>2200 × 600 × 1000</t>
  </si>
  <si>
    <t>920 × 535 × 925</t>
  </si>
  <si>
    <t>2230 × 300</t>
  </si>
  <si>
    <t>530 × 600 × 850</t>
  </si>
  <si>
    <t>1200 × 700 × 900</t>
  </si>
  <si>
    <t>1380 × 500</t>
  </si>
  <si>
    <t>390 × 600</t>
  </si>
  <si>
    <t>1650 × 740 × 900</t>
  </si>
  <si>
    <t>630 × 742 × 1480</t>
  </si>
  <si>
    <t>700 × 740 × 900</t>
  </si>
  <si>
    <t>870 × 700 × 900</t>
  </si>
  <si>
    <t>600 × 400 × 1800</t>
  </si>
  <si>
    <t>700 × 800 × 900</t>
  </si>
  <si>
    <t>750 × 820 × 2025</t>
  </si>
  <si>
    <t>400 × 900 × 900</t>
  </si>
  <si>
    <t>800 × 900 × 900</t>
  </si>
  <si>
    <t>900 × 700 × 900</t>
  </si>
  <si>
    <t>1850 × 700 ×850</t>
  </si>
  <si>
    <t>1200 × 300 × 600</t>
  </si>
  <si>
    <t>1855 × 750 × 900</t>
  </si>
  <si>
    <t>784 × 800 × 900</t>
  </si>
  <si>
    <t>930 × 825 × 1040</t>
  </si>
  <si>
    <t>880 × 700 × 600</t>
  </si>
  <si>
    <t>3970 × 100 × 200</t>
  </si>
  <si>
    <t>460 × 500 × 420 mm</t>
  </si>
  <si>
    <t>2300 × 750 × 900</t>
  </si>
  <si>
    <t>850 × 400</t>
  </si>
  <si>
    <t>834 × 577 × 1700 / 1038 × 577 × 1700</t>
  </si>
  <si>
    <t xml:space="preserve">1750 × 700 × 900 </t>
  </si>
  <si>
    <t>1000 × 300</t>
  </si>
  <si>
    <t>1730 / 1460 × 700 × 40 / 140</t>
  </si>
  <si>
    <t>310 × 325 × 570 mm</t>
  </si>
  <si>
    <t>Lerakó / moslékoló asztal
Jobb szélen hulladékledobó nyílás, rozsdamentes acél kivitel 100 mm magas 20 mm vastag hátsó felhajtás, három oldalt merevített állítható lábak.</t>
  </si>
  <si>
    <t>Hulladéktároló
63 liter közötti kapacitás, rozsdamentes acél kivitel, max 400 mm átm., önbeálló kerekek, levehető fedél.</t>
  </si>
  <si>
    <t xml:space="preserve">Befutó asztal
2 db 500 × 400 × 300 mm-es medence, csapfurat, kosár vezető mélyedés a munkalapban, hátsó és baloldali felhajtás, három oldalt merevített állítható lábak.  </t>
  </si>
  <si>
    <t xml:space="preserve">Kézi zuhany.
Keverő csapteleppel és 250 mm hosszú kifolyószárral, 1/2"-os vízbekötés, rögzíthető zuhanyfej, acél rugó. </t>
  </si>
  <si>
    <t xml:space="preserve">Kifutó asztal
Kosár vezető mélyedés a munkalapban, alsó polc, állítható lábak, hátsó felhajtás. </t>
  </si>
  <si>
    <t>Munkaasztal
Rezgésmentes munkalap, alsó polc, rozsdamentes acél kivitel 100 mm magas 20 mm vastag hátsó felhajtás, három oldalt merevített állítható lábak.</t>
  </si>
  <si>
    <t>Tak.szer tároló szekrény
Szinterezett acél kivitel, osztott részben polcozott belső tér takarítószerek, takarítóeszközök és felmosó vödör tárolására kialakítva.</t>
  </si>
  <si>
    <t xml:space="preserve">Munkaasztal
Rezgésmentes munkalap, alsó polc, rozsdamentes acél kivitel 100 mm magas 20 mm vastag hátsó felhajtás, három oldalt merevített állítható lábak. </t>
  </si>
  <si>
    <t xml:space="preserve">Mélyűtőszekrény
700 literes kapacitás, zárható nyíló ajtó, 3 db GN 2/1-es szinterezett rácspolc, hűtési tartomány: -25/-18°C, lekerekített sarkok, ventillációs hűtés, digitális vezérlés, automata leolvasztás, felül elhelyezett aggregát, kívül-belül rozsdamentes acél kivitel. </t>
  </si>
  <si>
    <t>Semleges elem
Rezgésmentes munkalap, alsó polc, rozsdamentes acél kivitel hátsó felhajtás, három oldalt burkolt.</t>
  </si>
  <si>
    <t>Fritu
2 db egyenként minimum 20 literes medence, 2-2 db kosár, olajleeresztő csap alatta gyűjtőkonténer, 2 db medence fedél, termosztatikus hőfokszabályzás túlfűtés elleni védelemmel, kihajtható fűtőbetétek, három oldalt zárt alsó tároló nyílóajtókkal, állítható lábak, rozsdamentes acél kivitel.</t>
  </si>
  <si>
    <t>Kerámialapos tűzhely
4 db 4 kW-os 270 × 270 mm-es zóna, üvegkerámia főzőlap, rozsdamentes acél három oldalt zárt alsó tároló, állítható lábak.</t>
  </si>
  <si>
    <t>Főzőüst
100 literes kapacitás, elektromos indirekt fűtés automatikus feltöltéssel, 2"-os leeresztő csap, üstfeltöltő csap,  túlfűtés elleni védelem, rozsdamentes acél kivitel, állítható lábak.</t>
  </si>
  <si>
    <t>Billenő serpenyő
80 literes kapacitás minimum, rozsdamentes acél mechanikusan kézzel billenthető serpenyő feltöltő csappal, mechanikus hőfokszabályzás, fedél, rozsdamentes acél kivitel, állítható lábak.</t>
  </si>
  <si>
    <t>Munkaasztal
2 db fiók egymás mellett, rezgésmentes munkalap, alsó polc, rozsdamentes acél kivitel 100 mm magas 20 mm vastag hátsó felhajtás.</t>
  </si>
  <si>
    <t>Jobboldalon elhelyezett aggregát, hűtési tartomány: 0/+10°C, 3 db ajtó 3 db rácspolc, GN kompatibilis. rozsdamentes acél kivitel, digitális vezérlés, ventillációs hűtés, automata leolvasztás, 100 mm magas 20 mm vastag hátsó felhajtás, állítható lábak.</t>
  </si>
  <si>
    <t>Fali polc
2 szintes kivitel, állítható magasságú konzolok, rezgésmentes lap, rozsdamentes acél kivitel.</t>
  </si>
  <si>
    <t xml:space="preserve">Mosogató / kézmosó
1 db 400 × 500 × 300 mm-es medence a baloldalon csapfurattal, mellette 260 mm átm. kézmosó medence csapfurattal, jobboldalon sokkoló részére kialakított alsó tér, rozsdamentes acél kivitel, 3 oldalt merevített állítható lábak, 100 mm magas 20 mm vastag hátsó és jobboldali felhajtás. </t>
  </si>
  <si>
    <t>Sokkhűtő / fagyasztó
5 × GN1/1 vagy 600 × 400 (EN 1/1), kapacitás: 18 kg hűtés / 10 kg mélyhűtés ciklusonként, digitális vezérlés, maghőmérő, cél hőmérsékletek: +3°C / 90 perc vagy -18°C / 270 perc, időre vagy hőmérsékletre történő hűtés, léghűtéses aggregát, R404a hűtőközeg</t>
  </si>
  <si>
    <t>maghőmérő</t>
  </si>
  <si>
    <t>GN 1/1 méretű tálcatartó sínekkel a jobboldalon, alsó polc a baloldalom, rozsdamentes acél kivitel, állítható lábak.</t>
  </si>
  <si>
    <t>Vízlágyító
5 liter kationcserélő műgyantatöltettel, 500-1000 liter/ciklus. Regenerálás 1 kg konyhasó ciklusonként.</t>
  </si>
  <si>
    <t xml:space="preserve">Rúdmixer
190 mm-es szárhosszúság, fokozatmentes fordulatszám-szabályzás 2000 - 15.000 ford./perc, rozsdamentes acél szár, cserélhető aprító kés és emulgáló betét, szétszedhető fej, ABS ház, fali akasztó. </t>
  </si>
  <si>
    <t>Vákuumcsomagoló
350 mm-es forrasztási hossz, asztali kivitel, digitális vezérlés, automata szivattyú tisztító program, vákuumszivattyú teljesítmény 10 m³/h, digitális időzítő a forrasztáshoz és a vákuumszivattyúhoz, fóliatasztatúrás vezérlőpanel, beépített olajszűrő, hidraulikus hegesztő, vákuumszenzor (optimális és biztonságos üzemeltetéshez)</t>
  </si>
  <si>
    <t>Mosogató
2 db 600 × 500 × 300 mm-es medence csapfurattal, balszélen 260 mm átm. kézmosó medence csapfurattal, jobboldalon 600 mm-t túlnyúló munkalap hulladékledobó nyílással, medencék alatt alsó polc, rozsdamentes acél kivitel , állítható lábak, 100 mm magas 20 mm vastag hátsó és jobboldali felhajtás.</t>
  </si>
  <si>
    <t>Perforált rozsdamentes acél kivitel, fix fali konzolok.</t>
  </si>
  <si>
    <t xml:space="preserve">Fali polc: "L" alakú elrendezés. Alumínium lábszerkezet, kivehető és gépben is elmosogatható 4 szinten perforált polietilén polclapok, állítható láb, -30°C -tól +90°C-ig alkalmazható, szintenként átlag minimum 150 kg teherbírás. </t>
  </si>
  <si>
    <t>Mosogató
2 db 400 × 500 × 300 mm-es medence a baloldalon csapfurattal, alsó polc. Jobboldalom 260 mm átm. kézmosó medence csapfurattal, állítható lábak, 100 mm magas 20 mm vastag hátsó és oldalsó felhajtás.</t>
  </si>
  <si>
    <t>Perforált fali polc
rozsdamentes acél kivitel, fix fali konzolok.</t>
  </si>
  <si>
    <t>Hűtőpult
Jobboldalon elhelyezett aggregát, hűtési tartomány: 0/+10°C, 2 db ajtó 2 db rácspolc, GN kompatibilis. rozsdamentes acél kivitel, digitális vezérlés, ventillációs hűtés, automata leolvasztás, munkalap  nélkül, állítható lábak.</t>
  </si>
  <si>
    <t>Fali polc
rozsdamentes acél kivitel, fix fali konzolok.</t>
  </si>
  <si>
    <t>Pult: Rezgésmentes rozsdamentes acél kivitel, jobbszélen ferdén kialakított túlnyúlás, 100 mm magas 20 mm vastag hátsó felhajtás.</t>
  </si>
  <si>
    <t>Zöldségaprító
50 kg/óra átlag teljesítményre, alumínium gépház, rozsdamentes acél és műanyag etetőfej, 1500 ford / perc, két etetőgarat: 158 × 64 mm és 58 mm átm., szíjhajtás, biztonsági mágnes kapcsolók. Az alapkészülék az aprító tárcsákat nem tartalmazza.</t>
  </si>
  <si>
    <t>Szeletelő tárcsák: 2 és 4 mm, reszelő tárcsák: 4 és 6 mm, 10 × 10 × 10 mm-es kockázó, julienne: 2×2 és 4×4 mm-es.</t>
  </si>
  <si>
    <t>Hűtőpult: Jobboldalon elhelyezett aggregát, hűtési tartomány: 0/+10°C, 3 db ajtó 3 db rácspolc, GN kompatibilis. rozsdamentes acél kivitel, , digitális vezérlés, ventillációs hűtés, automata leolvasztás, munkalap nélkül, állítható lábak.</t>
  </si>
  <si>
    <t>Munkalap
Rezgésmentes rozsdamentes acél kivitel, balszélen 245 mm-es túlnyúlás, 100 mm magas 20 mm vastag hátsó és baloldali felhajtás.</t>
  </si>
  <si>
    <t>2050 × 700 × 40 / 140</t>
  </si>
  <si>
    <t>Mosogató
2 db 400 × 500 × 300 mm-es medence a jobboldalon csapfurattal, alsó polc. Baloldalom 260 mm átm. kézmosó medence csapfurattal, állítható lábak, 100 mm magas 20 mm vastag hátsó és oldalsó felhajtás.</t>
  </si>
  <si>
    <t>Húsdaráló
160 kg/óra teljesítmény, leszerelhető őrlőház, komplett rozsdamentes acél öntvény őrlőmű - űrméret 70 mm, egykéses kivitel, tárcsa lyukmérete: 6 mm, egyfázisú motor.</t>
  </si>
  <si>
    <t xml:space="preserve">Felvágott szeletelő
Függőleges elrendezésű 300 mm átm. rozsdamentes acél kés, vágási vastagság: 0 - 14 mm, max szeletméret: 235 × 215 mm vagy 215 mm átm., alumínium ház, önélező, ékszíjas hajtáslánc.
M.: 530 × 810 × 455 mm  </t>
  </si>
  <si>
    <t xml:space="preserve">"L" alakú elrendezés. Alumínium lábszerkezet, kivehető és gépben is elmosogatható 4 szinten perforált polietilén polclapok, állítható láb, -30°C -tól +90°C-ig alkalmazható, szintenként átlag minimum 150 kg teherbírás. </t>
  </si>
  <si>
    <t>2300 × 500 × 1800</t>
  </si>
  <si>
    <t xml:space="preserve">Alumínium lábszerkezet, kivehető és gépben is elmosogatható 4 szinten perforált polietilén polclapok, állítható láb, -30°C -tól +90°C-ig alkalmazható, szintenként átlag minimum 150 kg teherbírás. </t>
  </si>
  <si>
    <t>1700 × 500 × 1800</t>
  </si>
  <si>
    <t xml:space="preserve">Hűtőszekrény
700 literes kapacitás, zárható nyíló ajtó, 3 db GN 2/1-es szinterezett rácspolc, hűtési tartomány: -2/+8°C, lekerekített sarkok, ventillációs hűtés, digitális vezérlés, automata leolvasztás, felül elhelyezett aggregát, kívül-belül rozsdamentes acél kivitel. </t>
  </si>
  <si>
    <t xml:space="preserve">Mélyhűtő szekrény
700 literes kapacitás, zárható nyíló ajtó, 3 db GN 2/1-es szinterezett rácspolc, hűtési tartomány: -20/-10°C, lekerekített sarkok, ventillációs hűtés, digitális vezérlés, automata leolvasztás, felül elhelyezett aggregát, kívül-belül rozsdamentes acél kivitel. </t>
  </si>
  <si>
    <t>1400 × 500 × 1800</t>
  </si>
  <si>
    <t>Mosogatógép
Átfutó rendszerű tányér / pohármosogató gép. Minimum 60 kosár/óra kapacitással, maximum 2.9 liter/ciklus vízfogyasztás, hő és hangszigetelt "kalap", öblítő szivattyúval, elektronikus vezérlés. Rozsdamentes acél kivitel, rozsdamentes acél mosókarok, 500 × 500 mm-es kosarak fogadása, minimum 400 mm-es elmosogatható magasság, beépített öblítőszeradagoló, mosogatószeradagoló és ürítő szivattyú.</t>
  </si>
  <si>
    <t>Kombi pároló
10 × GN 1/1 kapacitás; elektromos üzem; víz-befecskendezéses gőzképzés; digitális vezérlőpanel 90 gyári program és további 99 program memória kapacitás 4 külön állítható ciklussal programonként, sütési tartományok: sütés: 30 - 300°C, párolás: 30 - 130°C,kombinált: 30 - 300°C; tálcatartók közötti távolság: 70 mm; rendszerdiagnosztika.2 seb ventilláció</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</si>
  <si>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</si>
  <si>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</si>
  <si>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</si>
  <si>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</si>
  <si>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</si>
  <si>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</si>
  <si>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</si>
  <si>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</si>
  <si>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</si>
  <si>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</si>
  <si>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</si>
  <si>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</si>
  <si>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</si>
  <si>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</si>
  <si>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</si>
  <si>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</si>
  <si>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</si>
  <si>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</si>
  <si>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</si>
  <si>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</si>
  <si>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</si>
  <si>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</si>
  <si>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</si>
  <si>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</si>
  <si>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</si>
  <si>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</si>
  <si>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</si>
  <si>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</si>
  <si>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</si>
  <si>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</si>
  <si>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</si>
  <si>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</si>
  <si>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</si>
  <si>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</si>
  <si>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</si>
  <si>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</si>
  <si>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</si>
  <si>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</si>
  <si>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</si>
  <si>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</si>
  <si>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</si>
  <si>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</si>
  <si>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</si>
  <si>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</si>
  <si>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</si>
  <si>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</si>
  <si>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</si>
  <si>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</si>
  <si>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</si>
  <si>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</si>
  <si>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</si>
  <si>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</si>
  <si>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</si>
  <si>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</si>
  <si>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</si>
  <si>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</si>
  <si>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</si>
  <si>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</si>
  <si>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</si>
  <si>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</si>
  <si>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</si>
  <si>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</si>
  <si>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</si>
  <si>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</si>
  <si>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</si>
  <si>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</si>
  <si>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</si>
  <si>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</si>
  <si>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</si>
  <si>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</si>
  <si>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</si>
  <si>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</si>
  <si>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</si>
  <si>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</si>
  <si>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</si>
  <si>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</si>
  <si>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</si>
  <si>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</si>
  <si>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</si>
  <si>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</si>
  <si>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</si>
  <si>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</si>
  <si>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</si>
  <si>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</si>
  <si>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</si>
  <si>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</si>
  <si>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</si>
  <si>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</si>
  <si>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</si>
  <si>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</si>
  <si>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</si>
  <si>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</si>
  <si>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1. Részfeladat</t>
  </si>
  <si>
    <t xml:space="preserve">  Termék bemutatása oly módon, hogy annak tartalma alapján a műszaki követelményeknek való megfelelés megállapítható legyen </t>
  </si>
  <si>
    <t>Mindösszesen:</t>
  </si>
  <si>
    <t>Elektromos igény</t>
  </si>
  <si>
    <t>Megajánlott gyártmány</t>
  </si>
  <si>
    <t>Megajánlott típus</t>
  </si>
  <si>
    <r>
      <rPr>
        <sz val="11"/>
        <color rgb="FFFF0000"/>
        <rFont val="Arial"/>
        <family val="2"/>
        <charset val="238"/>
      </rPr>
      <t>1450 × 300 mm.</t>
    </r>
    <r>
      <rPr>
        <sz val="11"/>
        <rFont val="Arial"/>
        <family val="2"/>
      </rPr>
      <t xml:space="preserve"> </t>
    </r>
  </si>
  <si>
    <t>1500 × 300 mm.</t>
  </si>
</sst>
</file>

<file path=xl/styles.xml><?xml version="1.0" encoding="utf-8"?>
<styleSheet xmlns="http://schemas.openxmlformats.org/spreadsheetml/2006/main">
  <numFmts count="6">
    <numFmt numFmtId="6" formatCode="#,##0\ &quot;Ft&quot;;[Red]\-#,##0\ &quot;Ft&quot;"/>
    <numFmt numFmtId="164" formatCode="#,##0\ [$Ft-40E];\-#,##0\ [$Ft-40E]"/>
    <numFmt numFmtId="165" formatCode="#,##0\ [$Ft-40E];[Red]\-#,##0\ [$Ft-40E]"/>
    <numFmt numFmtId="166" formatCode="##0.0&quot; kW&quot;"/>
    <numFmt numFmtId="167" formatCode="##0&quot; kW&quot;"/>
    <numFmt numFmtId="168" formatCode="##0.00&quot; kW&quot;"/>
  </numFmts>
  <fonts count="8">
    <font>
      <sz val="11"/>
      <color theme="1"/>
      <name val="Calibri"/>
      <family val="2"/>
      <charset val="238"/>
      <scheme val="minor"/>
    </font>
    <font>
      <sz val="11"/>
      <name val="Times New Roman"/>
      <family val="1"/>
      <charset val="238"/>
    </font>
    <font>
      <b/>
      <sz val="11"/>
      <name val="Times New Roman"/>
      <family val="1"/>
      <charset val="238"/>
    </font>
    <font>
      <sz val="11"/>
      <name val="Arial"/>
      <family val="2"/>
    </font>
    <font>
      <sz val="10"/>
      <name val="Arial"/>
      <family val="2"/>
    </font>
    <font>
      <b/>
      <sz val="11"/>
      <name val="Arial"/>
      <family val="2"/>
    </font>
    <font>
      <sz val="11"/>
      <color rgb="FFFF0000"/>
      <name val="Arial"/>
      <family val="2"/>
      <charset val="238"/>
    </font>
    <font>
      <sz val="11"/>
      <name val="Arial"/>
      <family val="2"/>
      <charset val="238"/>
    </font>
  </fonts>
  <fills count="6">
    <fill>
      <patternFill patternType="none"/>
    </fill>
    <fill>
      <patternFill patternType="gray125"/>
    </fill>
    <fill>
      <patternFill patternType="solid">
        <fgColor theme="3"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theme="2"/>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style="double">
        <color auto="1"/>
      </top>
      <bottom style="thin">
        <color auto="1"/>
      </bottom>
      <diagonal/>
    </border>
    <border>
      <left style="thin">
        <color auto="1"/>
      </left>
      <right/>
      <top style="thin">
        <color auto="1"/>
      </top>
      <bottom style="double">
        <color auto="1"/>
      </bottom>
      <diagonal/>
    </border>
    <border>
      <left style="thin">
        <color auto="1"/>
      </left>
      <right style="thin">
        <color auto="1"/>
      </right>
      <top style="thin">
        <color auto="1"/>
      </top>
      <bottom style="double">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style="double">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4" fillId="0" borderId="0"/>
  </cellStyleXfs>
  <cellXfs count="79">
    <xf numFmtId="0" fontId="0" fillId="0" borderId="0" xfId="0"/>
    <xf numFmtId="0" fontId="1" fillId="0" borderId="0" xfId="0" applyFont="1" applyAlignment="1">
      <alignment horizontal="left"/>
    </xf>
    <xf numFmtId="0" fontId="1" fillId="0" borderId="0" xfId="0" applyFont="1" applyFill="1" applyAlignment="1">
      <alignment horizontal="left"/>
    </xf>
    <xf numFmtId="0" fontId="1" fillId="2" borderId="1" xfId="0" applyFont="1" applyFill="1" applyBorder="1" applyAlignment="1">
      <alignment horizontal="left"/>
    </xf>
    <xf numFmtId="0" fontId="1" fillId="4" borderId="1" xfId="0" applyFont="1" applyFill="1" applyBorder="1" applyAlignment="1">
      <alignment horizontal="left"/>
    </xf>
    <xf numFmtId="0" fontId="1" fillId="0" borderId="0" xfId="0" applyFont="1"/>
    <xf numFmtId="0" fontId="1" fillId="2" borderId="1" xfId="0" applyFont="1" applyFill="1" applyBorder="1"/>
    <xf numFmtId="0" fontId="1" fillId="4" borderId="1" xfId="0" applyFont="1" applyFill="1" applyBorder="1" applyAlignment="1">
      <alignment horizontal="center" vertical="center"/>
    </xf>
    <xf numFmtId="164" fontId="1" fillId="4" borderId="1" xfId="0" applyNumberFormat="1" applyFont="1" applyFill="1" applyBorder="1" applyAlignment="1">
      <alignment horizontal="left"/>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49" fontId="1" fillId="0" borderId="1" xfId="0" applyNumberFormat="1" applyFont="1" applyBorder="1" applyAlignment="1">
      <alignment horizontal="right"/>
    </xf>
    <xf numFmtId="165" fontId="1" fillId="0" borderId="1" xfId="0" applyNumberFormat="1" applyFont="1" applyBorder="1" applyAlignment="1">
      <alignment horizontal="right"/>
    </xf>
    <xf numFmtId="165" fontId="1" fillId="0" borderId="1" xfId="0" applyNumberFormat="1" applyFont="1" applyBorder="1"/>
    <xf numFmtId="165" fontId="1" fillId="0" borderId="1" xfId="0" applyNumberFormat="1" applyFont="1" applyFill="1" applyBorder="1"/>
    <xf numFmtId="0" fontId="1" fillId="0" borderId="0" xfId="0" applyFont="1" applyFill="1"/>
    <xf numFmtId="0" fontId="1" fillId="0" borderId="0" xfId="0" applyFont="1" applyAlignment="1">
      <alignment horizontal="center" vertical="center"/>
    </xf>
    <xf numFmtId="0" fontId="3" fillId="0" borderId="1" xfId="1" applyFont="1" applyBorder="1" applyAlignment="1" applyProtection="1">
      <alignment horizontal="center" vertical="center" wrapText="1"/>
      <protection locked="0"/>
    </xf>
    <xf numFmtId="0" fontId="3" fillId="0" borderId="3" xfId="0" applyNumberFormat="1" applyFont="1" applyBorder="1" applyAlignment="1" applyProtection="1">
      <alignment vertical="center" wrapText="1"/>
      <protection locked="0"/>
    </xf>
    <xf numFmtId="0" fontId="3" fillId="0" borderId="4" xfId="1" applyNumberFormat="1" applyFont="1" applyBorder="1" applyAlignment="1" applyProtection="1">
      <alignment vertical="center" wrapText="1"/>
      <protection locked="0"/>
    </xf>
    <xf numFmtId="0" fontId="3" fillId="0" borderId="1" xfId="0" applyNumberFormat="1" applyFont="1" applyBorder="1" applyAlignment="1" applyProtection="1">
      <alignment vertical="center" wrapText="1"/>
      <protection locked="0"/>
    </xf>
    <xf numFmtId="0" fontId="1" fillId="0" borderId="1" xfId="0" applyFont="1" applyBorder="1"/>
    <xf numFmtId="49" fontId="2" fillId="0" borderId="1" xfId="0" applyNumberFormat="1" applyFont="1" applyFill="1" applyBorder="1" applyAlignment="1">
      <alignment vertical="center"/>
    </xf>
    <xf numFmtId="0" fontId="1" fillId="0" borderId="1" xfId="0" applyFont="1" applyFill="1" applyBorder="1"/>
    <xf numFmtId="164" fontId="1" fillId="0" borderId="1" xfId="0" applyNumberFormat="1" applyFont="1" applyFill="1" applyBorder="1" applyAlignment="1">
      <alignment horizontal="left"/>
    </xf>
    <xf numFmtId="0" fontId="3" fillId="0" borderId="5" xfId="1" applyFont="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1" xfId="1" applyFont="1" applyFill="1" applyBorder="1" applyAlignment="1" applyProtection="1">
      <alignment horizontal="center" vertical="center" wrapText="1"/>
      <protection locked="0"/>
    </xf>
    <xf numFmtId="0" fontId="1" fillId="0" borderId="1" xfId="1" applyFont="1" applyBorder="1" applyAlignment="1" applyProtection="1">
      <alignment horizontal="center" vertical="center"/>
      <protection locked="0"/>
    </xf>
    <xf numFmtId="0" fontId="1" fillId="0" borderId="1" xfId="0" applyFont="1" applyBorder="1" applyAlignment="1" applyProtection="1">
      <alignment horizontal="center" vertical="center" wrapText="1"/>
      <protection locked="0"/>
    </xf>
    <xf numFmtId="0" fontId="1" fillId="0" borderId="1" xfId="1" applyFont="1" applyBorder="1" applyAlignment="1" applyProtection="1">
      <alignment horizontal="center" vertical="center" wrapText="1"/>
      <protection locked="0"/>
    </xf>
    <xf numFmtId="0" fontId="1" fillId="0" borderId="1" xfId="0" applyNumberFormat="1" applyFont="1" applyBorder="1" applyAlignment="1" applyProtection="1">
      <alignment vertical="center" wrapText="1"/>
      <protection locked="0"/>
    </xf>
    <xf numFmtId="0" fontId="1" fillId="0" borderId="5" xfId="1" applyFont="1" applyBorder="1" applyAlignment="1" applyProtection="1">
      <alignment horizontal="center" vertical="center" wrapText="1"/>
      <protection locked="0"/>
    </xf>
    <xf numFmtId="0" fontId="1" fillId="0" borderId="5" xfId="1"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3" fillId="0" borderId="5" xfId="0" applyNumberFormat="1" applyFont="1" applyBorder="1" applyAlignment="1" applyProtection="1">
      <alignment horizontal="center" vertical="center" wrapText="1"/>
      <protection locked="0"/>
    </xf>
    <xf numFmtId="0" fontId="3" fillId="0" borderId="1" xfId="1" applyNumberFormat="1" applyFont="1" applyBorder="1" applyAlignment="1" applyProtection="1">
      <alignment horizontal="center" vertical="center" wrapText="1"/>
      <protection locked="0"/>
    </xf>
    <xf numFmtId="0" fontId="3" fillId="0" borderId="1" xfId="0" applyNumberFormat="1" applyFont="1" applyBorder="1" applyAlignment="1" applyProtection="1">
      <alignment horizontal="center" vertical="center" wrapText="1"/>
      <protection locked="0"/>
    </xf>
    <xf numFmtId="166" fontId="3" fillId="0" borderId="9" xfId="0" applyNumberFormat="1" applyFont="1" applyBorder="1" applyAlignment="1" applyProtection="1">
      <alignment horizontal="center" vertical="center" wrapText="1"/>
      <protection locked="0"/>
    </xf>
    <xf numFmtId="167" fontId="3" fillId="0" borderId="9" xfId="0" applyNumberFormat="1" applyFont="1" applyBorder="1" applyAlignment="1" applyProtection="1">
      <alignment horizontal="center" vertical="center" wrapText="1"/>
      <protection locked="0"/>
    </xf>
    <xf numFmtId="168" fontId="3" fillId="0" borderId="9" xfId="0" applyNumberFormat="1" applyFont="1" applyBorder="1" applyAlignment="1" applyProtection="1">
      <alignment horizontal="center" vertical="center" wrapText="1"/>
      <protection locked="0"/>
    </xf>
    <xf numFmtId="166" fontId="3" fillId="0" borderId="1" xfId="0" applyNumberFormat="1" applyFont="1" applyBorder="1" applyAlignment="1" applyProtection="1">
      <alignment horizontal="center" vertical="center" wrapText="1"/>
      <protection locked="0"/>
    </xf>
    <xf numFmtId="168" fontId="3" fillId="0" borderId="1" xfId="0" applyNumberFormat="1" applyFont="1" applyBorder="1" applyAlignment="1" applyProtection="1">
      <alignment horizontal="center" vertical="center" wrapText="1"/>
      <protection locked="0"/>
    </xf>
    <xf numFmtId="167" fontId="3" fillId="0" borderId="1" xfId="0" applyNumberFormat="1" applyFont="1" applyBorder="1" applyAlignment="1" applyProtection="1">
      <alignment horizontal="center" vertical="center" wrapText="1"/>
      <protection locked="0"/>
    </xf>
    <xf numFmtId="0" fontId="3" fillId="0" borderId="1" xfId="1" applyNumberFormat="1" applyFont="1" applyFill="1" applyBorder="1" applyAlignment="1" applyProtection="1">
      <alignment vertical="center" wrapText="1"/>
      <protection locked="0"/>
    </xf>
    <xf numFmtId="0" fontId="1" fillId="0" borderId="1" xfId="1" applyNumberFormat="1" applyFont="1" applyFill="1" applyBorder="1" applyAlignment="1" applyProtection="1">
      <alignment vertical="center" wrapText="1"/>
      <protection locked="0"/>
    </xf>
    <xf numFmtId="0" fontId="3" fillId="0" borderId="5" xfId="0" applyNumberFormat="1" applyFont="1" applyFill="1" applyBorder="1" applyAlignment="1" applyProtection="1">
      <alignment horizontal="center" vertical="center" wrapText="1"/>
      <protection locked="0"/>
    </xf>
    <xf numFmtId="168" fontId="3" fillId="0" borderId="9"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horizontal="center" vertical="center" wrapText="1"/>
      <protection locked="0"/>
    </xf>
    <xf numFmtId="168" fontId="3" fillId="0" borderId="1" xfId="0" applyNumberFormat="1" applyFont="1" applyFill="1" applyBorder="1" applyAlignment="1" applyProtection="1">
      <alignment horizontal="center" vertical="center" wrapText="1"/>
      <protection locked="0"/>
    </xf>
    <xf numFmtId="166" fontId="3" fillId="0" borderId="9" xfId="0" applyNumberFormat="1" applyFont="1" applyFill="1" applyBorder="1" applyAlignment="1" applyProtection="1">
      <alignment horizontal="center" vertical="center" wrapText="1"/>
      <protection locked="0"/>
    </xf>
    <xf numFmtId="0" fontId="3" fillId="0" borderId="1" xfId="1" applyNumberFormat="1" applyFont="1" applyFill="1" applyBorder="1" applyAlignment="1" applyProtection="1">
      <alignment horizontal="center" vertical="center" wrapText="1"/>
      <protection locked="0"/>
    </xf>
    <xf numFmtId="0" fontId="3" fillId="0" borderId="5" xfId="1" applyNumberFormat="1" applyFont="1" applyFill="1" applyBorder="1" applyAlignment="1" applyProtection="1">
      <alignment horizontal="center" vertical="center" wrapText="1"/>
      <protection locked="0"/>
    </xf>
    <xf numFmtId="168" fontId="3" fillId="0" borderId="12" xfId="0" applyNumberFormat="1" applyFont="1" applyFill="1" applyBorder="1" applyAlignment="1" applyProtection="1">
      <alignment horizontal="center" vertical="center" wrapText="1"/>
      <protection locked="0"/>
    </xf>
    <xf numFmtId="0" fontId="3" fillId="0" borderId="2" xfId="1" applyNumberFormat="1" applyFont="1" applyFill="1" applyBorder="1" applyAlignment="1" applyProtection="1">
      <alignment vertical="center" wrapText="1"/>
      <protection locked="0"/>
    </xf>
    <xf numFmtId="0" fontId="3" fillId="0" borderId="3" xfId="0" applyNumberFormat="1" applyFont="1" applyFill="1" applyBorder="1" applyAlignment="1" applyProtection="1">
      <alignment vertical="center" wrapText="1"/>
      <protection locked="0"/>
    </xf>
    <xf numFmtId="0" fontId="3" fillId="0" borderId="2" xfId="0" applyNumberFormat="1" applyFont="1" applyFill="1" applyBorder="1" applyAlignment="1" applyProtection="1">
      <alignment vertical="center" wrapText="1"/>
      <protection locked="0"/>
    </xf>
    <xf numFmtId="0" fontId="3" fillId="0" borderId="10"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vertical="center" wrapText="1"/>
      <protection locked="0"/>
    </xf>
    <xf numFmtId="167" fontId="3" fillId="0" borderId="1" xfId="0" applyNumberFormat="1" applyFont="1" applyFill="1" applyBorder="1" applyAlignment="1" applyProtection="1">
      <alignment horizontal="center" vertical="center" wrapText="1"/>
      <protection locked="0"/>
    </xf>
    <xf numFmtId="166" fontId="3" fillId="0" borderId="1" xfId="0" applyNumberFormat="1" applyFont="1" applyFill="1" applyBorder="1" applyAlignment="1" applyProtection="1">
      <alignment horizontal="center" vertical="center" wrapText="1"/>
      <protection locked="0"/>
    </xf>
    <xf numFmtId="0" fontId="3" fillId="0" borderId="6" xfId="1" applyNumberFormat="1" applyFont="1" applyFill="1" applyBorder="1" applyAlignment="1" applyProtection="1">
      <alignment vertical="center" wrapText="1"/>
      <protection locked="0"/>
    </xf>
    <xf numFmtId="0" fontId="3" fillId="0" borderId="4" xfId="1" applyNumberFormat="1" applyFont="1" applyFill="1" applyBorder="1" applyAlignment="1" applyProtection="1">
      <alignment vertical="center" wrapText="1"/>
      <protection locked="0"/>
    </xf>
    <xf numFmtId="0" fontId="1" fillId="4" borderId="1" xfId="0" applyFont="1" applyFill="1" applyBorder="1" applyAlignment="1" applyProtection="1">
      <alignment horizontal="center" vertical="center" wrapText="1"/>
      <protection locked="0"/>
    </xf>
    <xf numFmtId="0" fontId="3" fillId="4" borderId="6" xfId="1" applyNumberFormat="1" applyFont="1" applyFill="1" applyBorder="1" applyAlignment="1" applyProtection="1">
      <alignment vertical="center" wrapText="1"/>
      <protection locked="0"/>
    </xf>
    <xf numFmtId="0" fontId="3" fillId="4" borderId="11" xfId="1" applyNumberFormat="1" applyFont="1" applyFill="1" applyBorder="1" applyAlignment="1" applyProtection="1">
      <alignment horizontal="center" vertical="center" wrapText="1"/>
      <protection locked="0"/>
    </xf>
    <xf numFmtId="0" fontId="1" fillId="4" borderId="1" xfId="0" applyFont="1" applyFill="1" applyBorder="1"/>
    <xf numFmtId="165" fontId="1" fillId="4" borderId="1" xfId="0" applyNumberFormat="1" applyFont="1" applyFill="1" applyBorder="1" applyAlignment="1">
      <alignment horizontal="right"/>
    </xf>
    <xf numFmtId="0" fontId="1" fillId="4" borderId="0" xfId="0" applyFont="1" applyFill="1"/>
    <xf numFmtId="6" fontId="1" fillId="5" borderId="0" xfId="0" applyNumberFormat="1" applyFont="1" applyFill="1"/>
    <xf numFmtId="0" fontId="5" fillId="0" borderId="7" xfId="0" applyFont="1" applyBorder="1" applyAlignment="1" applyProtection="1">
      <alignment horizontal="center" vertical="center" wrapText="1"/>
      <protection locked="0"/>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5" borderId="0" xfId="0" applyFont="1" applyFill="1" applyAlignment="1">
      <alignment horizontal="left"/>
    </xf>
    <xf numFmtId="0" fontId="7" fillId="0" borderId="5" xfId="0" applyNumberFormat="1" applyFont="1" applyFill="1" applyBorder="1" applyAlignment="1" applyProtection="1">
      <alignment horizontal="center" vertical="center" wrapText="1"/>
      <protection locked="0"/>
    </xf>
    <xf numFmtId="0" fontId="6" fillId="0" borderId="5" xfId="0" applyNumberFormat="1" applyFont="1" applyFill="1" applyBorder="1" applyAlignment="1" applyProtection="1">
      <alignment horizontal="center" vertical="center" wrapText="1"/>
      <protection locked="0"/>
    </xf>
  </cellXfs>
  <cellStyles count="2">
    <cellStyle name="Normál" xfId="0" builtinId="0"/>
    <cellStyle name="Normá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6" tint="-0.249977111117893"/>
  </sheetPr>
  <dimension ref="A1:IS99"/>
  <sheetViews>
    <sheetView tabSelected="1" topLeftCell="A79" zoomScale="85" zoomScaleNormal="85" workbookViewId="0">
      <selection activeCell="D89" sqref="D89"/>
    </sheetView>
  </sheetViews>
  <sheetFormatPr defaultColWidth="8.85546875" defaultRowHeight="15"/>
  <cols>
    <col min="1" max="1" width="4.42578125" style="5" customWidth="1"/>
    <col min="2" max="2" width="18.42578125" style="5" customWidth="1"/>
    <col min="3" max="3" width="44.140625" style="5" customWidth="1"/>
    <col min="4" max="4" width="25.28515625" style="5" customWidth="1"/>
    <col min="5" max="5" width="11.85546875" style="5" customWidth="1"/>
    <col min="6" max="6" width="5.85546875" style="17" customWidth="1"/>
    <col min="7" max="7" width="13.85546875" style="5" customWidth="1"/>
    <col min="8" max="8" width="12.42578125" style="5" customWidth="1"/>
    <col min="9" max="9" width="12.7109375" style="5" customWidth="1"/>
    <col min="10" max="10" width="12.85546875" style="5" customWidth="1"/>
    <col min="11" max="12" width="13.85546875" style="5" customWidth="1"/>
    <col min="13" max="13" width="13.42578125" style="5" customWidth="1"/>
    <col min="14" max="16384" width="8.85546875" style="5"/>
  </cols>
  <sheetData>
    <row r="1" spans="1:13">
      <c r="A1" s="74" t="s">
        <v>291</v>
      </c>
      <c r="B1" s="75"/>
      <c r="C1" s="75"/>
      <c r="D1" s="75"/>
      <c r="E1" s="75"/>
      <c r="F1" s="75"/>
      <c r="G1" s="75"/>
      <c r="H1" s="75"/>
      <c r="I1" s="75"/>
      <c r="J1" s="75"/>
    </row>
    <row r="2" spans="1:13">
      <c r="A2" s="6"/>
      <c r="B2" s="3"/>
      <c r="C2" s="3"/>
      <c r="D2" s="3"/>
      <c r="E2" s="3"/>
      <c r="F2" s="7"/>
      <c r="G2" s="8"/>
      <c r="H2" s="8"/>
      <c r="I2" s="4"/>
      <c r="J2" s="8"/>
    </row>
    <row r="3" spans="1:13" ht="171.75" thickBot="1">
      <c r="A3" s="9" t="s">
        <v>0</v>
      </c>
      <c r="B3" s="10" t="s">
        <v>1</v>
      </c>
      <c r="C3" s="36" t="s">
        <v>69</v>
      </c>
      <c r="D3" s="37" t="s">
        <v>70</v>
      </c>
      <c r="E3" s="73" t="s">
        <v>294</v>
      </c>
      <c r="F3" s="11" t="s">
        <v>2</v>
      </c>
      <c r="G3" s="10" t="s">
        <v>8</v>
      </c>
      <c r="H3" s="9" t="s">
        <v>9</v>
      </c>
      <c r="I3" s="11" t="s">
        <v>6</v>
      </c>
      <c r="J3" s="11" t="s">
        <v>7</v>
      </c>
      <c r="K3" s="11" t="s">
        <v>295</v>
      </c>
      <c r="L3" s="11" t="s">
        <v>296</v>
      </c>
      <c r="M3" s="11" t="s">
        <v>292</v>
      </c>
    </row>
    <row r="4" spans="1:13" ht="214.5" thickTop="1">
      <c r="A4" s="12" t="s">
        <v>3</v>
      </c>
      <c r="B4" s="27" t="s">
        <v>10</v>
      </c>
      <c r="C4" s="19" t="s">
        <v>71</v>
      </c>
      <c r="D4" s="26" t="s">
        <v>93</v>
      </c>
      <c r="E4" s="41">
        <v>0.8</v>
      </c>
      <c r="F4" s="28">
        <v>1</v>
      </c>
      <c r="G4" s="13"/>
      <c r="H4" s="13">
        <f t="shared" ref="H4:H23" si="0">G4*0.27+G4</f>
        <v>0</v>
      </c>
      <c r="I4" s="13">
        <f t="shared" ref="I4:I23" si="1">G4*F4</f>
        <v>0</v>
      </c>
      <c r="J4" s="13">
        <f t="shared" ref="J4:J23" si="2">F4*H4</f>
        <v>0</v>
      </c>
      <c r="K4" s="13"/>
      <c r="L4" s="13"/>
      <c r="M4" s="13"/>
    </row>
    <row r="5" spans="1:13" ht="114" customHeight="1">
      <c r="A5" s="12" t="s">
        <v>4</v>
      </c>
      <c r="B5" s="29" t="s">
        <v>11</v>
      </c>
      <c r="C5" s="19" t="s">
        <v>72</v>
      </c>
      <c r="D5" s="18" t="s">
        <v>94</v>
      </c>
      <c r="E5" s="42">
        <v>3</v>
      </c>
      <c r="F5" s="30">
        <v>2</v>
      </c>
      <c r="G5" s="13"/>
      <c r="H5" s="13">
        <f t="shared" si="0"/>
        <v>0</v>
      </c>
      <c r="I5" s="13">
        <f t="shared" si="1"/>
        <v>0</v>
      </c>
      <c r="J5" s="13">
        <f t="shared" si="2"/>
        <v>0</v>
      </c>
      <c r="K5" s="13"/>
      <c r="L5" s="13"/>
      <c r="M5" s="13"/>
    </row>
    <row r="6" spans="1:13" ht="57">
      <c r="A6" s="12" t="s">
        <v>5</v>
      </c>
      <c r="B6" s="29" t="s">
        <v>12</v>
      </c>
      <c r="C6" s="19" t="s">
        <v>73</v>
      </c>
      <c r="D6" s="18" t="s">
        <v>95</v>
      </c>
      <c r="E6" s="41"/>
      <c r="F6" s="30">
        <v>2</v>
      </c>
      <c r="G6" s="13"/>
      <c r="H6" s="13">
        <f t="shared" si="0"/>
        <v>0</v>
      </c>
      <c r="I6" s="13">
        <f t="shared" si="1"/>
        <v>0</v>
      </c>
      <c r="J6" s="13">
        <f t="shared" si="2"/>
        <v>0</v>
      </c>
      <c r="K6" s="13"/>
      <c r="L6" s="13"/>
      <c r="M6" s="13"/>
    </row>
    <row r="7" spans="1:13" ht="28.5">
      <c r="A7" s="12" t="s">
        <v>199</v>
      </c>
      <c r="B7" s="29" t="s">
        <v>13</v>
      </c>
      <c r="C7" s="19" t="s">
        <v>74</v>
      </c>
      <c r="D7" s="18">
        <v>1500</v>
      </c>
      <c r="E7" s="43">
        <v>0.05</v>
      </c>
      <c r="F7" s="30">
        <v>2</v>
      </c>
      <c r="G7" s="13"/>
      <c r="H7" s="13">
        <f t="shared" si="0"/>
        <v>0</v>
      </c>
      <c r="I7" s="13">
        <f t="shared" si="1"/>
        <v>0</v>
      </c>
      <c r="J7" s="13">
        <f t="shared" si="2"/>
        <v>0</v>
      </c>
      <c r="K7" s="13"/>
      <c r="L7" s="13"/>
      <c r="M7" s="13"/>
    </row>
    <row r="8" spans="1:13" ht="85.5">
      <c r="A8" s="12" t="s">
        <v>200</v>
      </c>
      <c r="B8" s="29" t="s">
        <v>14</v>
      </c>
      <c r="C8" s="21" t="s">
        <v>75</v>
      </c>
      <c r="D8" s="18" t="s">
        <v>96</v>
      </c>
      <c r="E8" s="44">
        <v>1.2</v>
      </c>
      <c r="F8" s="30">
        <v>1</v>
      </c>
      <c r="G8" s="13"/>
      <c r="H8" s="13">
        <f t="shared" si="0"/>
        <v>0</v>
      </c>
      <c r="I8" s="13">
        <f t="shared" si="1"/>
        <v>0</v>
      </c>
      <c r="J8" s="13">
        <f t="shared" si="2"/>
        <v>0</v>
      </c>
      <c r="K8" s="13"/>
      <c r="L8" s="13"/>
      <c r="M8" s="13"/>
    </row>
    <row r="9" spans="1:13" ht="57">
      <c r="A9" s="12" t="s">
        <v>201</v>
      </c>
      <c r="B9" s="27" t="s">
        <v>15</v>
      </c>
      <c r="C9" s="21" t="s">
        <v>76</v>
      </c>
      <c r="D9" s="18" t="s">
        <v>97</v>
      </c>
      <c r="E9" s="45"/>
      <c r="F9" s="31">
        <v>1</v>
      </c>
      <c r="G9" s="13"/>
      <c r="H9" s="13">
        <f t="shared" si="0"/>
        <v>0</v>
      </c>
      <c r="I9" s="13">
        <f t="shared" si="1"/>
        <v>0</v>
      </c>
      <c r="J9" s="13">
        <f t="shared" si="2"/>
        <v>0</v>
      </c>
      <c r="K9" s="13"/>
      <c r="L9" s="13"/>
      <c r="M9" s="13"/>
    </row>
    <row r="10" spans="1:13" ht="57">
      <c r="A10" s="12" t="s">
        <v>202</v>
      </c>
      <c r="B10" s="27" t="s">
        <v>16</v>
      </c>
      <c r="C10" s="19" t="s">
        <v>77</v>
      </c>
      <c r="D10" s="18" t="s">
        <v>98</v>
      </c>
      <c r="E10" s="43"/>
      <c r="F10" s="28">
        <v>1</v>
      </c>
      <c r="G10" s="13"/>
      <c r="H10" s="13">
        <f t="shared" si="0"/>
        <v>0</v>
      </c>
      <c r="I10" s="13">
        <f t="shared" si="1"/>
        <v>0</v>
      </c>
      <c r="J10" s="13">
        <f t="shared" si="2"/>
        <v>0</v>
      </c>
      <c r="K10" s="13"/>
      <c r="L10" s="13"/>
      <c r="M10" s="13"/>
    </row>
    <row r="11" spans="1:13" ht="71.25">
      <c r="A11" s="12" t="s">
        <v>203</v>
      </c>
      <c r="B11" s="27" t="s">
        <v>17</v>
      </c>
      <c r="C11" s="19" t="s">
        <v>78</v>
      </c>
      <c r="D11" s="38" t="s">
        <v>99</v>
      </c>
      <c r="E11" s="43"/>
      <c r="F11" s="28">
        <v>1</v>
      </c>
      <c r="G11" s="13"/>
      <c r="H11" s="13">
        <f t="shared" si="0"/>
        <v>0</v>
      </c>
      <c r="I11" s="13">
        <f t="shared" si="1"/>
        <v>0</v>
      </c>
      <c r="J11" s="13">
        <f t="shared" si="2"/>
        <v>0</v>
      </c>
      <c r="K11" s="13"/>
      <c r="L11" s="13"/>
      <c r="M11" s="13"/>
    </row>
    <row r="12" spans="1:13" ht="85.5">
      <c r="A12" s="12" t="s">
        <v>204</v>
      </c>
      <c r="B12" s="27" t="s">
        <v>18</v>
      </c>
      <c r="C12" s="19" t="s">
        <v>79</v>
      </c>
      <c r="D12" s="38" t="s">
        <v>99</v>
      </c>
      <c r="E12" s="43"/>
      <c r="F12" s="28">
        <v>1</v>
      </c>
      <c r="G12" s="13"/>
      <c r="H12" s="13">
        <f t="shared" si="0"/>
        <v>0</v>
      </c>
      <c r="I12" s="13">
        <f t="shared" si="1"/>
        <v>0</v>
      </c>
      <c r="J12" s="13">
        <f t="shared" si="2"/>
        <v>0</v>
      </c>
      <c r="K12" s="13"/>
      <c r="L12" s="13"/>
      <c r="M12" s="13"/>
    </row>
    <row r="13" spans="1:13" ht="99.75">
      <c r="A13" s="12" t="s">
        <v>205</v>
      </c>
      <c r="B13" s="29" t="s">
        <v>19</v>
      </c>
      <c r="C13" s="21" t="s">
        <v>80</v>
      </c>
      <c r="D13" s="39" t="s">
        <v>100</v>
      </c>
      <c r="E13" s="44">
        <v>0.6</v>
      </c>
      <c r="F13" s="32">
        <v>1</v>
      </c>
      <c r="G13" s="13"/>
      <c r="H13" s="13">
        <f t="shared" si="0"/>
        <v>0</v>
      </c>
      <c r="I13" s="13">
        <f t="shared" si="1"/>
        <v>0</v>
      </c>
      <c r="J13" s="13">
        <f t="shared" si="2"/>
        <v>0</v>
      </c>
      <c r="K13" s="13"/>
      <c r="L13" s="13"/>
      <c r="M13" s="13"/>
    </row>
    <row r="14" spans="1:13" ht="42.75">
      <c r="A14" s="12" t="s">
        <v>206</v>
      </c>
      <c r="B14" s="29" t="s">
        <v>20</v>
      </c>
      <c r="C14" s="21" t="s">
        <v>81</v>
      </c>
      <c r="D14" s="39"/>
      <c r="E14" s="44"/>
      <c r="F14" s="32">
        <v>1</v>
      </c>
      <c r="G14" s="13"/>
      <c r="H14" s="13">
        <f t="shared" si="0"/>
        <v>0</v>
      </c>
      <c r="I14" s="13">
        <f t="shared" si="1"/>
        <v>0</v>
      </c>
      <c r="J14" s="13">
        <f t="shared" si="2"/>
        <v>0</v>
      </c>
      <c r="K14" s="13"/>
      <c r="L14" s="13"/>
      <c r="M14" s="13"/>
    </row>
    <row r="15" spans="1:13" ht="85.5">
      <c r="A15" s="12" t="s">
        <v>207</v>
      </c>
      <c r="B15" s="29" t="s">
        <v>19</v>
      </c>
      <c r="C15" s="21" t="s">
        <v>82</v>
      </c>
      <c r="D15" s="40" t="s">
        <v>101</v>
      </c>
      <c r="E15" s="44">
        <v>0.6</v>
      </c>
      <c r="F15" s="30">
        <v>1</v>
      </c>
      <c r="G15" s="13"/>
      <c r="H15" s="13">
        <f t="shared" si="0"/>
        <v>0</v>
      </c>
      <c r="I15" s="13">
        <f t="shared" si="1"/>
        <v>0</v>
      </c>
      <c r="J15" s="13">
        <f t="shared" si="2"/>
        <v>0</v>
      </c>
      <c r="K15" s="13"/>
      <c r="L15" s="13"/>
      <c r="M15" s="13"/>
    </row>
    <row r="16" spans="1:13" ht="57">
      <c r="A16" s="12" t="s">
        <v>208</v>
      </c>
      <c r="B16" s="29" t="s">
        <v>21</v>
      </c>
      <c r="C16" s="21" t="s">
        <v>83</v>
      </c>
      <c r="D16" s="39" t="s">
        <v>102</v>
      </c>
      <c r="E16" s="45"/>
      <c r="F16" s="30">
        <v>1</v>
      </c>
      <c r="G16" s="13"/>
      <c r="H16" s="13">
        <f t="shared" si="0"/>
        <v>0</v>
      </c>
      <c r="I16" s="13">
        <f t="shared" si="1"/>
        <v>0</v>
      </c>
      <c r="J16" s="13">
        <f t="shared" si="2"/>
        <v>0</v>
      </c>
      <c r="K16" s="13"/>
      <c r="L16" s="13"/>
      <c r="M16" s="13"/>
    </row>
    <row r="17" spans="1:249" ht="71.25">
      <c r="A17" s="12" t="s">
        <v>209</v>
      </c>
      <c r="B17" s="29" t="s">
        <v>22</v>
      </c>
      <c r="C17" s="19" t="s">
        <v>84</v>
      </c>
      <c r="D17" s="39" t="s">
        <v>103</v>
      </c>
      <c r="E17" s="42">
        <v>10</v>
      </c>
      <c r="F17" s="32">
        <v>1</v>
      </c>
      <c r="G17" s="13"/>
      <c r="H17" s="13">
        <f t="shared" si="0"/>
        <v>0</v>
      </c>
      <c r="I17" s="13">
        <f t="shared" si="1"/>
        <v>0</v>
      </c>
      <c r="J17" s="13">
        <f t="shared" si="2"/>
        <v>0</v>
      </c>
      <c r="K17" s="13"/>
      <c r="L17" s="13"/>
      <c r="M17" s="13"/>
    </row>
    <row r="18" spans="1:249" ht="42.75">
      <c r="A18" s="12" t="s">
        <v>210</v>
      </c>
      <c r="B18" s="29" t="s">
        <v>23</v>
      </c>
      <c r="C18" s="19" t="s">
        <v>85</v>
      </c>
      <c r="D18" s="38"/>
      <c r="E18" s="42"/>
      <c r="F18" s="32">
        <v>1</v>
      </c>
      <c r="G18" s="13"/>
      <c r="H18" s="13">
        <f t="shared" si="0"/>
        <v>0</v>
      </c>
      <c r="I18" s="13">
        <f t="shared" si="1"/>
        <v>0</v>
      </c>
      <c r="J18" s="13">
        <f t="shared" si="2"/>
        <v>0</v>
      </c>
      <c r="K18" s="13"/>
      <c r="L18" s="13"/>
      <c r="M18" s="13"/>
    </row>
    <row r="19" spans="1:249" ht="99.75">
      <c r="A19" s="12" t="s">
        <v>211</v>
      </c>
      <c r="B19" s="29" t="s">
        <v>24</v>
      </c>
      <c r="C19" s="19" t="s">
        <v>86</v>
      </c>
      <c r="D19" s="38" t="s">
        <v>104</v>
      </c>
      <c r="E19" s="41">
        <v>9.6</v>
      </c>
      <c r="F19" s="32">
        <v>1</v>
      </c>
      <c r="G19" s="13"/>
      <c r="H19" s="13">
        <f t="shared" si="0"/>
        <v>0</v>
      </c>
      <c r="I19" s="13">
        <f t="shared" si="1"/>
        <v>0</v>
      </c>
      <c r="J19" s="13">
        <f t="shared" si="2"/>
        <v>0</v>
      </c>
      <c r="K19" s="13"/>
      <c r="L19" s="13"/>
      <c r="M19" s="13"/>
    </row>
    <row r="20" spans="1:249" ht="28.5">
      <c r="A20" s="12" t="s">
        <v>212</v>
      </c>
      <c r="B20" s="33"/>
      <c r="C20" s="19" t="s">
        <v>31</v>
      </c>
      <c r="D20" s="38"/>
      <c r="E20" s="43"/>
      <c r="F20" s="32">
        <v>2</v>
      </c>
      <c r="G20" s="13"/>
      <c r="H20" s="13">
        <f t="shared" si="0"/>
        <v>0</v>
      </c>
      <c r="I20" s="13">
        <f t="shared" si="1"/>
        <v>0</v>
      </c>
      <c r="J20" s="13">
        <f t="shared" si="2"/>
        <v>0</v>
      </c>
      <c r="K20" s="13"/>
      <c r="L20" s="13"/>
      <c r="M20" s="13"/>
    </row>
    <row r="21" spans="1:249" ht="71.25">
      <c r="A21" s="12" t="s">
        <v>213</v>
      </c>
      <c r="B21" s="29" t="s">
        <v>25</v>
      </c>
      <c r="C21" s="21" t="s">
        <v>87</v>
      </c>
      <c r="D21" s="40" t="s">
        <v>104</v>
      </c>
      <c r="E21" s="46">
        <v>10</v>
      </c>
      <c r="F21" s="32">
        <v>1</v>
      </c>
      <c r="G21" s="13"/>
      <c r="H21" s="13">
        <f t="shared" si="0"/>
        <v>0</v>
      </c>
      <c r="I21" s="13">
        <f t="shared" si="1"/>
        <v>0</v>
      </c>
      <c r="J21" s="13">
        <f t="shared" si="2"/>
        <v>0</v>
      </c>
      <c r="K21" s="13"/>
      <c r="L21" s="13"/>
      <c r="M21" s="13"/>
    </row>
    <row r="22" spans="1:249" ht="71.25">
      <c r="A22" s="12" t="s">
        <v>214</v>
      </c>
      <c r="B22" s="29" t="s">
        <v>26</v>
      </c>
      <c r="C22" s="21" t="s">
        <v>88</v>
      </c>
      <c r="D22" s="40" t="s">
        <v>105</v>
      </c>
      <c r="E22" s="45"/>
      <c r="F22" s="32">
        <v>1</v>
      </c>
      <c r="G22" s="13"/>
      <c r="H22" s="13">
        <f t="shared" si="0"/>
        <v>0</v>
      </c>
      <c r="I22" s="13">
        <f t="shared" si="1"/>
        <v>0</v>
      </c>
      <c r="J22" s="13">
        <f t="shared" si="2"/>
        <v>0</v>
      </c>
      <c r="K22" s="13"/>
      <c r="L22" s="13"/>
      <c r="M22" s="13"/>
    </row>
    <row r="23" spans="1:249" ht="71.25">
      <c r="A23" s="12" t="s">
        <v>215</v>
      </c>
      <c r="B23" s="29" t="s">
        <v>27</v>
      </c>
      <c r="C23" s="21" t="s">
        <v>89</v>
      </c>
      <c r="D23" s="40" t="s">
        <v>106</v>
      </c>
      <c r="E23" s="44">
        <v>2.2000000000000002</v>
      </c>
      <c r="F23" s="32">
        <v>1</v>
      </c>
      <c r="G23" s="13"/>
      <c r="H23" s="13">
        <f t="shared" si="0"/>
        <v>0</v>
      </c>
      <c r="I23" s="13">
        <f t="shared" si="1"/>
        <v>0</v>
      </c>
      <c r="J23" s="13">
        <f t="shared" si="2"/>
        <v>0</v>
      </c>
      <c r="K23" s="13"/>
      <c r="L23" s="13"/>
      <c r="M23" s="13"/>
    </row>
    <row r="24" spans="1:249" ht="28.5">
      <c r="A24" s="12" t="s">
        <v>216</v>
      </c>
      <c r="B24" s="29" t="s">
        <v>28</v>
      </c>
      <c r="C24" s="21" t="s">
        <v>90</v>
      </c>
      <c r="D24" s="40"/>
      <c r="E24" s="45"/>
      <c r="F24" s="32">
        <v>1</v>
      </c>
      <c r="G24" s="23"/>
      <c r="H24" s="13">
        <f t="shared" ref="H24:H81" si="3">G24*0.27+G24</f>
        <v>0</v>
      </c>
      <c r="I24" s="13">
        <f t="shared" ref="I24:I81" si="4">G24*F24</f>
        <v>0</v>
      </c>
      <c r="J24" s="13">
        <f t="shared" ref="J24:J81" si="5">F24*H24</f>
        <v>0</v>
      </c>
      <c r="K24" s="13"/>
      <c r="L24" s="13"/>
      <c r="M24" s="13"/>
    </row>
    <row r="25" spans="1:249" ht="42.75">
      <c r="A25" s="12" t="s">
        <v>217</v>
      </c>
      <c r="B25" s="29" t="s">
        <v>29</v>
      </c>
      <c r="C25" s="19" t="s">
        <v>91</v>
      </c>
      <c r="D25" s="39" t="s">
        <v>107</v>
      </c>
      <c r="E25" s="43"/>
      <c r="F25" s="32">
        <v>1</v>
      </c>
      <c r="G25" s="24"/>
      <c r="H25" s="13">
        <f t="shared" si="3"/>
        <v>0</v>
      </c>
      <c r="I25" s="13">
        <f t="shared" si="4"/>
        <v>0</v>
      </c>
      <c r="J25" s="13">
        <f t="shared" si="5"/>
        <v>0</v>
      </c>
      <c r="K25" s="13"/>
      <c r="L25" s="13"/>
      <c r="M25" s="13"/>
    </row>
    <row r="26" spans="1:249" ht="42.75">
      <c r="A26" s="12" t="s">
        <v>218</v>
      </c>
      <c r="B26" s="29" t="s">
        <v>30</v>
      </c>
      <c r="C26" s="21" t="s">
        <v>92</v>
      </c>
      <c r="D26" s="40"/>
      <c r="E26" s="45"/>
      <c r="F26" s="32">
        <v>1</v>
      </c>
      <c r="G26" s="25"/>
      <c r="H26" s="13">
        <f t="shared" si="3"/>
        <v>0</v>
      </c>
      <c r="I26" s="13">
        <f t="shared" si="4"/>
        <v>0</v>
      </c>
      <c r="J26" s="13">
        <f t="shared" si="5"/>
        <v>0</v>
      </c>
      <c r="K26" s="13"/>
      <c r="L26" s="13"/>
      <c r="M26" s="13"/>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row>
    <row r="27" spans="1:249" ht="71.25">
      <c r="A27" s="12" t="s">
        <v>219</v>
      </c>
      <c r="B27" s="32" t="s">
        <v>32</v>
      </c>
      <c r="C27" s="58" t="s">
        <v>108</v>
      </c>
      <c r="D27" s="54" t="s">
        <v>117</v>
      </c>
      <c r="E27" s="53">
        <v>0.4</v>
      </c>
      <c r="F27" s="32">
        <v>1</v>
      </c>
      <c r="G27" s="10"/>
      <c r="H27" s="13">
        <f t="shared" si="3"/>
        <v>0</v>
      </c>
      <c r="I27" s="13">
        <f t="shared" si="4"/>
        <v>0</v>
      </c>
      <c r="J27" s="13">
        <f t="shared" si="5"/>
        <v>0</v>
      </c>
      <c r="K27" s="13"/>
      <c r="L27" s="13"/>
      <c r="M27" s="13"/>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row>
    <row r="28" spans="1:249" ht="71.25">
      <c r="A28" s="12" t="s">
        <v>220</v>
      </c>
      <c r="B28" s="32" t="s">
        <v>32</v>
      </c>
      <c r="C28" s="47" t="s">
        <v>109</v>
      </c>
      <c r="D28" s="54" t="s">
        <v>118</v>
      </c>
      <c r="E28" s="63"/>
      <c r="F28" s="32">
        <v>1</v>
      </c>
      <c r="G28" s="14"/>
      <c r="H28" s="13">
        <f t="shared" si="3"/>
        <v>0</v>
      </c>
      <c r="I28" s="13">
        <f t="shared" si="4"/>
        <v>0</v>
      </c>
      <c r="J28" s="13">
        <f t="shared" si="5"/>
        <v>0</v>
      </c>
      <c r="K28" s="13"/>
      <c r="L28" s="13"/>
      <c r="M28" s="13"/>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row>
    <row r="29" spans="1:249" ht="128.25">
      <c r="A29" s="12" t="s">
        <v>221</v>
      </c>
      <c r="B29" s="32" t="s">
        <v>33</v>
      </c>
      <c r="C29" s="47" t="s">
        <v>110</v>
      </c>
      <c r="D29" s="51" t="s">
        <v>119</v>
      </c>
      <c r="E29" s="63">
        <v>0.25</v>
      </c>
      <c r="F29" s="32">
        <v>2</v>
      </c>
      <c r="G29" s="14"/>
      <c r="H29" s="13">
        <f t="shared" si="3"/>
        <v>0</v>
      </c>
      <c r="I29" s="13">
        <f t="shared" si="4"/>
        <v>0</v>
      </c>
      <c r="J29" s="13">
        <f t="shared" si="5"/>
        <v>0</v>
      </c>
      <c r="K29" s="13"/>
      <c r="L29" s="13"/>
      <c r="M29" s="13"/>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row>
    <row r="30" spans="1:249" ht="104.1" customHeight="1">
      <c r="A30" s="12" t="s">
        <v>222</v>
      </c>
      <c r="B30" s="32" t="s">
        <v>16</v>
      </c>
      <c r="C30" s="47" t="s">
        <v>111</v>
      </c>
      <c r="D30" s="51" t="s">
        <v>120</v>
      </c>
      <c r="E30" s="63"/>
      <c r="F30" s="30">
        <v>1</v>
      </c>
      <c r="G30" s="14"/>
      <c r="H30" s="13">
        <f t="shared" si="3"/>
        <v>0</v>
      </c>
      <c r="I30" s="13">
        <f t="shared" si="4"/>
        <v>0</v>
      </c>
      <c r="J30" s="13">
        <f t="shared" si="5"/>
        <v>0</v>
      </c>
      <c r="K30" s="13"/>
      <c r="L30" s="13"/>
      <c r="M30" s="13"/>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row>
    <row r="31" spans="1:249" ht="90" customHeight="1">
      <c r="A31" s="12" t="s">
        <v>223</v>
      </c>
      <c r="B31" s="32" t="s">
        <v>34</v>
      </c>
      <c r="C31" s="47" t="s">
        <v>112</v>
      </c>
      <c r="D31" s="54" t="s">
        <v>94</v>
      </c>
      <c r="E31" s="63"/>
      <c r="F31" s="32">
        <v>1</v>
      </c>
      <c r="G31" s="14"/>
      <c r="H31" s="13">
        <f t="shared" si="3"/>
        <v>0</v>
      </c>
      <c r="I31" s="13">
        <f t="shared" si="4"/>
        <v>0</v>
      </c>
      <c r="J31" s="13">
        <f t="shared" si="5"/>
        <v>0</v>
      </c>
      <c r="K31" s="13"/>
      <c r="L31" s="13"/>
      <c r="M31" s="13"/>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row>
    <row r="32" spans="1:249" ht="42.75">
      <c r="A32" s="12" t="s">
        <v>224</v>
      </c>
      <c r="B32" s="32" t="s">
        <v>35</v>
      </c>
      <c r="C32" s="47" t="s">
        <v>113</v>
      </c>
      <c r="D32" s="51"/>
      <c r="E32" s="63"/>
      <c r="F32" s="32">
        <v>1</v>
      </c>
      <c r="G32" s="14"/>
      <c r="H32" s="13">
        <f t="shared" si="3"/>
        <v>0</v>
      </c>
      <c r="I32" s="13">
        <f t="shared" si="4"/>
        <v>0</v>
      </c>
      <c r="J32" s="13">
        <f t="shared" si="5"/>
        <v>0</v>
      </c>
      <c r="K32" s="13"/>
      <c r="L32" s="13"/>
      <c r="M32" s="13"/>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row>
    <row r="33" spans="1:253" ht="57">
      <c r="A33" s="12" t="s">
        <v>225</v>
      </c>
      <c r="B33" s="32" t="s">
        <v>36</v>
      </c>
      <c r="C33" s="47" t="s">
        <v>114</v>
      </c>
      <c r="D33" s="51"/>
      <c r="E33" s="63"/>
      <c r="F33" s="32">
        <v>1</v>
      </c>
      <c r="G33" s="14"/>
      <c r="H33" s="13">
        <f t="shared" si="3"/>
        <v>0</v>
      </c>
      <c r="I33" s="13">
        <f t="shared" si="4"/>
        <v>0</v>
      </c>
      <c r="J33" s="13">
        <f t="shared" si="5"/>
        <v>0</v>
      </c>
      <c r="K33" s="13"/>
      <c r="L33" s="13"/>
      <c r="M33" s="13"/>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row>
    <row r="34" spans="1:253" s="2" customFormat="1" ht="142.5">
      <c r="A34" s="12" t="s">
        <v>226</v>
      </c>
      <c r="B34" s="32" t="s">
        <v>37</v>
      </c>
      <c r="C34" s="61" t="s">
        <v>115</v>
      </c>
      <c r="D34" s="54" t="s">
        <v>121</v>
      </c>
      <c r="E34" s="52">
        <v>0.55000000000000004</v>
      </c>
      <c r="F34" s="32">
        <v>1</v>
      </c>
      <c r="G34" s="15"/>
      <c r="H34" s="13">
        <f t="shared" si="3"/>
        <v>0</v>
      </c>
      <c r="I34" s="13">
        <f t="shared" si="4"/>
        <v>0</v>
      </c>
      <c r="J34" s="13">
        <f t="shared" si="5"/>
        <v>0</v>
      </c>
      <c r="K34" s="13"/>
      <c r="L34" s="13"/>
      <c r="M34" s="13"/>
      <c r="IP34" s="16"/>
      <c r="IQ34" s="16"/>
      <c r="IR34" s="16"/>
      <c r="IS34" s="16"/>
    </row>
    <row r="35" spans="1:253" s="2" customFormat="1" ht="85.5">
      <c r="A35" s="12" t="s">
        <v>227</v>
      </c>
      <c r="B35" s="32" t="s">
        <v>32</v>
      </c>
      <c r="C35" s="61" t="s">
        <v>116</v>
      </c>
      <c r="D35" s="54" t="s">
        <v>122</v>
      </c>
      <c r="E35" s="52"/>
      <c r="F35" s="32">
        <v>1</v>
      </c>
      <c r="G35" s="15"/>
      <c r="H35" s="13">
        <f t="shared" si="3"/>
        <v>0</v>
      </c>
      <c r="I35" s="13">
        <f t="shared" si="4"/>
        <v>0</v>
      </c>
      <c r="J35" s="13">
        <f t="shared" si="5"/>
        <v>0</v>
      </c>
      <c r="K35" s="13"/>
      <c r="L35" s="13"/>
      <c r="M35" s="13"/>
      <c r="IP35" s="16"/>
      <c r="IQ35" s="16"/>
      <c r="IR35" s="16"/>
      <c r="IS35" s="16"/>
    </row>
    <row r="36" spans="1:253" ht="42.75">
      <c r="A36" s="12" t="s">
        <v>228</v>
      </c>
      <c r="B36" s="32" t="s">
        <v>29</v>
      </c>
      <c r="C36" s="65" t="s">
        <v>91</v>
      </c>
      <c r="D36" s="49"/>
      <c r="E36" s="50"/>
      <c r="F36" s="32">
        <v>1</v>
      </c>
      <c r="G36" s="8"/>
      <c r="H36" s="13">
        <f t="shared" si="3"/>
        <v>0</v>
      </c>
      <c r="I36" s="13">
        <f t="shared" si="4"/>
        <v>0</v>
      </c>
      <c r="J36" s="13">
        <f t="shared" si="5"/>
        <v>0</v>
      </c>
      <c r="K36" s="13"/>
      <c r="L36" s="13"/>
      <c r="M36" s="13"/>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row>
    <row r="37" spans="1:253" ht="71.25">
      <c r="A37" s="12" t="s">
        <v>229</v>
      </c>
      <c r="B37" s="32" t="s">
        <v>38</v>
      </c>
      <c r="C37" s="57" t="s">
        <v>150</v>
      </c>
      <c r="D37" s="49" t="s">
        <v>123</v>
      </c>
      <c r="E37" s="50"/>
      <c r="F37" s="34">
        <v>1</v>
      </c>
      <c r="G37" s="10"/>
      <c r="H37" s="13">
        <f t="shared" si="3"/>
        <v>0</v>
      </c>
      <c r="I37" s="13">
        <f t="shared" si="4"/>
        <v>0</v>
      </c>
      <c r="J37" s="13">
        <f t="shared" si="5"/>
        <v>0</v>
      </c>
      <c r="K37" s="13"/>
      <c r="L37" s="13"/>
      <c r="M37" s="13"/>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row>
    <row r="38" spans="1:253" ht="57">
      <c r="A38" s="12" t="s">
        <v>230</v>
      </c>
      <c r="B38" s="32" t="s">
        <v>39</v>
      </c>
      <c r="C38" s="47" t="s">
        <v>151</v>
      </c>
      <c r="D38" s="49" t="s">
        <v>124</v>
      </c>
      <c r="E38" s="50"/>
      <c r="F38" s="32">
        <v>1</v>
      </c>
      <c r="G38" s="14"/>
      <c r="H38" s="13">
        <f t="shared" si="3"/>
        <v>0</v>
      </c>
      <c r="I38" s="13">
        <f t="shared" si="4"/>
        <v>0</v>
      </c>
      <c r="J38" s="13">
        <f t="shared" si="5"/>
        <v>0</v>
      </c>
      <c r="K38" s="13"/>
      <c r="L38" s="13"/>
      <c r="M38" s="13"/>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row>
    <row r="39" spans="1:253" ht="71.25">
      <c r="A39" s="12" t="s">
        <v>231</v>
      </c>
      <c r="B39" s="32" t="s">
        <v>40</v>
      </c>
      <c r="C39" s="47" t="s">
        <v>152</v>
      </c>
      <c r="D39" s="54" t="s">
        <v>125</v>
      </c>
      <c r="E39" s="50"/>
      <c r="F39" s="32">
        <v>1</v>
      </c>
      <c r="G39" s="14"/>
      <c r="H39" s="13">
        <f t="shared" si="3"/>
        <v>0</v>
      </c>
      <c r="I39" s="13">
        <f t="shared" si="4"/>
        <v>0</v>
      </c>
      <c r="J39" s="13">
        <f t="shared" si="5"/>
        <v>0</v>
      </c>
      <c r="K39" s="13"/>
      <c r="L39" s="13"/>
      <c r="M39" s="13"/>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row>
    <row r="40" spans="1:253" ht="57">
      <c r="A40" s="12" t="s">
        <v>232</v>
      </c>
      <c r="B40" s="32" t="s">
        <v>41</v>
      </c>
      <c r="C40" s="47" t="s">
        <v>153</v>
      </c>
      <c r="D40" s="49"/>
      <c r="E40" s="50"/>
      <c r="F40" s="32">
        <v>1</v>
      </c>
      <c r="G40" s="14"/>
      <c r="H40" s="13">
        <f t="shared" si="3"/>
        <v>0</v>
      </c>
      <c r="I40" s="13">
        <f t="shared" si="4"/>
        <v>0</v>
      </c>
      <c r="J40" s="13">
        <f t="shared" si="5"/>
        <v>0</v>
      </c>
      <c r="K40" s="13"/>
      <c r="L40" s="13"/>
      <c r="M40" s="13"/>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row>
    <row r="41" spans="1:253" ht="156.75">
      <c r="A41" s="12" t="s">
        <v>233</v>
      </c>
      <c r="B41" s="32" t="s">
        <v>42</v>
      </c>
      <c r="C41" s="58" t="s">
        <v>197</v>
      </c>
      <c r="D41" s="49" t="s">
        <v>126</v>
      </c>
      <c r="E41" s="53">
        <v>6.6</v>
      </c>
      <c r="F41" s="32">
        <v>1</v>
      </c>
      <c r="G41" s="14"/>
      <c r="H41" s="13">
        <f t="shared" si="3"/>
        <v>0</v>
      </c>
      <c r="I41" s="13">
        <f t="shared" si="4"/>
        <v>0</v>
      </c>
      <c r="J41" s="13">
        <f t="shared" si="5"/>
        <v>0</v>
      </c>
      <c r="K41" s="13"/>
      <c r="L41" s="13"/>
      <c r="M41" s="13"/>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row>
    <row r="42" spans="1:253" ht="42.75">
      <c r="A42" s="12" t="s">
        <v>234</v>
      </c>
      <c r="B42" s="31" t="s">
        <v>43</v>
      </c>
      <c r="C42" s="59" t="s">
        <v>154</v>
      </c>
      <c r="D42" s="60" t="s">
        <v>127</v>
      </c>
      <c r="E42" s="50"/>
      <c r="F42" s="28">
        <v>1</v>
      </c>
      <c r="G42" s="14"/>
      <c r="H42" s="13">
        <f t="shared" si="3"/>
        <v>0</v>
      </c>
      <c r="I42" s="13">
        <f t="shared" si="4"/>
        <v>0</v>
      </c>
      <c r="J42" s="13">
        <f t="shared" si="5"/>
        <v>0</v>
      </c>
      <c r="K42" s="13"/>
      <c r="L42" s="13"/>
      <c r="M42" s="13"/>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row>
    <row r="43" spans="1:253" ht="81.95" customHeight="1" thickBot="1">
      <c r="A43" s="12" t="s">
        <v>235</v>
      </c>
      <c r="B43" s="31" t="s">
        <v>44</v>
      </c>
      <c r="C43" s="47" t="s">
        <v>155</v>
      </c>
      <c r="D43" s="54" t="s">
        <v>128</v>
      </c>
      <c r="E43" s="50"/>
      <c r="F43" s="28">
        <v>1</v>
      </c>
      <c r="G43" s="23"/>
      <c r="H43" s="13">
        <f t="shared" si="3"/>
        <v>0</v>
      </c>
      <c r="I43" s="13">
        <f t="shared" si="4"/>
        <v>0</v>
      </c>
      <c r="J43" s="13">
        <f t="shared" si="5"/>
        <v>0</v>
      </c>
      <c r="K43" s="13"/>
      <c r="L43" s="13"/>
      <c r="M43" s="13"/>
    </row>
    <row r="44" spans="1:253" s="71" customFormat="1" ht="69" customHeight="1" thickTop="1">
      <c r="A44" s="12" t="s">
        <v>236</v>
      </c>
      <c r="B44" s="66" t="s">
        <v>45</v>
      </c>
      <c r="C44" s="67" t="s">
        <v>156</v>
      </c>
      <c r="D44" s="68" t="s">
        <v>129</v>
      </c>
      <c r="E44" s="66"/>
      <c r="F44" s="7">
        <v>1</v>
      </c>
      <c r="G44" s="69"/>
      <c r="H44" s="70">
        <f t="shared" si="3"/>
        <v>0</v>
      </c>
      <c r="I44" s="70">
        <f t="shared" si="4"/>
        <v>0</v>
      </c>
      <c r="J44" s="70">
        <f t="shared" si="5"/>
        <v>0</v>
      </c>
      <c r="K44" s="13"/>
      <c r="L44" s="13"/>
      <c r="M44" s="13"/>
    </row>
    <row r="45" spans="1:253" ht="63" customHeight="1">
      <c r="A45" s="12" t="s">
        <v>237</v>
      </c>
      <c r="B45" s="32" t="s">
        <v>44</v>
      </c>
      <c r="C45" s="58" t="s">
        <v>157</v>
      </c>
      <c r="D45" s="49" t="s">
        <v>130</v>
      </c>
      <c r="E45" s="50"/>
      <c r="F45" s="32">
        <v>1</v>
      </c>
      <c r="G45" s="22"/>
      <c r="H45" s="13">
        <f t="shared" si="3"/>
        <v>0</v>
      </c>
      <c r="I45" s="13">
        <f t="shared" si="4"/>
        <v>0</v>
      </c>
      <c r="J45" s="13">
        <f t="shared" si="5"/>
        <v>0</v>
      </c>
      <c r="K45" s="13"/>
      <c r="L45" s="13"/>
      <c r="M45" s="13"/>
    </row>
    <row r="46" spans="1:253" ht="114">
      <c r="A46" s="12" t="s">
        <v>238</v>
      </c>
      <c r="B46" s="32" t="s">
        <v>46</v>
      </c>
      <c r="C46" s="58" t="s">
        <v>158</v>
      </c>
      <c r="D46" s="54" t="s">
        <v>131</v>
      </c>
      <c r="E46" s="53">
        <v>0.7</v>
      </c>
      <c r="F46" s="32">
        <v>1</v>
      </c>
      <c r="G46" s="22"/>
      <c r="H46" s="13">
        <f t="shared" si="3"/>
        <v>0</v>
      </c>
      <c r="I46" s="13">
        <f t="shared" si="4"/>
        <v>0</v>
      </c>
      <c r="J46" s="13">
        <f t="shared" si="5"/>
        <v>0</v>
      </c>
      <c r="K46" s="13"/>
      <c r="L46" s="13"/>
      <c r="M46" s="13"/>
    </row>
    <row r="47" spans="1:253" ht="57">
      <c r="A47" s="12" t="s">
        <v>239</v>
      </c>
      <c r="B47" s="32" t="s">
        <v>17</v>
      </c>
      <c r="C47" s="58" t="s">
        <v>159</v>
      </c>
      <c r="D47" s="54" t="s">
        <v>132</v>
      </c>
      <c r="E47" s="50"/>
      <c r="F47" s="32">
        <v>1</v>
      </c>
      <c r="G47" s="22"/>
      <c r="H47" s="13">
        <f t="shared" si="3"/>
        <v>0</v>
      </c>
      <c r="I47" s="13">
        <f t="shared" si="4"/>
        <v>0</v>
      </c>
      <c r="J47" s="13">
        <f t="shared" si="5"/>
        <v>0</v>
      </c>
      <c r="K47" s="13"/>
      <c r="L47" s="13"/>
      <c r="M47" s="13"/>
    </row>
    <row r="48" spans="1:253" ht="114">
      <c r="A48" s="12" t="s">
        <v>240</v>
      </c>
      <c r="B48" s="32" t="s">
        <v>47</v>
      </c>
      <c r="C48" s="61" t="s">
        <v>160</v>
      </c>
      <c r="D48" s="54" t="s">
        <v>133</v>
      </c>
      <c r="E48" s="62">
        <v>44</v>
      </c>
      <c r="F48" s="32">
        <v>1</v>
      </c>
      <c r="G48" s="22"/>
      <c r="H48" s="13">
        <f t="shared" si="3"/>
        <v>0</v>
      </c>
      <c r="I48" s="13">
        <f t="shared" si="4"/>
        <v>0</v>
      </c>
      <c r="J48" s="13">
        <f t="shared" si="5"/>
        <v>0</v>
      </c>
      <c r="K48" s="13"/>
      <c r="L48" s="13"/>
      <c r="M48" s="13"/>
    </row>
    <row r="49" spans="1:13" ht="57">
      <c r="A49" s="12" t="s">
        <v>241</v>
      </c>
      <c r="B49" s="32" t="s">
        <v>25</v>
      </c>
      <c r="C49" s="61" t="s">
        <v>161</v>
      </c>
      <c r="D49" s="51" t="s">
        <v>133</v>
      </c>
      <c r="E49" s="62">
        <v>16</v>
      </c>
      <c r="F49" s="32">
        <v>1</v>
      </c>
      <c r="G49" s="22"/>
      <c r="H49" s="13">
        <f t="shared" si="3"/>
        <v>0</v>
      </c>
      <c r="I49" s="13">
        <f t="shared" si="4"/>
        <v>0</v>
      </c>
      <c r="J49" s="13">
        <f t="shared" si="5"/>
        <v>0</v>
      </c>
      <c r="K49" s="13"/>
      <c r="L49" s="13"/>
      <c r="M49" s="13"/>
    </row>
    <row r="50" spans="1:13" ht="85.5">
      <c r="A50" s="12" t="s">
        <v>242</v>
      </c>
      <c r="B50" s="32" t="s">
        <v>48</v>
      </c>
      <c r="C50" s="61" t="s">
        <v>162</v>
      </c>
      <c r="D50" s="51" t="s">
        <v>133</v>
      </c>
      <c r="E50" s="62">
        <v>16</v>
      </c>
      <c r="F50" s="32">
        <v>1</v>
      </c>
      <c r="G50" s="22"/>
      <c r="H50" s="13">
        <f t="shared" si="3"/>
        <v>0</v>
      </c>
      <c r="I50" s="13">
        <f t="shared" si="4"/>
        <v>0</v>
      </c>
      <c r="J50" s="13">
        <f t="shared" si="5"/>
        <v>0</v>
      </c>
      <c r="K50" s="13"/>
      <c r="L50" s="13"/>
      <c r="M50" s="13"/>
    </row>
    <row r="51" spans="1:13" ht="57">
      <c r="A51" s="12" t="s">
        <v>243</v>
      </c>
      <c r="B51" s="32" t="s">
        <v>17</v>
      </c>
      <c r="C51" s="58" t="s">
        <v>159</v>
      </c>
      <c r="D51" s="54" t="s">
        <v>132</v>
      </c>
      <c r="E51" s="50"/>
      <c r="F51" s="32">
        <v>1</v>
      </c>
      <c r="G51" s="22"/>
      <c r="H51" s="13">
        <f t="shared" si="3"/>
        <v>0</v>
      </c>
      <c r="I51" s="13">
        <f t="shared" si="4"/>
        <v>0</v>
      </c>
      <c r="J51" s="13">
        <f t="shared" si="5"/>
        <v>0</v>
      </c>
      <c r="K51" s="13"/>
      <c r="L51" s="13"/>
      <c r="M51" s="13"/>
    </row>
    <row r="52" spans="1:13" ht="85.5">
      <c r="A52" s="12" t="s">
        <v>244</v>
      </c>
      <c r="B52" s="32" t="s">
        <v>49</v>
      </c>
      <c r="C52" s="61" t="s">
        <v>163</v>
      </c>
      <c r="D52" s="51" t="s">
        <v>133</v>
      </c>
      <c r="E52" s="62">
        <v>9.1</v>
      </c>
      <c r="F52" s="32">
        <v>1</v>
      </c>
      <c r="G52" s="22"/>
      <c r="H52" s="13">
        <f t="shared" si="3"/>
        <v>0</v>
      </c>
      <c r="I52" s="13">
        <f t="shared" si="4"/>
        <v>0</v>
      </c>
      <c r="J52" s="13">
        <f t="shared" si="5"/>
        <v>0</v>
      </c>
      <c r="K52" s="13"/>
      <c r="L52" s="13"/>
      <c r="M52" s="13"/>
    </row>
    <row r="53" spans="1:13" ht="28.5">
      <c r="A53" s="12" t="s">
        <v>245</v>
      </c>
      <c r="B53" s="32"/>
      <c r="C53" s="61" t="s">
        <v>31</v>
      </c>
      <c r="D53" s="51"/>
      <c r="E53" s="52"/>
      <c r="F53" s="32">
        <v>4</v>
      </c>
      <c r="G53" s="22"/>
      <c r="H53" s="13">
        <f t="shared" si="3"/>
        <v>0</v>
      </c>
      <c r="I53" s="13">
        <f t="shared" si="4"/>
        <v>0</v>
      </c>
      <c r="J53" s="13">
        <f t="shared" si="5"/>
        <v>0</v>
      </c>
      <c r="K53" s="13"/>
      <c r="L53" s="13"/>
      <c r="M53" s="13"/>
    </row>
    <row r="54" spans="1:13" ht="66.95" customHeight="1">
      <c r="A54" s="12" t="s">
        <v>246</v>
      </c>
      <c r="B54" s="32" t="s">
        <v>44</v>
      </c>
      <c r="C54" s="61" t="s">
        <v>164</v>
      </c>
      <c r="D54" s="54" t="s">
        <v>134</v>
      </c>
      <c r="E54" s="52"/>
      <c r="F54" s="32">
        <v>1</v>
      </c>
      <c r="G54" s="22"/>
      <c r="H54" s="13">
        <f t="shared" si="3"/>
        <v>0</v>
      </c>
      <c r="I54" s="13">
        <f t="shared" si="4"/>
        <v>0</v>
      </c>
      <c r="J54" s="13">
        <f t="shared" si="5"/>
        <v>0</v>
      </c>
      <c r="K54" s="13"/>
      <c r="L54" s="13"/>
      <c r="M54" s="13"/>
    </row>
    <row r="55" spans="1:13" ht="81.95" customHeight="1">
      <c r="A55" s="12" t="s">
        <v>247</v>
      </c>
      <c r="B55" s="32" t="s">
        <v>50</v>
      </c>
      <c r="C55" s="61" t="s">
        <v>165</v>
      </c>
      <c r="D55" s="51" t="s">
        <v>135</v>
      </c>
      <c r="E55" s="63">
        <v>0.6</v>
      </c>
      <c r="F55" s="30">
        <v>1</v>
      </c>
      <c r="G55" s="22"/>
      <c r="H55" s="13">
        <f t="shared" si="3"/>
        <v>0</v>
      </c>
      <c r="I55" s="13">
        <f t="shared" si="4"/>
        <v>0</v>
      </c>
      <c r="J55" s="13">
        <f t="shared" si="5"/>
        <v>0</v>
      </c>
      <c r="K55" s="13"/>
      <c r="L55" s="13"/>
      <c r="M55" s="13"/>
    </row>
    <row r="56" spans="1:13" ht="57">
      <c r="A56" s="12" t="s">
        <v>248</v>
      </c>
      <c r="B56" s="32" t="s">
        <v>28</v>
      </c>
      <c r="C56" s="61" t="s">
        <v>166</v>
      </c>
      <c r="D56" s="51" t="s">
        <v>136</v>
      </c>
      <c r="E56" s="52"/>
      <c r="F56" s="32">
        <v>1</v>
      </c>
      <c r="G56" s="22"/>
      <c r="H56" s="13">
        <f t="shared" si="3"/>
        <v>0</v>
      </c>
      <c r="I56" s="13">
        <f t="shared" si="4"/>
        <v>0</v>
      </c>
      <c r="J56" s="13">
        <f t="shared" si="5"/>
        <v>0</v>
      </c>
      <c r="K56" s="13"/>
      <c r="L56" s="13"/>
      <c r="M56" s="13"/>
    </row>
    <row r="57" spans="1:13" ht="114">
      <c r="A57" s="12" t="s">
        <v>249</v>
      </c>
      <c r="B57" s="31" t="s">
        <v>51</v>
      </c>
      <c r="C57" s="61" t="s">
        <v>167</v>
      </c>
      <c r="D57" s="54" t="s">
        <v>137</v>
      </c>
      <c r="E57" s="52"/>
      <c r="F57" s="31">
        <v>1</v>
      </c>
      <c r="G57" s="22"/>
      <c r="H57" s="13">
        <f t="shared" si="3"/>
        <v>0</v>
      </c>
      <c r="I57" s="13">
        <f t="shared" si="4"/>
        <v>0</v>
      </c>
      <c r="J57" s="13">
        <f t="shared" si="5"/>
        <v>0</v>
      </c>
      <c r="K57" s="13"/>
      <c r="L57" s="13"/>
      <c r="M57" s="13"/>
    </row>
    <row r="58" spans="1:13" ht="42.75">
      <c r="A58" s="12" t="s">
        <v>250</v>
      </c>
      <c r="B58" s="32" t="s">
        <v>35</v>
      </c>
      <c r="C58" s="47" t="s">
        <v>113</v>
      </c>
      <c r="D58" s="51"/>
      <c r="E58" s="63"/>
      <c r="F58" s="32">
        <v>1</v>
      </c>
      <c r="G58" s="22"/>
      <c r="H58" s="13">
        <f t="shared" si="3"/>
        <v>0</v>
      </c>
      <c r="I58" s="13">
        <f t="shared" si="4"/>
        <v>0</v>
      </c>
      <c r="J58" s="13">
        <f t="shared" si="5"/>
        <v>0</v>
      </c>
      <c r="K58" s="13"/>
      <c r="L58" s="13"/>
      <c r="M58" s="13"/>
    </row>
    <row r="59" spans="1:13" ht="57">
      <c r="A59" s="12" t="s">
        <v>251</v>
      </c>
      <c r="B59" s="32" t="s">
        <v>52</v>
      </c>
      <c r="C59" s="47" t="s">
        <v>114</v>
      </c>
      <c r="D59" s="51"/>
      <c r="E59" s="63"/>
      <c r="F59" s="32">
        <v>1</v>
      </c>
      <c r="G59" s="22"/>
      <c r="H59" s="13">
        <f t="shared" si="3"/>
        <v>0</v>
      </c>
      <c r="I59" s="13">
        <f t="shared" si="4"/>
        <v>0</v>
      </c>
      <c r="J59" s="13">
        <f t="shared" si="5"/>
        <v>0</v>
      </c>
      <c r="K59" s="13"/>
      <c r="L59" s="13"/>
      <c r="M59" s="13"/>
    </row>
    <row r="60" spans="1:13" ht="114">
      <c r="A60" s="12" t="s">
        <v>252</v>
      </c>
      <c r="B60" s="31" t="s">
        <v>53</v>
      </c>
      <c r="C60" s="61" t="s">
        <v>168</v>
      </c>
      <c r="D60" s="51" t="s">
        <v>138</v>
      </c>
      <c r="E60" s="63">
        <v>0.85</v>
      </c>
      <c r="F60" s="31">
        <v>1</v>
      </c>
      <c r="G60" s="22"/>
      <c r="H60" s="13">
        <f t="shared" si="3"/>
        <v>0</v>
      </c>
      <c r="I60" s="13">
        <f t="shared" si="4"/>
        <v>0</v>
      </c>
      <c r="J60" s="13">
        <f t="shared" si="5"/>
        <v>0</v>
      </c>
      <c r="K60" s="13"/>
      <c r="L60" s="13"/>
      <c r="M60" s="13"/>
    </row>
    <row r="61" spans="1:13" ht="142.5">
      <c r="A61" s="12" t="s">
        <v>253</v>
      </c>
      <c r="B61" s="31" t="s">
        <v>54</v>
      </c>
      <c r="C61" s="47" t="s">
        <v>198</v>
      </c>
      <c r="D61" s="54" t="s">
        <v>139</v>
      </c>
      <c r="E61" s="62">
        <v>16</v>
      </c>
      <c r="F61" s="31">
        <v>1</v>
      </c>
      <c r="G61" s="22"/>
      <c r="H61" s="13">
        <f t="shared" si="3"/>
        <v>0</v>
      </c>
      <c r="I61" s="13">
        <f t="shared" si="4"/>
        <v>0</v>
      </c>
      <c r="J61" s="13">
        <f t="shared" si="5"/>
        <v>0</v>
      </c>
      <c r="K61" s="13"/>
      <c r="L61" s="13"/>
      <c r="M61" s="13"/>
    </row>
    <row r="62" spans="1:13">
      <c r="A62" s="12" t="s">
        <v>254</v>
      </c>
      <c r="B62" s="31" t="s">
        <v>55</v>
      </c>
      <c r="C62" s="61" t="s">
        <v>169</v>
      </c>
      <c r="D62" s="51"/>
      <c r="E62" s="62">
        <v>1</v>
      </c>
      <c r="F62" s="31">
        <v>1</v>
      </c>
      <c r="G62" s="22"/>
      <c r="H62" s="13">
        <f t="shared" si="3"/>
        <v>0</v>
      </c>
      <c r="I62" s="13">
        <f t="shared" si="4"/>
        <v>0</v>
      </c>
      <c r="J62" s="13">
        <f t="shared" si="5"/>
        <v>0</v>
      </c>
      <c r="K62" s="13"/>
      <c r="L62" s="13"/>
      <c r="M62" s="13"/>
    </row>
    <row r="63" spans="1:13" ht="42.75">
      <c r="A63" s="12" t="s">
        <v>255</v>
      </c>
      <c r="B63" s="31"/>
      <c r="C63" s="47" t="s">
        <v>170</v>
      </c>
      <c r="D63" s="54" t="s">
        <v>140</v>
      </c>
      <c r="E63" s="52"/>
      <c r="F63" s="31">
        <v>1</v>
      </c>
      <c r="G63" s="22"/>
      <c r="H63" s="13">
        <f t="shared" si="3"/>
        <v>0</v>
      </c>
      <c r="I63" s="13">
        <f t="shared" si="4"/>
        <v>0</v>
      </c>
      <c r="J63" s="13">
        <f t="shared" si="5"/>
        <v>0</v>
      </c>
      <c r="K63" s="13"/>
      <c r="L63" s="13"/>
      <c r="M63" s="13"/>
    </row>
    <row r="64" spans="1:13" ht="57">
      <c r="A64" s="12" t="s">
        <v>256</v>
      </c>
      <c r="B64" s="31" t="s">
        <v>56</v>
      </c>
      <c r="C64" s="61" t="s">
        <v>171</v>
      </c>
      <c r="D64" s="51"/>
      <c r="E64" s="52"/>
      <c r="F64" s="31">
        <v>1</v>
      </c>
      <c r="G64" s="22"/>
      <c r="H64" s="13">
        <f t="shared" si="3"/>
        <v>0</v>
      </c>
      <c r="I64" s="13">
        <f t="shared" si="4"/>
        <v>0</v>
      </c>
      <c r="J64" s="13">
        <f t="shared" si="5"/>
        <v>0</v>
      </c>
      <c r="K64" s="13"/>
      <c r="L64" s="13"/>
      <c r="M64" s="13"/>
    </row>
    <row r="65" spans="1:13" ht="42.75">
      <c r="A65" s="12" t="s">
        <v>257</v>
      </c>
      <c r="B65" s="32" t="s">
        <v>29</v>
      </c>
      <c r="C65" s="61" t="s">
        <v>91</v>
      </c>
      <c r="D65" s="54" t="s">
        <v>141</v>
      </c>
      <c r="E65" s="52"/>
      <c r="F65" s="32">
        <v>1</v>
      </c>
      <c r="G65" s="22"/>
      <c r="H65" s="13">
        <f t="shared" si="3"/>
        <v>0</v>
      </c>
      <c r="I65" s="13">
        <f t="shared" si="4"/>
        <v>0</v>
      </c>
      <c r="J65" s="13">
        <f t="shared" si="5"/>
        <v>0</v>
      </c>
      <c r="K65" s="13"/>
      <c r="L65" s="13"/>
      <c r="M65" s="13"/>
    </row>
    <row r="66" spans="1:13" ht="135.75" thickBot="1">
      <c r="A66" s="12" t="s">
        <v>258</v>
      </c>
      <c r="B66" s="48" t="s">
        <v>57</v>
      </c>
      <c r="C66" s="47" t="s">
        <v>57</v>
      </c>
      <c r="D66" s="51"/>
      <c r="E66" s="52"/>
      <c r="F66" s="31">
        <v>2</v>
      </c>
      <c r="G66" s="22"/>
      <c r="H66" s="13">
        <f t="shared" si="3"/>
        <v>0</v>
      </c>
      <c r="I66" s="13">
        <f t="shared" si="4"/>
        <v>0</v>
      </c>
      <c r="J66" s="13">
        <f t="shared" si="5"/>
        <v>0</v>
      </c>
      <c r="K66" s="13"/>
      <c r="L66" s="13"/>
      <c r="M66" s="13"/>
    </row>
    <row r="67" spans="1:13" ht="86.25" thickTop="1">
      <c r="A67" s="12" t="s">
        <v>259</v>
      </c>
      <c r="B67" s="31" t="s">
        <v>58</v>
      </c>
      <c r="C67" s="64" t="s">
        <v>172</v>
      </c>
      <c r="D67" s="49"/>
      <c r="E67" s="50">
        <v>0.27</v>
      </c>
      <c r="F67" s="28">
        <v>1</v>
      </c>
      <c r="G67" s="22"/>
      <c r="H67" s="13">
        <f t="shared" si="3"/>
        <v>0</v>
      </c>
      <c r="I67" s="13">
        <f t="shared" si="4"/>
        <v>0</v>
      </c>
      <c r="J67" s="13">
        <f t="shared" si="5"/>
        <v>0</v>
      </c>
      <c r="K67" s="13"/>
      <c r="L67" s="13"/>
      <c r="M67" s="13"/>
    </row>
    <row r="68" spans="1:13" ht="129" thickBot="1">
      <c r="A68" s="12" t="s">
        <v>260</v>
      </c>
      <c r="B68" s="31" t="s">
        <v>59</v>
      </c>
      <c r="C68" s="47" t="s">
        <v>173</v>
      </c>
      <c r="D68" s="51" t="s">
        <v>142</v>
      </c>
      <c r="E68" s="52">
        <v>0.45</v>
      </c>
      <c r="F68" s="31">
        <v>1</v>
      </c>
      <c r="G68" s="22"/>
      <c r="H68" s="13">
        <f t="shared" si="3"/>
        <v>0</v>
      </c>
      <c r="I68" s="13">
        <f t="shared" si="4"/>
        <v>0</v>
      </c>
      <c r="J68" s="13">
        <f t="shared" si="5"/>
        <v>0</v>
      </c>
      <c r="K68" s="13"/>
      <c r="L68" s="13"/>
      <c r="M68" s="13"/>
    </row>
    <row r="69" spans="1:13" ht="129" thickTop="1">
      <c r="A69" s="12" t="s">
        <v>261</v>
      </c>
      <c r="B69" s="32" t="s">
        <v>51</v>
      </c>
      <c r="C69" s="64" t="s">
        <v>174</v>
      </c>
      <c r="D69" s="54" t="s">
        <v>143</v>
      </c>
      <c r="E69" s="32"/>
      <c r="F69" s="32">
        <v>1</v>
      </c>
      <c r="G69" s="22"/>
      <c r="H69" s="13">
        <f t="shared" si="3"/>
        <v>0</v>
      </c>
      <c r="I69" s="13">
        <f t="shared" si="4"/>
        <v>0</v>
      </c>
      <c r="J69" s="13">
        <f t="shared" si="5"/>
        <v>0</v>
      </c>
      <c r="K69" s="13"/>
      <c r="L69" s="13"/>
      <c r="M69" s="13"/>
    </row>
    <row r="70" spans="1:13" ht="42.75">
      <c r="A70" s="12" t="s">
        <v>262</v>
      </c>
      <c r="B70" s="32" t="s">
        <v>35</v>
      </c>
      <c r="C70" s="65" t="s">
        <v>113</v>
      </c>
      <c r="D70" s="49"/>
      <c r="E70" s="32"/>
      <c r="F70" s="32">
        <v>1</v>
      </c>
      <c r="G70" s="22"/>
      <c r="H70" s="13">
        <f t="shared" si="3"/>
        <v>0</v>
      </c>
      <c r="I70" s="13">
        <f t="shared" si="4"/>
        <v>0</v>
      </c>
      <c r="J70" s="13">
        <f t="shared" si="5"/>
        <v>0</v>
      </c>
      <c r="K70" s="13"/>
      <c r="L70" s="13"/>
      <c r="M70" s="13"/>
    </row>
    <row r="71" spans="1:13" ht="57">
      <c r="A71" s="12" t="s">
        <v>263</v>
      </c>
      <c r="B71" s="32" t="s">
        <v>52</v>
      </c>
      <c r="C71" s="65" t="s">
        <v>114</v>
      </c>
      <c r="D71" s="49"/>
      <c r="E71" s="32"/>
      <c r="F71" s="32">
        <v>1</v>
      </c>
      <c r="G71" s="22"/>
      <c r="H71" s="13">
        <f t="shared" si="3"/>
        <v>0</v>
      </c>
      <c r="I71" s="13">
        <f t="shared" si="4"/>
        <v>0</v>
      </c>
      <c r="J71" s="13">
        <f t="shared" si="5"/>
        <v>0</v>
      </c>
      <c r="K71" s="13"/>
      <c r="L71" s="13"/>
      <c r="M71" s="13"/>
    </row>
    <row r="72" spans="1:13" ht="28.5">
      <c r="A72" s="12" t="s">
        <v>264</v>
      </c>
      <c r="B72" s="32" t="s">
        <v>60</v>
      </c>
      <c r="C72" s="65" t="s">
        <v>175</v>
      </c>
      <c r="D72" s="49" t="s">
        <v>144</v>
      </c>
      <c r="E72" s="32"/>
      <c r="F72" s="32">
        <v>2</v>
      </c>
      <c r="G72" s="22"/>
      <c r="H72" s="13">
        <f t="shared" si="3"/>
        <v>0</v>
      </c>
      <c r="I72" s="13">
        <f t="shared" si="4"/>
        <v>0</v>
      </c>
      <c r="J72" s="13">
        <f t="shared" si="5"/>
        <v>0</v>
      </c>
      <c r="K72" s="13"/>
      <c r="L72" s="13"/>
      <c r="M72" s="13"/>
    </row>
    <row r="73" spans="1:13" ht="85.5">
      <c r="A73" s="12" t="s">
        <v>265</v>
      </c>
      <c r="B73" s="32" t="s">
        <v>28</v>
      </c>
      <c r="C73" s="65" t="s">
        <v>176</v>
      </c>
      <c r="D73" s="54" t="s">
        <v>145</v>
      </c>
      <c r="E73" s="32"/>
      <c r="F73" s="32">
        <v>1</v>
      </c>
      <c r="G73" s="22"/>
      <c r="H73" s="13">
        <f t="shared" si="3"/>
        <v>0</v>
      </c>
      <c r="I73" s="13">
        <f t="shared" si="4"/>
        <v>0</v>
      </c>
      <c r="J73" s="13">
        <f t="shared" si="5"/>
        <v>0</v>
      </c>
      <c r="K73" s="13"/>
      <c r="L73" s="13"/>
      <c r="M73" s="13"/>
    </row>
    <row r="74" spans="1:13" ht="99.75">
      <c r="A74" s="12" t="s">
        <v>266</v>
      </c>
      <c r="B74" s="32" t="s">
        <v>51</v>
      </c>
      <c r="C74" s="65" t="s">
        <v>177</v>
      </c>
      <c r="D74" s="49" t="s">
        <v>146</v>
      </c>
      <c r="E74" s="50"/>
      <c r="F74" s="32">
        <v>1</v>
      </c>
      <c r="G74" s="22"/>
      <c r="H74" s="13">
        <f t="shared" si="3"/>
        <v>0</v>
      </c>
      <c r="I74" s="13">
        <f t="shared" si="4"/>
        <v>0</v>
      </c>
      <c r="J74" s="13">
        <f t="shared" si="5"/>
        <v>0</v>
      </c>
      <c r="K74" s="13"/>
      <c r="L74" s="13"/>
      <c r="M74" s="13"/>
    </row>
    <row r="75" spans="1:13" ht="42.75">
      <c r="A75" s="12" t="s">
        <v>267</v>
      </c>
      <c r="B75" s="32" t="s">
        <v>35</v>
      </c>
      <c r="C75" s="65" t="s">
        <v>113</v>
      </c>
      <c r="D75" s="49"/>
      <c r="E75" s="53"/>
      <c r="F75" s="32">
        <v>1</v>
      </c>
      <c r="G75" s="22"/>
      <c r="H75" s="13">
        <f t="shared" si="3"/>
        <v>0</v>
      </c>
      <c r="I75" s="13">
        <f t="shared" si="4"/>
        <v>0</v>
      </c>
      <c r="J75" s="13">
        <f t="shared" si="5"/>
        <v>0</v>
      </c>
      <c r="K75" s="13"/>
      <c r="L75" s="13"/>
      <c r="M75" s="13"/>
    </row>
    <row r="76" spans="1:13" ht="57">
      <c r="A76" s="12" t="s">
        <v>268</v>
      </c>
      <c r="B76" s="32" t="s">
        <v>36</v>
      </c>
      <c r="C76" s="65" t="s">
        <v>114</v>
      </c>
      <c r="D76" s="49"/>
      <c r="E76" s="53"/>
      <c r="F76" s="32">
        <v>1</v>
      </c>
      <c r="G76" s="22"/>
      <c r="H76" s="13">
        <f t="shared" si="3"/>
        <v>0</v>
      </c>
      <c r="I76" s="13">
        <f t="shared" si="4"/>
        <v>0</v>
      </c>
      <c r="J76" s="13">
        <f t="shared" si="5"/>
        <v>0</v>
      </c>
      <c r="K76" s="13"/>
      <c r="L76" s="13"/>
      <c r="M76" s="13"/>
    </row>
    <row r="77" spans="1:13" ht="28.5">
      <c r="A77" s="12" t="s">
        <v>269</v>
      </c>
      <c r="B77" s="32" t="s">
        <v>61</v>
      </c>
      <c r="C77" s="65" t="s">
        <v>178</v>
      </c>
      <c r="D77" s="77" t="s">
        <v>297</v>
      </c>
      <c r="E77" s="50"/>
      <c r="F77" s="32">
        <v>1</v>
      </c>
      <c r="G77" s="22"/>
      <c r="H77" s="13">
        <f t="shared" si="3"/>
        <v>0</v>
      </c>
      <c r="I77" s="13">
        <f t="shared" si="4"/>
        <v>0</v>
      </c>
      <c r="J77" s="13">
        <f t="shared" si="5"/>
        <v>0</v>
      </c>
      <c r="K77" s="13"/>
      <c r="L77" s="13"/>
      <c r="M77" s="13"/>
    </row>
    <row r="78" spans="1:13" ht="99.75">
      <c r="A78" s="12" t="s">
        <v>270</v>
      </c>
      <c r="B78" s="32" t="s">
        <v>19</v>
      </c>
      <c r="C78" s="58" t="s">
        <v>179</v>
      </c>
      <c r="D78" s="54" t="s">
        <v>100</v>
      </c>
      <c r="E78" s="53">
        <v>0.6</v>
      </c>
      <c r="F78" s="32">
        <v>1</v>
      </c>
      <c r="G78" s="22"/>
      <c r="H78" s="13">
        <f t="shared" si="3"/>
        <v>0</v>
      </c>
      <c r="I78" s="13">
        <f t="shared" si="4"/>
        <v>0</v>
      </c>
      <c r="J78" s="13">
        <f t="shared" si="5"/>
        <v>0</v>
      </c>
      <c r="K78" s="13"/>
      <c r="L78" s="13"/>
      <c r="M78" s="13"/>
    </row>
    <row r="79" spans="1:13" ht="42.75">
      <c r="A79" s="12" t="s">
        <v>271</v>
      </c>
      <c r="B79" s="32" t="s">
        <v>20</v>
      </c>
      <c r="C79" s="58" t="s">
        <v>81</v>
      </c>
      <c r="D79" s="55"/>
      <c r="E79" s="53"/>
      <c r="F79" s="34">
        <v>2</v>
      </c>
      <c r="G79" s="22"/>
      <c r="H79" s="13">
        <f t="shared" si="3"/>
        <v>0</v>
      </c>
      <c r="I79" s="13">
        <f t="shared" si="4"/>
        <v>0</v>
      </c>
      <c r="J79" s="13">
        <f t="shared" si="5"/>
        <v>0</v>
      </c>
      <c r="K79" s="13"/>
      <c r="L79" s="13"/>
      <c r="M79" s="13"/>
    </row>
    <row r="80" spans="1:13" ht="28.5">
      <c r="A80" s="12" t="s">
        <v>272</v>
      </c>
      <c r="B80" s="32" t="s">
        <v>61</v>
      </c>
      <c r="C80" s="65" t="s">
        <v>180</v>
      </c>
      <c r="D80" s="49" t="s">
        <v>147</v>
      </c>
      <c r="E80" s="50"/>
      <c r="F80" s="32">
        <v>1</v>
      </c>
      <c r="G80" s="22"/>
      <c r="H80" s="13">
        <f t="shared" si="3"/>
        <v>0</v>
      </c>
      <c r="I80" s="13">
        <f t="shared" si="4"/>
        <v>0</v>
      </c>
      <c r="J80" s="13">
        <f t="shared" si="5"/>
        <v>0</v>
      </c>
      <c r="K80" s="13"/>
      <c r="L80" s="13"/>
      <c r="M80" s="13"/>
    </row>
    <row r="81" spans="1:13" ht="57">
      <c r="A81" s="12" t="s">
        <v>273</v>
      </c>
      <c r="B81" s="32" t="s">
        <v>32</v>
      </c>
      <c r="C81" s="65" t="s">
        <v>181</v>
      </c>
      <c r="D81" s="54" t="s">
        <v>148</v>
      </c>
      <c r="E81" s="56"/>
      <c r="F81" s="32">
        <v>1</v>
      </c>
      <c r="G81" s="22"/>
      <c r="H81" s="13">
        <f t="shared" si="3"/>
        <v>0</v>
      </c>
      <c r="I81" s="13">
        <f t="shared" si="4"/>
        <v>0</v>
      </c>
      <c r="J81" s="13">
        <f t="shared" si="5"/>
        <v>0</v>
      </c>
      <c r="K81" s="13"/>
      <c r="L81" s="13"/>
      <c r="M81" s="13"/>
    </row>
    <row r="82" spans="1:13" ht="114">
      <c r="A82" s="12" t="s">
        <v>274</v>
      </c>
      <c r="B82" s="31" t="s">
        <v>62</v>
      </c>
      <c r="C82" s="58" t="s">
        <v>182</v>
      </c>
      <c r="D82" s="49" t="s">
        <v>149</v>
      </c>
      <c r="E82" s="53">
        <v>0.5</v>
      </c>
      <c r="F82" s="28">
        <v>1</v>
      </c>
      <c r="G82" s="22"/>
      <c r="H82" s="13">
        <f t="shared" ref="H82:H98" si="6">G82*0.27+G82</f>
        <v>0</v>
      </c>
      <c r="I82" s="13">
        <f t="shared" ref="I82:I98" si="7">G82*F82</f>
        <v>0</v>
      </c>
      <c r="J82" s="13">
        <f t="shared" ref="J82:J98" si="8">F82*H82</f>
        <v>0</v>
      </c>
      <c r="K82" s="13"/>
      <c r="L82" s="13"/>
      <c r="M82" s="13"/>
    </row>
    <row r="83" spans="1:13" ht="42.75">
      <c r="A83" s="12" t="s">
        <v>275</v>
      </c>
      <c r="B83" s="31" t="s">
        <v>63</v>
      </c>
      <c r="C83" s="58" t="s">
        <v>183</v>
      </c>
      <c r="D83" s="49"/>
      <c r="E83" s="50"/>
      <c r="F83" s="28">
        <v>1</v>
      </c>
      <c r="G83" s="22"/>
      <c r="H83" s="13">
        <f t="shared" si="6"/>
        <v>0</v>
      </c>
      <c r="I83" s="13">
        <f t="shared" si="7"/>
        <v>0</v>
      </c>
      <c r="J83" s="13">
        <f t="shared" si="8"/>
        <v>0</v>
      </c>
      <c r="K83" s="13"/>
      <c r="L83" s="13"/>
      <c r="M83" s="13"/>
    </row>
    <row r="84" spans="1:13" ht="85.5">
      <c r="A84" s="12" t="s">
        <v>276</v>
      </c>
      <c r="B84" s="32" t="s">
        <v>19</v>
      </c>
      <c r="C84" s="58" t="s">
        <v>184</v>
      </c>
      <c r="D84" s="49" t="s">
        <v>101</v>
      </c>
      <c r="E84" s="53">
        <v>0.6</v>
      </c>
      <c r="F84" s="35">
        <v>1</v>
      </c>
      <c r="G84" s="22"/>
      <c r="H84" s="13">
        <f t="shared" si="6"/>
        <v>0</v>
      </c>
      <c r="I84" s="13">
        <f t="shared" si="7"/>
        <v>0</v>
      </c>
      <c r="J84" s="13">
        <f t="shared" si="8"/>
        <v>0</v>
      </c>
      <c r="K84" s="13"/>
      <c r="L84" s="13"/>
      <c r="M84" s="13"/>
    </row>
    <row r="85" spans="1:13" ht="71.25">
      <c r="A85" s="12" t="s">
        <v>277</v>
      </c>
      <c r="B85" s="32" t="s">
        <v>21</v>
      </c>
      <c r="C85" s="61" t="s">
        <v>185</v>
      </c>
      <c r="D85" s="54" t="s">
        <v>186</v>
      </c>
      <c r="E85" s="63"/>
      <c r="F85" s="30">
        <v>1</v>
      </c>
      <c r="G85" s="22"/>
      <c r="H85" s="13">
        <f t="shared" si="6"/>
        <v>0</v>
      </c>
      <c r="I85" s="13">
        <f t="shared" si="7"/>
        <v>0</v>
      </c>
      <c r="J85" s="13">
        <f t="shared" si="8"/>
        <v>0</v>
      </c>
      <c r="K85" s="13"/>
      <c r="L85" s="13"/>
      <c r="M85" s="13"/>
    </row>
    <row r="86" spans="1:13" ht="28.5">
      <c r="A86" s="12" t="s">
        <v>278</v>
      </c>
      <c r="B86" s="32" t="s">
        <v>64</v>
      </c>
      <c r="C86" s="47" t="s">
        <v>180</v>
      </c>
      <c r="D86" s="51" t="s">
        <v>147</v>
      </c>
      <c r="E86" s="52"/>
      <c r="F86" s="32">
        <v>1</v>
      </c>
      <c r="G86" s="22"/>
      <c r="H86" s="13">
        <f t="shared" si="6"/>
        <v>0</v>
      </c>
      <c r="I86" s="13">
        <f t="shared" si="7"/>
        <v>0</v>
      </c>
      <c r="J86" s="13">
        <f t="shared" si="8"/>
        <v>0</v>
      </c>
      <c r="K86" s="13"/>
      <c r="L86" s="13"/>
      <c r="M86" s="13"/>
    </row>
    <row r="87" spans="1:13" ht="85.5">
      <c r="A87" s="12" t="s">
        <v>279</v>
      </c>
      <c r="B87" s="32" t="s">
        <v>51</v>
      </c>
      <c r="C87" s="65" t="s">
        <v>187</v>
      </c>
      <c r="D87" s="49" t="s">
        <v>146</v>
      </c>
      <c r="E87" s="50"/>
      <c r="F87" s="32">
        <v>1</v>
      </c>
      <c r="G87" s="22"/>
      <c r="H87" s="13">
        <f t="shared" si="6"/>
        <v>0</v>
      </c>
      <c r="I87" s="13">
        <f t="shared" si="7"/>
        <v>0</v>
      </c>
      <c r="J87" s="13">
        <f t="shared" si="8"/>
        <v>0</v>
      </c>
      <c r="K87" s="13"/>
      <c r="L87" s="13"/>
      <c r="M87" s="13"/>
    </row>
    <row r="88" spans="1:13" ht="42.75">
      <c r="A88" s="12" t="s">
        <v>280</v>
      </c>
      <c r="B88" s="32" t="s">
        <v>35</v>
      </c>
      <c r="C88" s="65" t="s">
        <v>113</v>
      </c>
      <c r="D88" s="49"/>
      <c r="E88" s="53"/>
      <c r="F88" s="32">
        <v>1</v>
      </c>
      <c r="G88" s="22"/>
      <c r="H88" s="13">
        <f t="shared" si="6"/>
        <v>0</v>
      </c>
      <c r="I88" s="13">
        <f t="shared" si="7"/>
        <v>0</v>
      </c>
      <c r="J88" s="13">
        <f t="shared" si="8"/>
        <v>0</v>
      </c>
      <c r="K88" s="13"/>
      <c r="L88" s="13"/>
      <c r="M88" s="13"/>
    </row>
    <row r="89" spans="1:13" ht="57">
      <c r="A89" s="12" t="s">
        <v>281</v>
      </c>
      <c r="B89" s="32" t="s">
        <v>52</v>
      </c>
      <c r="C89" s="65" t="s">
        <v>114</v>
      </c>
      <c r="D89" s="49"/>
      <c r="E89" s="53"/>
      <c r="F89" s="32">
        <v>1</v>
      </c>
      <c r="G89" s="22"/>
      <c r="H89" s="13">
        <f t="shared" si="6"/>
        <v>0</v>
      </c>
      <c r="I89" s="13">
        <f t="shared" si="7"/>
        <v>0</v>
      </c>
      <c r="J89" s="13">
        <f t="shared" si="8"/>
        <v>0</v>
      </c>
      <c r="K89" s="13"/>
      <c r="L89" s="13"/>
      <c r="M89" s="13"/>
    </row>
    <row r="90" spans="1:13" ht="28.5">
      <c r="A90" s="12" t="s">
        <v>282</v>
      </c>
      <c r="B90" s="32" t="s">
        <v>64</v>
      </c>
      <c r="C90" s="65" t="s">
        <v>178</v>
      </c>
      <c r="D90" s="78" t="s">
        <v>298</v>
      </c>
      <c r="E90" s="50"/>
      <c r="F90" s="32">
        <v>1</v>
      </c>
      <c r="G90" s="22"/>
      <c r="H90" s="13">
        <f t="shared" si="6"/>
        <v>0</v>
      </c>
      <c r="I90" s="13">
        <f t="shared" si="7"/>
        <v>0</v>
      </c>
      <c r="J90" s="13">
        <f t="shared" si="8"/>
        <v>0</v>
      </c>
      <c r="K90" s="13"/>
      <c r="L90" s="13"/>
      <c r="M90" s="13"/>
    </row>
    <row r="91" spans="1:13" ht="71.25">
      <c r="A91" s="12" t="s">
        <v>283</v>
      </c>
      <c r="B91" s="32" t="s">
        <v>65</v>
      </c>
      <c r="C91" s="58" t="s">
        <v>188</v>
      </c>
      <c r="D91" s="49"/>
      <c r="E91" s="50">
        <v>0.35</v>
      </c>
      <c r="F91" s="32">
        <v>1</v>
      </c>
      <c r="G91" s="22"/>
      <c r="H91" s="13">
        <f t="shared" si="6"/>
        <v>0</v>
      </c>
      <c r="I91" s="13">
        <f t="shared" si="7"/>
        <v>0</v>
      </c>
      <c r="J91" s="13">
        <f t="shared" si="8"/>
        <v>0</v>
      </c>
      <c r="K91" s="13"/>
      <c r="L91" s="13"/>
      <c r="M91" s="13"/>
    </row>
    <row r="92" spans="1:13" ht="99.75">
      <c r="A92" s="12" t="s">
        <v>284</v>
      </c>
      <c r="B92" s="32" t="s">
        <v>66</v>
      </c>
      <c r="C92" s="58" t="s">
        <v>189</v>
      </c>
      <c r="D92" s="49"/>
      <c r="E92" s="50">
        <v>0.32</v>
      </c>
      <c r="F92" s="32">
        <v>1</v>
      </c>
      <c r="G92" s="22"/>
      <c r="H92" s="13">
        <f t="shared" si="6"/>
        <v>0</v>
      </c>
      <c r="I92" s="13">
        <f t="shared" si="7"/>
        <v>0</v>
      </c>
      <c r="J92" s="13">
        <f t="shared" si="8"/>
        <v>0</v>
      </c>
      <c r="K92" s="13"/>
      <c r="L92" s="13"/>
      <c r="M92" s="13"/>
    </row>
    <row r="93" spans="1:13" ht="85.5">
      <c r="A93" s="12" t="s">
        <v>285</v>
      </c>
      <c r="B93" s="29" t="s">
        <v>64</v>
      </c>
      <c r="C93" s="20" t="s">
        <v>190</v>
      </c>
      <c r="D93" s="39" t="s">
        <v>191</v>
      </c>
      <c r="E93" s="29"/>
      <c r="F93" s="32">
        <v>2</v>
      </c>
      <c r="G93" s="22"/>
      <c r="H93" s="13">
        <f t="shared" si="6"/>
        <v>0</v>
      </c>
      <c r="I93" s="13">
        <f t="shared" si="7"/>
        <v>0</v>
      </c>
      <c r="J93" s="13">
        <f t="shared" si="8"/>
        <v>0</v>
      </c>
      <c r="K93" s="13"/>
      <c r="L93" s="13"/>
      <c r="M93" s="13"/>
    </row>
    <row r="94" spans="1:13" ht="72" thickBot="1">
      <c r="A94" s="12" t="s">
        <v>286</v>
      </c>
      <c r="B94" s="29" t="s">
        <v>64</v>
      </c>
      <c r="C94" s="20" t="s">
        <v>192</v>
      </c>
      <c r="D94" s="39" t="s">
        <v>193</v>
      </c>
      <c r="E94" s="29"/>
      <c r="F94" s="32">
        <v>1</v>
      </c>
      <c r="G94" s="22"/>
      <c r="H94" s="13">
        <f t="shared" si="6"/>
        <v>0</v>
      </c>
      <c r="I94" s="13">
        <f t="shared" si="7"/>
        <v>0</v>
      </c>
      <c r="J94" s="13">
        <f t="shared" si="8"/>
        <v>0</v>
      </c>
      <c r="K94" s="13"/>
      <c r="L94" s="13"/>
      <c r="M94" s="13"/>
    </row>
    <row r="95" spans="1:13" ht="114.75" thickTop="1">
      <c r="A95" s="12" t="s">
        <v>287</v>
      </c>
      <c r="B95" s="31" t="s">
        <v>67</v>
      </c>
      <c r="C95" s="64" t="s">
        <v>194</v>
      </c>
      <c r="D95" s="54" t="s">
        <v>131</v>
      </c>
      <c r="E95" s="50">
        <v>0.7</v>
      </c>
      <c r="F95" s="28">
        <v>2</v>
      </c>
      <c r="G95" s="22"/>
      <c r="H95" s="13">
        <f t="shared" si="6"/>
        <v>0</v>
      </c>
      <c r="I95" s="13">
        <f t="shared" si="7"/>
        <v>0</v>
      </c>
      <c r="J95" s="13">
        <f t="shared" si="8"/>
        <v>0</v>
      </c>
      <c r="K95" s="13"/>
      <c r="L95" s="13"/>
      <c r="M95" s="13"/>
    </row>
    <row r="96" spans="1:13" ht="114">
      <c r="A96" s="12" t="s">
        <v>288</v>
      </c>
      <c r="B96" s="31" t="s">
        <v>68</v>
      </c>
      <c r="C96" s="65" t="s">
        <v>195</v>
      </c>
      <c r="D96" s="54" t="s">
        <v>131</v>
      </c>
      <c r="E96" s="50">
        <v>0.8</v>
      </c>
      <c r="F96" s="28">
        <v>1</v>
      </c>
      <c r="G96" s="22"/>
      <c r="H96" s="13">
        <f t="shared" si="6"/>
        <v>0</v>
      </c>
      <c r="I96" s="13">
        <f t="shared" si="7"/>
        <v>0</v>
      </c>
      <c r="J96" s="13">
        <f t="shared" si="8"/>
        <v>0</v>
      </c>
      <c r="K96" s="13"/>
      <c r="L96" s="13"/>
      <c r="M96" s="13"/>
    </row>
    <row r="97" spans="1:13" ht="85.5">
      <c r="A97" s="12" t="s">
        <v>289</v>
      </c>
      <c r="B97" s="32" t="s">
        <v>64</v>
      </c>
      <c r="C97" s="20" t="s">
        <v>190</v>
      </c>
      <c r="D97" s="39" t="s">
        <v>191</v>
      </c>
      <c r="E97" s="32"/>
      <c r="F97" s="32">
        <v>2</v>
      </c>
      <c r="G97" s="22"/>
      <c r="H97" s="13">
        <f t="shared" si="6"/>
        <v>0</v>
      </c>
      <c r="I97" s="13">
        <f t="shared" si="7"/>
        <v>0</v>
      </c>
      <c r="J97" s="13">
        <f t="shared" si="8"/>
        <v>0</v>
      </c>
      <c r="K97" s="13"/>
      <c r="L97" s="13"/>
      <c r="M97" s="13"/>
    </row>
    <row r="98" spans="1:13" ht="71.25">
      <c r="A98" s="12" t="s">
        <v>290</v>
      </c>
      <c r="B98" s="32" t="s">
        <v>64</v>
      </c>
      <c r="C98" s="20" t="s">
        <v>192</v>
      </c>
      <c r="D98" s="39" t="s">
        <v>196</v>
      </c>
      <c r="E98" s="32"/>
      <c r="F98" s="32">
        <v>1</v>
      </c>
      <c r="G98" s="22"/>
      <c r="H98" s="13">
        <f t="shared" si="6"/>
        <v>0</v>
      </c>
      <c r="I98" s="13">
        <f t="shared" si="7"/>
        <v>0</v>
      </c>
      <c r="J98" s="13">
        <f t="shared" si="8"/>
        <v>0</v>
      </c>
      <c r="K98" s="13"/>
      <c r="L98" s="13"/>
      <c r="M98" s="13"/>
    </row>
    <row r="99" spans="1:13" ht="30.95" customHeight="1">
      <c r="A99" s="76" t="s">
        <v>293</v>
      </c>
      <c r="B99" s="76"/>
      <c r="C99" s="76"/>
      <c r="D99" s="76"/>
      <c r="E99" s="76"/>
      <c r="F99" s="76"/>
      <c r="G99" s="76"/>
      <c r="H99" s="76"/>
      <c r="I99" s="72">
        <v>0</v>
      </c>
      <c r="J99" s="72">
        <v>0</v>
      </c>
    </row>
  </sheetData>
  <mergeCells count="2">
    <mergeCell ref="A1:J1"/>
    <mergeCell ref="A99:H99"/>
  </mergeCells>
  <pageMargins left="0.11811023622047245" right="0.11811023622047245" top="0.74803149606299213" bottom="0.74803149606299213" header="0.31496062992125984" footer="0.31496062992125984"/>
  <pageSetup paperSize="9" scale="80" orientation="landscape" verticalDpi="30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Géplista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Vigh Gergely</dc:creator>
  <cp:lastModifiedBy>Felhasználó</cp:lastModifiedBy>
  <cp:lastPrinted>2017-02-10T19:40:49Z</cp:lastPrinted>
  <dcterms:created xsi:type="dcterms:W3CDTF">2017-02-01T09:58:02Z</dcterms:created>
  <dcterms:modified xsi:type="dcterms:W3CDTF">2017-07-27T20:19:02Z</dcterms:modified>
</cp:coreProperties>
</file>