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2" activeTab="7"/>
  </bookViews>
  <sheets>
    <sheet name="Összesítő" sheetId="5" r:id="rId1"/>
    <sheet name="Összes szakmánként" sheetId="16" r:id="rId2"/>
    <sheet name="Összes munkaerőigény" sheetId="6" r:id="rId3"/>
    <sheet name="Összes ágazatonként" sheetId="10" r:id="rId4"/>
    <sheet name="Ipar összesítő" sheetId="11" r:id="rId5"/>
    <sheet name="TOP 10 szakma" sheetId="13" r:id="rId6"/>
    <sheet name="Beruházó vállalkozások" sheetId="8" r:id="rId7"/>
    <sheet name="Hiányszakmák" sheetId="14" r:id="rId8"/>
    <sheet name="Wigner" sheetId="15" r:id="rId9"/>
  </sheets>
  <externalReferences>
    <externalReference r:id="rId10"/>
    <externalReference r:id="rId11"/>
    <externalReference r:id="rId12"/>
  </externalReferences>
  <definedNames>
    <definedName name="_xlnm._FilterDatabase" localSheetId="4" hidden="1">'Ipar összesítő'!$A$1:$D$1</definedName>
    <definedName name="_xlnm._FilterDatabase" localSheetId="3" hidden="1">'Összes ágazatonként'!$A$1:$D$24</definedName>
    <definedName name="_xlnm._FilterDatabase" localSheetId="1" hidden="1">'Összes szakmánként'!$A$1:$C$1</definedName>
    <definedName name="_xlnm._FilterDatabase" localSheetId="0" hidden="1">Összesítő!$B$1:$G$243</definedName>
    <definedName name="Ágazat">#REF!</definedName>
    <definedName name="Betöltetlen_munkakör">#REF!</definedName>
    <definedName name="Foglalkoztatott_szám_növelése">#REF!</definedName>
    <definedName name="Lakhatás_a_jövőben">#REF!</definedName>
    <definedName name="Lakhatási_támogatás">#REF!</definedName>
    <definedName name="Szervezeti_besorolás">#REF!</definedName>
    <definedName name="Támogatáson_belüli_alkalmazás">#REF!</definedName>
    <definedName name="Vállalkozás_címe">#REF!</definedName>
    <definedName name="Vállalkozás_neve">#REF!</definedName>
    <definedName name="Vállalkozáscíme">#REF!</definedName>
  </definedNames>
  <calcPr calcId="162913"/>
</workbook>
</file>

<file path=xl/calcChain.xml><?xml version="1.0" encoding="utf-8"?>
<calcChain xmlns="http://schemas.openxmlformats.org/spreadsheetml/2006/main">
  <c r="C72" i="16" l="1"/>
  <c r="C9" i="15" l="1"/>
  <c r="D9" i="15"/>
  <c r="B9" i="15"/>
  <c r="D8" i="14" l="1"/>
  <c r="C8" i="14"/>
  <c r="F244" i="5" l="1"/>
  <c r="D12" i="13" l="1"/>
  <c r="C12" i="13"/>
  <c r="B12" i="13"/>
  <c r="D12" i="11"/>
  <c r="C12" i="11"/>
  <c r="B12" i="11"/>
  <c r="I5" i="10"/>
  <c r="H5" i="10"/>
  <c r="G5" i="10"/>
  <c r="F243" i="5"/>
  <c r="D24" i="10"/>
  <c r="C24" i="10"/>
  <c r="B24" i="10"/>
  <c r="G9" i="8" l="1"/>
  <c r="G6" i="8"/>
  <c r="G14" i="8"/>
  <c r="G8" i="8"/>
  <c r="G12" i="8"/>
  <c r="G7" i="8"/>
  <c r="G5" i="8"/>
  <c r="G10" i="8"/>
  <c r="G11" i="8"/>
  <c r="G13" i="8"/>
  <c r="G4" i="8"/>
  <c r="C19" i="6" l="1"/>
  <c r="B224" i="5" l="1"/>
  <c r="B217" i="5"/>
  <c r="B214" i="5"/>
  <c r="G21" i="5"/>
  <c r="B6" i="5"/>
  <c r="B5" i="5"/>
  <c r="B4" i="5"/>
</calcChain>
</file>

<file path=xl/comments1.xml><?xml version="1.0" encoding="utf-8"?>
<comments xmlns="http://schemas.openxmlformats.org/spreadsheetml/2006/main">
  <authors>
    <author>Szerző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1. A szervezet neve: 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2. A szervezet székhelye szerinti település megnevezése:  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3. Szervezeti besorolás: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Ha igen, akkor ennek mértéke mekkora (fő)?  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Kérjük, adja meg, a betöltetlen álláshely az Ön cégénél, mely munkakörökre jellemző leginkább? </t>
        </r>
      </text>
    </comment>
  </commentList>
</comments>
</file>

<file path=xl/comments2.xml><?xml version="1.0" encoding="utf-8"?>
<comments xmlns="http://schemas.openxmlformats.org/spreadsheetml/2006/main">
  <authors>
    <author>Szerző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Kérjük, adja meg, a betöltetlen álláshely az Ön cégénél, mely munkakörökre jellemző leginkább? 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Ha igen, akkor ennek mértéke mekkora (fő)?  </t>
        </r>
      </text>
    </comment>
  </commentList>
</comments>
</file>

<file path=xl/comments3.xml><?xml version="1.0" encoding="utf-8"?>
<comments xmlns="http://schemas.openxmlformats.org/spreadsheetml/2006/main">
  <authors>
    <author>Szerző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1. A szervezet neve: 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2. A szervezet székhelye szerinti település megnevezése:  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3. Szervezeti besorolás: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Ha igen, akkor ennek mértéke mekkora (fő)?  </t>
        </r>
      </text>
    </comment>
  </commentList>
</comments>
</file>

<file path=xl/sharedStrings.xml><?xml version="1.0" encoding="utf-8"?>
<sst xmlns="http://schemas.openxmlformats.org/spreadsheetml/2006/main" count="1710" uniqueCount="551">
  <si>
    <t>A szervezet neve</t>
  </si>
  <si>
    <t xml:space="preserve"> Szervezeti besorolás </t>
  </si>
  <si>
    <t>AlZink Öntvénygyártó Kft.</t>
  </si>
  <si>
    <t>Arago Safety &amp; Consulting Kft</t>
  </si>
  <si>
    <t>Borsod Plasztik Kft</t>
  </si>
  <si>
    <t>Chemi Express Kft.</t>
  </si>
  <si>
    <t>Dér és Társa 95 Kft.</t>
  </si>
  <si>
    <t>DIEVILD Kft</t>
  </si>
  <si>
    <t>EKOCENT Kft.</t>
  </si>
  <si>
    <t>Enko Tech Kft</t>
  </si>
  <si>
    <t>GARDEN PRODUCT KFT</t>
  </si>
  <si>
    <t>Iot4 kft</t>
  </si>
  <si>
    <t>Lédem 2000 Kft</t>
  </si>
  <si>
    <t>Medina Bútor Kft.</t>
  </si>
  <si>
    <t>Nagyfény Bt.</t>
  </si>
  <si>
    <t>NOVOCOOP Műanyagfeldolgozó Kft.</t>
  </si>
  <si>
    <t>OXFORD International Nyelviskola Kft.</t>
  </si>
  <si>
    <t>Öko-Park Hungary Kft - Öko-Park Panzió Kemping***és Kalandpark</t>
  </si>
  <si>
    <t>PEPEX 70 Bt.</t>
  </si>
  <si>
    <t>Plasttool Kft</t>
  </si>
  <si>
    <t>ReMa(REMATECH Hungária Kft)</t>
  </si>
  <si>
    <t>retronic Kft.</t>
  </si>
  <si>
    <t>Robin és Társa Bt. - Higicenter</t>
  </si>
  <si>
    <t>RO-NO Kft</t>
  </si>
  <si>
    <t>SAM SC Consulting Kft</t>
  </si>
  <si>
    <t>Smith Medical Kft</t>
  </si>
  <si>
    <t>Tomsteel kft</t>
  </si>
  <si>
    <t>Unifilter Kft</t>
  </si>
  <si>
    <t>Univerzál-75 Bt.</t>
  </si>
  <si>
    <t>Zyd-Szer Kft és PO-ZY Team Bt.</t>
  </si>
  <si>
    <t xml:space="preserve">egyéni vállalkozó </t>
  </si>
  <si>
    <t>nagyvállalkozás</t>
  </si>
  <si>
    <t xml:space="preserve">kisvállalkozás </t>
  </si>
  <si>
    <t xml:space="preserve">mikrovállalkozás </t>
  </si>
  <si>
    <t>középvállalkozás</t>
  </si>
  <si>
    <t>Betöltetlen munkakör</t>
  </si>
  <si>
    <t>Betöltetlen fő</t>
  </si>
  <si>
    <t>127.</t>
  </si>
  <si>
    <t>Eger</t>
  </si>
  <si>
    <t>4.</t>
  </si>
  <si>
    <t>28.</t>
  </si>
  <si>
    <t>165.</t>
  </si>
  <si>
    <t>Füzesabony</t>
  </si>
  <si>
    <t>12.</t>
  </si>
  <si>
    <t>1.</t>
  </si>
  <si>
    <t>3.</t>
  </si>
  <si>
    <t>14.</t>
  </si>
  <si>
    <t>Bőcs</t>
  </si>
  <si>
    <t>8.</t>
  </si>
  <si>
    <t>60.</t>
  </si>
  <si>
    <t>7.</t>
  </si>
  <si>
    <t>19.</t>
  </si>
  <si>
    <t>2.</t>
  </si>
  <si>
    <t>Gyöngyös</t>
  </si>
  <si>
    <t>17.</t>
  </si>
  <si>
    <t>64.</t>
  </si>
  <si>
    <t>Vámosgyörk</t>
  </si>
  <si>
    <t>40.</t>
  </si>
  <si>
    <t>9.</t>
  </si>
  <si>
    <t>Bélapátfalva</t>
  </si>
  <si>
    <t>27.</t>
  </si>
  <si>
    <t>105.</t>
  </si>
  <si>
    <t>120.</t>
  </si>
  <si>
    <t>25.</t>
  </si>
  <si>
    <t>32.</t>
  </si>
  <si>
    <t>57.</t>
  </si>
  <si>
    <t>6.</t>
  </si>
  <si>
    <t>84.</t>
  </si>
  <si>
    <t>Kápolna</t>
  </si>
  <si>
    <t>5.</t>
  </si>
  <si>
    <t>Parád</t>
  </si>
  <si>
    <t>112.</t>
  </si>
  <si>
    <t>Hatvan</t>
  </si>
  <si>
    <t>Szarvaskő</t>
  </si>
  <si>
    <t>49.</t>
  </si>
  <si>
    <t>185.</t>
  </si>
  <si>
    <t>Felsőtárkány</t>
  </si>
  <si>
    <t>114.</t>
  </si>
  <si>
    <t>Sirok</t>
  </si>
  <si>
    <t>Gyöngyöshalász</t>
  </si>
  <si>
    <t>52.</t>
  </si>
  <si>
    <t>Bükkábrány</t>
  </si>
  <si>
    <t>A vállalkozás címe</t>
  </si>
  <si>
    <t>10.</t>
  </si>
  <si>
    <t>11.</t>
  </si>
  <si>
    <t>13.</t>
  </si>
  <si>
    <t>15.</t>
  </si>
  <si>
    <t>16.</t>
  </si>
  <si>
    <t>18.</t>
  </si>
  <si>
    <t>20.</t>
  </si>
  <si>
    <t>21.</t>
  </si>
  <si>
    <t>22.</t>
  </si>
  <si>
    <t>23.</t>
  </si>
  <si>
    <t>24.</t>
  </si>
  <si>
    <t>26.</t>
  </si>
  <si>
    <t>29.</t>
  </si>
  <si>
    <t>30.</t>
  </si>
  <si>
    <t>31.</t>
  </si>
  <si>
    <t>33.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</si>
  <si>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</si>
  <si>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</si>
  <si>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</si>
  <si>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</si>
  <si>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</si>
  <si>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</si>
  <si>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</si>
  <si>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</si>
  <si>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</si>
  <si>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</si>
  <si>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</si>
  <si>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</si>
  <si>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</si>
  <si>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</si>
  <si>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53.</t>
  </si>
  <si>
    <t>54.</t>
  </si>
  <si>
    <t>55.</t>
  </si>
  <si>
    <t>56.</t>
  </si>
  <si>
    <t>58.</t>
  </si>
  <si>
    <t>59.</t>
  </si>
  <si>
    <t>61.</t>
  </si>
  <si>
    <t>62.</t>
  </si>
  <si>
    <t>63.</t>
  </si>
  <si>
    <t>65.</t>
  </si>
  <si>
    <t>66.</t>
  </si>
  <si>
    <t>67.</t>
  </si>
  <si>
    <t>68.</t>
  </si>
  <si>
    <t>70.</t>
  </si>
  <si>
    <t>71.</t>
  </si>
  <si>
    <t>73.</t>
  </si>
  <si>
    <t>75.</t>
  </si>
  <si>
    <t>76.</t>
  </si>
  <si>
    <t>77.</t>
  </si>
  <si>
    <t>78.</t>
  </si>
  <si>
    <t>79.</t>
  </si>
  <si>
    <t>80.</t>
  </si>
  <si>
    <t>81.</t>
  </si>
  <si>
    <t>83.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</si>
  <si>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</si>
  <si>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</si>
  <si>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</si>
  <si>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</si>
  <si>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</si>
  <si>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</si>
  <si>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</si>
  <si>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</si>
  <si>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</si>
  <si>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</si>
  <si>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</si>
  <si>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</si>
  <si>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</si>
  <si>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Felsőtárkny</t>
  </si>
  <si>
    <t>Gyöngyöns</t>
  </si>
  <si>
    <t>CNC gépkezelő</t>
  </si>
  <si>
    <t>Altavista 2006 Kft.</t>
  </si>
  <si>
    <t>Verpelét</t>
  </si>
  <si>
    <t>területi értékesítő</t>
  </si>
  <si>
    <t>ügyfélszolgálati munkatárs</t>
  </si>
  <si>
    <t>ZF Hungária Kft.</t>
  </si>
  <si>
    <t>Bükkszenterzsébet</t>
  </si>
  <si>
    <t>Kompolt</t>
  </si>
  <si>
    <t>Tarnaméra</t>
  </si>
  <si>
    <t>Visonta</t>
  </si>
  <si>
    <t>Heves</t>
  </si>
  <si>
    <t>Agria Berotax Kft.</t>
  </si>
  <si>
    <t>Nagyvisnyó</t>
  </si>
  <si>
    <t>eladó</t>
  </si>
  <si>
    <t>adatrögzítő</t>
  </si>
  <si>
    <t>gyógymasszőr</t>
  </si>
  <si>
    <t>Tóthné Molnár Andrea ev.</t>
  </si>
  <si>
    <t>Birincsik András ev.</t>
  </si>
  <si>
    <t>Czicza József ev.</t>
  </si>
  <si>
    <t>Super Guide Bt.</t>
  </si>
  <si>
    <t>Coop Kápolna Zrt.</t>
  </si>
  <si>
    <t>kereskedő</t>
  </si>
  <si>
    <t>Ágazat</t>
  </si>
  <si>
    <t>Agrár gépész</t>
  </si>
  <si>
    <t>Bányászat</t>
  </si>
  <si>
    <t>Egészségügyi technika</t>
  </si>
  <si>
    <t>Élelmiszeripar</t>
  </si>
  <si>
    <t>Építőipar</t>
  </si>
  <si>
    <t>Erdészet és vadgazdálkodás</t>
  </si>
  <si>
    <t>Gépészet</t>
  </si>
  <si>
    <t>Kereskedelem</t>
  </si>
  <si>
    <t>Könnyűipar</t>
  </si>
  <si>
    <t>Közlekedés</t>
  </si>
  <si>
    <t>Közlekedés, szállítmányozás és logisztika</t>
  </si>
  <si>
    <t>Közlekedésgépész</t>
  </si>
  <si>
    <t>Mezőgazdaság</t>
  </si>
  <si>
    <t>Pedagógia</t>
  </si>
  <si>
    <t>Szépészet</t>
  </si>
  <si>
    <t>Távközlés</t>
  </si>
  <si>
    <t>Turisztika</t>
  </si>
  <si>
    <t>Ügyvitel</t>
  </si>
  <si>
    <t>Vegyipar</t>
  </si>
  <si>
    <t>Vendéglátóipar</t>
  </si>
  <si>
    <t>Villamosipar és elektronika</t>
  </si>
  <si>
    <t>Vízügy</t>
  </si>
  <si>
    <t>343 Kft.</t>
  </si>
  <si>
    <t>Heves (Eger)</t>
  </si>
  <si>
    <t>Apollo Tyres Hungary Kft.</t>
  </si>
  <si>
    <t>Balogh Metál Kft.</t>
  </si>
  <si>
    <t>Lőrinci</t>
  </si>
  <si>
    <t>Apc</t>
  </si>
  <si>
    <t>Metaco Union Kft.</t>
  </si>
  <si>
    <t>Pikopack Zrt.</t>
  </si>
  <si>
    <t>Robert Bosch Automotive Steering Kft.</t>
  </si>
  <si>
    <t>Robert Bosch Elektronika Kft.</t>
  </si>
  <si>
    <t>SBS Kft.</t>
  </si>
  <si>
    <t>Erdőtelek</t>
  </si>
  <si>
    <t>SIAD Hungary Kft.</t>
  </si>
  <si>
    <t>TOBROCO Machinery Kft.</t>
  </si>
  <si>
    <t>Lear Corporation Hungary Kft.</t>
  </si>
  <si>
    <t>Stanley Electric Kft.</t>
  </si>
  <si>
    <t>Vamav Vasúti Berendezések Kft.</t>
  </si>
  <si>
    <t>Packer Palackozógépgyártó és Forgalmazó Kft.</t>
  </si>
  <si>
    <t>98.</t>
  </si>
  <si>
    <t>99.</t>
  </si>
  <si>
    <t>100.</t>
  </si>
  <si>
    <t>101.</t>
  </si>
  <si>
    <t>102.</t>
  </si>
  <si>
    <t>103.</t>
  </si>
  <si>
    <t>104.</t>
  </si>
  <si>
    <t>106.</t>
  </si>
  <si>
    <t>107.</t>
  </si>
  <si>
    <t>108.</t>
  </si>
  <si>
    <t>109.</t>
  </si>
  <si>
    <t>110.</t>
  </si>
  <si>
    <t>111.</t>
  </si>
  <si>
    <t>113.</t>
  </si>
  <si>
    <t>115.</t>
  </si>
  <si>
    <t>116.</t>
  </si>
  <si>
    <t>117.</t>
  </si>
  <si>
    <t>118.</t>
  </si>
  <si>
    <t>119.</t>
  </si>
  <si>
    <t>121.</t>
  </si>
  <si>
    <t>122.</t>
  </si>
  <si>
    <t>123.</t>
  </si>
  <si>
    <t>124.</t>
  </si>
  <si>
    <t>125.</t>
  </si>
  <si>
    <t>126.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</si>
  <si>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</si>
  <si>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</si>
  <si>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</si>
  <si>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</si>
  <si>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</si>
  <si>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</si>
  <si>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</si>
  <si>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</si>
  <si>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</si>
  <si>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</si>
  <si>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</si>
  <si>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</si>
  <si>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</si>
  <si>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</si>
  <si>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</si>
  <si>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</si>
  <si>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</si>
  <si>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</si>
  <si>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</si>
  <si>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</si>
  <si>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</si>
  <si>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</si>
  <si>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</si>
  <si>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</si>
  <si>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</si>
  <si>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</si>
  <si>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</si>
  <si>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</si>
  <si>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</si>
  <si>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</si>
  <si>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</si>
  <si>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</si>
  <si>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</si>
  <si>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</si>
  <si>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</si>
  <si>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</si>
  <si>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</si>
  <si>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</si>
  <si>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</si>
  <si>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</si>
  <si>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</si>
  <si>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</si>
  <si>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</si>
  <si>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</si>
  <si>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</si>
  <si>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</si>
  <si>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</si>
  <si>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</si>
  <si>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</si>
  <si>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</si>
  <si>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</si>
  <si>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</si>
  <si>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</si>
  <si>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</si>
  <si>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</si>
  <si>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</si>
  <si>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</si>
  <si>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</si>
  <si>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</si>
  <si>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</si>
  <si>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</si>
  <si>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</si>
  <si>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</si>
  <si>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</si>
  <si>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</si>
  <si>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</si>
  <si>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</si>
  <si>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</si>
  <si>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</si>
  <si>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</si>
  <si>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</si>
  <si>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</si>
  <si>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</si>
  <si>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</si>
  <si>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</si>
  <si>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</si>
  <si>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</si>
  <si>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</si>
  <si>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</si>
  <si>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</si>
  <si>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</si>
  <si>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</si>
  <si>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</si>
  <si>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</si>
  <si>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</si>
  <si>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</si>
  <si>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</si>
  <si>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</si>
  <si>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</si>
  <si>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</si>
  <si>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</si>
  <si>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</si>
  <si>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</si>
  <si>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</si>
  <si>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</si>
  <si>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</si>
  <si>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</si>
  <si>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</si>
  <si>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</si>
  <si>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</si>
  <si>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Agria Drink Kft.</t>
  </si>
  <si>
    <t>Apci Hús Húsfeldolgozó Kft.</t>
  </si>
  <si>
    <t>Aventics Hungary kft</t>
  </si>
  <si>
    <t>A-Z Topker Kft.</t>
  </si>
  <si>
    <t>BE-L-GA Kft</t>
  </si>
  <si>
    <t>Bella-Hungária Egészségügyi Termékeket Gyártó, Forgalmazó és Szolgáltató Kft.</t>
  </si>
  <si>
    <t>Besenyőtelki Agrár Zártkörűen Müködő Részvénytársaság</t>
  </si>
  <si>
    <t>BOTT HUNGÁRIA KFT.</t>
  </si>
  <si>
    <t>Brutt Saver Hungary Kft</t>
  </si>
  <si>
    <t>COOP Lőrinci Kereskedelmi Zártkörűen Működő Rt.</t>
  </si>
  <si>
    <t>CSABACAST Könnyűfémöntöde Kft.</t>
  </si>
  <si>
    <t>Detki Keksz Édesipari Kft</t>
  </si>
  <si>
    <t>DS Smith Packaging Füzesabony Csomagolóeszközgyártó és Forgalmazó Kft.</t>
  </si>
  <si>
    <t>Egererdő Erdészeti Zártkörűen Működő Részvénytársaság</t>
  </si>
  <si>
    <t>Eger-Park Hotel Kft</t>
  </si>
  <si>
    <t>Elso Elbe Hungária Bt.</t>
  </si>
  <si>
    <t>EVAT Egri Vagyonkezelő és Távfűtő Zártkörűen Működő Részvénytársaság</t>
  </si>
  <si>
    <t>Firth Rixson Hungária Kovácsoló Kft.</t>
  </si>
  <si>
    <t>Fish and Food Élelmiszeripari és Kereskedelmi Kft.</t>
  </si>
  <si>
    <t>Flott-Trans Kft</t>
  </si>
  <si>
    <t>Forest-2000 Kereskedelmi Szolgáltató Kft</t>
  </si>
  <si>
    <t xml:space="preserve">FORMA TERMELŐ ÉS KERESKEDELMI KFT, </t>
  </si>
  <si>
    <t>Frenyó és Társai Építőipari Szolgáltató és Kereskedelmi Kft.</t>
  </si>
  <si>
    <t>Füzes FK Kft.</t>
  </si>
  <si>
    <t>Gaszting Vendéglátó Szolgáltató és Oktató Kft</t>
  </si>
  <si>
    <t>Gironde Kft.</t>
  </si>
  <si>
    <t>Gyegép Ipari Termeltető Kereskedelmi és Gépgyártó Kft</t>
  </si>
  <si>
    <t>Gyöngyszöv Coop Kereskedelmi Zrt</t>
  </si>
  <si>
    <t>Havas 92 Mezőgazdasági Gazda Szövetkezet</t>
  </si>
  <si>
    <t>HE-DO Útépítő Kereskedelmi és Szolgáltató Kft</t>
  </si>
  <si>
    <t>HESI Sütőipari Kft</t>
  </si>
  <si>
    <t>Heves Megyei Vízmű Zrt.</t>
  </si>
  <si>
    <t>Horváth Rudolf Intertransport Kereskedelmi és Szolgáltató Kft.</t>
  </si>
  <si>
    <t>HOSSÓ ABC Kereskedelmi Korlátolt Felelősségű Társaság</t>
  </si>
  <si>
    <t>Johnson Electric Hungary Elektromechanikai Termékek Kft.</t>
  </si>
  <si>
    <t>KMKK Középkelet-magyarországi Közlekedési Központ Zrt</t>
  </si>
  <si>
    <t>LKH Leoni Kft.</t>
  </si>
  <si>
    <t>Mader Logistic Kft</t>
  </si>
  <si>
    <t>Magnetec Ungarn Kft</t>
  </si>
  <si>
    <t>MARSHALL Ablakgyár Kereskedelmi és Szolgáltató Kft.</t>
  </si>
  <si>
    <t>Mátra Kincse 2002 Kft</t>
  </si>
  <si>
    <t>Mátrai Erőmű Központi Karbantartó Kft</t>
  </si>
  <si>
    <t>Mátrametál Kft.</t>
  </si>
  <si>
    <t>Medimetál Gyógyászati Termékeket Gyártó Kft</t>
  </si>
  <si>
    <t>Mezőgazdasági Szövetkezet Hort</t>
  </si>
  <si>
    <t>OMYA Hungária Kft</t>
  </si>
  <si>
    <t>Packer Palackozógépgyártó és Forgalmazó Kft</t>
  </si>
  <si>
    <t>Pannon Kávé Kft</t>
  </si>
  <si>
    <t>PÉLY-TISZATÁJ Agrár Zártkörűen Működő Részvénytársaság</t>
  </si>
  <si>
    <t>Platt 2003 Fémszerkezetgyártó és Szerelő Kft.</t>
  </si>
  <si>
    <t>QUALIFORM Aluminiumipari Termelő, Kereskedelmi és Szolgáltató Zártkörűen Működő Részvénytársaság</t>
  </si>
  <si>
    <t xml:space="preserve">QUALITAL Alumíniumipari Termelő, Kereskedelmi és Szolgáltató Kft. </t>
  </si>
  <si>
    <t>REÁLNET Ingatlanközvetítő, Beruházó és Szolgáltató Korlátolt Felelősségű Társaság</t>
  </si>
  <si>
    <t>Ruag Ammotec Magyarországi Zrt.</t>
  </si>
  <si>
    <t>Sanamöbel Bútorgyártó Korlátolt Felelősségű Társaság</t>
  </si>
  <si>
    <t>Sanatmetal Ortopédiai és Traumatológiai Eszközöket Gyártó Korlátolt Felelősségű Társaság</t>
  </si>
  <si>
    <t>SZépítésZ EGER Építőipari és Kereskedelmi Korlátolt Felelősségű Társaság</t>
  </si>
  <si>
    <t>Tengely-Közmű Fuvarozási és Közműépítő Kft.</t>
  </si>
  <si>
    <t>VILATI Gyártó Fémszerkezetgyártó és Elektronikai Szerelő Zrt</t>
  </si>
  <si>
    <t>Zele-Bau Építőipari, Szolgáltató és Kereskedelmi Kft.</t>
  </si>
  <si>
    <t>Egerszalók</t>
  </si>
  <si>
    <t>Besenyőtelek</t>
  </si>
  <si>
    <t>Tarnazsadány</t>
  </si>
  <si>
    <t>Halmajugra</t>
  </si>
  <si>
    <t>Ostoros</t>
  </si>
  <si>
    <t>Terpes</t>
  </si>
  <si>
    <t>Gyöngyöspata</t>
  </si>
  <si>
    <t>Kál</t>
  </si>
  <si>
    <t>Hort</t>
  </si>
  <si>
    <t>Pély</t>
  </si>
  <si>
    <t>Kerecsend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</si>
  <si>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</si>
  <si>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</si>
  <si>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</si>
  <si>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</si>
  <si>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</si>
  <si>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</si>
  <si>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</si>
  <si>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</si>
  <si>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</si>
  <si>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</si>
  <si>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</si>
  <si>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</si>
  <si>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</si>
  <si>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húsipari szakmunkás</t>
  </si>
  <si>
    <t>erdésztechikus</t>
  </si>
  <si>
    <t>varrónő</t>
  </si>
  <si>
    <t>pincér</t>
  </si>
  <si>
    <t>kamionsofőr</t>
  </si>
  <si>
    <t>autószerelő</t>
  </si>
  <si>
    <t>Műanyagfeldolgozó</t>
  </si>
  <si>
    <t>hegesztő</t>
  </si>
  <si>
    <t>recepciós</t>
  </si>
  <si>
    <t>gépi forgácsoló</t>
  </si>
  <si>
    <t>Tarnafa Kft</t>
  </si>
  <si>
    <t>Csepeli Csatornagyártó És Forgalmazó Kft</t>
  </si>
  <si>
    <t>TÁTRAI BÜFÉ KFT.</t>
  </si>
  <si>
    <t>Hevesgép Kft.</t>
  </si>
  <si>
    <t>Mátra Kemping Sástó Kft</t>
  </si>
  <si>
    <t>51.</t>
  </si>
  <si>
    <t>69.</t>
  </si>
  <si>
    <t>72.</t>
  </si>
  <si>
    <t>74.</t>
  </si>
  <si>
    <t>82.</t>
  </si>
  <si>
    <t>öntő</t>
  </si>
  <si>
    <t>Munkavédelmi technikus</t>
  </si>
  <si>
    <t>Tűzvédelmi előadó</t>
  </si>
  <si>
    <t>fordító</t>
  </si>
  <si>
    <t>Tolmács</t>
  </si>
  <si>
    <t>csőszerelő</t>
  </si>
  <si>
    <t>informatikus</t>
  </si>
  <si>
    <t>idegenforgalmi referens</t>
  </si>
  <si>
    <t>autófényező</t>
  </si>
  <si>
    <t>villamosmérnök</t>
  </si>
  <si>
    <t>gumiabroncsgyártó</t>
  </si>
  <si>
    <t>vegyészmérnök</t>
  </si>
  <si>
    <t>gépészmérnök</t>
  </si>
  <si>
    <t>anyagmérnök</t>
  </si>
  <si>
    <t>raktáros</t>
  </si>
  <si>
    <t>mechatronikai technikus</t>
  </si>
  <si>
    <t>minőségirányítási mérnök</t>
  </si>
  <si>
    <t>kontroller</t>
  </si>
  <si>
    <t>logisztikus</t>
  </si>
  <si>
    <t>villanyszerelő</t>
  </si>
  <si>
    <t>konyhai kisegítő</t>
  </si>
  <si>
    <t>szakács</t>
  </si>
  <si>
    <t>segédmunkás</t>
  </si>
  <si>
    <t xml:space="preserve">kőműves </t>
  </si>
  <si>
    <t>mezőgazdasági és ipari gépek karbantartása</t>
  </si>
  <si>
    <t>kőműves</t>
  </si>
  <si>
    <t>pék-cukrász</t>
  </si>
  <si>
    <t>pék</t>
  </si>
  <si>
    <t>ipari gépész</t>
  </si>
  <si>
    <t>takarító</t>
  </si>
  <si>
    <t>állatgondozó</t>
  </si>
  <si>
    <t>takarmánykeverő</t>
  </si>
  <si>
    <t>szerszámkészítő</t>
  </si>
  <si>
    <t>mérőszobai technikus</t>
  </si>
  <si>
    <t>logisztikai mérnök</t>
  </si>
  <si>
    <t>könyvelő</t>
  </si>
  <si>
    <t>bárzenész</t>
  </si>
  <si>
    <t>pénztáros</t>
  </si>
  <si>
    <t>uszodamester</t>
  </si>
  <si>
    <t>ács</t>
  </si>
  <si>
    <t>vízvezetékszerelő</t>
  </si>
  <si>
    <t>tehergépjárművezető</t>
  </si>
  <si>
    <t>schoen+sandt Hungary Kft.</t>
  </si>
  <si>
    <t>Összesen</t>
  </si>
  <si>
    <t>Ghraoui Chocolate</t>
  </si>
  <si>
    <t>könnyű-,nehézgépkezelő</t>
  </si>
  <si>
    <t>épület,- és szerkezetlakatos</t>
  </si>
  <si>
    <t>gépgyártástechnológiai technológus</t>
  </si>
  <si>
    <t>elektronikai technikus</t>
  </si>
  <si>
    <t>élelmiszeripari technikus</t>
  </si>
  <si>
    <t>Vegyész technikus</t>
  </si>
  <si>
    <t>faipari mérnök</t>
  </si>
  <si>
    <t>festő, mázoló, tapétázó</t>
  </si>
  <si>
    <t>Csomagolástechnika</t>
  </si>
  <si>
    <t>Vagyonkezelés</t>
  </si>
  <si>
    <t>bányaművelő</t>
  </si>
  <si>
    <t>Mátrai Erőmű Zrt. Bányaüzem</t>
  </si>
  <si>
    <t>bányaipari technikus</t>
  </si>
  <si>
    <t>Elektronika</t>
  </si>
  <si>
    <t>Event-Immo Kft (Saliris Hotel)</t>
  </si>
  <si>
    <t>Top Star Kft. (Korona Hotel)</t>
  </si>
  <si>
    <t>Gyöngyösi Városgondozási Zrt</t>
  </si>
  <si>
    <t>Tungaloy Hungary Kft. / Nter M&amp;D Stúdió/ Szakra Attila</t>
  </si>
  <si>
    <t>Hyginett Kft. (P&amp;G)</t>
  </si>
  <si>
    <t>A vállalkozások működéséhez szükséges munkaerőigény (2017)</t>
  </si>
  <si>
    <t>Tervezett beruházásokhoz kapcsolódó létszámbővítés 5 éven belül</t>
  </si>
  <si>
    <t>Összes munkaerőigény</t>
  </si>
  <si>
    <t>A vállalkozások működéséhez szükséges munkaerőigény (2016)</t>
  </si>
  <si>
    <t>Összes</t>
  </si>
  <si>
    <t>Agrár</t>
  </si>
  <si>
    <t>Beruházáshoz kapcsolódó</t>
  </si>
  <si>
    <t>Működéshez kapcsolódó</t>
  </si>
  <si>
    <t>Összes:</t>
  </si>
  <si>
    <t>Ipar</t>
  </si>
  <si>
    <t>Szolgáltatás</t>
  </si>
  <si>
    <t>Közlekedés, szállítmányozás, logisztika</t>
  </si>
  <si>
    <t>Közlekedésgépészet</t>
  </si>
  <si>
    <t>Összesen:</t>
  </si>
  <si>
    <t>Agár</t>
  </si>
  <si>
    <t>Szakma</t>
  </si>
  <si>
    <t>Az összes munkaerőigény az ipari TOP 10 szakmában</t>
  </si>
  <si>
    <t>Az összes munkaerőigény egyéb területeken</t>
  </si>
  <si>
    <t>Heves megyei vállalkozások jelzett középtávú munkaerőigénye 2016-ban (a HKIK megkérdezése alapján)</t>
  </si>
  <si>
    <t>Középtávon beruházást tervező vállalkozások (a HKIK felmérése szerint)</t>
  </si>
  <si>
    <t>Tervezett létszámfelvétel</t>
  </si>
  <si>
    <t>gyártósori összeszerelő</t>
  </si>
  <si>
    <t>Gumi,- és műanyaggyártás</t>
  </si>
  <si>
    <t>Maklár</t>
  </si>
  <si>
    <t>Jelenlegi állományi létszám</t>
  </si>
  <si>
    <t>Stanley Electric Hungary Kft.</t>
  </si>
  <si>
    <t>A növekedés aránya a jelenlegi állományi létszámhoz képest</t>
  </si>
  <si>
    <t>Össz</t>
  </si>
  <si>
    <t>fejlesztőmérnök</t>
  </si>
  <si>
    <t>Gumi,- és Műanyaggyártás</t>
  </si>
  <si>
    <t>Gumi és műanyaggyártás</t>
  </si>
  <si>
    <t>Elektronikai technikus 5452302</t>
  </si>
  <si>
    <t>Épület- és szerkezetlakatos 3458203</t>
  </si>
  <si>
    <t>Gépgyártástechnológiai technikus 5452103</t>
  </si>
  <si>
    <t>Gépi forgácsoló 3452103</t>
  </si>
  <si>
    <t>Hegesztő 3452106</t>
  </si>
  <si>
    <t>Ipari gépész 3452104</t>
  </si>
  <si>
    <t>Keresett munkaerőigény (összes)</t>
  </si>
  <si>
    <t>2016-ban Heves megyében vizsgázott tanulók száma</t>
  </si>
  <si>
    <t>Hiányszakmák 2016/2017</t>
  </si>
  <si>
    <t>(a HKIK megkérdezése alapján)</t>
  </si>
  <si>
    <t>Heves megyei vállalkozások 2016-ban jelzett középtávú munkaerőigénye a következő szakmákban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</si>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</sst>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2" fillId="3" borderId="2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3" borderId="2" xfId="0" applyFont="1" applyFill="1" applyBorder="1"/>
    <xf numFmtId="0" fontId="6" fillId="0" borderId="2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9" fillId="0" borderId="0" xfId="0" applyFont="1"/>
    <xf numFmtId="0" fontId="7" fillId="0" borderId="1" xfId="0" applyFont="1" applyBorder="1"/>
    <xf numFmtId="0" fontId="0" fillId="0" borderId="1" xfId="0" applyBorder="1"/>
    <xf numFmtId="0" fontId="7" fillId="0" borderId="1" xfId="0" applyFont="1" applyFill="1" applyBorder="1"/>
    <xf numFmtId="0" fontId="0" fillId="4" borderId="1" xfId="0" applyFill="1" applyBorder="1"/>
    <xf numFmtId="0" fontId="0" fillId="2" borderId="1" xfId="0" applyFill="1" applyBorder="1"/>
    <xf numFmtId="0" fontId="7" fillId="3" borderId="1" xfId="0" applyFont="1" applyFill="1" applyBorder="1"/>
    <xf numFmtId="0" fontId="0" fillId="5" borderId="1" xfId="0" applyFill="1" applyBorder="1"/>
    <xf numFmtId="0" fontId="10" fillId="4" borderId="0" xfId="0" applyFont="1" applyFill="1"/>
    <xf numFmtId="0" fontId="0" fillId="2" borderId="0" xfId="0" applyFill="1"/>
    <xf numFmtId="0" fontId="0" fillId="5" borderId="0" xfId="0" applyFill="1"/>
    <xf numFmtId="0" fontId="11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/>
    <xf numFmtId="9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/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9" fontId="12" fillId="0" borderId="1" xfId="0" applyNumberFormat="1" applyFont="1" applyFill="1" applyBorder="1"/>
    <xf numFmtId="0" fontId="12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9900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37515150055785E-2"/>
          <c:y val="0.10551050845691437"/>
          <c:w val="0.52843699583423631"/>
          <c:h val="0.8022130608363781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9.7647637795275598E-3"/>
                  <c:y val="-1.6810659084281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F-4135-99FE-10E9315C3A8A}"/>
                </c:ext>
              </c:extLst>
            </c:dLbl>
            <c:dLbl>
              <c:idx val="1"/>
              <c:layout>
                <c:manualLayout>
                  <c:x val="8.1934601924759411E-3"/>
                  <c:y val="-1.265529308836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8F-4135-99FE-10E9315C3A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'Összes munkaerőigény'!$A$3:$B$3</c:f>
              <c:strCache>
                <c:ptCount val="2"/>
                <c:pt idx="0">
                  <c:v>Tervezett beruházásokhoz kapcsolódó létszámbővítés 5 éven belül</c:v>
                </c:pt>
                <c:pt idx="1">
                  <c:v>A vállalkozások működéséhez szükséges munkaerőigény (2016)</c:v>
                </c:pt>
              </c:strCache>
            </c:strRef>
          </c:cat>
          <c:val>
            <c:numRef>
              <c:f>'Összes munkaerőigény'!$A$4:$B$4</c:f>
              <c:numCache>
                <c:formatCode>General</c:formatCode>
                <c:ptCount val="2"/>
                <c:pt idx="0">
                  <c:v>4127</c:v>
                </c:pt>
                <c:pt idx="1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F-4135-99FE-10E9315C3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 b="1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888473194994269E-2"/>
          <c:y val="0.24815375926110503"/>
          <c:w val="0.43439248270761732"/>
          <c:h val="0.6429329878069038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8541421963138586"/>
                  <c:y val="-5.612977175321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67-4E8D-82E7-214B8B8C1D66}"/>
                </c:ext>
              </c:extLst>
            </c:dLbl>
            <c:dLbl>
              <c:idx val="1"/>
              <c:layout>
                <c:manualLayout>
                  <c:x val="-0.11130436043560853"/>
                  <c:y val="2.0760822618691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67-4E8D-82E7-214B8B8C1D6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'Összes munkaerőigény'!$B$18:$C$18</c:f>
              <c:strCache>
                <c:ptCount val="2"/>
                <c:pt idx="0">
                  <c:v>Az összes munkaerőigény az ipari TOP 10 szakmában</c:v>
                </c:pt>
                <c:pt idx="1">
                  <c:v>Az összes munkaerőigény egyéb területeken</c:v>
                </c:pt>
              </c:strCache>
            </c:strRef>
          </c:cat>
          <c:val>
            <c:numRef>
              <c:f>'Összes munkaerőigény'!$B$19:$C$19</c:f>
              <c:numCache>
                <c:formatCode>General</c:formatCode>
                <c:ptCount val="2"/>
                <c:pt idx="0">
                  <c:v>4497</c:v>
                </c:pt>
                <c:pt idx="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7-4E8D-82E7-214B8B8C1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328967618389967"/>
          <c:y val="0.35229077377985979"/>
          <c:w val="0.45248691660192908"/>
          <c:h val="0.36714841024618761"/>
        </c:manualLayout>
      </c:layout>
      <c:overlay val="0"/>
      <c:txPr>
        <a:bodyPr/>
        <a:lstStyle/>
        <a:p>
          <a:pPr>
            <a:defRPr sz="1200" b="1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987654320987661E-2"/>
          <c:y val="0.31285783154656688"/>
          <c:w val="0.55626018969850999"/>
          <c:h val="0.676573693594423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9CE6-410E-9DC3-028456F97964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CE6-410E-9DC3-028456F9796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9CE6-410E-9DC3-028456F97964}"/>
              </c:ext>
            </c:extLst>
          </c:dPt>
          <c:dLbls>
            <c:dLbl>
              <c:idx val="0"/>
              <c:layout>
                <c:manualLayout>
                  <c:x val="0.11492368395321503"/>
                  <c:y val="-2.448241957371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6-410E-9DC3-028456F97964}"/>
                </c:ext>
              </c:extLst>
            </c:dLbl>
            <c:dLbl>
              <c:idx val="1"/>
              <c:layout>
                <c:manualLayout>
                  <c:x val="0.14700162479690038"/>
                  <c:y val="-0.459123221842167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6-410E-9DC3-028456F97964}"/>
                </c:ext>
              </c:extLst>
            </c:dLbl>
            <c:dLbl>
              <c:idx val="2"/>
              <c:layout>
                <c:manualLayout>
                  <c:x val="-8.1438778869317011E-2"/>
                  <c:y val="-1.313051038898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6-410E-9DC3-028456F979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'Összes ágazatonként'!$F$2:$F$4</c:f>
              <c:strCache>
                <c:ptCount val="3"/>
                <c:pt idx="0">
                  <c:v>Agrár</c:v>
                </c:pt>
                <c:pt idx="1">
                  <c:v>Ipar</c:v>
                </c:pt>
                <c:pt idx="2">
                  <c:v>Szolgáltatás</c:v>
                </c:pt>
              </c:strCache>
            </c:strRef>
          </c:cat>
          <c:val>
            <c:numRef>
              <c:f>'Összes ágazatonként'!$G$2:$G$4</c:f>
              <c:numCache>
                <c:formatCode>General</c:formatCode>
                <c:ptCount val="3"/>
                <c:pt idx="0">
                  <c:v>19</c:v>
                </c:pt>
                <c:pt idx="1">
                  <c:v>4850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E6-410E-9DC3-028456F97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928522823535947"/>
          <c:y val="0.51261296419580216"/>
          <c:w val="0.22492993931314142"/>
          <c:h val="0.23522110756563594"/>
        </c:manualLayout>
      </c:layout>
      <c:overlay val="0"/>
      <c:txPr>
        <a:bodyPr/>
        <a:lstStyle/>
        <a:p>
          <a:pPr>
            <a:defRPr sz="1200" b="1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558411650156627E-2"/>
          <c:y val="0.22655360387643853"/>
          <c:w val="0.89151685716704765"/>
          <c:h val="0.47500362228477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'Ipar összesítő'!$A$2:$A$11</c:f>
              <c:strCache>
                <c:ptCount val="10"/>
                <c:pt idx="0">
                  <c:v>Könnyűipar</c:v>
                </c:pt>
                <c:pt idx="1">
                  <c:v>Közlekedés</c:v>
                </c:pt>
                <c:pt idx="2">
                  <c:v>Egészségügyi technika</c:v>
                </c:pt>
                <c:pt idx="3">
                  <c:v>Bányászat</c:v>
                </c:pt>
                <c:pt idx="4">
                  <c:v>Építőipar</c:v>
                </c:pt>
                <c:pt idx="5">
                  <c:v>Csomagolástechnika</c:v>
                </c:pt>
                <c:pt idx="6">
                  <c:v>Élelmiszeripar</c:v>
                </c:pt>
                <c:pt idx="7">
                  <c:v>Gumi és műanyaggyártás</c:v>
                </c:pt>
                <c:pt idx="8">
                  <c:v>Villamosipar és elektronika</c:v>
                </c:pt>
                <c:pt idx="9">
                  <c:v>Gépészet</c:v>
                </c:pt>
              </c:strCache>
            </c:strRef>
          </c:cat>
          <c:val>
            <c:numRef>
              <c:f>'Ipar összesítő'!$B$2:$B$11</c:f>
              <c:numCache>
                <c:formatCode>General</c:formatCode>
                <c:ptCount val="10"/>
                <c:pt idx="0">
                  <c:v>14</c:v>
                </c:pt>
                <c:pt idx="1">
                  <c:v>13</c:v>
                </c:pt>
                <c:pt idx="2">
                  <c:v>20</c:v>
                </c:pt>
                <c:pt idx="3">
                  <c:v>31</c:v>
                </c:pt>
                <c:pt idx="4">
                  <c:v>49</c:v>
                </c:pt>
                <c:pt idx="5">
                  <c:v>52</c:v>
                </c:pt>
                <c:pt idx="6">
                  <c:v>628</c:v>
                </c:pt>
                <c:pt idx="7">
                  <c:v>995</c:v>
                </c:pt>
                <c:pt idx="8">
                  <c:v>905</c:v>
                </c:pt>
                <c:pt idx="9">
                  <c:v>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0-4BCB-A198-91518A1A0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24240"/>
        <c:axId val="218122608"/>
        <c:axId val="0"/>
      </c:bar3DChart>
      <c:catAx>
        <c:axId val="21812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122608"/>
        <c:crosses val="autoZero"/>
        <c:auto val="1"/>
        <c:lblAlgn val="ctr"/>
        <c:lblOffset val="100"/>
        <c:noMultiLvlLbl val="0"/>
      </c:catAx>
      <c:valAx>
        <c:axId val="21812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2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215616964246796E-2"/>
          <c:y val="0.1703313940356862"/>
          <c:w val="0.67193333866023564"/>
          <c:h val="0.643845105415235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'Ipar összesítő'!$B$1</c:f>
              <c:strCache>
                <c:ptCount val="1"/>
                <c:pt idx="0">
                  <c:v>Összes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'Ipar összesítő'!$A$2:$A$11</c:f>
              <c:strCache>
                <c:ptCount val="10"/>
                <c:pt idx="0">
                  <c:v>Könnyűipar</c:v>
                </c:pt>
                <c:pt idx="1">
                  <c:v>Közlekedés</c:v>
                </c:pt>
                <c:pt idx="2">
                  <c:v>Egészségügyi technika</c:v>
                </c:pt>
                <c:pt idx="3">
                  <c:v>Bányászat</c:v>
                </c:pt>
                <c:pt idx="4">
                  <c:v>Építőipar</c:v>
                </c:pt>
                <c:pt idx="5">
                  <c:v>Csomagolástechnika</c:v>
                </c:pt>
                <c:pt idx="6">
                  <c:v>Élelmiszeripar</c:v>
                </c:pt>
                <c:pt idx="7">
                  <c:v>Gumi és műanyaggyártás</c:v>
                </c:pt>
                <c:pt idx="8">
                  <c:v>Villamosipar és elektronika</c:v>
                </c:pt>
                <c:pt idx="9">
                  <c:v>Gépészet</c:v>
                </c:pt>
              </c:strCache>
            </c:strRef>
          </c:cat>
          <c:val>
            <c:numRef>
              <c:f>'Ipar összesítő'!$B$2:$B$11</c:f>
              <c:numCache>
                <c:formatCode>General</c:formatCode>
                <c:ptCount val="10"/>
                <c:pt idx="0">
                  <c:v>14</c:v>
                </c:pt>
                <c:pt idx="1">
                  <c:v>13</c:v>
                </c:pt>
                <c:pt idx="2">
                  <c:v>20</c:v>
                </c:pt>
                <c:pt idx="3">
                  <c:v>31</c:v>
                </c:pt>
                <c:pt idx="4">
                  <c:v>49</c:v>
                </c:pt>
                <c:pt idx="5">
                  <c:v>52</c:v>
                </c:pt>
                <c:pt idx="6">
                  <c:v>628</c:v>
                </c:pt>
                <c:pt idx="7">
                  <c:v>995</c:v>
                </c:pt>
                <c:pt idx="8">
                  <c:v>905</c:v>
                </c:pt>
                <c:pt idx="9">
                  <c:v>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34-B86E-1AFB0F353B1F}"/>
            </c:ext>
          </c:extLst>
        </c:ser>
        <c:ser>
          <c:idx val="1"/>
          <c:order val="1"/>
          <c:tx>
            <c:strRef>
              <c:f>'Ipar összesítő'!$C$1</c:f>
              <c:strCache>
                <c:ptCount val="1"/>
                <c:pt idx="0">
                  <c:v>Beruházáshoz kapcsolódó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6"/>
              <c:layout>
                <c:manualLayout>
                  <c:x val="2.2727272727272617E-2"/>
                  <c:y val="-2.2909507445589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B-4F34-B86E-1AFB0F353B1F}"/>
                </c:ext>
              </c:extLst>
            </c:dLbl>
            <c:dLbl>
              <c:idx val="7"/>
              <c:layout>
                <c:manualLayout>
                  <c:x val="1.36363636363635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B-4F34-B86E-1AFB0F353B1F}"/>
                </c:ext>
              </c:extLst>
            </c:dLbl>
            <c:dLbl>
              <c:idx val="8"/>
              <c:layout>
                <c:manualLayout>
                  <c:x val="0"/>
                  <c:y val="-4.810996563573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B-4F34-B86E-1AFB0F353B1F}"/>
                </c:ext>
              </c:extLst>
            </c:dLbl>
            <c:dLbl>
              <c:idx val="9"/>
              <c:layout>
                <c:manualLayout>
                  <c:x val="2.1212121212121102E-2"/>
                  <c:y val="-9.1638029782359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B-4F34-B86E-1AFB0F353B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'Ipar összesítő'!$A$2:$A$11</c:f>
              <c:strCache>
                <c:ptCount val="10"/>
                <c:pt idx="0">
                  <c:v>Könnyűipar</c:v>
                </c:pt>
                <c:pt idx="1">
                  <c:v>Közlekedés</c:v>
                </c:pt>
                <c:pt idx="2">
                  <c:v>Egészségügyi technika</c:v>
                </c:pt>
                <c:pt idx="3">
                  <c:v>Bányászat</c:v>
                </c:pt>
                <c:pt idx="4">
                  <c:v>Építőipar</c:v>
                </c:pt>
                <c:pt idx="5">
                  <c:v>Csomagolástechnika</c:v>
                </c:pt>
                <c:pt idx="6">
                  <c:v>Élelmiszeripar</c:v>
                </c:pt>
                <c:pt idx="7">
                  <c:v>Gumi és műanyaggyártás</c:v>
                </c:pt>
                <c:pt idx="8">
                  <c:v>Villamosipar és elektronika</c:v>
                </c:pt>
                <c:pt idx="9">
                  <c:v>Gépészet</c:v>
                </c:pt>
              </c:strCache>
            </c:strRef>
          </c:cat>
          <c:val>
            <c:numRef>
              <c:f>'Ipar összesítő'!$C$2:$C$11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600</c:v>
                </c:pt>
                <c:pt idx="7">
                  <c:v>900</c:v>
                </c:pt>
                <c:pt idx="8">
                  <c:v>900</c:v>
                </c:pt>
                <c:pt idx="9">
                  <c:v>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EB-4F34-B86E-1AFB0F35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26960"/>
        <c:axId val="218123152"/>
        <c:axId val="0"/>
      </c:bar3DChart>
      <c:catAx>
        <c:axId val="21812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123152"/>
        <c:crosses val="autoZero"/>
        <c:auto val="1"/>
        <c:lblAlgn val="ctr"/>
        <c:lblOffset val="100"/>
        <c:noMultiLvlLbl val="0"/>
      </c:catAx>
      <c:valAx>
        <c:axId val="21812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26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211336618585344E-2"/>
          <c:y val="0.22733338530703465"/>
          <c:w val="0.65827368957278454"/>
          <c:h val="0.506610742964060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'TOP 10 szakma'!$B$1</c:f>
              <c:strCache>
                <c:ptCount val="1"/>
                <c:pt idx="0">
                  <c:v>Tervezett beruházásokhoz kapcsolódó létszámbővítés 5 éven belül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0"/>
              <c:layout>
                <c:manualLayout>
                  <c:x val="6.31056975713747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1F-458E-91D1-8C4ADF322C3F}"/>
                </c:ext>
              </c:extLst>
            </c:dLbl>
            <c:dLbl>
              <c:idx val="1"/>
              <c:layout>
                <c:manualLayout>
                  <c:x val="5.40905979183208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F-458E-91D1-8C4ADF322C3F}"/>
                </c:ext>
              </c:extLst>
            </c:dLbl>
            <c:dLbl>
              <c:idx val="2"/>
              <c:layout>
                <c:manualLayout>
                  <c:x val="3.6060398612213808E-3"/>
                  <c:y val="-1.725200246457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1F-458E-91D1-8C4ADF322C3F}"/>
                </c:ext>
              </c:extLst>
            </c:dLbl>
            <c:dLbl>
              <c:idx val="3"/>
              <c:layout>
                <c:manualLayout>
                  <c:x val="2.7045298959160603E-3"/>
                  <c:y val="-9.858287122612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1F-458E-91D1-8C4ADF322C3F}"/>
                </c:ext>
              </c:extLst>
            </c:dLbl>
            <c:dLbl>
              <c:idx val="4"/>
              <c:layout>
                <c:manualLayout>
                  <c:x val="4.5075498265267676E-3"/>
                  <c:y val="-1.478743068391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1F-458E-91D1-8C4ADF322C3F}"/>
                </c:ext>
              </c:extLst>
            </c:dLbl>
            <c:dLbl>
              <c:idx val="5"/>
              <c:layout>
                <c:manualLayout>
                  <c:x val="4.5075498265267676E-3"/>
                  <c:y val="-9.03665880347445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1F-458E-91D1-8C4ADF322C3F}"/>
                </c:ext>
              </c:extLst>
            </c:dLbl>
            <c:dLbl>
              <c:idx val="8"/>
              <c:layout>
                <c:manualLayout>
                  <c:x val="5.4090597918321206E-3"/>
                  <c:y val="-9.03665880347445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1F-458E-91D1-8C4ADF322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'TOP 10 szakma'!$A$2:$A$11</c:f>
              <c:strCache>
                <c:ptCount val="10"/>
                <c:pt idx="0">
                  <c:v>gyártósori összeszerelő</c:v>
                </c:pt>
                <c:pt idx="1">
                  <c:v>gumiabroncsgyártó</c:v>
                </c:pt>
                <c:pt idx="2">
                  <c:v>CNC gépkezelő</c:v>
                </c:pt>
                <c:pt idx="3">
                  <c:v>mechatronikai technikus</c:v>
                </c:pt>
                <c:pt idx="4">
                  <c:v>gépi forgácsoló</c:v>
                </c:pt>
                <c:pt idx="5">
                  <c:v>ipari gépész</c:v>
                </c:pt>
                <c:pt idx="6">
                  <c:v>épület,- és szerkezetlakatos</c:v>
                </c:pt>
                <c:pt idx="7">
                  <c:v>hegesztő</c:v>
                </c:pt>
                <c:pt idx="8">
                  <c:v>kontroller</c:v>
                </c:pt>
                <c:pt idx="9">
                  <c:v>gépészmérnök</c:v>
                </c:pt>
              </c:strCache>
            </c:strRef>
          </c:cat>
          <c:val>
            <c:numRef>
              <c:f>'TOP 10 szakma'!$B$2:$B$11</c:f>
              <c:numCache>
                <c:formatCode>General</c:formatCode>
                <c:ptCount val="10"/>
                <c:pt idx="0">
                  <c:v>1411</c:v>
                </c:pt>
                <c:pt idx="1">
                  <c:v>830</c:v>
                </c:pt>
                <c:pt idx="2">
                  <c:v>520</c:v>
                </c:pt>
                <c:pt idx="3">
                  <c:v>590</c:v>
                </c:pt>
                <c:pt idx="4">
                  <c:v>380</c:v>
                </c:pt>
                <c:pt idx="5">
                  <c:v>150</c:v>
                </c:pt>
                <c:pt idx="6">
                  <c:v>0</c:v>
                </c:pt>
                <c:pt idx="7">
                  <c:v>20</c:v>
                </c:pt>
                <c:pt idx="8">
                  <c:v>100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1F-458E-91D1-8C4ADF322C3F}"/>
            </c:ext>
          </c:extLst>
        </c:ser>
        <c:ser>
          <c:idx val="1"/>
          <c:order val="1"/>
          <c:tx>
            <c:strRef>
              <c:f>'TOP 10 szakma'!$C$1</c:f>
              <c:strCache>
                <c:ptCount val="1"/>
                <c:pt idx="0">
                  <c:v>A vállalkozások működéséhez szükséges munkaerőigény (2017)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1135896877481649E-3"/>
                  <c:y val="-9.858287122612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1F-458E-91D1-8C4ADF322C3F}"/>
                </c:ext>
              </c:extLst>
            </c:dLbl>
            <c:dLbl>
              <c:idx val="1"/>
              <c:layout>
                <c:manualLayout>
                  <c:x val="5.4090597918321206E-3"/>
                  <c:y val="-2.7110289587184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1F-458E-91D1-8C4ADF322C3F}"/>
                </c:ext>
              </c:extLst>
            </c:dLbl>
            <c:dLbl>
              <c:idx val="2"/>
              <c:layout>
                <c:manualLayout>
                  <c:x val="9.9166096183588882E-3"/>
                  <c:y val="-1.4787430683918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1F-458E-91D1-8C4ADF322C3F}"/>
                </c:ext>
              </c:extLst>
            </c:dLbl>
            <c:dLbl>
              <c:idx val="3"/>
              <c:layout>
                <c:manualLayout>
                  <c:x val="6.3105697571374745E-3"/>
                  <c:y val="-1.9716574245224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1F-458E-91D1-8C4ADF322C3F}"/>
                </c:ext>
              </c:extLst>
            </c:dLbl>
            <c:dLbl>
              <c:idx val="4"/>
              <c:layout>
                <c:manualLayout>
                  <c:x val="8.1135896877481822E-3"/>
                  <c:y val="-4.9291435613062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1F-458E-91D1-8C4ADF322C3F}"/>
                </c:ext>
              </c:extLst>
            </c:dLbl>
            <c:dLbl>
              <c:idx val="5"/>
              <c:layout>
                <c:manualLayout>
                  <c:x val="5.4090597918321206E-3"/>
                  <c:y val="-4.9291435613062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1F-458E-91D1-8C4ADF322C3F}"/>
                </c:ext>
              </c:extLst>
            </c:dLbl>
            <c:dLbl>
              <c:idx val="6"/>
              <c:layout>
                <c:manualLayout>
                  <c:x val="6.3105697571374086E-3"/>
                  <c:y val="-9.03665880347445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1F-458E-91D1-8C4ADF322C3F}"/>
                </c:ext>
              </c:extLst>
            </c:dLbl>
            <c:dLbl>
              <c:idx val="8"/>
              <c:layout>
                <c:manualLayout>
                  <c:x val="7.21207972244269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1F-458E-91D1-8C4ADF322C3F}"/>
                </c:ext>
              </c:extLst>
            </c:dLbl>
            <c:dLbl>
              <c:idx val="9"/>
              <c:layout>
                <c:manualLayout>
                  <c:x val="5.40905979183212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1F-458E-91D1-8C4ADF322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'TOP 10 szakma'!$A$2:$A$11</c:f>
              <c:strCache>
                <c:ptCount val="10"/>
                <c:pt idx="0">
                  <c:v>gyártósori összeszerelő</c:v>
                </c:pt>
                <c:pt idx="1">
                  <c:v>gumiabroncsgyártó</c:v>
                </c:pt>
                <c:pt idx="2">
                  <c:v>CNC gépkezelő</c:v>
                </c:pt>
                <c:pt idx="3">
                  <c:v>mechatronikai technikus</c:v>
                </c:pt>
                <c:pt idx="4">
                  <c:v>gépi forgácsoló</c:v>
                </c:pt>
                <c:pt idx="5">
                  <c:v>ipari gépész</c:v>
                </c:pt>
                <c:pt idx="6">
                  <c:v>épület,- és szerkezetlakatos</c:v>
                </c:pt>
                <c:pt idx="7">
                  <c:v>hegesztő</c:v>
                </c:pt>
                <c:pt idx="8">
                  <c:v>kontroller</c:v>
                </c:pt>
                <c:pt idx="9">
                  <c:v>gépészmérnök</c:v>
                </c:pt>
              </c:strCache>
            </c:strRef>
          </c:cat>
          <c:val>
            <c:numRef>
              <c:f>'TOP 10 szakma'!$C$2:$C$11</c:f>
              <c:numCache>
                <c:formatCode>General</c:formatCode>
                <c:ptCount val="10"/>
                <c:pt idx="0">
                  <c:v>33</c:v>
                </c:pt>
                <c:pt idx="1">
                  <c:v>0</c:v>
                </c:pt>
                <c:pt idx="2">
                  <c:v>94</c:v>
                </c:pt>
                <c:pt idx="3">
                  <c:v>0</c:v>
                </c:pt>
                <c:pt idx="4">
                  <c:v>109</c:v>
                </c:pt>
                <c:pt idx="5">
                  <c:v>30</c:v>
                </c:pt>
                <c:pt idx="6">
                  <c:v>89</c:v>
                </c:pt>
                <c:pt idx="7">
                  <c:v>95</c:v>
                </c:pt>
                <c:pt idx="8">
                  <c:v>5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31F-458E-91D1-8C4ADF32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18800"/>
        <c:axId val="218118256"/>
        <c:axId val="0"/>
      </c:bar3DChart>
      <c:catAx>
        <c:axId val="21811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hu-HU"/>
          </a:p>
        </c:txPr>
        <c:crossAx val="218118256"/>
        <c:crosses val="autoZero"/>
        <c:auto val="1"/>
        <c:lblAlgn val="ctr"/>
        <c:lblOffset val="100"/>
        <c:noMultiLvlLbl val="0"/>
      </c:catAx>
      <c:valAx>
        <c:axId val="21811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1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79400403039542"/>
          <c:y val="0.41372242517744434"/>
          <c:w val="0.25021909704692574"/>
          <c:h val="0.24156296544262837"/>
        </c:manualLayout>
      </c:layout>
      <c:overlay val="0"/>
      <c:txPr>
        <a:bodyPr/>
        <a:lstStyle/>
        <a:p>
          <a:pPr>
            <a:defRPr sz="1200" b="1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19050</xdr:rowOff>
    </xdr:from>
    <xdr:to>
      <xdr:col>15</xdr:col>
      <xdr:colOff>152400</xdr:colOff>
      <xdr:row>15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1038224</xdr:colOff>
      <xdr:row>21</xdr:row>
      <xdr:rowOff>104775</xdr:rowOff>
    </xdr:from>
    <xdr:to>
      <xdr:col>13</xdr:col>
      <xdr:colOff>95250</xdr:colOff>
      <xdr:row>38</xdr:row>
      <xdr:rowOff>161925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0.0587</cdr:x>
      <cdr:y>0.03564</cdr:y>
    </cdr:from>
    <cdr:to>
      <cdr:x>0.97717</cdr:x>
      <cdr:y>0.1678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659152" y="149722"/>
          <a:ext cx="10314487" cy="555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Heves megyei vállalkozások 2016-ban jelzett középtávú munkaerőigénye az iparban a TOP 10 szakmában    </a:t>
          </a:r>
          <a:endParaRPr lang="hu-HU" sz="1400" b="1">
            <a:effectLst/>
          </a:endParaRPr>
        </a:p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(a HKIK megkérdezése alapján)</a:t>
          </a:r>
          <a:endParaRPr lang="hu-HU" sz="1400" b="1">
            <a:effectLst/>
          </a:endParaRPr>
        </a:p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0.69296</cdr:x>
      <cdr:y>0.81406</cdr:y>
    </cdr:from>
    <cdr:to>
      <cdr:x>0.99152</cdr:x>
      <cdr:y>0.97506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7781925" y="3419475"/>
          <a:ext cx="3352800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0.6955</cdr:x>
      <cdr:y>0.77551</cdr:y>
    </cdr:from>
    <cdr:to>
      <cdr:x>0.98982</cdr:x>
      <cdr:y>0.97052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7810500" y="3257550"/>
          <a:ext cx="330517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>
              <a:effectLst/>
              <a:latin typeface="+mn-lt"/>
              <a:ea typeface="+mn-ea"/>
              <a:cs typeface="+mn-cs"/>
            </a:rPr>
            <a:t>Összes</a:t>
          </a:r>
          <a:r>
            <a:rPr lang="hu-HU" sz="1400" b="1" baseline="0">
              <a:effectLst/>
              <a:latin typeface="+mn-lt"/>
              <a:ea typeface="+mn-ea"/>
              <a:cs typeface="+mn-cs"/>
            </a:rPr>
            <a:t> munkaerőigény az iparban a TOP 10 szakmában</a:t>
          </a:r>
          <a:r>
            <a:rPr lang="hu-HU" sz="1400" b="1">
              <a:effectLst/>
              <a:latin typeface="+mn-lt"/>
              <a:ea typeface="+mn-ea"/>
              <a:cs typeface="+mn-cs"/>
            </a:rPr>
            <a:t>:</a:t>
          </a:r>
          <a:r>
            <a:rPr lang="hu-HU" sz="1400" b="1" baseline="0">
              <a:effectLst/>
              <a:latin typeface="+mn-lt"/>
              <a:ea typeface="+mn-ea"/>
              <a:cs typeface="+mn-cs"/>
            </a:rPr>
            <a:t>  4510 fő</a:t>
          </a:r>
          <a:endParaRPr lang="hu-HU" sz="1400">
            <a:effectLst/>
          </a:endParaRPr>
        </a:p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0.04973</cdr:x>
      <cdr:y>0.03858</cdr:y>
    </cdr:from>
    <cdr:to>
      <cdr:x>0.98378</cdr:x>
      <cdr:y>0.1543</cdr:y>
    </cdr:to>
    <cdr:sp macro="" textlink="">
      <cdr:nvSpPr>
        <cdr:cNvPr id="5" name="Szövegdoboz 1"/>
        <cdr:cNvSpPr txBox="1"/>
      </cdr:nvSpPr>
      <cdr:spPr>
        <a:xfrm xmlns:a="http://schemas.openxmlformats.org/drawingml/2006/main">
          <a:off x="438149" y="247650"/>
          <a:ext cx="8229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0.55027</cdr:x>
      <cdr:y>0.92582</cdr:y>
    </cdr:from>
    <cdr:to>
      <cdr:x>0.98162</cdr:x>
      <cdr:y>0.98516</cdr:y>
    </cdr:to>
    <cdr:sp macro="" textlink="">
      <cdr:nvSpPr>
        <cdr:cNvPr id="6" name="Szövegdoboz 2"/>
        <cdr:cNvSpPr txBox="1"/>
      </cdr:nvSpPr>
      <cdr:spPr>
        <a:xfrm xmlns:a="http://schemas.openxmlformats.org/drawingml/2006/main">
          <a:off x="4848224" y="5943600"/>
          <a:ext cx="38004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>
              <a:effectLst/>
              <a:latin typeface="+mn-lt"/>
              <a:ea typeface="+mn-ea"/>
              <a:cs typeface="+mn-cs"/>
            </a:rPr>
            <a:t>                               Összes</a:t>
          </a:r>
          <a:r>
            <a:rPr lang="hu-HU" sz="1400" b="1" baseline="0">
              <a:effectLst/>
              <a:latin typeface="+mn-lt"/>
              <a:ea typeface="+mn-ea"/>
              <a:cs typeface="+mn-cs"/>
            </a:rPr>
            <a:t> munkaerőigény</a:t>
          </a:r>
          <a:r>
            <a:rPr lang="hu-HU" sz="1400" b="1">
              <a:effectLst/>
              <a:latin typeface="+mn-lt"/>
              <a:ea typeface="+mn-ea"/>
              <a:cs typeface="+mn-cs"/>
            </a:rPr>
            <a:t>:</a:t>
          </a:r>
          <a:r>
            <a:rPr lang="hu-HU" sz="1400" b="1" baseline="0">
              <a:effectLst/>
              <a:latin typeface="+mn-lt"/>
              <a:ea typeface="+mn-ea"/>
              <a:cs typeface="+mn-cs"/>
            </a:rPr>
            <a:t>  4940 fő</a:t>
          </a:r>
          <a:endParaRPr lang="hu-HU" sz="1400" b="1">
            <a:effectLst/>
          </a:endParaRPr>
        </a:p>
        <a:p xmlns:a="http://schemas.openxmlformats.org/drawingml/2006/main">
          <a:pPr algn="ctr"/>
          <a:endParaRPr lang="hu-HU" sz="14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0.05208</cdr:x>
      <cdr:y>0.02778</cdr:y>
    </cdr:from>
    <cdr:to>
      <cdr:x>0.95833</cdr:x>
      <cdr:y>0.13889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38125" y="76200"/>
          <a:ext cx="41433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0.04167</cdr:x>
      <cdr:y>0.02483</cdr:y>
    </cdr:from>
    <cdr:to>
      <cdr:x>0.94792</cdr:x>
      <cdr:y>0.19844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54397" y="88437"/>
          <a:ext cx="5533131" cy="618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/>
            <a:t>Heves megyei vállalkozások 2016-ban jelzett középtávú munkaerőigénye               </a:t>
          </a:r>
        </a:p>
        <a:p xmlns:a="http://schemas.openxmlformats.org/drawingml/2006/main">
          <a:pPr algn="ctr"/>
          <a:r>
            <a:rPr lang="hu-HU" sz="1400" b="1"/>
            <a:t> (a HKIK megkérdezése alapján)</a:t>
          </a:r>
        </a:p>
      </cdr:txBody>
    </cdr:sp>
  </cdr:relSizeAnchor>
  <cdr:relSizeAnchor xmlns:cdr="http://schemas.openxmlformats.org/drawingml/2006/chartDrawing">
    <cdr:from>
      <cdr:x>0.43958</cdr:x>
      <cdr:y>0.54167</cdr:y>
    </cdr:from>
    <cdr:to>
      <cdr:x>0.63958</cdr:x>
      <cdr:y>0.875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2009775" y="1485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0.06042</cdr:x>
      <cdr:y>0.85764</cdr:y>
    </cdr:from>
    <cdr:to>
      <cdr:x>0.99167</cdr:x>
      <cdr:y>0.93403</cdr:y>
    </cdr:to>
    <cdr:sp macro="" textlink="">
      <cdr:nvSpPr>
        <cdr:cNvPr id="5" name="Szövegdoboz 4"/>
        <cdr:cNvSpPr txBox="1"/>
      </cdr:nvSpPr>
      <cdr:spPr>
        <a:xfrm xmlns:a="http://schemas.openxmlformats.org/drawingml/2006/main">
          <a:off x="276225" y="2352675"/>
          <a:ext cx="4257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/>
            <a:t>Összes munkaerőigény:  4940 fő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0.05525</cdr:x>
      <cdr:y>0.03797</cdr:y>
    </cdr:from>
    <cdr:to>
      <cdr:x>0.95442</cdr:x>
      <cdr:y>0.18038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381000" y="114300"/>
          <a:ext cx="620077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0.0732</cdr:x>
      <cdr:y>0.04747</cdr:y>
    </cdr:from>
    <cdr:to>
      <cdr:x>0.96547</cdr:x>
      <cdr:y>0.15823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504825" y="142875"/>
          <a:ext cx="61531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0.02348</cdr:x>
      <cdr:y>0.04747</cdr:y>
    </cdr:from>
    <cdr:to>
      <cdr:x>0.97238</cdr:x>
      <cdr:y>0.28165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161925" y="142875"/>
          <a:ext cx="654367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Heves megyei vállalkozások 2016-ban jelzett középtávú munkaerőigénye               </a:t>
          </a:r>
          <a:endParaRPr lang="hu-HU" sz="1400">
            <a:effectLst/>
          </a:endParaRPr>
        </a:p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 (a HKIK megkérdezése alapján)</a:t>
          </a:r>
          <a:endParaRPr lang="hu-HU" sz="1400">
            <a:effectLst/>
          </a:endParaRPr>
        </a:p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0.50829</cdr:x>
      <cdr:y>0.80696</cdr:y>
    </cdr:from>
    <cdr:to>
      <cdr:x>0.99171</cdr:x>
      <cdr:y>0.92089</cdr:y>
    </cdr:to>
    <cdr:sp macro="" textlink="">
      <cdr:nvSpPr>
        <cdr:cNvPr id="5" name="Szövegdoboz 4"/>
        <cdr:cNvSpPr txBox="1"/>
      </cdr:nvSpPr>
      <cdr:spPr>
        <a:xfrm xmlns:a="http://schemas.openxmlformats.org/drawingml/2006/main">
          <a:off x="3505200" y="2428875"/>
          <a:ext cx="3333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/>
            <a:t>Az összes munkaerőigény:</a:t>
          </a:r>
          <a:r>
            <a:rPr lang="hu-HU" sz="1400" b="1" baseline="0"/>
            <a:t>   4940 fő</a:t>
          </a:r>
          <a:endParaRPr lang="hu-HU" sz="1400" b="1"/>
        </a:p>
      </cdr:txBody>
    </cdr:sp>
  </cdr:relSizeAnchor>
  <cdr:relSizeAnchor xmlns:cdr="http://schemas.openxmlformats.org/drawingml/2006/chartDrawing">
    <cdr:from>
      <cdr:x>0.88398</cdr:x>
      <cdr:y>0.43987</cdr:y>
    </cdr:from>
    <cdr:to>
      <cdr:x>0.98343</cdr:x>
      <cdr:y>0.48418</cdr:y>
    </cdr:to>
    <cdr:sp macro="" textlink="">
      <cdr:nvSpPr>
        <cdr:cNvPr id="6" name="Szövegdoboz 5"/>
        <cdr:cNvSpPr txBox="1"/>
      </cdr:nvSpPr>
      <cdr:spPr>
        <a:xfrm xmlns:a="http://schemas.openxmlformats.org/drawingml/2006/main">
          <a:off x="6096000" y="1323975"/>
          <a:ext cx="6858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0.95005</cdr:x>
      <cdr:y>0.38994</cdr:y>
    </cdr:from>
    <cdr:to>
      <cdr:x>1</cdr:x>
      <cdr:y>0.49083</cdr:y>
    </cdr:to>
    <cdr:sp macro="" textlink="">
      <cdr:nvSpPr>
        <cdr:cNvPr id="7" name="Szövegdoboz 6"/>
        <cdr:cNvSpPr txBox="1"/>
      </cdr:nvSpPr>
      <cdr:spPr>
        <a:xfrm xmlns:a="http://schemas.openxmlformats.org/drawingml/2006/main">
          <a:off x="9420226" y="1181100"/>
          <a:ext cx="495300" cy="305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200" b="1"/>
            <a:t>90 %</a:t>
          </a:r>
        </a:p>
      </cdr:txBody>
    </cdr:sp>
  </cdr:relSizeAnchor>
  <cdr:relSizeAnchor xmlns:cdr="http://schemas.openxmlformats.org/drawingml/2006/chartDrawing">
    <cdr:from>
      <cdr:x>0.89201</cdr:x>
      <cdr:y>0.57637</cdr:y>
    </cdr:from>
    <cdr:to>
      <cdr:x>0.98317</cdr:x>
      <cdr:y>0.65232</cdr:y>
    </cdr:to>
    <cdr:sp macro="" textlink="">
      <cdr:nvSpPr>
        <cdr:cNvPr id="8" name="Szövegdoboz 7"/>
        <cdr:cNvSpPr txBox="1"/>
      </cdr:nvSpPr>
      <cdr:spPr>
        <a:xfrm xmlns:a="http://schemas.openxmlformats.org/drawingml/2006/main">
          <a:off x="8844792" y="1745788"/>
          <a:ext cx="903901" cy="230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200" b="1"/>
            <a:t>10%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11</xdr:row>
      <xdr:rowOff>0</xdr:rowOff>
    </xdr:from>
    <xdr:to>
      <xdr:col>12</xdr:col>
      <xdr:colOff>409575</xdr:colOff>
      <xdr:row>28</xdr:row>
      <xdr:rowOff>28575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0.62169</cdr:x>
      <cdr:y>0.02624</cdr:y>
    </cdr:from>
    <cdr:to>
      <cdr:x>0.98942</cdr:x>
      <cdr:y>0.18076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76750" y="85725"/>
          <a:ext cx="26479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0.05291</cdr:x>
      <cdr:y>0.05539</cdr:y>
    </cdr:from>
    <cdr:to>
      <cdr:x>0.95635</cdr:x>
      <cdr:y>0.16035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381000" y="180975"/>
          <a:ext cx="65055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0.0291</cdr:x>
      <cdr:y>0.05831</cdr:y>
    </cdr:from>
    <cdr:to>
      <cdr:x>0.97354</cdr:x>
      <cdr:y>0.26822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209550" y="190500"/>
          <a:ext cx="6800850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Heves megyei vállalkozások 2016-ban jelzett középtávú munkaerőigénye ágazatonként</a:t>
          </a:r>
          <a:r>
            <a:rPr lang="hu-HU" sz="1400" b="1" baseline="0">
              <a:effectLst/>
              <a:latin typeface="+mn-lt"/>
              <a:ea typeface="+mn-ea"/>
              <a:cs typeface="+mn-cs"/>
            </a:rPr>
            <a:t>  </a:t>
          </a:r>
          <a:r>
            <a:rPr lang="hu-HU" sz="1400" b="1">
              <a:effectLst/>
              <a:latin typeface="+mn-lt"/>
              <a:ea typeface="+mn-ea"/>
              <a:cs typeface="+mn-cs"/>
            </a:rPr>
            <a:t>    </a:t>
          </a:r>
        </a:p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(a HKIK megkérdezése alapján)</a:t>
          </a:r>
          <a:endParaRPr lang="hu-HU" sz="1400" b="1">
            <a:effectLst/>
          </a:endParaRPr>
        </a:p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0.56349</cdr:x>
      <cdr:y>0.82216</cdr:y>
    </cdr:from>
    <cdr:to>
      <cdr:x>0.96958</cdr:x>
      <cdr:y>0.94461</cdr:y>
    </cdr:to>
    <cdr:sp macro="" textlink="">
      <cdr:nvSpPr>
        <cdr:cNvPr id="5" name="Szövegdoboz 4"/>
        <cdr:cNvSpPr txBox="1"/>
      </cdr:nvSpPr>
      <cdr:spPr>
        <a:xfrm xmlns:a="http://schemas.openxmlformats.org/drawingml/2006/main">
          <a:off x="4057650" y="2686050"/>
          <a:ext cx="29241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0.55026</cdr:x>
      <cdr:y>0.81341</cdr:y>
    </cdr:from>
    <cdr:to>
      <cdr:x>0.98016</cdr:x>
      <cdr:y>0.98251</cdr:y>
    </cdr:to>
    <cdr:sp macro="" textlink="">
      <cdr:nvSpPr>
        <cdr:cNvPr id="6" name="Szövegdoboz 5"/>
        <cdr:cNvSpPr txBox="1"/>
      </cdr:nvSpPr>
      <cdr:spPr>
        <a:xfrm xmlns:a="http://schemas.openxmlformats.org/drawingml/2006/main">
          <a:off x="3962400" y="2657475"/>
          <a:ext cx="309562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0.58862</cdr:x>
      <cdr:y>0.82507</cdr:y>
    </cdr:from>
    <cdr:to>
      <cdr:x>0.98413</cdr:x>
      <cdr:y>0.97085</cdr:y>
    </cdr:to>
    <cdr:sp macro="" textlink="">
      <cdr:nvSpPr>
        <cdr:cNvPr id="7" name="Szövegdoboz 6"/>
        <cdr:cNvSpPr txBox="1"/>
      </cdr:nvSpPr>
      <cdr:spPr>
        <a:xfrm xmlns:a="http://schemas.openxmlformats.org/drawingml/2006/main">
          <a:off x="4238625" y="2695575"/>
          <a:ext cx="2847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0.59656</cdr:x>
      <cdr:y>0.80758</cdr:y>
    </cdr:from>
    <cdr:to>
      <cdr:x>0.97354</cdr:x>
      <cdr:y>0.9621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4295775" y="2638425"/>
          <a:ext cx="271462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400" b="1"/>
            <a:t>Összes munkaerőigény: 4940 fő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47625</xdr:rowOff>
    </xdr:from>
    <xdr:to>
      <xdr:col>7</xdr:col>
      <xdr:colOff>76200</xdr:colOff>
      <xdr:row>42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43</xdr:row>
      <xdr:rowOff>19050</xdr:rowOff>
    </xdr:from>
    <xdr:to>
      <xdr:col>7</xdr:col>
      <xdr:colOff>57150</xdr:colOff>
      <xdr:row>76</xdr:row>
      <xdr:rowOff>152400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85725</xdr:colOff>
      <xdr:row>38</xdr:row>
      <xdr:rowOff>28575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58100" y="72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0.05548</cdr:x>
      <cdr:y>0.04072</cdr:y>
    </cdr:from>
    <cdr:to>
      <cdr:x>0.96516</cdr:x>
      <cdr:y>0.16742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09576" y="171450"/>
          <a:ext cx="671512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0.04903</cdr:x>
      <cdr:y>0.0362</cdr:y>
    </cdr:from>
    <cdr:to>
      <cdr:x>0.96387</cdr:x>
      <cdr:y>0.11538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361951" y="152400"/>
          <a:ext cx="67532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0.03871</cdr:x>
      <cdr:y>0.03394</cdr:y>
    </cdr:from>
    <cdr:to>
      <cdr:x>0.98323</cdr:x>
      <cdr:y>0.12896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285751" y="142875"/>
          <a:ext cx="69723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0.03613</cdr:x>
      <cdr:y>0.02715</cdr:y>
    </cdr:from>
    <cdr:to>
      <cdr:x>0.9871</cdr:x>
      <cdr:y>0.14706</cdr:y>
    </cdr:to>
    <cdr:sp macro="" textlink="">
      <cdr:nvSpPr>
        <cdr:cNvPr id="5" name="Szövegdoboz 4"/>
        <cdr:cNvSpPr txBox="1"/>
      </cdr:nvSpPr>
      <cdr:spPr>
        <a:xfrm xmlns:a="http://schemas.openxmlformats.org/drawingml/2006/main">
          <a:off x="266701" y="114300"/>
          <a:ext cx="701992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Heves megyei vállalkozások 2016-ban jelzett középtávú munkaerőigénye az iparban    </a:t>
          </a:r>
          <a:endParaRPr lang="hu-HU" sz="1400">
            <a:effectLst/>
          </a:endParaRPr>
        </a:p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(a HKIK megkérdezése alapján)</a:t>
          </a:r>
          <a:endParaRPr lang="hu-HU" sz="1400">
            <a:effectLst/>
          </a:endParaRPr>
        </a:p>
        <a:p xmlns:a="http://schemas.openxmlformats.org/drawingml/2006/main">
          <a:endParaRPr lang="hu-HU" sz="1400"/>
        </a:p>
      </cdr:txBody>
    </cdr:sp>
  </cdr:relSizeAnchor>
  <cdr:relSizeAnchor xmlns:cdr="http://schemas.openxmlformats.org/drawingml/2006/chartDrawing">
    <cdr:from>
      <cdr:x>0.05772</cdr:x>
      <cdr:y>0.93223</cdr:y>
    </cdr:from>
    <cdr:to>
      <cdr:x>0.9682</cdr:x>
      <cdr:y>0.99634</cdr:y>
    </cdr:to>
    <cdr:sp macro="" textlink="">
      <cdr:nvSpPr>
        <cdr:cNvPr id="6" name="Szövegdoboz 5"/>
        <cdr:cNvSpPr txBox="1"/>
      </cdr:nvSpPr>
      <cdr:spPr>
        <a:xfrm xmlns:a="http://schemas.openxmlformats.org/drawingml/2006/main">
          <a:off x="466726" y="4848225"/>
          <a:ext cx="7362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/>
            <a:t>Összes</a:t>
          </a:r>
          <a:r>
            <a:rPr lang="hu-HU" sz="1400" b="1" baseline="0"/>
            <a:t> munkaerőigény</a:t>
          </a:r>
          <a:r>
            <a:rPr lang="hu-HU" sz="1400" b="1"/>
            <a:t>:</a:t>
          </a:r>
          <a:r>
            <a:rPr lang="hu-HU" sz="1400" b="1" baseline="0"/>
            <a:t>  4940 fő</a:t>
          </a:r>
          <a:endParaRPr lang="hu-HU" sz="14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0.04973</cdr:x>
      <cdr:y>0.03858</cdr:y>
    </cdr:from>
    <cdr:to>
      <cdr:x>0.98378</cdr:x>
      <cdr:y>0.1543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8149" y="247650"/>
          <a:ext cx="8229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Heves megyei vállalkozások 2016-ban jelzett középtávú munkaerőigénye az iparban területenként </a:t>
          </a:r>
          <a:endParaRPr lang="hu-HU" sz="1400" b="1">
            <a:effectLst/>
          </a:endParaRPr>
        </a:p>
        <a:p xmlns:a="http://schemas.openxmlformats.org/drawingml/2006/main">
          <a:pPr algn="ctr"/>
          <a:r>
            <a:rPr lang="hu-HU" sz="1400" b="1">
              <a:effectLst/>
              <a:latin typeface="+mn-lt"/>
              <a:ea typeface="+mn-ea"/>
              <a:cs typeface="+mn-cs"/>
            </a:rPr>
            <a:t>(a HKIK megkérdezése alapján)</a:t>
          </a:r>
          <a:endParaRPr lang="hu-HU" sz="1400" b="1">
            <a:effectLst/>
          </a:endParaRPr>
        </a:p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0.55027</cdr:x>
      <cdr:y>0.92582</cdr:y>
    </cdr:from>
    <cdr:to>
      <cdr:x>0.98162</cdr:x>
      <cdr:y>0.98516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4848224" y="5943600"/>
          <a:ext cx="38004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>
              <a:effectLst/>
              <a:latin typeface="+mn-lt"/>
              <a:ea typeface="+mn-ea"/>
              <a:cs typeface="+mn-cs"/>
            </a:rPr>
            <a:t>                               Összes</a:t>
          </a:r>
          <a:r>
            <a:rPr lang="hu-HU" sz="1400" b="1" baseline="0">
              <a:effectLst/>
              <a:latin typeface="+mn-lt"/>
              <a:ea typeface="+mn-ea"/>
              <a:cs typeface="+mn-cs"/>
            </a:rPr>
            <a:t> munkaerőigény</a:t>
          </a:r>
          <a:r>
            <a:rPr lang="hu-HU" sz="1400" b="1">
              <a:effectLst/>
              <a:latin typeface="+mn-lt"/>
              <a:ea typeface="+mn-ea"/>
              <a:cs typeface="+mn-cs"/>
            </a:rPr>
            <a:t>:</a:t>
          </a:r>
          <a:r>
            <a:rPr lang="hu-HU" sz="1400" b="1" baseline="0">
              <a:effectLst/>
              <a:latin typeface="+mn-lt"/>
              <a:ea typeface="+mn-ea"/>
              <a:cs typeface="+mn-cs"/>
            </a:rPr>
            <a:t>  4940 fő</a:t>
          </a:r>
          <a:endParaRPr lang="hu-HU" sz="1400" b="1">
            <a:effectLst/>
          </a:endParaRPr>
        </a:p>
        <a:p xmlns:a="http://schemas.openxmlformats.org/drawingml/2006/main">
          <a:pPr algn="ctr"/>
          <a:endParaRPr lang="hu-HU" sz="14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14</xdr:row>
      <xdr:rowOff>76200</xdr:rowOff>
    </xdr:from>
    <xdr:to>
      <xdr:col>8</xdr:col>
      <xdr:colOff>57150</xdr:colOff>
      <xdr:row>35</xdr:row>
      <xdr:rowOff>85726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es.smuczer.INTRANET/Downloads/GVI%20v&#225;llalati%20felm&#233;r&#233;s_201602.28_VM_PK20161122_UO_1611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es.smuczer.INTRANET/Downloads/Jelenl&#233;ti%20&#237;v%202016.11.22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glarka.b/AppData/Local/Microsoft/Windows/INetCache/Content.Outlook/9F1AKRGU/&#218;j%20mappa/Munk&#225;ltat&#243;i%20k&#233;rd&#337;&#237;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3">
          <cell r="B3" t="str">
            <v>AGA-VAS Fémmegmunkáló és Fémszerkezetgyártó Kft</v>
          </cell>
        </row>
        <row r="4">
          <cell r="B4" t="str">
            <v>AGA-VAS Fémmegmunkáló és Fémszerkezetgyártó Kft</v>
          </cell>
        </row>
        <row r="5">
          <cell r="B5" t="str">
            <v>AGA-VAS Fémmegmunkáló és Fémszerkezetgyártó Kft</v>
          </cell>
        </row>
        <row r="9">
          <cell r="O9" t="str">
            <v>Eladó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ldal"/>
    </sheetNames>
    <sheetDataSet>
      <sheetData sheetId="0">
        <row r="22">
          <cell r="B22" t="str">
            <v>TésT Karosszériaszerviz Kft.</v>
          </cell>
        </row>
        <row r="48">
          <cell r="B48" t="str">
            <v>TÜZKÉV KFT</v>
          </cell>
        </row>
        <row r="49">
          <cell r="B49" t="str">
            <v>Tarnaméra és Vidéke ÁFÉSZ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7"/>
  <sheetViews>
    <sheetView topLeftCell="C34" workbookViewId="0">
      <selection activeCell="H11" sqref="H11"/>
    </sheetView>
  </sheetViews>
  <sheetFormatPr defaultColWidth="9.109375" defaultRowHeight="15.6" x14ac:dyDescent="0.3"/>
  <cols>
    <col min="1" max="1" width="4.6640625" style="10" customWidth="1"/>
    <col min="2" max="2" width="32.44140625" style="11" customWidth="1"/>
    <col min="3" max="3" width="19.109375" style="10" customWidth="1"/>
    <col min="4" max="4" width="17" style="10" customWidth="1"/>
    <col min="5" max="5" width="20.109375" style="10" customWidth="1"/>
    <col min="6" max="6" width="12" style="10" customWidth="1"/>
    <col min="7" max="7" width="32.109375" style="10" customWidth="1"/>
    <col min="8" max="8" width="24.88671875" style="1" customWidth="1"/>
    <col min="9" max="9" width="22.5546875" style="1" customWidth="1"/>
    <col min="10" max="10" width="20" style="1" customWidth="1"/>
    <col min="11" max="16384" width="9.109375" style="1"/>
  </cols>
  <sheetData>
    <row r="1" spans="1:10" ht="81.75" customHeight="1" x14ac:dyDescent="0.3">
      <c r="A1" s="12"/>
      <c r="B1" s="26" t="s">
        <v>0</v>
      </c>
      <c r="C1" s="26" t="s">
        <v>82</v>
      </c>
      <c r="D1" s="26" t="s">
        <v>1</v>
      </c>
      <c r="E1" s="26" t="s">
        <v>174</v>
      </c>
      <c r="F1" s="26" t="s">
        <v>36</v>
      </c>
      <c r="G1" s="26" t="s">
        <v>35</v>
      </c>
      <c r="H1" s="27" t="s">
        <v>509</v>
      </c>
      <c r="I1" s="26" t="s">
        <v>508</v>
      </c>
      <c r="J1" s="28" t="s">
        <v>510</v>
      </c>
    </row>
    <row r="2" spans="1:10" x14ac:dyDescent="0.3">
      <c r="A2" s="13" t="s">
        <v>44</v>
      </c>
      <c r="B2" s="3" t="s">
        <v>197</v>
      </c>
      <c r="C2" s="2" t="s">
        <v>198</v>
      </c>
      <c r="D2" s="2" t="s">
        <v>34</v>
      </c>
      <c r="E2" s="2" t="s">
        <v>187</v>
      </c>
      <c r="F2" s="4">
        <v>3</v>
      </c>
      <c r="G2" s="2" t="s">
        <v>152</v>
      </c>
      <c r="H2" s="25">
        <v>4127</v>
      </c>
      <c r="I2" s="25">
        <v>813</v>
      </c>
      <c r="J2" s="25">
        <v>4940</v>
      </c>
    </row>
    <row r="3" spans="1:10" x14ac:dyDescent="0.3">
      <c r="A3" s="13" t="s">
        <v>52</v>
      </c>
      <c r="B3" s="3" t="s">
        <v>197</v>
      </c>
      <c r="C3" s="2" t="s">
        <v>198</v>
      </c>
      <c r="D3" s="2" t="s">
        <v>34</v>
      </c>
      <c r="E3" s="2" t="s">
        <v>187</v>
      </c>
      <c r="F3" s="4">
        <v>2</v>
      </c>
      <c r="G3" s="2" t="s">
        <v>433</v>
      </c>
    </row>
    <row r="4" spans="1:10" x14ac:dyDescent="0.3">
      <c r="A4" s="13" t="s">
        <v>45</v>
      </c>
      <c r="B4" s="3" t="str">
        <f>[1]Munka1!B3</f>
        <v>AGA-VAS Fémmegmunkáló és Fémszerkezetgyártó Kft</v>
      </c>
      <c r="C4" s="3" t="s">
        <v>53</v>
      </c>
      <c r="D4" s="2" t="s">
        <v>34</v>
      </c>
      <c r="E4" s="2" t="s">
        <v>181</v>
      </c>
      <c r="F4" s="2">
        <v>2</v>
      </c>
      <c r="G4" s="2" t="s">
        <v>433</v>
      </c>
    </row>
    <row r="5" spans="1:10" x14ac:dyDescent="0.3">
      <c r="A5" s="13" t="s">
        <v>39</v>
      </c>
      <c r="B5" s="3" t="str">
        <f>[1]Munka1!B4</f>
        <v>AGA-VAS Fémmegmunkáló és Fémszerkezetgyártó Kft</v>
      </c>
      <c r="C5" s="3" t="s">
        <v>53</v>
      </c>
      <c r="D5" s="2" t="s">
        <v>34</v>
      </c>
      <c r="E5" s="2" t="s">
        <v>181</v>
      </c>
      <c r="F5" s="2">
        <v>1</v>
      </c>
      <c r="G5" s="2" t="s">
        <v>490</v>
      </c>
    </row>
    <row r="6" spans="1:10" x14ac:dyDescent="0.3">
      <c r="A6" s="13" t="s">
        <v>69</v>
      </c>
      <c r="B6" s="3" t="str">
        <f>[1]Munka1!B5</f>
        <v>AGA-VAS Fémmegmunkáló és Fémszerkezetgyártó Kft</v>
      </c>
      <c r="C6" s="3" t="s">
        <v>53</v>
      </c>
      <c r="D6" s="2" t="s">
        <v>34</v>
      </c>
      <c r="E6" s="2" t="s">
        <v>181</v>
      </c>
      <c r="F6" s="2">
        <v>1</v>
      </c>
      <c r="G6" s="2" t="s">
        <v>431</v>
      </c>
    </row>
    <row r="7" spans="1:10" x14ac:dyDescent="0.3">
      <c r="A7" s="13" t="s">
        <v>66</v>
      </c>
      <c r="B7" s="3" t="s">
        <v>163</v>
      </c>
      <c r="C7" s="2" t="s">
        <v>164</v>
      </c>
      <c r="D7" s="2" t="s">
        <v>32</v>
      </c>
      <c r="E7" s="2" t="s">
        <v>192</v>
      </c>
      <c r="F7" s="2">
        <v>1</v>
      </c>
      <c r="G7" s="2" t="s">
        <v>166</v>
      </c>
    </row>
    <row r="8" spans="1:10" x14ac:dyDescent="0.3">
      <c r="A8" s="13" t="s">
        <v>50</v>
      </c>
      <c r="B8" s="2" t="s">
        <v>340</v>
      </c>
      <c r="C8" s="2" t="s">
        <v>38</v>
      </c>
      <c r="D8" s="2" t="s">
        <v>34</v>
      </c>
      <c r="E8" s="2" t="s">
        <v>182</v>
      </c>
      <c r="F8" s="2">
        <v>0</v>
      </c>
      <c r="G8" s="2"/>
    </row>
    <row r="9" spans="1:10" x14ac:dyDescent="0.3">
      <c r="A9" s="13" t="s">
        <v>48</v>
      </c>
      <c r="B9" s="3" t="s">
        <v>153</v>
      </c>
      <c r="C9" s="2" t="s">
        <v>154</v>
      </c>
      <c r="D9" s="2" t="s">
        <v>32</v>
      </c>
      <c r="E9" s="2" t="s">
        <v>191</v>
      </c>
      <c r="F9" s="2">
        <v>1</v>
      </c>
      <c r="G9" s="2" t="s">
        <v>451</v>
      </c>
    </row>
    <row r="10" spans="1:10" x14ac:dyDescent="0.3">
      <c r="A10" s="13" t="s">
        <v>58</v>
      </c>
      <c r="B10" s="3" t="s">
        <v>153</v>
      </c>
      <c r="C10" s="2" t="s">
        <v>154</v>
      </c>
      <c r="D10" s="2" t="s">
        <v>32</v>
      </c>
      <c r="E10" s="2" t="s">
        <v>191</v>
      </c>
      <c r="F10" s="2">
        <v>1</v>
      </c>
      <c r="G10" s="2" t="s">
        <v>450</v>
      </c>
    </row>
    <row r="11" spans="1:10" x14ac:dyDescent="0.3">
      <c r="A11" s="13" t="s">
        <v>83</v>
      </c>
      <c r="B11" s="3" t="s">
        <v>2</v>
      </c>
      <c r="C11" s="2" t="s">
        <v>38</v>
      </c>
      <c r="D11" s="2" t="s">
        <v>34</v>
      </c>
      <c r="E11" s="2" t="s">
        <v>181</v>
      </c>
      <c r="F11" s="2">
        <v>0</v>
      </c>
      <c r="G11" s="2"/>
    </row>
    <row r="12" spans="1:10" x14ac:dyDescent="0.3">
      <c r="A12" s="13" t="s">
        <v>84</v>
      </c>
      <c r="B12" s="2" t="s">
        <v>341</v>
      </c>
      <c r="C12" s="2" t="s">
        <v>202</v>
      </c>
      <c r="D12" s="2" t="s">
        <v>34</v>
      </c>
      <c r="E12" s="2" t="s">
        <v>178</v>
      </c>
      <c r="F12" s="2">
        <v>4</v>
      </c>
      <c r="G12" s="2" t="s">
        <v>424</v>
      </c>
    </row>
    <row r="13" spans="1:10" x14ac:dyDescent="0.3">
      <c r="A13" s="13" t="s">
        <v>43</v>
      </c>
      <c r="B13" s="21" t="s">
        <v>199</v>
      </c>
      <c r="C13" s="13" t="s">
        <v>79</v>
      </c>
      <c r="D13" s="13" t="s">
        <v>31</v>
      </c>
      <c r="E13" s="13" t="s">
        <v>530</v>
      </c>
      <c r="F13" s="24">
        <v>830</v>
      </c>
      <c r="G13" s="13" t="s">
        <v>454</v>
      </c>
    </row>
    <row r="14" spans="1:10" x14ac:dyDescent="0.3">
      <c r="A14" s="13" t="s">
        <v>85</v>
      </c>
      <c r="B14" s="21" t="s">
        <v>199</v>
      </c>
      <c r="C14" s="13" t="s">
        <v>79</v>
      </c>
      <c r="D14" s="13" t="s">
        <v>31</v>
      </c>
      <c r="E14" s="13" t="s">
        <v>530</v>
      </c>
      <c r="F14" s="24">
        <v>10</v>
      </c>
      <c r="G14" s="13" t="s">
        <v>453</v>
      </c>
    </row>
    <row r="15" spans="1:10" x14ac:dyDescent="0.3">
      <c r="A15" s="13" t="s">
        <v>46</v>
      </c>
      <c r="B15" s="21" t="s">
        <v>199</v>
      </c>
      <c r="C15" s="13" t="s">
        <v>79</v>
      </c>
      <c r="D15" s="13" t="s">
        <v>31</v>
      </c>
      <c r="E15" s="13" t="s">
        <v>530</v>
      </c>
      <c r="F15" s="24">
        <v>10</v>
      </c>
      <c r="G15" s="13" t="s">
        <v>455</v>
      </c>
    </row>
    <row r="16" spans="1:10" x14ac:dyDescent="0.3">
      <c r="A16" s="13" t="s">
        <v>86</v>
      </c>
      <c r="B16" s="21" t="s">
        <v>199</v>
      </c>
      <c r="C16" s="13" t="s">
        <v>79</v>
      </c>
      <c r="D16" s="13" t="s">
        <v>31</v>
      </c>
      <c r="E16" s="13" t="s">
        <v>530</v>
      </c>
      <c r="F16" s="24">
        <v>25</v>
      </c>
      <c r="G16" s="13" t="s">
        <v>456</v>
      </c>
    </row>
    <row r="17" spans="1:7" x14ac:dyDescent="0.3">
      <c r="A17" s="13" t="s">
        <v>87</v>
      </c>
      <c r="B17" s="21" t="s">
        <v>199</v>
      </c>
      <c r="C17" s="13" t="s">
        <v>79</v>
      </c>
      <c r="D17" s="13" t="s">
        <v>31</v>
      </c>
      <c r="E17" s="13" t="s">
        <v>530</v>
      </c>
      <c r="F17" s="24">
        <v>25</v>
      </c>
      <c r="G17" s="13" t="s">
        <v>457</v>
      </c>
    </row>
    <row r="18" spans="1:7" x14ac:dyDescent="0.3">
      <c r="A18" s="13" t="s">
        <v>54</v>
      </c>
      <c r="B18" s="3" t="s">
        <v>3</v>
      </c>
      <c r="C18" s="2" t="s">
        <v>42</v>
      </c>
      <c r="D18" s="2" t="s">
        <v>33</v>
      </c>
      <c r="E18" s="2" t="s">
        <v>190</v>
      </c>
      <c r="F18" s="2">
        <v>2</v>
      </c>
      <c r="G18" s="2" t="s">
        <v>445</v>
      </c>
    </row>
    <row r="19" spans="1:7" x14ac:dyDescent="0.3">
      <c r="A19" s="13" t="s">
        <v>88</v>
      </c>
      <c r="B19" s="3" t="s">
        <v>3</v>
      </c>
      <c r="C19" s="2" t="s">
        <v>42</v>
      </c>
      <c r="D19" s="2" t="s">
        <v>33</v>
      </c>
      <c r="E19" s="2" t="s">
        <v>190</v>
      </c>
      <c r="F19" s="2">
        <v>1</v>
      </c>
      <c r="G19" s="2" t="s">
        <v>446</v>
      </c>
    </row>
    <row r="20" spans="1:7" x14ac:dyDescent="0.3">
      <c r="A20" s="13" t="s">
        <v>51</v>
      </c>
      <c r="B20" s="2" t="s">
        <v>342</v>
      </c>
      <c r="C20" s="2" t="s">
        <v>38</v>
      </c>
      <c r="D20" s="2" t="s">
        <v>31</v>
      </c>
      <c r="E20" s="2" t="s">
        <v>181</v>
      </c>
      <c r="F20" s="2">
        <v>2</v>
      </c>
      <c r="G20" s="2" t="s">
        <v>458</v>
      </c>
    </row>
    <row r="21" spans="1:7" x14ac:dyDescent="0.3">
      <c r="A21" s="13" t="s">
        <v>89</v>
      </c>
      <c r="B21" s="2" t="s">
        <v>343</v>
      </c>
      <c r="C21" s="2" t="s">
        <v>42</v>
      </c>
      <c r="D21" s="2" t="s">
        <v>34</v>
      </c>
      <c r="E21" s="2" t="s">
        <v>182</v>
      </c>
      <c r="F21" s="2">
        <v>2</v>
      </c>
      <c r="G21" s="2" t="str">
        <f>[1]Munka1!$O$9</f>
        <v>Eladó</v>
      </c>
    </row>
    <row r="22" spans="1:7" x14ac:dyDescent="0.3">
      <c r="A22" s="13" t="s">
        <v>90</v>
      </c>
      <c r="B22" s="3" t="s">
        <v>200</v>
      </c>
      <c r="C22" s="2" t="s">
        <v>201</v>
      </c>
      <c r="D22" s="2" t="s">
        <v>34</v>
      </c>
      <c r="E22" s="2" t="s">
        <v>181</v>
      </c>
      <c r="F22" s="4">
        <v>30</v>
      </c>
      <c r="G22" s="2" t="s">
        <v>152</v>
      </c>
    </row>
    <row r="23" spans="1:7" x14ac:dyDescent="0.3">
      <c r="A23" s="13" t="s">
        <v>91</v>
      </c>
      <c r="B23" s="2" t="s">
        <v>344</v>
      </c>
      <c r="C23" s="2" t="s">
        <v>38</v>
      </c>
      <c r="D23" s="2" t="s">
        <v>34</v>
      </c>
      <c r="E23" s="2" t="s">
        <v>182</v>
      </c>
      <c r="F23" s="2">
        <v>0</v>
      </c>
      <c r="G23" s="2"/>
    </row>
    <row r="24" spans="1:7" x14ac:dyDescent="0.3">
      <c r="A24" s="13" t="s">
        <v>92</v>
      </c>
      <c r="B24" s="2" t="s">
        <v>345</v>
      </c>
      <c r="C24" s="2" t="s">
        <v>400</v>
      </c>
      <c r="D24" s="2" t="s">
        <v>34</v>
      </c>
      <c r="E24" s="2" t="s">
        <v>177</v>
      </c>
      <c r="F24" s="2">
        <v>1</v>
      </c>
      <c r="G24" s="2" t="s">
        <v>155</v>
      </c>
    </row>
    <row r="25" spans="1:7" x14ac:dyDescent="0.3">
      <c r="A25" s="13" t="s">
        <v>93</v>
      </c>
      <c r="B25" s="2" t="s">
        <v>345</v>
      </c>
      <c r="C25" s="2" t="s">
        <v>400</v>
      </c>
      <c r="D25" s="2" t="s">
        <v>34</v>
      </c>
      <c r="E25" s="2" t="s">
        <v>177</v>
      </c>
      <c r="F25" s="2">
        <v>3</v>
      </c>
      <c r="G25" s="2" t="s">
        <v>458</v>
      </c>
    </row>
    <row r="26" spans="1:7" x14ac:dyDescent="0.3">
      <c r="A26" s="13" t="s">
        <v>63</v>
      </c>
      <c r="B26" s="2" t="s">
        <v>346</v>
      </c>
      <c r="C26" s="2" t="s">
        <v>401</v>
      </c>
      <c r="D26" s="2" t="s">
        <v>34</v>
      </c>
      <c r="E26" s="2" t="s">
        <v>175</v>
      </c>
      <c r="F26" s="2">
        <v>0</v>
      </c>
      <c r="G26" s="2"/>
    </row>
    <row r="27" spans="1:7" x14ac:dyDescent="0.3">
      <c r="A27" s="13" t="s">
        <v>94</v>
      </c>
      <c r="B27" s="3" t="s">
        <v>169</v>
      </c>
      <c r="C27" s="2" t="s">
        <v>38</v>
      </c>
      <c r="D27" s="2" t="s">
        <v>30</v>
      </c>
      <c r="E27" s="2" t="s">
        <v>186</v>
      </c>
      <c r="F27" s="2">
        <v>0</v>
      </c>
      <c r="G27" s="2"/>
    </row>
    <row r="28" spans="1:7" x14ac:dyDescent="0.3">
      <c r="A28" s="13" t="s">
        <v>60</v>
      </c>
      <c r="B28" s="3" t="s">
        <v>4</v>
      </c>
      <c r="C28" s="2" t="s">
        <v>47</v>
      </c>
      <c r="D28" s="2" t="s">
        <v>33</v>
      </c>
      <c r="E28" s="2" t="s">
        <v>181</v>
      </c>
      <c r="F28" s="2">
        <v>0</v>
      </c>
      <c r="G28" s="2"/>
    </row>
    <row r="29" spans="1:7" x14ac:dyDescent="0.3">
      <c r="A29" s="13" t="s">
        <v>40</v>
      </c>
      <c r="B29" s="2" t="s">
        <v>347</v>
      </c>
      <c r="C29" s="2" t="s">
        <v>402</v>
      </c>
      <c r="D29" s="2" t="s">
        <v>34</v>
      </c>
      <c r="E29" s="2" t="s">
        <v>181</v>
      </c>
      <c r="F29" s="2">
        <v>0</v>
      </c>
      <c r="G29" s="2"/>
    </row>
    <row r="30" spans="1:7" x14ac:dyDescent="0.3">
      <c r="A30" s="13" t="s">
        <v>95</v>
      </c>
      <c r="B30" s="2" t="s">
        <v>348</v>
      </c>
      <c r="C30" s="2" t="s">
        <v>53</v>
      </c>
      <c r="D30" s="2" t="s">
        <v>32</v>
      </c>
      <c r="E30" s="2" t="s">
        <v>181</v>
      </c>
      <c r="F30" s="2">
        <v>2</v>
      </c>
      <c r="G30" s="2" t="s">
        <v>472</v>
      </c>
    </row>
    <row r="31" spans="1:7" x14ac:dyDescent="0.3">
      <c r="A31" s="13" t="s">
        <v>96</v>
      </c>
      <c r="B31" s="5" t="s">
        <v>5</v>
      </c>
      <c r="C31" s="2" t="s">
        <v>38</v>
      </c>
      <c r="D31" s="2" t="s">
        <v>33</v>
      </c>
      <c r="E31" s="2" t="s">
        <v>181</v>
      </c>
      <c r="F31" s="2">
        <v>0</v>
      </c>
      <c r="G31" s="2"/>
    </row>
    <row r="32" spans="1:7" x14ac:dyDescent="0.3">
      <c r="A32" s="13" t="s">
        <v>97</v>
      </c>
      <c r="B32" s="3" t="s">
        <v>172</v>
      </c>
      <c r="C32" s="2" t="s">
        <v>68</v>
      </c>
      <c r="D32" s="2" t="s">
        <v>34</v>
      </c>
      <c r="E32" s="2" t="s">
        <v>182</v>
      </c>
      <c r="F32" s="2">
        <v>7</v>
      </c>
      <c r="G32" s="2" t="s">
        <v>173</v>
      </c>
    </row>
    <row r="33" spans="1:7" x14ac:dyDescent="0.3">
      <c r="A33" s="13" t="s">
        <v>64</v>
      </c>
      <c r="B33" s="2" t="s">
        <v>349</v>
      </c>
      <c r="C33" s="2" t="s">
        <v>201</v>
      </c>
      <c r="D33" s="2" t="s">
        <v>34</v>
      </c>
      <c r="E33" s="2" t="s">
        <v>182</v>
      </c>
      <c r="F33" s="2">
        <v>5</v>
      </c>
      <c r="G33" s="2" t="s">
        <v>165</v>
      </c>
    </row>
    <row r="34" spans="1:7" x14ac:dyDescent="0.3">
      <c r="A34" s="13" t="s">
        <v>98</v>
      </c>
      <c r="B34" s="3" t="s">
        <v>170</v>
      </c>
      <c r="C34" s="2" t="s">
        <v>38</v>
      </c>
      <c r="D34" s="2" t="s">
        <v>30</v>
      </c>
      <c r="E34" s="2" t="s">
        <v>186</v>
      </c>
      <c r="F34" s="2">
        <v>1</v>
      </c>
      <c r="G34" s="2" t="s">
        <v>429</v>
      </c>
    </row>
    <row r="35" spans="1:7" x14ac:dyDescent="0.3">
      <c r="A35" s="13" t="s">
        <v>99</v>
      </c>
      <c r="B35" s="13" t="s">
        <v>350</v>
      </c>
      <c r="C35" s="13" t="s">
        <v>202</v>
      </c>
      <c r="D35" s="13" t="s">
        <v>31</v>
      </c>
      <c r="E35" s="13" t="s">
        <v>181</v>
      </c>
      <c r="F35" s="13">
        <v>20</v>
      </c>
      <c r="G35" s="13" t="s">
        <v>152</v>
      </c>
    </row>
    <row r="36" spans="1:7" x14ac:dyDescent="0.3">
      <c r="A36" s="13" t="s">
        <v>100</v>
      </c>
      <c r="B36" s="13" t="s">
        <v>350</v>
      </c>
      <c r="C36" s="13" t="s">
        <v>202</v>
      </c>
      <c r="D36" s="13" t="s">
        <v>31</v>
      </c>
      <c r="E36" s="13" t="s">
        <v>181</v>
      </c>
      <c r="F36" s="13">
        <v>10</v>
      </c>
      <c r="G36" s="13" t="s">
        <v>472</v>
      </c>
    </row>
    <row r="37" spans="1:7" x14ac:dyDescent="0.3">
      <c r="A37" s="13" t="s">
        <v>101</v>
      </c>
      <c r="B37" s="13" t="s">
        <v>350</v>
      </c>
      <c r="C37" s="13" t="s">
        <v>202</v>
      </c>
      <c r="D37" s="13" t="s">
        <v>31</v>
      </c>
      <c r="E37" s="13" t="s">
        <v>181</v>
      </c>
      <c r="F37" s="13">
        <v>20</v>
      </c>
      <c r="G37" s="13" t="s">
        <v>431</v>
      </c>
    </row>
    <row r="38" spans="1:7" x14ac:dyDescent="0.3">
      <c r="A38" s="13" t="s">
        <v>102</v>
      </c>
      <c r="B38" s="13" t="s">
        <v>350</v>
      </c>
      <c r="C38" s="13" t="s">
        <v>202</v>
      </c>
      <c r="D38" s="13" t="s">
        <v>31</v>
      </c>
      <c r="E38" s="13" t="s">
        <v>181</v>
      </c>
      <c r="F38" s="13">
        <v>100</v>
      </c>
      <c r="G38" s="13" t="s">
        <v>529</v>
      </c>
    </row>
    <row r="39" spans="1:7" x14ac:dyDescent="0.3">
      <c r="A39" s="13" t="s">
        <v>103</v>
      </c>
      <c r="B39" s="13" t="s">
        <v>350</v>
      </c>
      <c r="C39" s="13" t="s">
        <v>202</v>
      </c>
      <c r="D39" s="13" t="s">
        <v>31</v>
      </c>
      <c r="E39" s="13" t="s">
        <v>181</v>
      </c>
      <c r="F39" s="13">
        <v>15</v>
      </c>
      <c r="G39" s="13" t="s">
        <v>444</v>
      </c>
    </row>
    <row r="40" spans="1:7" x14ac:dyDescent="0.3">
      <c r="A40" s="13" t="s">
        <v>57</v>
      </c>
      <c r="B40" s="13" t="s">
        <v>350</v>
      </c>
      <c r="C40" s="13" t="s">
        <v>202</v>
      </c>
      <c r="D40" s="13" t="s">
        <v>31</v>
      </c>
      <c r="E40" s="13" t="s">
        <v>181</v>
      </c>
      <c r="F40" s="13">
        <v>40</v>
      </c>
      <c r="G40" s="13" t="s">
        <v>433</v>
      </c>
    </row>
    <row r="41" spans="1:7" x14ac:dyDescent="0.3">
      <c r="A41" s="13" t="s">
        <v>104</v>
      </c>
      <c r="B41" s="13" t="s">
        <v>350</v>
      </c>
      <c r="C41" s="13" t="s">
        <v>202</v>
      </c>
      <c r="D41" s="13" t="s">
        <v>31</v>
      </c>
      <c r="E41" s="13" t="s">
        <v>181</v>
      </c>
      <c r="F41" s="13">
        <v>5</v>
      </c>
      <c r="G41" s="13" t="s">
        <v>456</v>
      </c>
    </row>
    <row r="42" spans="1:7" x14ac:dyDescent="0.3">
      <c r="A42" s="13" t="s">
        <v>105</v>
      </c>
      <c r="B42" s="3" t="s">
        <v>435</v>
      </c>
      <c r="C42" s="2" t="s">
        <v>159</v>
      </c>
      <c r="D42" s="2" t="s">
        <v>34</v>
      </c>
      <c r="E42" s="2" t="s">
        <v>181</v>
      </c>
      <c r="F42" s="2">
        <v>3</v>
      </c>
      <c r="G42" s="2" t="s">
        <v>490</v>
      </c>
    </row>
    <row r="43" spans="1:7" x14ac:dyDescent="0.3">
      <c r="A43" s="13" t="s">
        <v>106</v>
      </c>
      <c r="B43" s="3" t="s">
        <v>435</v>
      </c>
      <c r="C43" s="2" t="s">
        <v>159</v>
      </c>
      <c r="D43" s="2" t="s">
        <v>34</v>
      </c>
      <c r="E43" s="2" t="s">
        <v>181</v>
      </c>
      <c r="F43" s="2">
        <v>2</v>
      </c>
      <c r="G43" s="2" t="s">
        <v>529</v>
      </c>
    </row>
    <row r="44" spans="1:7" x14ac:dyDescent="0.3">
      <c r="A44" s="13" t="s">
        <v>107</v>
      </c>
      <c r="B44" s="3" t="s">
        <v>6</v>
      </c>
      <c r="C44" s="2" t="s">
        <v>53</v>
      </c>
      <c r="D44" s="2" t="s">
        <v>32</v>
      </c>
      <c r="E44" s="2" t="s">
        <v>181</v>
      </c>
      <c r="F44" s="2">
        <v>0</v>
      </c>
      <c r="G44" s="2"/>
    </row>
    <row r="45" spans="1:7" x14ac:dyDescent="0.3">
      <c r="A45" s="13" t="s">
        <v>108</v>
      </c>
      <c r="B45" s="2" t="s">
        <v>351</v>
      </c>
      <c r="C45" s="2" t="s">
        <v>403</v>
      </c>
      <c r="D45" s="2" t="s">
        <v>34</v>
      </c>
      <c r="E45" s="2" t="s">
        <v>178</v>
      </c>
      <c r="F45" s="2">
        <v>3</v>
      </c>
      <c r="G45" s="2" t="s">
        <v>462</v>
      </c>
    </row>
    <row r="46" spans="1:7" x14ac:dyDescent="0.3">
      <c r="A46" s="13" t="s">
        <v>109</v>
      </c>
      <c r="B46" s="2" t="s">
        <v>351</v>
      </c>
      <c r="C46" s="2" t="s">
        <v>403</v>
      </c>
      <c r="D46" s="2" t="s">
        <v>34</v>
      </c>
      <c r="E46" s="2" t="s">
        <v>178</v>
      </c>
      <c r="F46" s="2">
        <v>1</v>
      </c>
      <c r="G46" s="2" t="s">
        <v>493</v>
      </c>
    </row>
    <row r="47" spans="1:7" x14ac:dyDescent="0.3">
      <c r="A47" s="13" t="s">
        <v>110</v>
      </c>
      <c r="B47" s="5" t="s">
        <v>7</v>
      </c>
      <c r="C47" s="2" t="s">
        <v>38</v>
      </c>
      <c r="D47" s="2" t="s">
        <v>33</v>
      </c>
      <c r="E47" s="2" t="s">
        <v>181</v>
      </c>
      <c r="F47" s="2">
        <v>0</v>
      </c>
      <c r="G47" s="2"/>
    </row>
    <row r="48" spans="1:7" x14ac:dyDescent="0.3">
      <c r="A48" s="13" t="s">
        <v>111</v>
      </c>
      <c r="B48" s="2" t="s">
        <v>352</v>
      </c>
      <c r="C48" s="2" t="s">
        <v>42</v>
      </c>
      <c r="D48" s="2" t="s">
        <v>34</v>
      </c>
      <c r="E48" s="2" t="s">
        <v>497</v>
      </c>
      <c r="F48" s="2">
        <v>2</v>
      </c>
      <c r="G48" s="2" t="s">
        <v>472</v>
      </c>
    </row>
    <row r="49" spans="1:7" x14ac:dyDescent="0.3">
      <c r="A49" s="13" t="s">
        <v>74</v>
      </c>
      <c r="B49" s="2" t="s">
        <v>352</v>
      </c>
      <c r="C49" s="2" t="s">
        <v>42</v>
      </c>
      <c r="D49" s="2" t="s">
        <v>34</v>
      </c>
      <c r="E49" s="2" t="s">
        <v>497</v>
      </c>
      <c r="F49" s="2">
        <v>2</v>
      </c>
      <c r="G49" s="2" t="s">
        <v>463</v>
      </c>
    </row>
    <row r="50" spans="1:7" x14ac:dyDescent="0.3">
      <c r="A50" s="13" t="s">
        <v>112</v>
      </c>
      <c r="B50" s="2" t="s">
        <v>353</v>
      </c>
      <c r="C50" s="2" t="s">
        <v>38</v>
      </c>
      <c r="D50" s="2" t="s">
        <v>34</v>
      </c>
      <c r="E50" s="2" t="s">
        <v>180</v>
      </c>
      <c r="F50" s="2">
        <v>2</v>
      </c>
      <c r="G50" s="2" t="s">
        <v>425</v>
      </c>
    </row>
    <row r="51" spans="1:7" x14ac:dyDescent="0.3">
      <c r="A51" s="13" t="s">
        <v>439</v>
      </c>
      <c r="B51" s="2" t="s">
        <v>354</v>
      </c>
      <c r="C51" s="2" t="s">
        <v>38</v>
      </c>
      <c r="D51" s="2" t="s">
        <v>34</v>
      </c>
      <c r="E51" s="2" t="s">
        <v>194</v>
      </c>
      <c r="F51" s="2">
        <v>0</v>
      </c>
      <c r="G51" s="2"/>
    </row>
    <row r="52" spans="1:7" x14ac:dyDescent="0.3">
      <c r="A52" s="13" t="s">
        <v>80</v>
      </c>
      <c r="B52" s="3" t="s">
        <v>8</v>
      </c>
      <c r="C52" s="2" t="s">
        <v>151</v>
      </c>
      <c r="D52" s="2" t="s">
        <v>33</v>
      </c>
      <c r="E52" s="2" t="s">
        <v>181</v>
      </c>
      <c r="F52" s="2">
        <v>0</v>
      </c>
      <c r="G52" s="2"/>
    </row>
    <row r="53" spans="1:7" x14ac:dyDescent="0.3">
      <c r="A53" s="13" t="s">
        <v>113</v>
      </c>
      <c r="B53" s="2" t="s">
        <v>355</v>
      </c>
      <c r="C53" s="2" t="s">
        <v>38</v>
      </c>
      <c r="D53" s="2" t="s">
        <v>34</v>
      </c>
      <c r="E53" s="2" t="s">
        <v>181</v>
      </c>
      <c r="F53" s="2">
        <v>10</v>
      </c>
      <c r="G53" s="2" t="s">
        <v>433</v>
      </c>
    </row>
    <row r="54" spans="1:7" x14ac:dyDescent="0.3">
      <c r="A54" s="13" t="s">
        <v>114</v>
      </c>
      <c r="B54" s="3" t="s">
        <v>9</v>
      </c>
      <c r="C54" s="2" t="s">
        <v>56</v>
      </c>
      <c r="D54" s="2" t="s">
        <v>32</v>
      </c>
      <c r="E54" s="2" t="s">
        <v>181</v>
      </c>
      <c r="F54" s="2">
        <v>2</v>
      </c>
      <c r="G54" s="2" t="s">
        <v>152</v>
      </c>
    </row>
    <row r="55" spans="1:7" x14ac:dyDescent="0.3">
      <c r="A55" s="13" t="s">
        <v>115</v>
      </c>
      <c r="B55" s="2" t="s">
        <v>356</v>
      </c>
      <c r="C55" s="2" t="s">
        <v>38</v>
      </c>
      <c r="D55" s="2" t="s">
        <v>34</v>
      </c>
      <c r="E55" s="2" t="s">
        <v>498</v>
      </c>
      <c r="F55" s="2">
        <v>3</v>
      </c>
      <c r="G55" s="2" t="s">
        <v>465</v>
      </c>
    </row>
    <row r="56" spans="1:7" x14ac:dyDescent="0.3">
      <c r="A56" s="13" t="s">
        <v>116</v>
      </c>
      <c r="B56" s="2" t="s">
        <v>356</v>
      </c>
      <c r="C56" s="2" t="s">
        <v>38</v>
      </c>
      <c r="D56" s="2" t="s">
        <v>34</v>
      </c>
      <c r="E56" s="2" t="s">
        <v>498</v>
      </c>
      <c r="F56" s="2">
        <v>3</v>
      </c>
      <c r="G56" s="2" t="s">
        <v>464</v>
      </c>
    </row>
    <row r="57" spans="1:7" x14ac:dyDescent="0.3">
      <c r="A57" s="13" t="s">
        <v>65</v>
      </c>
      <c r="B57" s="2" t="s">
        <v>356</v>
      </c>
      <c r="C57" s="2" t="s">
        <v>38</v>
      </c>
      <c r="D57" s="2" t="s">
        <v>34</v>
      </c>
      <c r="E57" s="2" t="s">
        <v>498</v>
      </c>
      <c r="F57" s="2">
        <v>2</v>
      </c>
      <c r="G57" s="2" t="s">
        <v>427</v>
      </c>
    </row>
    <row r="58" spans="1:7" x14ac:dyDescent="0.3">
      <c r="A58" s="13" t="s">
        <v>117</v>
      </c>
      <c r="B58" s="2" t="s">
        <v>503</v>
      </c>
      <c r="C58" s="2" t="s">
        <v>400</v>
      </c>
      <c r="D58" s="2" t="s">
        <v>34</v>
      </c>
      <c r="E58" s="2" t="s">
        <v>194</v>
      </c>
      <c r="F58" s="2">
        <v>4</v>
      </c>
      <c r="G58" s="2" t="s">
        <v>427</v>
      </c>
    </row>
    <row r="59" spans="1:7" x14ac:dyDescent="0.3">
      <c r="A59" s="13" t="s">
        <v>118</v>
      </c>
      <c r="B59" s="2" t="s">
        <v>503</v>
      </c>
      <c r="C59" s="2" t="s">
        <v>400</v>
      </c>
      <c r="D59" s="2" t="s">
        <v>34</v>
      </c>
      <c r="E59" s="2" t="s">
        <v>194</v>
      </c>
      <c r="F59" s="2">
        <v>2</v>
      </c>
      <c r="G59" s="2" t="s">
        <v>167</v>
      </c>
    </row>
    <row r="60" spans="1:7" x14ac:dyDescent="0.3">
      <c r="A60" s="13" t="s">
        <v>49</v>
      </c>
      <c r="B60" s="2" t="s">
        <v>503</v>
      </c>
      <c r="C60" s="2" t="s">
        <v>400</v>
      </c>
      <c r="D60" s="2" t="s">
        <v>34</v>
      </c>
      <c r="E60" s="2" t="s">
        <v>194</v>
      </c>
      <c r="F60" s="2">
        <v>2</v>
      </c>
      <c r="G60" s="2" t="s">
        <v>481</v>
      </c>
    </row>
    <row r="61" spans="1:7" x14ac:dyDescent="0.3">
      <c r="A61" s="13" t="s">
        <v>119</v>
      </c>
      <c r="B61" s="2" t="s">
        <v>503</v>
      </c>
      <c r="C61" s="2" t="s">
        <v>400</v>
      </c>
      <c r="D61" s="2" t="s">
        <v>34</v>
      </c>
      <c r="E61" s="2" t="s">
        <v>194</v>
      </c>
      <c r="F61" s="2">
        <v>1</v>
      </c>
      <c r="G61" s="2" t="s">
        <v>480</v>
      </c>
    </row>
    <row r="62" spans="1:7" x14ac:dyDescent="0.3">
      <c r="A62" s="13" t="s">
        <v>120</v>
      </c>
      <c r="B62" s="2" t="s">
        <v>503</v>
      </c>
      <c r="C62" s="2" t="s">
        <v>400</v>
      </c>
      <c r="D62" s="2" t="s">
        <v>34</v>
      </c>
      <c r="E62" s="2" t="s">
        <v>194</v>
      </c>
      <c r="F62" s="2">
        <v>1</v>
      </c>
      <c r="G62" s="2" t="s">
        <v>482</v>
      </c>
    </row>
    <row r="63" spans="1:7" x14ac:dyDescent="0.3">
      <c r="A63" s="13" t="s">
        <v>121</v>
      </c>
      <c r="B63" s="2" t="s">
        <v>503</v>
      </c>
      <c r="C63" s="2" t="s">
        <v>400</v>
      </c>
      <c r="D63" s="2" t="s">
        <v>34</v>
      </c>
      <c r="E63" s="2" t="s">
        <v>194</v>
      </c>
      <c r="F63" s="2">
        <v>3</v>
      </c>
      <c r="G63" s="2" t="s">
        <v>465</v>
      </c>
    </row>
    <row r="64" spans="1:7" x14ac:dyDescent="0.3">
      <c r="A64" s="13" t="s">
        <v>55</v>
      </c>
      <c r="B64" s="2" t="s">
        <v>357</v>
      </c>
      <c r="C64" s="2" t="s">
        <v>38</v>
      </c>
      <c r="D64" s="2" t="s">
        <v>34</v>
      </c>
      <c r="E64" s="2" t="s">
        <v>181</v>
      </c>
      <c r="F64" s="2">
        <v>0</v>
      </c>
      <c r="G64" s="2"/>
    </row>
    <row r="65" spans="1:7" x14ac:dyDescent="0.3">
      <c r="A65" s="13" t="s">
        <v>122</v>
      </c>
      <c r="B65" s="2" t="s">
        <v>358</v>
      </c>
      <c r="C65" s="2" t="s">
        <v>59</v>
      </c>
      <c r="D65" s="2" t="s">
        <v>32</v>
      </c>
      <c r="E65" s="2" t="s">
        <v>178</v>
      </c>
      <c r="F65" s="2">
        <v>0</v>
      </c>
      <c r="G65" s="2"/>
    </row>
    <row r="66" spans="1:7" x14ac:dyDescent="0.3">
      <c r="A66" s="13" t="s">
        <v>123</v>
      </c>
      <c r="B66" s="2" t="s">
        <v>359</v>
      </c>
      <c r="C66" s="2" t="s">
        <v>38</v>
      </c>
      <c r="D66" s="2" t="s">
        <v>32</v>
      </c>
      <c r="E66" s="2" t="s">
        <v>185</v>
      </c>
      <c r="F66" s="2">
        <v>0</v>
      </c>
      <c r="G66" s="6"/>
    </row>
    <row r="67" spans="1:7" x14ac:dyDescent="0.3">
      <c r="A67" s="13" t="s">
        <v>124</v>
      </c>
      <c r="B67" s="2" t="s">
        <v>360</v>
      </c>
      <c r="C67" s="2" t="s">
        <v>53</v>
      </c>
      <c r="D67" s="2" t="s">
        <v>32</v>
      </c>
      <c r="E67" s="2" t="s">
        <v>181</v>
      </c>
      <c r="F67" s="2">
        <v>0</v>
      </c>
      <c r="G67" s="2"/>
    </row>
    <row r="68" spans="1:7" x14ac:dyDescent="0.3">
      <c r="A68" s="13" t="s">
        <v>125</v>
      </c>
      <c r="B68" s="2" t="s">
        <v>361</v>
      </c>
      <c r="C68" s="2" t="s">
        <v>72</v>
      </c>
      <c r="D68" s="2" t="s">
        <v>32</v>
      </c>
      <c r="E68" s="2" t="s">
        <v>183</v>
      </c>
      <c r="F68" s="2">
        <v>3</v>
      </c>
      <c r="G68" s="2" t="s">
        <v>426</v>
      </c>
    </row>
    <row r="69" spans="1:7" x14ac:dyDescent="0.3">
      <c r="A69" s="13" t="s">
        <v>440</v>
      </c>
      <c r="B69" s="2" t="s">
        <v>362</v>
      </c>
      <c r="C69" s="2" t="s">
        <v>38</v>
      </c>
      <c r="D69" s="2" t="s">
        <v>34</v>
      </c>
      <c r="E69" s="2" t="s">
        <v>179</v>
      </c>
      <c r="F69" s="2">
        <v>2</v>
      </c>
      <c r="G69" s="2" t="s">
        <v>467</v>
      </c>
    </row>
    <row r="70" spans="1:7" x14ac:dyDescent="0.3">
      <c r="A70" s="13" t="s">
        <v>126</v>
      </c>
      <c r="B70" s="2" t="s">
        <v>362</v>
      </c>
      <c r="C70" s="2" t="s">
        <v>38</v>
      </c>
      <c r="D70" s="2" t="s">
        <v>34</v>
      </c>
      <c r="E70" s="2" t="s">
        <v>179</v>
      </c>
      <c r="F70" s="2">
        <v>2</v>
      </c>
      <c r="G70" s="2" t="s">
        <v>466</v>
      </c>
    </row>
    <row r="71" spans="1:7" x14ac:dyDescent="0.3">
      <c r="A71" s="13" t="s">
        <v>127</v>
      </c>
      <c r="B71" s="2" t="s">
        <v>363</v>
      </c>
      <c r="C71" s="2" t="s">
        <v>404</v>
      </c>
      <c r="D71" s="2" t="s">
        <v>34</v>
      </c>
      <c r="E71" s="2" t="s">
        <v>181</v>
      </c>
      <c r="F71" s="2">
        <v>2</v>
      </c>
      <c r="G71" s="2" t="s">
        <v>490</v>
      </c>
    </row>
    <row r="72" spans="1:7" ht="18.75" customHeight="1" x14ac:dyDescent="0.3">
      <c r="A72" s="13" t="s">
        <v>441</v>
      </c>
      <c r="B72" s="2" t="s">
        <v>363</v>
      </c>
      <c r="C72" s="2" t="s">
        <v>404</v>
      </c>
      <c r="D72" s="2" t="s">
        <v>34</v>
      </c>
      <c r="E72" s="2" t="s">
        <v>181</v>
      </c>
      <c r="F72" s="2">
        <v>2</v>
      </c>
      <c r="G72" s="2" t="s">
        <v>491</v>
      </c>
    </row>
    <row r="73" spans="1:7" x14ac:dyDescent="0.3">
      <c r="A73" s="13" t="s">
        <v>128</v>
      </c>
      <c r="B73" s="2" t="s">
        <v>363</v>
      </c>
      <c r="C73" s="2" t="s">
        <v>404</v>
      </c>
      <c r="D73" s="2" t="s">
        <v>34</v>
      </c>
      <c r="E73" s="2" t="s">
        <v>181</v>
      </c>
      <c r="F73" s="2">
        <v>2</v>
      </c>
      <c r="G73" s="2" t="s">
        <v>529</v>
      </c>
    </row>
    <row r="74" spans="1:7" x14ac:dyDescent="0.3">
      <c r="A74" s="13" t="s">
        <v>442</v>
      </c>
      <c r="B74" s="3" t="s">
        <v>10</v>
      </c>
      <c r="C74" s="2" t="s">
        <v>38</v>
      </c>
      <c r="D74" s="2" t="s">
        <v>32</v>
      </c>
      <c r="E74" s="2" t="s">
        <v>183</v>
      </c>
      <c r="F74" s="2">
        <v>1</v>
      </c>
      <c r="G74" s="2" t="s">
        <v>490</v>
      </c>
    </row>
    <row r="75" spans="1:7" x14ac:dyDescent="0.3">
      <c r="A75" s="13" t="s">
        <v>129</v>
      </c>
      <c r="B75" s="3" t="s">
        <v>10</v>
      </c>
      <c r="C75" s="2" t="s">
        <v>38</v>
      </c>
      <c r="D75" s="2" t="s">
        <v>32</v>
      </c>
      <c r="E75" s="2" t="s">
        <v>183</v>
      </c>
      <c r="F75" s="2">
        <v>1</v>
      </c>
      <c r="G75" s="2" t="s">
        <v>431</v>
      </c>
    </row>
    <row r="76" spans="1:7" x14ac:dyDescent="0.3">
      <c r="A76" s="13" t="s">
        <v>130</v>
      </c>
      <c r="B76" s="2" t="s">
        <v>364</v>
      </c>
      <c r="C76" s="2" t="s">
        <v>38</v>
      </c>
      <c r="D76" s="2" t="s">
        <v>32</v>
      </c>
      <c r="E76" s="2" t="s">
        <v>194</v>
      </c>
      <c r="F76" s="2">
        <v>3</v>
      </c>
      <c r="G76" s="2" t="s">
        <v>427</v>
      </c>
    </row>
    <row r="77" spans="1:7" x14ac:dyDescent="0.3">
      <c r="A77" s="13" t="s">
        <v>131</v>
      </c>
      <c r="B77" s="21" t="s">
        <v>488</v>
      </c>
      <c r="C77" s="19" t="s">
        <v>72</v>
      </c>
      <c r="D77" s="19" t="s">
        <v>31</v>
      </c>
      <c r="E77" s="13" t="s">
        <v>178</v>
      </c>
      <c r="F77" s="19">
        <v>600</v>
      </c>
      <c r="G77" s="13" t="s">
        <v>529</v>
      </c>
    </row>
    <row r="78" spans="1:7" x14ac:dyDescent="0.3">
      <c r="A78" s="13" t="s">
        <v>132</v>
      </c>
      <c r="B78" s="2" t="s">
        <v>365</v>
      </c>
      <c r="C78" s="2" t="s">
        <v>405</v>
      </c>
      <c r="D78" s="2" t="s">
        <v>34</v>
      </c>
      <c r="E78" s="2" t="s">
        <v>530</v>
      </c>
      <c r="F78" s="2">
        <v>2</v>
      </c>
      <c r="G78" s="2" t="s">
        <v>458</v>
      </c>
    </row>
    <row r="79" spans="1:7" ht="31.2" x14ac:dyDescent="0.3">
      <c r="A79" s="13" t="s">
        <v>133</v>
      </c>
      <c r="B79" s="2" t="s">
        <v>365</v>
      </c>
      <c r="C79" s="2" t="s">
        <v>405</v>
      </c>
      <c r="D79" s="2" t="s">
        <v>34</v>
      </c>
      <c r="E79" s="2" t="s">
        <v>530</v>
      </c>
      <c r="F79" s="2">
        <v>2</v>
      </c>
      <c r="G79" s="17" t="s">
        <v>468</v>
      </c>
    </row>
    <row r="80" spans="1:7" x14ac:dyDescent="0.3">
      <c r="A80" s="13" t="s">
        <v>134</v>
      </c>
      <c r="B80" s="2" t="s">
        <v>365</v>
      </c>
      <c r="C80" s="2" t="s">
        <v>405</v>
      </c>
      <c r="D80" s="2" t="s">
        <v>34</v>
      </c>
      <c r="E80" s="2" t="s">
        <v>530</v>
      </c>
      <c r="F80" s="2">
        <v>1</v>
      </c>
      <c r="G80" s="2" t="s">
        <v>458</v>
      </c>
    </row>
    <row r="81" spans="1:7" x14ac:dyDescent="0.3">
      <c r="A81" s="13" t="s">
        <v>135</v>
      </c>
      <c r="B81" s="2" t="s">
        <v>366</v>
      </c>
      <c r="C81" s="2" t="s">
        <v>38</v>
      </c>
      <c r="D81" s="2" t="s">
        <v>34</v>
      </c>
      <c r="E81" s="2" t="s">
        <v>181</v>
      </c>
      <c r="F81" s="2">
        <v>3</v>
      </c>
      <c r="G81" s="2" t="s">
        <v>490</v>
      </c>
    </row>
    <row r="82" spans="1:7" x14ac:dyDescent="0.3">
      <c r="A82" s="13" t="s">
        <v>443</v>
      </c>
      <c r="B82" s="2" t="s">
        <v>366</v>
      </c>
      <c r="C82" s="2" t="s">
        <v>38</v>
      </c>
      <c r="D82" s="2" t="s">
        <v>34</v>
      </c>
      <c r="E82" s="2" t="s">
        <v>181</v>
      </c>
      <c r="F82" s="2">
        <v>2</v>
      </c>
      <c r="G82" s="2" t="s">
        <v>433</v>
      </c>
    </row>
    <row r="83" spans="1:7" x14ac:dyDescent="0.3">
      <c r="A83" s="13" t="s">
        <v>136</v>
      </c>
      <c r="B83" s="2" t="s">
        <v>366</v>
      </c>
      <c r="C83" s="2" t="s">
        <v>38</v>
      </c>
      <c r="D83" s="2" t="s">
        <v>34</v>
      </c>
      <c r="E83" s="2" t="s">
        <v>181</v>
      </c>
      <c r="F83" s="2">
        <v>3</v>
      </c>
      <c r="G83" s="2" t="s">
        <v>431</v>
      </c>
    </row>
    <row r="84" spans="1:7" x14ac:dyDescent="0.3">
      <c r="A84" s="13" t="s">
        <v>67</v>
      </c>
      <c r="B84" s="2" t="s">
        <v>505</v>
      </c>
      <c r="C84" s="2" t="s">
        <v>53</v>
      </c>
      <c r="D84" s="2" t="s">
        <v>34</v>
      </c>
      <c r="E84" s="2" t="s">
        <v>498</v>
      </c>
      <c r="F84" s="2">
        <v>1</v>
      </c>
      <c r="G84" s="2" t="s">
        <v>463</v>
      </c>
    </row>
    <row r="85" spans="1:7" x14ac:dyDescent="0.3">
      <c r="A85" s="13" t="s">
        <v>137</v>
      </c>
      <c r="B85" s="2" t="s">
        <v>505</v>
      </c>
      <c r="C85" s="2" t="s">
        <v>53</v>
      </c>
      <c r="D85" s="2" t="s">
        <v>34</v>
      </c>
      <c r="E85" s="2" t="s">
        <v>498</v>
      </c>
      <c r="F85" s="2">
        <v>1</v>
      </c>
      <c r="G85" s="2" t="s">
        <v>484</v>
      </c>
    </row>
    <row r="86" spans="1:7" x14ac:dyDescent="0.3">
      <c r="A86" s="13" t="s">
        <v>138</v>
      </c>
      <c r="B86" s="2" t="s">
        <v>367</v>
      </c>
      <c r="C86" s="2" t="s">
        <v>53</v>
      </c>
      <c r="D86" s="2" t="s">
        <v>34</v>
      </c>
      <c r="E86" s="2" t="s">
        <v>182</v>
      </c>
      <c r="F86" s="2">
        <v>5</v>
      </c>
      <c r="G86" s="2" t="s">
        <v>165</v>
      </c>
    </row>
    <row r="87" spans="1:7" x14ac:dyDescent="0.3">
      <c r="A87" s="13" t="s">
        <v>139</v>
      </c>
      <c r="B87" s="2" t="s">
        <v>368</v>
      </c>
      <c r="C87" s="2" t="s">
        <v>406</v>
      </c>
      <c r="D87" s="2" t="s">
        <v>32</v>
      </c>
      <c r="E87" s="2" t="s">
        <v>175</v>
      </c>
      <c r="F87" s="2">
        <v>0</v>
      </c>
      <c r="G87" s="2"/>
    </row>
    <row r="88" spans="1:7" x14ac:dyDescent="0.3">
      <c r="A88" s="13" t="s">
        <v>140</v>
      </c>
      <c r="B88" s="2" t="s">
        <v>369</v>
      </c>
      <c r="C88" s="6" t="s">
        <v>53</v>
      </c>
      <c r="D88" s="6" t="s">
        <v>34</v>
      </c>
      <c r="E88" s="2" t="s">
        <v>179</v>
      </c>
      <c r="F88" s="6">
        <v>5</v>
      </c>
      <c r="G88" s="2" t="s">
        <v>469</v>
      </c>
    </row>
    <row r="89" spans="1:7" x14ac:dyDescent="0.3">
      <c r="A89" s="13" t="s">
        <v>141</v>
      </c>
      <c r="B89" s="2" t="s">
        <v>369</v>
      </c>
      <c r="C89" s="2" t="s">
        <v>53</v>
      </c>
      <c r="D89" s="2" t="s">
        <v>34</v>
      </c>
      <c r="E89" s="2" t="s">
        <v>179</v>
      </c>
      <c r="F89" s="2">
        <v>5</v>
      </c>
      <c r="G89" s="2" t="s">
        <v>489</v>
      </c>
    </row>
    <row r="90" spans="1:7" x14ac:dyDescent="0.3">
      <c r="A90" s="13" t="s">
        <v>142</v>
      </c>
      <c r="B90" s="2" t="s">
        <v>369</v>
      </c>
      <c r="C90" s="2" t="s">
        <v>53</v>
      </c>
      <c r="D90" s="2" t="s">
        <v>34</v>
      </c>
      <c r="E90" s="2" t="s">
        <v>179</v>
      </c>
      <c r="F90" s="2">
        <v>4</v>
      </c>
      <c r="G90" s="2" t="s">
        <v>489</v>
      </c>
    </row>
    <row r="91" spans="1:7" x14ac:dyDescent="0.3">
      <c r="A91" s="13" t="s">
        <v>143</v>
      </c>
      <c r="B91" s="2" t="s">
        <v>370</v>
      </c>
      <c r="C91" s="2" t="s">
        <v>38</v>
      </c>
      <c r="D91" s="2" t="s">
        <v>34</v>
      </c>
      <c r="E91" s="2" t="s">
        <v>178</v>
      </c>
      <c r="F91" s="2">
        <v>15</v>
      </c>
      <c r="G91" s="6" t="s">
        <v>471</v>
      </c>
    </row>
    <row r="92" spans="1:7" x14ac:dyDescent="0.3">
      <c r="A92" s="13" t="s">
        <v>144</v>
      </c>
      <c r="B92" s="2" t="s">
        <v>370</v>
      </c>
      <c r="C92" s="2" t="s">
        <v>38</v>
      </c>
      <c r="D92" s="2" t="s">
        <v>34</v>
      </c>
      <c r="E92" s="2" t="s">
        <v>178</v>
      </c>
      <c r="F92" s="2">
        <v>5</v>
      </c>
      <c r="G92" s="2" t="s">
        <v>470</v>
      </c>
    </row>
    <row r="93" spans="1:7" x14ac:dyDescent="0.3">
      <c r="A93" s="13" t="s">
        <v>145</v>
      </c>
      <c r="B93" s="2" t="s">
        <v>371</v>
      </c>
      <c r="C93" s="2" t="s">
        <v>38</v>
      </c>
      <c r="D93" s="2" t="s">
        <v>34</v>
      </c>
      <c r="E93" s="2" t="s">
        <v>196</v>
      </c>
      <c r="F93" s="2">
        <v>0</v>
      </c>
      <c r="G93" s="2"/>
    </row>
    <row r="94" spans="1:7" x14ac:dyDescent="0.3">
      <c r="A94" s="13" t="s">
        <v>146</v>
      </c>
      <c r="B94" s="3" t="s">
        <v>437</v>
      </c>
      <c r="C94" s="2" t="s">
        <v>162</v>
      </c>
      <c r="D94" s="2" t="s">
        <v>31</v>
      </c>
      <c r="E94" s="2" t="s">
        <v>175</v>
      </c>
      <c r="F94" s="2">
        <v>1</v>
      </c>
      <c r="G94" s="2" t="s">
        <v>152</v>
      </c>
    </row>
    <row r="95" spans="1:7" x14ac:dyDescent="0.3">
      <c r="A95" s="13" t="s">
        <v>147</v>
      </c>
      <c r="B95" s="3" t="s">
        <v>437</v>
      </c>
      <c r="C95" s="2" t="s">
        <v>162</v>
      </c>
      <c r="D95" s="2" t="s">
        <v>31</v>
      </c>
      <c r="E95" s="2" t="s">
        <v>175</v>
      </c>
      <c r="F95" s="2">
        <v>2</v>
      </c>
      <c r="G95" s="2" t="s">
        <v>431</v>
      </c>
    </row>
    <row r="96" spans="1:7" x14ac:dyDescent="0.3">
      <c r="A96" s="13" t="s">
        <v>148</v>
      </c>
      <c r="B96" s="3" t="s">
        <v>437</v>
      </c>
      <c r="C96" s="2" t="s">
        <v>162</v>
      </c>
      <c r="D96" s="2" t="s">
        <v>31</v>
      </c>
      <c r="E96" s="2" t="s">
        <v>175</v>
      </c>
      <c r="F96" s="2">
        <v>2</v>
      </c>
      <c r="G96" s="2" t="s">
        <v>433</v>
      </c>
    </row>
    <row r="97" spans="1:7" x14ac:dyDescent="0.3">
      <c r="A97" s="13" t="s">
        <v>149</v>
      </c>
      <c r="B97" s="3" t="s">
        <v>437</v>
      </c>
      <c r="C97" s="2" t="s">
        <v>162</v>
      </c>
      <c r="D97" s="2" t="s">
        <v>31</v>
      </c>
      <c r="E97" s="2" t="s">
        <v>175</v>
      </c>
      <c r="F97" s="2">
        <v>3</v>
      </c>
      <c r="G97" s="2" t="s">
        <v>490</v>
      </c>
    </row>
    <row r="98" spans="1:7" x14ac:dyDescent="0.3">
      <c r="A98" s="13" t="s">
        <v>215</v>
      </c>
      <c r="B98" s="2" t="s">
        <v>372</v>
      </c>
      <c r="C98" s="2" t="s">
        <v>72</v>
      </c>
      <c r="D98" s="2" t="s">
        <v>31</v>
      </c>
      <c r="E98" s="2" t="s">
        <v>185</v>
      </c>
      <c r="F98" s="2">
        <v>5</v>
      </c>
      <c r="G98" s="2" t="s">
        <v>428</v>
      </c>
    </row>
    <row r="99" spans="1:7" x14ac:dyDescent="0.3">
      <c r="A99" s="13" t="s">
        <v>216</v>
      </c>
      <c r="B99" s="2" t="s">
        <v>373</v>
      </c>
      <c r="C99" s="2" t="s">
        <v>38</v>
      </c>
      <c r="D99" s="2" t="s">
        <v>34</v>
      </c>
      <c r="E99" s="2" t="s">
        <v>182</v>
      </c>
      <c r="F99" s="2">
        <v>0</v>
      </c>
      <c r="G99" s="2"/>
    </row>
    <row r="100" spans="1:7" x14ac:dyDescent="0.3">
      <c r="A100" s="13" t="s">
        <v>217</v>
      </c>
      <c r="B100" s="21" t="s">
        <v>507</v>
      </c>
      <c r="C100" s="13" t="s">
        <v>53</v>
      </c>
      <c r="D100" s="13" t="s">
        <v>31</v>
      </c>
      <c r="E100" s="13" t="s">
        <v>181</v>
      </c>
      <c r="F100" s="24">
        <v>90</v>
      </c>
      <c r="G100" s="13" t="s">
        <v>459</v>
      </c>
    </row>
    <row r="101" spans="1:7" x14ac:dyDescent="0.3">
      <c r="A101" s="13" t="s">
        <v>218</v>
      </c>
      <c r="B101" s="3" t="s">
        <v>507</v>
      </c>
      <c r="C101" s="2" t="s">
        <v>53</v>
      </c>
      <c r="D101" s="2" t="s">
        <v>31</v>
      </c>
      <c r="E101" s="2" t="s">
        <v>181</v>
      </c>
      <c r="F101" s="4">
        <v>10</v>
      </c>
      <c r="G101" s="2" t="s">
        <v>456</v>
      </c>
    </row>
    <row r="102" spans="1:7" x14ac:dyDescent="0.3">
      <c r="A102" s="13" t="s">
        <v>219</v>
      </c>
      <c r="B102" s="3" t="s">
        <v>11</v>
      </c>
      <c r="C102" s="2" t="s">
        <v>42</v>
      </c>
      <c r="D102" s="2" t="s">
        <v>34</v>
      </c>
      <c r="E102" s="2" t="s">
        <v>183</v>
      </c>
      <c r="F102" s="2">
        <v>2</v>
      </c>
      <c r="G102" s="2" t="s">
        <v>529</v>
      </c>
    </row>
    <row r="103" spans="1:7" x14ac:dyDescent="0.3">
      <c r="A103" s="13" t="s">
        <v>220</v>
      </c>
      <c r="B103" s="3" t="s">
        <v>11</v>
      </c>
      <c r="C103" s="2" t="s">
        <v>42</v>
      </c>
      <c r="D103" s="2" t="s">
        <v>34</v>
      </c>
      <c r="E103" s="2" t="s">
        <v>183</v>
      </c>
      <c r="F103" s="2">
        <v>1</v>
      </c>
      <c r="G103" s="2" t="s">
        <v>485</v>
      </c>
    </row>
    <row r="104" spans="1:7" x14ac:dyDescent="0.3">
      <c r="A104" s="13" t="s">
        <v>221</v>
      </c>
      <c r="B104" s="2" t="s">
        <v>374</v>
      </c>
      <c r="C104" s="2" t="s">
        <v>72</v>
      </c>
      <c r="D104" s="2" t="s">
        <v>34</v>
      </c>
      <c r="E104" s="2" t="s">
        <v>195</v>
      </c>
      <c r="F104" s="2">
        <v>5</v>
      </c>
      <c r="G104" s="2" t="s">
        <v>472</v>
      </c>
    </row>
    <row r="105" spans="1:7" x14ac:dyDescent="0.3">
      <c r="A105" s="13" t="s">
        <v>61</v>
      </c>
      <c r="B105" s="2" t="s">
        <v>375</v>
      </c>
      <c r="C105" s="2" t="s">
        <v>53</v>
      </c>
      <c r="D105" s="2" t="s">
        <v>31</v>
      </c>
      <c r="E105" s="2" t="s">
        <v>185</v>
      </c>
      <c r="F105" s="2">
        <v>4</v>
      </c>
      <c r="G105" s="2" t="s">
        <v>429</v>
      </c>
    </row>
    <row r="106" spans="1:7" x14ac:dyDescent="0.3">
      <c r="A106" s="13" t="s">
        <v>222</v>
      </c>
      <c r="B106" s="3" t="s">
        <v>211</v>
      </c>
      <c r="C106" s="2" t="s">
        <v>53</v>
      </c>
      <c r="D106" s="2" t="s">
        <v>34</v>
      </c>
      <c r="E106" s="2" t="s">
        <v>181</v>
      </c>
      <c r="F106" s="4">
        <v>2</v>
      </c>
      <c r="G106" s="2" t="s">
        <v>529</v>
      </c>
    </row>
    <row r="107" spans="1:7" x14ac:dyDescent="0.3">
      <c r="A107" s="13" t="s">
        <v>223</v>
      </c>
      <c r="B107" s="3" t="s">
        <v>211</v>
      </c>
      <c r="C107" s="2" t="s">
        <v>53</v>
      </c>
      <c r="D107" s="2" t="s">
        <v>34</v>
      </c>
      <c r="E107" s="2" t="s">
        <v>181</v>
      </c>
      <c r="F107" s="4">
        <v>3</v>
      </c>
      <c r="G107" s="2" t="s">
        <v>490</v>
      </c>
    </row>
    <row r="108" spans="1:7" x14ac:dyDescent="0.3">
      <c r="A108" s="13" t="s">
        <v>224</v>
      </c>
      <c r="B108" s="3" t="s">
        <v>12</v>
      </c>
      <c r="C108" s="2" t="s">
        <v>38</v>
      </c>
      <c r="D108" s="2" t="s">
        <v>34</v>
      </c>
      <c r="E108" s="2" t="s">
        <v>181</v>
      </c>
      <c r="F108" s="2">
        <v>1</v>
      </c>
      <c r="G108" s="2" t="s">
        <v>152</v>
      </c>
    </row>
    <row r="109" spans="1:7" x14ac:dyDescent="0.3">
      <c r="A109" s="13" t="s">
        <v>225</v>
      </c>
      <c r="B109" s="3" t="s">
        <v>12</v>
      </c>
      <c r="C109" s="2" t="s">
        <v>53</v>
      </c>
      <c r="D109" s="2" t="s">
        <v>34</v>
      </c>
      <c r="E109" s="2" t="s">
        <v>181</v>
      </c>
      <c r="F109" s="2">
        <v>3</v>
      </c>
      <c r="G109" s="2" t="s">
        <v>429</v>
      </c>
    </row>
    <row r="110" spans="1:7" x14ac:dyDescent="0.3">
      <c r="A110" s="13" t="s">
        <v>226</v>
      </c>
      <c r="B110" s="2" t="s">
        <v>376</v>
      </c>
      <c r="C110" s="2" t="s">
        <v>72</v>
      </c>
      <c r="D110" s="2" t="s">
        <v>34</v>
      </c>
      <c r="E110" s="2" t="s">
        <v>181</v>
      </c>
      <c r="F110" s="2">
        <v>0</v>
      </c>
      <c r="G110" s="2"/>
    </row>
    <row r="111" spans="1:7" x14ac:dyDescent="0.3">
      <c r="A111" s="13" t="s">
        <v>227</v>
      </c>
      <c r="B111" s="2" t="s">
        <v>377</v>
      </c>
      <c r="C111" s="2" t="s">
        <v>72</v>
      </c>
      <c r="D111" s="2" t="s">
        <v>34</v>
      </c>
      <c r="E111" s="2" t="s">
        <v>185</v>
      </c>
      <c r="F111" s="6">
        <v>2</v>
      </c>
      <c r="G111" s="6" t="s">
        <v>458</v>
      </c>
    </row>
    <row r="112" spans="1:7" x14ac:dyDescent="0.3">
      <c r="A112" s="13" t="s">
        <v>71</v>
      </c>
      <c r="B112" s="2" t="s">
        <v>377</v>
      </c>
      <c r="C112" s="2" t="s">
        <v>72</v>
      </c>
      <c r="D112" s="2" t="s">
        <v>34</v>
      </c>
      <c r="E112" s="2" t="s">
        <v>185</v>
      </c>
      <c r="F112" s="6">
        <v>2</v>
      </c>
      <c r="G112" s="6" t="s">
        <v>489</v>
      </c>
    </row>
    <row r="113" spans="1:7" x14ac:dyDescent="0.3">
      <c r="A113" s="13" t="s">
        <v>228</v>
      </c>
      <c r="B113" s="6" t="s">
        <v>378</v>
      </c>
      <c r="C113" s="6" t="s">
        <v>53</v>
      </c>
      <c r="D113" s="6" t="s">
        <v>34</v>
      </c>
      <c r="E113" s="2" t="s">
        <v>181</v>
      </c>
      <c r="F113" s="6">
        <v>2</v>
      </c>
      <c r="G113" s="2" t="s">
        <v>472</v>
      </c>
    </row>
    <row r="114" spans="1:7" x14ac:dyDescent="0.3">
      <c r="A114" s="13" t="s">
        <v>77</v>
      </c>
      <c r="B114" s="6" t="s">
        <v>378</v>
      </c>
      <c r="C114" s="6" t="s">
        <v>53</v>
      </c>
      <c r="D114" s="6" t="s">
        <v>34</v>
      </c>
      <c r="E114" s="2" t="s">
        <v>181</v>
      </c>
      <c r="F114" s="6">
        <v>2</v>
      </c>
      <c r="G114" s="2" t="s">
        <v>472</v>
      </c>
    </row>
    <row r="115" spans="1:7" x14ac:dyDescent="0.3">
      <c r="A115" s="13" t="s">
        <v>229</v>
      </c>
      <c r="B115" s="6" t="s">
        <v>378</v>
      </c>
      <c r="C115" s="6" t="s">
        <v>53</v>
      </c>
      <c r="D115" s="6" t="s">
        <v>34</v>
      </c>
      <c r="E115" s="2" t="s">
        <v>181</v>
      </c>
      <c r="F115" s="6">
        <v>2</v>
      </c>
      <c r="G115" s="6" t="s">
        <v>431</v>
      </c>
    </row>
    <row r="116" spans="1:7" x14ac:dyDescent="0.3">
      <c r="A116" s="13" t="s">
        <v>230</v>
      </c>
      <c r="B116" s="6" t="s">
        <v>378</v>
      </c>
      <c r="C116" s="6" t="s">
        <v>53</v>
      </c>
      <c r="D116" s="6" t="s">
        <v>34</v>
      </c>
      <c r="E116" s="2" t="s">
        <v>181</v>
      </c>
      <c r="F116" s="6">
        <v>2</v>
      </c>
      <c r="G116" s="6" t="s">
        <v>492</v>
      </c>
    </row>
    <row r="117" spans="1:7" x14ac:dyDescent="0.3">
      <c r="A117" s="13" t="s">
        <v>231</v>
      </c>
      <c r="B117" s="6" t="s">
        <v>378</v>
      </c>
      <c r="C117" s="6" t="s">
        <v>53</v>
      </c>
      <c r="D117" s="6" t="s">
        <v>34</v>
      </c>
      <c r="E117" s="2" t="s">
        <v>181</v>
      </c>
      <c r="F117" s="6">
        <v>2</v>
      </c>
      <c r="G117" s="2" t="s">
        <v>463</v>
      </c>
    </row>
    <row r="118" spans="1:7" x14ac:dyDescent="0.3">
      <c r="A118" s="13" t="s">
        <v>232</v>
      </c>
      <c r="B118" s="6" t="s">
        <v>379</v>
      </c>
      <c r="C118" s="6" t="s">
        <v>407</v>
      </c>
      <c r="D118" s="6" t="s">
        <v>34</v>
      </c>
      <c r="E118" s="2" t="s">
        <v>530</v>
      </c>
      <c r="F118" s="6">
        <v>20</v>
      </c>
      <c r="G118" s="6" t="s">
        <v>489</v>
      </c>
    </row>
    <row r="119" spans="1:7" x14ac:dyDescent="0.3">
      <c r="A119" s="13" t="s">
        <v>233</v>
      </c>
      <c r="B119" s="6" t="s">
        <v>438</v>
      </c>
      <c r="C119" s="6" t="s">
        <v>53</v>
      </c>
      <c r="D119" s="6" t="s">
        <v>32</v>
      </c>
      <c r="E119" s="2" t="s">
        <v>194</v>
      </c>
      <c r="F119" s="6">
        <v>3</v>
      </c>
      <c r="G119" s="6" t="s">
        <v>465</v>
      </c>
    </row>
    <row r="120" spans="1:7" x14ac:dyDescent="0.3">
      <c r="A120" s="13" t="s">
        <v>62</v>
      </c>
      <c r="B120" s="6" t="s">
        <v>438</v>
      </c>
      <c r="C120" s="6" t="s">
        <v>53</v>
      </c>
      <c r="D120" s="6" t="s">
        <v>32</v>
      </c>
      <c r="E120" s="2" t="s">
        <v>194</v>
      </c>
      <c r="F120" s="6">
        <v>2</v>
      </c>
      <c r="G120" s="2" t="s">
        <v>473</v>
      </c>
    </row>
    <row r="121" spans="1:7" x14ac:dyDescent="0.3">
      <c r="A121" s="13" t="s">
        <v>234</v>
      </c>
      <c r="B121" s="6" t="s">
        <v>438</v>
      </c>
      <c r="C121" s="6" t="s">
        <v>53</v>
      </c>
      <c r="D121" s="6" t="s">
        <v>32</v>
      </c>
      <c r="E121" s="2" t="s">
        <v>194</v>
      </c>
      <c r="F121" s="6">
        <v>2</v>
      </c>
      <c r="G121" s="6" t="s">
        <v>432</v>
      </c>
    </row>
    <row r="122" spans="1:7" x14ac:dyDescent="0.3">
      <c r="A122" s="13" t="s">
        <v>235</v>
      </c>
      <c r="B122" s="6" t="s">
        <v>438</v>
      </c>
      <c r="C122" s="6" t="s">
        <v>53</v>
      </c>
      <c r="D122" s="6" t="s">
        <v>32</v>
      </c>
      <c r="E122" s="2" t="s">
        <v>194</v>
      </c>
      <c r="F122" s="6">
        <v>3</v>
      </c>
      <c r="G122" s="6" t="s">
        <v>464</v>
      </c>
    </row>
    <row r="123" spans="1:7" x14ac:dyDescent="0.3">
      <c r="A123" s="13" t="s">
        <v>236</v>
      </c>
      <c r="B123" s="6" t="s">
        <v>438</v>
      </c>
      <c r="C123" s="6" t="s">
        <v>53</v>
      </c>
      <c r="D123" s="6" t="s">
        <v>32</v>
      </c>
      <c r="E123" s="2" t="s">
        <v>194</v>
      </c>
      <c r="F123" s="6">
        <v>2</v>
      </c>
      <c r="G123" s="6" t="s">
        <v>427</v>
      </c>
    </row>
    <row r="124" spans="1:7" x14ac:dyDescent="0.3">
      <c r="A124" s="13" t="s">
        <v>237</v>
      </c>
      <c r="B124" s="6" t="s">
        <v>380</v>
      </c>
      <c r="C124" s="6" t="s">
        <v>53</v>
      </c>
      <c r="D124" s="6" t="s">
        <v>32</v>
      </c>
      <c r="E124" s="2" t="s">
        <v>187</v>
      </c>
      <c r="F124" s="6">
        <v>2</v>
      </c>
      <c r="G124" s="6" t="s">
        <v>475</v>
      </c>
    </row>
    <row r="125" spans="1:7" x14ac:dyDescent="0.3">
      <c r="A125" s="13" t="s">
        <v>238</v>
      </c>
      <c r="B125" s="6" t="s">
        <v>380</v>
      </c>
      <c r="C125" s="6" t="s">
        <v>53</v>
      </c>
      <c r="D125" s="6" t="s">
        <v>32</v>
      </c>
      <c r="E125" s="2" t="s">
        <v>187</v>
      </c>
      <c r="F125" s="6">
        <v>1</v>
      </c>
      <c r="G125" s="2" t="s">
        <v>474</v>
      </c>
    </row>
    <row r="126" spans="1:7" x14ac:dyDescent="0.3">
      <c r="A126" s="13" t="s">
        <v>239</v>
      </c>
      <c r="B126" s="6" t="s">
        <v>381</v>
      </c>
      <c r="C126" s="6" t="s">
        <v>161</v>
      </c>
      <c r="D126" s="6" t="s">
        <v>34</v>
      </c>
      <c r="E126" s="2" t="s">
        <v>181</v>
      </c>
      <c r="F126" s="6">
        <v>3</v>
      </c>
      <c r="G126" s="6" t="s">
        <v>490</v>
      </c>
    </row>
    <row r="127" spans="1:7" x14ac:dyDescent="0.3">
      <c r="A127" s="13" t="s">
        <v>37</v>
      </c>
      <c r="B127" s="6" t="s">
        <v>381</v>
      </c>
      <c r="C127" s="6" t="s">
        <v>161</v>
      </c>
      <c r="D127" s="6" t="s">
        <v>34</v>
      </c>
      <c r="E127" s="2" t="s">
        <v>181</v>
      </c>
      <c r="F127" s="6">
        <v>3</v>
      </c>
      <c r="G127" s="2" t="s">
        <v>529</v>
      </c>
    </row>
    <row r="128" spans="1:7" x14ac:dyDescent="0.3">
      <c r="A128" s="13" t="s">
        <v>240</v>
      </c>
      <c r="B128" s="6" t="s">
        <v>381</v>
      </c>
      <c r="C128" s="6" t="s">
        <v>161</v>
      </c>
      <c r="D128" s="6" t="s">
        <v>34</v>
      </c>
      <c r="E128" s="2" t="s">
        <v>181</v>
      </c>
      <c r="F128" s="6">
        <v>3</v>
      </c>
      <c r="G128" s="6" t="s">
        <v>492</v>
      </c>
    </row>
    <row r="129" spans="1:7" x14ac:dyDescent="0.3">
      <c r="A129" s="13" t="s">
        <v>241</v>
      </c>
      <c r="B129" s="6" t="s">
        <v>381</v>
      </c>
      <c r="C129" s="6" t="s">
        <v>161</v>
      </c>
      <c r="D129" s="6" t="s">
        <v>34</v>
      </c>
      <c r="E129" s="2" t="s">
        <v>181</v>
      </c>
      <c r="F129" s="6">
        <v>3</v>
      </c>
      <c r="G129" s="2" t="s">
        <v>152</v>
      </c>
    </row>
    <row r="130" spans="1:7" x14ac:dyDescent="0.3">
      <c r="A130" s="13" t="s">
        <v>242</v>
      </c>
      <c r="B130" s="6" t="s">
        <v>381</v>
      </c>
      <c r="C130" s="6" t="s">
        <v>161</v>
      </c>
      <c r="D130" s="6" t="s">
        <v>34</v>
      </c>
      <c r="E130" s="2" t="s">
        <v>181</v>
      </c>
      <c r="F130" s="6">
        <v>3</v>
      </c>
      <c r="G130" s="2" t="s">
        <v>472</v>
      </c>
    </row>
    <row r="131" spans="1:7" x14ac:dyDescent="0.3">
      <c r="A131" s="13" t="s">
        <v>243</v>
      </c>
      <c r="B131" s="6" t="s">
        <v>381</v>
      </c>
      <c r="C131" s="6" t="s">
        <v>161</v>
      </c>
      <c r="D131" s="6" t="s">
        <v>34</v>
      </c>
      <c r="E131" s="2" t="s">
        <v>181</v>
      </c>
      <c r="F131" s="6">
        <v>3</v>
      </c>
      <c r="G131" s="6" t="s">
        <v>431</v>
      </c>
    </row>
    <row r="132" spans="1:7" x14ac:dyDescent="0.3">
      <c r="A132" s="13" t="s">
        <v>244</v>
      </c>
      <c r="B132" s="6" t="s">
        <v>500</v>
      </c>
      <c r="C132" s="6" t="s">
        <v>81</v>
      </c>
      <c r="D132" s="6" t="s">
        <v>31</v>
      </c>
      <c r="E132" s="2" t="s">
        <v>176</v>
      </c>
      <c r="F132" s="6">
        <v>20</v>
      </c>
      <c r="G132" s="2" t="s">
        <v>499</v>
      </c>
    </row>
    <row r="133" spans="1:7" x14ac:dyDescent="0.3">
      <c r="A133" s="13" t="s">
        <v>245</v>
      </c>
      <c r="B133" s="6" t="s">
        <v>500</v>
      </c>
      <c r="C133" s="6" t="s">
        <v>81</v>
      </c>
      <c r="D133" s="6" t="s">
        <v>31</v>
      </c>
      <c r="E133" s="2" t="s">
        <v>176</v>
      </c>
      <c r="F133" s="6">
        <v>10</v>
      </c>
      <c r="G133" s="6" t="s">
        <v>501</v>
      </c>
    </row>
    <row r="134" spans="1:7" x14ac:dyDescent="0.3">
      <c r="A134" s="13" t="s">
        <v>246</v>
      </c>
      <c r="B134" s="6" t="s">
        <v>382</v>
      </c>
      <c r="C134" s="6" t="s">
        <v>78</v>
      </c>
      <c r="D134" s="6" t="s">
        <v>34</v>
      </c>
      <c r="E134" s="2" t="s">
        <v>181</v>
      </c>
      <c r="F134" s="6">
        <v>5</v>
      </c>
      <c r="G134" s="6" t="s">
        <v>491</v>
      </c>
    </row>
    <row r="135" spans="1:7" x14ac:dyDescent="0.3">
      <c r="A135" s="13" t="s">
        <v>247</v>
      </c>
      <c r="B135" s="6" t="s">
        <v>382</v>
      </c>
      <c r="C135" s="6" t="s">
        <v>78</v>
      </c>
      <c r="D135" s="6" t="s">
        <v>34</v>
      </c>
      <c r="E135" s="2" t="s">
        <v>181</v>
      </c>
      <c r="F135" s="6">
        <v>3</v>
      </c>
      <c r="G135" s="6" t="s">
        <v>490</v>
      </c>
    </row>
    <row r="136" spans="1:7" x14ac:dyDescent="0.3">
      <c r="A136" s="13" t="s">
        <v>248</v>
      </c>
      <c r="B136" s="6" t="s">
        <v>382</v>
      </c>
      <c r="C136" s="6" t="s">
        <v>78</v>
      </c>
      <c r="D136" s="6" t="s">
        <v>34</v>
      </c>
      <c r="E136" s="2" t="s">
        <v>181</v>
      </c>
      <c r="F136" s="6">
        <v>5</v>
      </c>
      <c r="G136" s="6" t="s">
        <v>461</v>
      </c>
    </row>
    <row r="137" spans="1:7" x14ac:dyDescent="0.3">
      <c r="A137" s="13" t="s">
        <v>249</v>
      </c>
      <c r="B137" s="6" t="s">
        <v>383</v>
      </c>
      <c r="C137" s="6" t="s">
        <v>38</v>
      </c>
      <c r="D137" s="6" t="s">
        <v>34</v>
      </c>
      <c r="E137" s="2" t="s">
        <v>181</v>
      </c>
      <c r="F137" s="6">
        <v>1</v>
      </c>
      <c r="G137" s="6" t="s">
        <v>152</v>
      </c>
    </row>
    <row r="138" spans="1:7" x14ac:dyDescent="0.3">
      <c r="A138" s="13" t="s">
        <v>250</v>
      </c>
      <c r="B138" s="7" t="s">
        <v>13</v>
      </c>
      <c r="C138" s="6" t="s">
        <v>68</v>
      </c>
      <c r="D138" s="6" t="s">
        <v>32</v>
      </c>
      <c r="E138" s="2" t="s">
        <v>181</v>
      </c>
      <c r="F138" s="6">
        <v>0</v>
      </c>
      <c r="G138" s="6"/>
    </row>
    <row r="139" spans="1:7" x14ac:dyDescent="0.3">
      <c r="A139" s="13" t="s">
        <v>251</v>
      </c>
      <c r="B139" s="22" t="s">
        <v>203</v>
      </c>
      <c r="C139" s="19" t="s">
        <v>42</v>
      </c>
      <c r="D139" s="19" t="s">
        <v>34</v>
      </c>
      <c r="E139" s="13" t="s">
        <v>181</v>
      </c>
      <c r="F139" s="23">
        <v>100</v>
      </c>
      <c r="G139" s="19" t="s">
        <v>152</v>
      </c>
    </row>
    <row r="140" spans="1:7" x14ac:dyDescent="0.3">
      <c r="A140" s="13" t="s">
        <v>252</v>
      </c>
      <c r="B140" s="6" t="s">
        <v>384</v>
      </c>
      <c r="C140" s="6" t="s">
        <v>408</v>
      </c>
      <c r="D140" s="6" t="s">
        <v>32</v>
      </c>
      <c r="E140" s="2" t="s">
        <v>175</v>
      </c>
      <c r="F140" s="6">
        <v>0</v>
      </c>
      <c r="G140" s="6"/>
    </row>
    <row r="141" spans="1:7" x14ac:dyDescent="0.3">
      <c r="A141" s="13" t="s">
        <v>253</v>
      </c>
      <c r="B141" s="8" t="s">
        <v>14</v>
      </c>
      <c r="C141" s="6" t="s">
        <v>70</v>
      </c>
      <c r="D141" s="6" t="s">
        <v>32</v>
      </c>
      <c r="E141" s="2" t="s">
        <v>183</v>
      </c>
      <c r="F141" s="6">
        <v>2</v>
      </c>
      <c r="G141" s="2" t="s">
        <v>460</v>
      </c>
    </row>
    <row r="142" spans="1:7" x14ac:dyDescent="0.3">
      <c r="A142" s="13" t="s">
        <v>254</v>
      </c>
      <c r="B142" s="8" t="s">
        <v>14</v>
      </c>
      <c r="C142" s="6" t="s">
        <v>70</v>
      </c>
      <c r="D142" s="6" t="s">
        <v>32</v>
      </c>
      <c r="E142" s="2" t="s">
        <v>183</v>
      </c>
      <c r="F142" s="6">
        <v>2</v>
      </c>
      <c r="G142" s="2" t="s">
        <v>452</v>
      </c>
    </row>
    <row r="143" spans="1:7" x14ac:dyDescent="0.3">
      <c r="A143" s="13" t="s">
        <v>255</v>
      </c>
      <c r="B143" s="8" t="s">
        <v>14</v>
      </c>
      <c r="C143" s="6" t="s">
        <v>70</v>
      </c>
      <c r="D143" s="6" t="s">
        <v>32</v>
      </c>
      <c r="E143" s="2" t="s">
        <v>183</v>
      </c>
      <c r="F143" s="6">
        <v>2</v>
      </c>
      <c r="G143" s="2" t="s">
        <v>529</v>
      </c>
    </row>
    <row r="144" spans="1:7" x14ac:dyDescent="0.3">
      <c r="A144" s="13" t="s">
        <v>256</v>
      </c>
      <c r="B144" s="6" t="s">
        <v>15</v>
      </c>
      <c r="C144" s="6" t="s">
        <v>72</v>
      </c>
      <c r="D144" s="6" t="s">
        <v>34</v>
      </c>
      <c r="E144" s="2" t="s">
        <v>530</v>
      </c>
      <c r="F144" s="6">
        <v>10</v>
      </c>
      <c r="G144" s="2" t="s">
        <v>430</v>
      </c>
    </row>
    <row r="145" spans="1:7" x14ac:dyDescent="0.3">
      <c r="A145" s="13" t="s">
        <v>257</v>
      </c>
      <c r="B145" s="6" t="s">
        <v>385</v>
      </c>
      <c r="C145" s="6" t="s">
        <v>38</v>
      </c>
      <c r="D145" s="6" t="s">
        <v>34</v>
      </c>
      <c r="E145" s="2" t="s">
        <v>176</v>
      </c>
      <c r="F145" s="6">
        <v>1</v>
      </c>
      <c r="G145" s="2" t="s">
        <v>472</v>
      </c>
    </row>
    <row r="146" spans="1:7" x14ac:dyDescent="0.3">
      <c r="A146" s="13" t="s">
        <v>258</v>
      </c>
      <c r="B146" s="8" t="s">
        <v>16</v>
      </c>
      <c r="C146" s="6" t="s">
        <v>38</v>
      </c>
      <c r="D146" s="6" t="s">
        <v>33</v>
      </c>
      <c r="E146" s="2" t="s">
        <v>188</v>
      </c>
      <c r="F146" s="6">
        <v>1</v>
      </c>
      <c r="G146" s="6" t="s">
        <v>448</v>
      </c>
    </row>
    <row r="147" spans="1:7" x14ac:dyDescent="0.3">
      <c r="A147" s="13" t="s">
        <v>259</v>
      </c>
      <c r="B147" s="8" t="s">
        <v>16</v>
      </c>
      <c r="C147" s="6" t="s">
        <v>38</v>
      </c>
      <c r="D147" s="6" t="s">
        <v>33</v>
      </c>
      <c r="E147" s="2" t="s">
        <v>188</v>
      </c>
      <c r="F147" s="6">
        <v>1</v>
      </c>
      <c r="G147" s="6" t="s">
        <v>447</v>
      </c>
    </row>
    <row r="148" spans="1:7" x14ac:dyDescent="0.3">
      <c r="A148" s="13" t="s">
        <v>260</v>
      </c>
      <c r="B148" s="8" t="s">
        <v>17</v>
      </c>
      <c r="C148" s="6" t="s">
        <v>73</v>
      </c>
      <c r="D148" s="6" t="s">
        <v>33</v>
      </c>
      <c r="E148" s="2" t="s">
        <v>194</v>
      </c>
      <c r="F148" s="6">
        <v>1</v>
      </c>
      <c r="G148" s="2" t="s">
        <v>155</v>
      </c>
    </row>
    <row r="149" spans="1:7" x14ac:dyDescent="0.3">
      <c r="A149" s="13" t="s">
        <v>261</v>
      </c>
      <c r="B149" s="8" t="s">
        <v>17</v>
      </c>
      <c r="C149" s="6" t="s">
        <v>73</v>
      </c>
      <c r="D149" s="6" t="s">
        <v>33</v>
      </c>
      <c r="E149" s="2" t="s">
        <v>194</v>
      </c>
      <c r="F149" s="6">
        <v>1</v>
      </c>
      <c r="G149" s="2" t="s">
        <v>432</v>
      </c>
    </row>
    <row r="150" spans="1:7" x14ac:dyDescent="0.3">
      <c r="A150" s="13" t="s">
        <v>262</v>
      </c>
      <c r="B150" s="6" t="s">
        <v>386</v>
      </c>
      <c r="C150" s="6" t="s">
        <v>53</v>
      </c>
      <c r="D150" s="6" t="s">
        <v>34</v>
      </c>
      <c r="E150" s="2" t="s">
        <v>497</v>
      </c>
      <c r="F150" s="6">
        <v>2</v>
      </c>
      <c r="G150" s="2" t="s">
        <v>433</v>
      </c>
    </row>
    <row r="151" spans="1:7" x14ac:dyDescent="0.3">
      <c r="A151" s="13" t="s">
        <v>263</v>
      </c>
      <c r="B151" s="6" t="s">
        <v>386</v>
      </c>
      <c r="C151" s="6" t="s">
        <v>53</v>
      </c>
      <c r="D151" s="6" t="s">
        <v>34</v>
      </c>
      <c r="E151" s="2" t="s">
        <v>497</v>
      </c>
      <c r="F151" s="6">
        <v>3</v>
      </c>
      <c r="G151" s="2" t="s">
        <v>472</v>
      </c>
    </row>
    <row r="152" spans="1:7" x14ac:dyDescent="0.3">
      <c r="A152" s="13" t="s">
        <v>264</v>
      </c>
      <c r="B152" s="8" t="s">
        <v>214</v>
      </c>
      <c r="C152" s="6" t="s">
        <v>53</v>
      </c>
      <c r="D152" s="6" t="s">
        <v>34</v>
      </c>
      <c r="E152" s="2" t="s">
        <v>497</v>
      </c>
      <c r="F152" s="9">
        <v>23</v>
      </c>
      <c r="G152" s="6" t="s">
        <v>433</v>
      </c>
    </row>
    <row r="153" spans="1:7" x14ac:dyDescent="0.3">
      <c r="A153" s="13" t="s">
        <v>265</v>
      </c>
      <c r="B153" s="8" t="s">
        <v>214</v>
      </c>
      <c r="C153" s="6" t="s">
        <v>53</v>
      </c>
      <c r="D153" s="6" t="s">
        <v>34</v>
      </c>
      <c r="E153" s="2" t="s">
        <v>497</v>
      </c>
      <c r="F153" s="9">
        <v>20</v>
      </c>
      <c r="G153" s="6" t="s">
        <v>490</v>
      </c>
    </row>
    <row r="154" spans="1:7" x14ac:dyDescent="0.3">
      <c r="A154" s="13" t="s">
        <v>266</v>
      </c>
      <c r="B154" s="6" t="s">
        <v>387</v>
      </c>
      <c r="C154" s="6" t="s">
        <v>53</v>
      </c>
      <c r="D154" s="6" t="s">
        <v>32</v>
      </c>
      <c r="E154" s="2" t="s">
        <v>181</v>
      </c>
      <c r="F154" s="6">
        <v>3</v>
      </c>
      <c r="G154" s="6" t="s">
        <v>492</v>
      </c>
    </row>
    <row r="155" spans="1:7" x14ac:dyDescent="0.3">
      <c r="A155" s="13" t="s">
        <v>267</v>
      </c>
      <c r="B155" s="6" t="s">
        <v>388</v>
      </c>
      <c r="C155" s="6" t="s">
        <v>409</v>
      </c>
      <c r="D155" s="6" t="s">
        <v>32</v>
      </c>
      <c r="E155" s="2" t="s">
        <v>175</v>
      </c>
      <c r="F155" s="6">
        <v>0</v>
      </c>
      <c r="G155" s="2"/>
    </row>
    <row r="156" spans="1:7" x14ac:dyDescent="0.3">
      <c r="A156" s="13" t="s">
        <v>268</v>
      </c>
      <c r="B156" s="8" t="s">
        <v>18</v>
      </c>
      <c r="C156" s="6" t="s">
        <v>53</v>
      </c>
      <c r="D156" s="6" t="s">
        <v>33</v>
      </c>
      <c r="E156" s="2" t="s">
        <v>181</v>
      </c>
      <c r="F156" s="6">
        <v>0</v>
      </c>
      <c r="G156" s="6"/>
    </row>
    <row r="157" spans="1:7" x14ac:dyDescent="0.3">
      <c r="A157" s="13" t="s">
        <v>269</v>
      </c>
      <c r="B157" s="8" t="s">
        <v>204</v>
      </c>
      <c r="C157" s="6" t="s">
        <v>42</v>
      </c>
      <c r="D157" s="6" t="s">
        <v>34</v>
      </c>
      <c r="E157" s="2" t="s">
        <v>181</v>
      </c>
      <c r="F157" s="9">
        <v>5</v>
      </c>
      <c r="G157" s="2" t="s">
        <v>529</v>
      </c>
    </row>
    <row r="158" spans="1:7" x14ac:dyDescent="0.3">
      <c r="A158" s="13" t="s">
        <v>270</v>
      </c>
      <c r="B158" s="8" t="s">
        <v>204</v>
      </c>
      <c r="C158" s="6" t="s">
        <v>42</v>
      </c>
      <c r="D158" s="6" t="s">
        <v>34</v>
      </c>
      <c r="E158" s="2" t="s">
        <v>181</v>
      </c>
      <c r="F158" s="9">
        <v>10</v>
      </c>
      <c r="G158" s="2" t="s">
        <v>458</v>
      </c>
    </row>
    <row r="159" spans="1:7" x14ac:dyDescent="0.3">
      <c r="A159" s="13" t="s">
        <v>271</v>
      </c>
      <c r="B159" s="8" t="s">
        <v>204</v>
      </c>
      <c r="C159" s="6" t="s">
        <v>42</v>
      </c>
      <c r="D159" s="6" t="s">
        <v>34</v>
      </c>
      <c r="E159" s="2" t="s">
        <v>181</v>
      </c>
      <c r="F159" s="9">
        <v>5</v>
      </c>
      <c r="G159" s="6" t="s">
        <v>490</v>
      </c>
    </row>
    <row r="160" spans="1:7" x14ac:dyDescent="0.3">
      <c r="A160" s="13" t="s">
        <v>272</v>
      </c>
      <c r="B160" s="8" t="s">
        <v>204</v>
      </c>
      <c r="C160" s="6" t="s">
        <v>42</v>
      </c>
      <c r="D160" s="6" t="s">
        <v>34</v>
      </c>
      <c r="E160" s="2" t="s">
        <v>181</v>
      </c>
      <c r="F160" s="9">
        <v>10</v>
      </c>
      <c r="G160" s="2" t="s">
        <v>489</v>
      </c>
    </row>
    <row r="161" spans="1:7" x14ac:dyDescent="0.3">
      <c r="A161" s="13" t="s">
        <v>273</v>
      </c>
      <c r="B161" s="8" t="s">
        <v>19</v>
      </c>
      <c r="C161" s="6" t="s">
        <v>53</v>
      </c>
      <c r="D161" s="6" t="s">
        <v>32</v>
      </c>
      <c r="E161" s="2" t="s">
        <v>181</v>
      </c>
      <c r="F161" s="6">
        <v>2</v>
      </c>
      <c r="G161" s="6" t="s">
        <v>152</v>
      </c>
    </row>
    <row r="162" spans="1:7" x14ac:dyDescent="0.3">
      <c r="A162" s="13" t="s">
        <v>274</v>
      </c>
      <c r="B162" s="6" t="s">
        <v>389</v>
      </c>
      <c r="C162" s="6" t="s">
        <v>76</v>
      </c>
      <c r="D162" s="6" t="s">
        <v>34</v>
      </c>
      <c r="E162" s="2" t="s">
        <v>181</v>
      </c>
      <c r="F162" s="6">
        <v>6</v>
      </c>
      <c r="G162" s="6" t="s">
        <v>431</v>
      </c>
    </row>
    <row r="163" spans="1:7" x14ac:dyDescent="0.3">
      <c r="A163" s="13" t="s">
        <v>275</v>
      </c>
      <c r="B163" s="6" t="s">
        <v>390</v>
      </c>
      <c r="C163" s="6" t="s">
        <v>202</v>
      </c>
      <c r="D163" s="6" t="s">
        <v>34</v>
      </c>
      <c r="E163" s="2" t="s">
        <v>181</v>
      </c>
      <c r="F163" s="6">
        <v>5</v>
      </c>
      <c r="G163" s="6" t="s">
        <v>476</v>
      </c>
    </row>
    <row r="164" spans="1:7" x14ac:dyDescent="0.3">
      <c r="A164" s="13" t="s">
        <v>276</v>
      </c>
      <c r="B164" s="6" t="s">
        <v>390</v>
      </c>
      <c r="C164" s="6" t="s">
        <v>202</v>
      </c>
      <c r="D164" s="6" t="s">
        <v>34</v>
      </c>
      <c r="E164" s="2" t="s">
        <v>181</v>
      </c>
      <c r="F164" s="6">
        <v>5</v>
      </c>
      <c r="G164" s="2" t="s">
        <v>431</v>
      </c>
    </row>
    <row r="165" spans="1:7" x14ac:dyDescent="0.3">
      <c r="A165" s="13" t="s">
        <v>41</v>
      </c>
      <c r="B165" s="6" t="s">
        <v>390</v>
      </c>
      <c r="C165" s="6" t="s">
        <v>202</v>
      </c>
      <c r="D165" s="6" t="s">
        <v>34</v>
      </c>
      <c r="E165" s="2" t="s">
        <v>181</v>
      </c>
      <c r="F165" s="6">
        <v>5</v>
      </c>
      <c r="G165" s="2" t="s">
        <v>433</v>
      </c>
    </row>
    <row r="166" spans="1:7" x14ac:dyDescent="0.3">
      <c r="A166" s="13" t="s">
        <v>277</v>
      </c>
      <c r="B166" s="6" t="s">
        <v>391</v>
      </c>
      <c r="C166" s="6" t="s">
        <v>202</v>
      </c>
      <c r="D166" s="6" t="s">
        <v>34</v>
      </c>
      <c r="E166" s="2" t="s">
        <v>181</v>
      </c>
      <c r="F166" s="6">
        <v>3</v>
      </c>
      <c r="G166" s="6" t="s">
        <v>431</v>
      </c>
    </row>
    <row r="167" spans="1:7" x14ac:dyDescent="0.3">
      <c r="A167" s="13" t="s">
        <v>278</v>
      </c>
      <c r="B167" s="6" t="s">
        <v>392</v>
      </c>
      <c r="C167" s="6" t="s">
        <v>400</v>
      </c>
      <c r="D167" s="6" t="s">
        <v>32</v>
      </c>
      <c r="E167" s="2" t="s">
        <v>194</v>
      </c>
      <c r="F167" s="6">
        <v>0</v>
      </c>
      <c r="G167" s="6"/>
    </row>
    <row r="168" spans="1:7" x14ac:dyDescent="0.3">
      <c r="A168" s="13" t="s">
        <v>279</v>
      </c>
      <c r="B168" s="8" t="s">
        <v>20</v>
      </c>
      <c r="C168" s="6" t="s">
        <v>72</v>
      </c>
      <c r="D168" s="6" t="s">
        <v>32</v>
      </c>
      <c r="E168" s="2" t="s">
        <v>181</v>
      </c>
      <c r="F168" s="6">
        <v>4</v>
      </c>
      <c r="G168" s="6" t="s">
        <v>433</v>
      </c>
    </row>
    <row r="169" spans="1:7" x14ac:dyDescent="0.3">
      <c r="A169" s="13" t="s">
        <v>280</v>
      </c>
      <c r="B169" s="8" t="s">
        <v>21</v>
      </c>
      <c r="C169" s="6" t="s">
        <v>38</v>
      </c>
      <c r="D169" s="6" t="s">
        <v>33</v>
      </c>
      <c r="E169" s="2" t="s">
        <v>181</v>
      </c>
      <c r="F169" s="6">
        <v>0</v>
      </c>
      <c r="G169" s="2"/>
    </row>
    <row r="170" spans="1:7" x14ac:dyDescent="0.3">
      <c r="A170" s="13" t="s">
        <v>281</v>
      </c>
      <c r="B170" s="6" t="s">
        <v>205</v>
      </c>
      <c r="C170" s="6" t="s">
        <v>38</v>
      </c>
      <c r="D170" s="6" t="s">
        <v>31</v>
      </c>
      <c r="E170" s="2" t="s">
        <v>181</v>
      </c>
      <c r="F170" s="6">
        <v>15</v>
      </c>
      <c r="G170" s="2" t="s">
        <v>152</v>
      </c>
    </row>
    <row r="171" spans="1:7" x14ac:dyDescent="0.3">
      <c r="A171" s="13" t="s">
        <v>282</v>
      </c>
      <c r="B171" s="6" t="s">
        <v>205</v>
      </c>
      <c r="C171" s="6" t="s">
        <v>38</v>
      </c>
      <c r="D171" s="6" t="s">
        <v>31</v>
      </c>
      <c r="E171" s="2" t="s">
        <v>181</v>
      </c>
      <c r="F171" s="6">
        <v>15</v>
      </c>
      <c r="G171" s="6" t="s">
        <v>477</v>
      </c>
    </row>
    <row r="172" spans="1:7" x14ac:dyDescent="0.3">
      <c r="A172" s="13" t="s">
        <v>283</v>
      </c>
      <c r="B172" s="6" t="s">
        <v>205</v>
      </c>
      <c r="C172" s="6" t="s">
        <v>38</v>
      </c>
      <c r="D172" s="6" t="s">
        <v>31</v>
      </c>
      <c r="E172" s="2" t="s">
        <v>181</v>
      </c>
      <c r="F172" s="6">
        <v>10</v>
      </c>
      <c r="G172" s="2" t="s">
        <v>472</v>
      </c>
    </row>
    <row r="173" spans="1:7" x14ac:dyDescent="0.3">
      <c r="A173" s="13" t="s">
        <v>284</v>
      </c>
      <c r="B173" s="6" t="s">
        <v>205</v>
      </c>
      <c r="C173" s="6" t="s">
        <v>38</v>
      </c>
      <c r="D173" s="6" t="s">
        <v>31</v>
      </c>
      <c r="E173" s="2" t="s">
        <v>181</v>
      </c>
      <c r="F173" s="6">
        <v>10</v>
      </c>
      <c r="G173" s="6" t="s">
        <v>478</v>
      </c>
    </row>
    <row r="174" spans="1:7" x14ac:dyDescent="0.3">
      <c r="A174" s="13" t="s">
        <v>285</v>
      </c>
      <c r="B174" s="6" t="s">
        <v>205</v>
      </c>
      <c r="C174" s="6" t="s">
        <v>38</v>
      </c>
      <c r="D174" s="6" t="s">
        <v>31</v>
      </c>
      <c r="E174" s="2" t="s">
        <v>181</v>
      </c>
      <c r="F174" s="6">
        <v>15</v>
      </c>
      <c r="G174" s="2" t="s">
        <v>529</v>
      </c>
    </row>
    <row r="175" spans="1:7" x14ac:dyDescent="0.3">
      <c r="A175" s="13" t="s">
        <v>286</v>
      </c>
      <c r="B175" s="19" t="s">
        <v>205</v>
      </c>
      <c r="C175" s="19" t="s">
        <v>38</v>
      </c>
      <c r="D175" s="19" t="s">
        <v>31</v>
      </c>
      <c r="E175" s="13" t="s">
        <v>181</v>
      </c>
      <c r="F175" s="19">
        <v>10</v>
      </c>
      <c r="G175" s="19" t="s">
        <v>477</v>
      </c>
    </row>
    <row r="176" spans="1:7" x14ac:dyDescent="0.3">
      <c r="A176" s="13" t="s">
        <v>287</v>
      </c>
      <c r="B176" s="19" t="s">
        <v>205</v>
      </c>
      <c r="C176" s="19" t="s">
        <v>38</v>
      </c>
      <c r="D176" s="19" t="s">
        <v>31</v>
      </c>
      <c r="E176" s="13" t="s">
        <v>181</v>
      </c>
      <c r="F176" s="19">
        <v>10</v>
      </c>
      <c r="G176" s="13" t="s">
        <v>472</v>
      </c>
    </row>
    <row r="177" spans="1:7" x14ac:dyDescent="0.3">
      <c r="A177" s="13" t="s">
        <v>288</v>
      </c>
      <c r="B177" s="19" t="s">
        <v>205</v>
      </c>
      <c r="C177" s="19" t="s">
        <v>38</v>
      </c>
      <c r="D177" s="19" t="s">
        <v>31</v>
      </c>
      <c r="E177" s="13" t="s">
        <v>181</v>
      </c>
      <c r="F177" s="19">
        <v>10</v>
      </c>
      <c r="G177" s="19" t="s">
        <v>536</v>
      </c>
    </row>
    <row r="178" spans="1:7" x14ac:dyDescent="0.3">
      <c r="A178" s="13" t="s">
        <v>289</v>
      </c>
      <c r="B178" s="19" t="s">
        <v>205</v>
      </c>
      <c r="C178" s="19" t="s">
        <v>38</v>
      </c>
      <c r="D178" s="19" t="s">
        <v>31</v>
      </c>
      <c r="E178" s="13" t="s">
        <v>181</v>
      </c>
      <c r="F178" s="19">
        <v>100</v>
      </c>
      <c r="G178" s="19" t="s">
        <v>529</v>
      </c>
    </row>
    <row r="179" spans="1:7" x14ac:dyDescent="0.3">
      <c r="A179" s="13" t="s">
        <v>290</v>
      </c>
      <c r="B179" s="22" t="s">
        <v>206</v>
      </c>
      <c r="C179" s="19" t="s">
        <v>72</v>
      </c>
      <c r="D179" s="19" t="s">
        <v>31</v>
      </c>
      <c r="E179" s="13" t="s">
        <v>195</v>
      </c>
      <c r="F179" s="23">
        <v>400</v>
      </c>
      <c r="G179" s="19" t="s">
        <v>152</v>
      </c>
    </row>
    <row r="180" spans="1:7" x14ac:dyDescent="0.3">
      <c r="A180" s="13" t="s">
        <v>291</v>
      </c>
      <c r="B180" s="22" t="s">
        <v>206</v>
      </c>
      <c r="C180" s="19" t="s">
        <v>72</v>
      </c>
      <c r="D180" s="19" t="s">
        <v>31</v>
      </c>
      <c r="E180" s="13" t="s">
        <v>195</v>
      </c>
      <c r="F180" s="23">
        <v>500</v>
      </c>
      <c r="G180" s="13" t="s">
        <v>459</v>
      </c>
    </row>
    <row r="181" spans="1:7" x14ac:dyDescent="0.3">
      <c r="A181" s="13" t="s">
        <v>292</v>
      </c>
      <c r="B181" s="7" t="s">
        <v>22</v>
      </c>
      <c r="C181" s="6" t="s">
        <v>38</v>
      </c>
      <c r="D181" s="6" t="s">
        <v>32</v>
      </c>
      <c r="E181" s="2" t="s">
        <v>181</v>
      </c>
      <c r="F181" s="6">
        <v>0</v>
      </c>
      <c r="G181" s="6"/>
    </row>
    <row r="182" spans="1:7" x14ac:dyDescent="0.3">
      <c r="A182" s="13" t="s">
        <v>293</v>
      </c>
      <c r="B182" s="8" t="s">
        <v>23</v>
      </c>
      <c r="C182" s="6" t="s">
        <v>72</v>
      </c>
      <c r="D182" s="6" t="s">
        <v>32</v>
      </c>
      <c r="E182" s="2" t="s">
        <v>181</v>
      </c>
      <c r="F182" s="6">
        <v>0</v>
      </c>
      <c r="G182" s="6"/>
    </row>
    <row r="183" spans="1:7" x14ac:dyDescent="0.3">
      <c r="A183" s="13" t="s">
        <v>294</v>
      </c>
      <c r="B183" s="6" t="s">
        <v>393</v>
      </c>
      <c r="C183" s="6" t="s">
        <v>78</v>
      </c>
      <c r="D183" s="6" t="s">
        <v>34</v>
      </c>
      <c r="E183" s="2" t="s">
        <v>181</v>
      </c>
      <c r="F183" s="6">
        <v>10</v>
      </c>
      <c r="G183" s="6" t="s">
        <v>490</v>
      </c>
    </row>
    <row r="184" spans="1:7" x14ac:dyDescent="0.3">
      <c r="A184" s="13" t="s">
        <v>295</v>
      </c>
      <c r="B184" s="6" t="s">
        <v>393</v>
      </c>
      <c r="C184" s="6" t="s">
        <v>78</v>
      </c>
      <c r="D184" s="6" t="s">
        <v>34</v>
      </c>
      <c r="E184" s="2" t="s">
        <v>181</v>
      </c>
      <c r="F184" s="6">
        <v>20</v>
      </c>
      <c r="G184" s="6" t="s">
        <v>433</v>
      </c>
    </row>
    <row r="185" spans="1:7" x14ac:dyDescent="0.3">
      <c r="A185" s="13" t="s">
        <v>75</v>
      </c>
      <c r="B185" s="19" t="s">
        <v>393</v>
      </c>
      <c r="C185" s="19" t="s">
        <v>38</v>
      </c>
      <c r="D185" s="19" t="s">
        <v>34</v>
      </c>
      <c r="E185" s="13" t="s">
        <v>181</v>
      </c>
      <c r="F185" s="19">
        <v>100</v>
      </c>
      <c r="G185" s="19" t="s">
        <v>529</v>
      </c>
    </row>
    <row r="186" spans="1:7" x14ac:dyDescent="0.3">
      <c r="A186" s="13" t="s">
        <v>296</v>
      </c>
      <c r="B186" s="19" t="s">
        <v>393</v>
      </c>
      <c r="C186" s="19" t="s">
        <v>38</v>
      </c>
      <c r="D186" s="19" t="s">
        <v>34</v>
      </c>
      <c r="E186" s="13" t="s">
        <v>181</v>
      </c>
      <c r="F186" s="19">
        <v>5</v>
      </c>
      <c r="G186" s="19" t="s">
        <v>491</v>
      </c>
    </row>
    <row r="187" spans="1:7" x14ac:dyDescent="0.3">
      <c r="A187" s="13" t="s">
        <v>297</v>
      </c>
      <c r="B187" s="19" t="s">
        <v>393</v>
      </c>
      <c r="C187" s="19" t="s">
        <v>38</v>
      </c>
      <c r="D187" s="19" t="s">
        <v>34</v>
      </c>
      <c r="E187" s="13" t="s">
        <v>181</v>
      </c>
      <c r="F187" s="19">
        <v>40</v>
      </c>
      <c r="G187" s="19" t="s">
        <v>433</v>
      </c>
    </row>
    <row r="188" spans="1:7" x14ac:dyDescent="0.3">
      <c r="A188" s="13" t="s">
        <v>298</v>
      </c>
      <c r="B188" s="19" t="s">
        <v>393</v>
      </c>
      <c r="C188" s="19" t="s">
        <v>38</v>
      </c>
      <c r="D188" s="19" t="s">
        <v>34</v>
      </c>
      <c r="E188" s="13" t="s">
        <v>181</v>
      </c>
      <c r="F188" s="19">
        <v>5</v>
      </c>
      <c r="G188" s="19" t="s">
        <v>456</v>
      </c>
    </row>
    <row r="189" spans="1:7" ht="15.75" customHeight="1" x14ac:dyDescent="0.3">
      <c r="A189" s="13" t="s">
        <v>299</v>
      </c>
      <c r="B189" s="8" t="s">
        <v>24</v>
      </c>
      <c r="C189" s="6" t="s">
        <v>150</v>
      </c>
      <c r="D189" s="6" t="s">
        <v>33</v>
      </c>
      <c r="E189" s="2" t="s">
        <v>181</v>
      </c>
      <c r="F189" s="6">
        <v>0</v>
      </c>
      <c r="G189" s="2"/>
    </row>
    <row r="190" spans="1:7" x14ac:dyDescent="0.3">
      <c r="A190" s="13" t="s">
        <v>300</v>
      </c>
      <c r="B190" s="6" t="s">
        <v>394</v>
      </c>
      <c r="C190" s="6" t="s">
        <v>410</v>
      </c>
      <c r="D190" s="6" t="s">
        <v>34</v>
      </c>
      <c r="E190" s="2" t="s">
        <v>181</v>
      </c>
      <c r="F190" s="6">
        <v>4</v>
      </c>
      <c r="G190" s="2" t="s">
        <v>490</v>
      </c>
    </row>
    <row r="191" spans="1:7" x14ac:dyDescent="0.3">
      <c r="A191" s="13" t="s">
        <v>301</v>
      </c>
      <c r="B191" s="2" t="s">
        <v>394</v>
      </c>
      <c r="C191" s="2" t="s">
        <v>410</v>
      </c>
      <c r="D191" s="2" t="s">
        <v>34</v>
      </c>
      <c r="E191" s="2" t="s">
        <v>181</v>
      </c>
      <c r="F191" s="2">
        <v>1</v>
      </c>
      <c r="G191" s="2" t="s">
        <v>479</v>
      </c>
    </row>
    <row r="192" spans="1:7" x14ac:dyDescent="0.3">
      <c r="A192" s="13" t="s">
        <v>302</v>
      </c>
      <c r="B192" s="6" t="s">
        <v>394</v>
      </c>
      <c r="C192" s="6" t="s">
        <v>410</v>
      </c>
      <c r="D192" s="6" t="s">
        <v>34</v>
      </c>
      <c r="E192" s="2" t="s">
        <v>181</v>
      </c>
      <c r="F192" s="6">
        <v>3</v>
      </c>
      <c r="G192" s="2" t="s">
        <v>431</v>
      </c>
    </row>
    <row r="193" spans="1:7" x14ac:dyDescent="0.3">
      <c r="A193" s="13" t="s">
        <v>303</v>
      </c>
      <c r="B193" s="6" t="s">
        <v>394</v>
      </c>
      <c r="C193" s="6" t="s">
        <v>410</v>
      </c>
      <c r="D193" s="6" t="s">
        <v>34</v>
      </c>
      <c r="E193" s="2" t="s">
        <v>181</v>
      </c>
      <c r="F193" s="6">
        <v>2</v>
      </c>
      <c r="G193" s="2" t="s">
        <v>426</v>
      </c>
    </row>
    <row r="194" spans="1:7" x14ac:dyDescent="0.3">
      <c r="A194" s="13" t="s">
        <v>304</v>
      </c>
      <c r="B194" s="6" t="s">
        <v>395</v>
      </c>
      <c r="C194" s="6" t="s">
        <v>38</v>
      </c>
      <c r="D194" s="6" t="s">
        <v>34</v>
      </c>
      <c r="E194" s="2" t="s">
        <v>177</v>
      </c>
      <c r="F194" s="6">
        <v>13</v>
      </c>
      <c r="G194" s="2" t="s">
        <v>152</v>
      </c>
    </row>
    <row r="195" spans="1:7" x14ac:dyDescent="0.3">
      <c r="A195" s="13" t="s">
        <v>305</v>
      </c>
      <c r="B195" s="6" t="s">
        <v>395</v>
      </c>
      <c r="C195" s="6" t="s">
        <v>38</v>
      </c>
      <c r="D195" s="6" t="s">
        <v>34</v>
      </c>
      <c r="E195" s="2" t="s">
        <v>177</v>
      </c>
      <c r="F195" s="6">
        <v>2</v>
      </c>
      <c r="G195" s="2" t="s">
        <v>456</v>
      </c>
    </row>
    <row r="196" spans="1:7" x14ac:dyDescent="0.3">
      <c r="A196" s="13" t="s">
        <v>306</v>
      </c>
      <c r="B196" s="6" t="s">
        <v>395</v>
      </c>
      <c r="C196" s="6" t="s">
        <v>38</v>
      </c>
      <c r="D196" s="6" t="s">
        <v>34</v>
      </c>
      <c r="E196" s="2" t="s">
        <v>177</v>
      </c>
      <c r="F196" s="6">
        <v>1</v>
      </c>
      <c r="G196" s="6" t="s">
        <v>479</v>
      </c>
    </row>
    <row r="197" spans="1:7" x14ac:dyDescent="0.3">
      <c r="A197" s="13" t="s">
        <v>307</v>
      </c>
      <c r="B197" s="8" t="s">
        <v>207</v>
      </c>
      <c r="C197" s="6" t="s">
        <v>208</v>
      </c>
      <c r="D197" s="6" t="s">
        <v>34</v>
      </c>
      <c r="E197" s="2" t="s">
        <v>181</v>
      </c>
      <c r="F197" s="9">
        <v>10</v>
      </c>
      <c r="G197" s="6" t="s">
        <v>431</v>
      </c>
    </row>
    <row r="198" spans="1:7" x14ac:dyDescent="0.3">
      <c r="A198" s="13" t="s">
        <v>308</v>
      </c>
      <c r="B198" s="8" t="s">
        <v>207</v>
      </c>
      <c r="C198" s="6" t="s">
        <v>208</v>
      </c>
      <c r="D198" s="6" t="s">
        <v>34</v>
      </c>
      <c r="E198" s="2" t="s">
        <v>181</v>
      </c>
      <c r="F198" s="9">
        <v>8</v>
      </c>
      <c r="G198" s="6" t="s">
        <v>490</v>
      </c>
    </row>
    <row r="199" spans="1:7" x14ac:dyDescent="0.3">
      <c r="A199" s="13" t="s">
        <v>309</v>
      </c>
      <c r="B199" s="8" t="s">
        <v>207</v>
      </c>
      <c r="C199" s="6" t="s">
        <v>208</v>
      </c>
      <c r="D199" s="6" t="s">
        <v>34</v>
      </c>
      <c r="E199" s="2" t="s">
        <v>181</v>
      </c>
      <c r="F199" s="9">
        <v>10</v>
      </c>
      <c r="G199" s="6" t="s">
        <v>152</v>
      </c>
    </row>
    <row r="200" spans="1:7" x14ac:dyDescent="0.3">
      <c r="A200" s="13" t="s">
        <v>310</v>
      </c>
      <c r="B200" s="8" t="s">
        <v>207</v>
      </c>
      <c r="C200" s="6" t="s">
        <v>208</v>
      </c>
      <c r="D200" s="6" t="s">
        <v>34</v>
      </c>
      <c r="E200" s="2" t="s">
        <v>181</v>
      </c>
      <c r="F200" s="9">
        <v>2</v>
      </c>
      <c r="G200" s="6" t="s">
        <v>456</v>
      </c>
    </row>
    <row r="201" spans="1:7" x14ac:dyDescent="0.3">
      <c r="A201" s="13" t="s">
        <v>311</v>
      </c>
      <c r="B201" s="8" t="s">
        <v>486</v>
      </c>
      <c r="C201" s="6" t="s">
        <v>38</v>
      </c>
      <c r="D201" s="6" t="s">
        <v>34</v>
      </c>
      <c r="E201" s="2" t="s">
        <v>181</v>
      </c>
      <c r="F201" s="9">
        <v>5</v>
      </c>
      <c r="G201" s="6" t="s">
        <v>152</v>
      </c>
    </row>
    <row r="202" spans="1:7" x14ac:dyDescent="0.3">
      <c r="A202" s="13" t="s">
        <v>312</v>
      </c>
      <c r="B202" s="8" t="s">
        <v>486</v>
      </c>
      <c r="C202" s="6" t="s">
        <v>38</v>
      </c>
      <c r="D202" s="6" t="s">
        <v>34</v>
      </c>
      <c r="E202" s="2" t="s">
        <v>181</v>
      </c>
      <c r="F202" s="9">
        <v>6</v>
      </c>
      <c r="G202" s="6" t="s">
        <v>433</v>
      </c>
    </row>
    <row r="203" spans="1:7" x14ac:dyDescent="0.3">
      <c r="A203" s="13" t="s">
        <v>313</v>
      </c>
      <c r="B203" s="8" t="s">
        <v>209</v>
      </c>
      <c r="C203" s="6" t="s">
        <v>79</v>
      </c>
      <c r="D203" s="6" t="s">
        <v>34</v>
      </c>
      <c r="E203" s="2" t="s">
        <v>530</v>
      </c>
      <c r="F203" s="9">
        <v>10</v>
      </c>
      <c r="G203" s="20" t="s">
        <v>494</v>
      </c>
    </row>
    <row r="204" spans="1:7" x14ac:dyDescent="0.3">
      <c r="A204" s="13" t="s">
        <v>314</v>
      </c>
      <c r="B204" s="8" t="s">
        <v>209</v>
      </c>
      <c r="C204" s="6" t="s">
        <v>79</v>
      </c>
      <c r="D204" s="6" t="s">
        <v>34</v>
      </c>
      <c r="E204" s="2" t="s">
        <v>530</v>
      </c>
      <c r="F204" s="9">
        <v>50</v>
      </c>
      <c r="G204" s="6" t="s">
        <v>431</v>
      </c>
    </row>
    <row r="205" spans="1:7" x14ac:dyDescent="0.3">
      <c r="A205" s="13" t="s">
        <v>315</v>
      </c>
      <c r="B205" s="7" t="s">
        <v>25</v>
      </c>
      <c r="C205" s="6" t="s">
        <v>76</v>
      </c>
      <c r="D205" s="6" t="s">
        <v>33</v>
      </c>
      <c r="E205" s="2" t="s">
        <v>181</v>
      </c>
      <c r="F205" s="6">
        <v>1</v>
      </c>
      <c r="G205" s="6" t="s">
        <v>433</v>
      </c>
    </row>
    <row r="206" spans="1:7" x14ac:dyDescent="0.3">
      <c r="A206" s="13" t="s">
        <v>316</v>
      </c>
      <c r="B206" s="22" t="s">
        <v>212</v>
      </c>
      <c r="C206" s="19" t="s">
        <v>53</v>
      </c>
      <c r="D206" s="19" t="s">
        <v>34</v>
      </c>
      <c r="E206" s="13" t="s">
        <v>502</v>
      </c>
      <c r="F206" s="23">
        <v>130</v>
      </c>
      <c r="G206" s="13" t="s">
        <v>472</v>
      </c>
    </row>
    <row r="207" spans="1:7" x14ac:dyDescent="0.3">
      <c r="A207" s="13" t="s">
        <v>317</v>
      </c>
      <c r="B207" s="22" t="s">
        <v>212</v>
      </c>
      <c r="C207" s="19" t="s">
        <v>53</v>
      </c>
      <c r="D207" s="19" t="s">
        <v>34</v>
      </c>
      <c r="E207" s="13" t="s">
        <v>502</v>
      </c>
      <c r="F207" s="23">
        <v>6</v>
      </c>
      <c r="G207" s="19" t="s">
        <v>460</v>
      </c>
    </row>
    <row r="208" spans="1:7" x14ac:dyDescent="0.3">
      <c r="A208" s="13" t="s">
        <v>318</v>
      </c>
      <c r="B208" s="22" t="s">
        <v>212</v>
      </c>
      <c r="C208" s="19" t="s">
        <v>53</v>
      </c>
      <c r="D208" s="19" t="s">
        <v>34</v>
      </c>
      <c r="E208" s="13" t="s">
        <v>502</v>
      </c>
      <c r="F208" s="23">
        <v>100</v>
      </c>
      <c r="G208" s="19" t="s">
        <v>461</v>
      </c>
    </row>
    <row r="209" spans="1:7" x14ac:dyDescent="0.3">
      <c r="A209" s="13" t="s">
        <v>319</v>
      </c>
      <c r="B209" s="8" t="s">
        <v>171</v>
      </c>
      <c r="C209" s="6" t="s">
        <v>38</v>
      </c>
      <c r="D209" s="6" t="s">
        <v>33</v>
      </c>
      <c r="E209" s="2" t="s">
        <v>191</v>
      </c>
      <c r="F209" s="6">
        <v>0</v>
      </c>
      <c r="G209" s="6"/>
    </row>
    <row r="210" spans="1:7" x14ac:dyDescent="0.3">
      <c r="A210" s="13" t="s">
        <v>320</v>
      </c>
      <c r="B210" s="6" t="s">
        <v>396</v>
      </c>
      <c r="C210" s="6" t="s">
        <v>38</v>
      </c>
      <c r="D210" s="6" t="s">
        <v>32</v>
      </c>
      <c r="E210" s="2" t="s">
        <v>179</v>
      </c>
      <c r="F210" s="6">
        <v>2</v>
      </c>
      <c r="G210" s="6" t="s">
        <v>469</v>
      </c>
    </row>
    <row r="211" spans="1:7" x14ac:dyDescent="0.3">
      <c r="A211" s="13" t="s">
        <v>321</v>
      </c>
      <c r="B211" s="6" t="s">
        <v>396</v>
      </c>
      <c r="C211" s="6" t="s">
        <v>38</v>
      </c>
      <c r="D211" s="6" t="s">
        <v>32</v>
      </c>
      <c r="E211" s="2" t="s">
        <v>179</v>
      </c>
      <c r="F211" s="6">
        <v>2</v>
      </c>
      <c r="G211" s="6" t="s">
        <v>483</v>
      </c>
    </row>
    <row r="212" spans="1:7" x14ac:dyDescent="0.3">
      <c r="A212" s="13" t="s">
        <v>322</v>
      </c>
      <c r="B212" s="6" t="s">
        <v>396</v>
      </c>
      <c r="C212" s="6" t="s">
        <v>38</v>
      </c>
      <c r="D212" s="6" t="s">
        <v>32</v>
      </c>
      <c r="E212" s="2" t="s">
        <v>179</v>
      </c>
      <c r="F212" s="6">
        <v>2</v>
      </c>
      <c r="G212" s="6" t="s">
        <v>496</v>
      </c>
    </row>
    <row r="213" spans="1:7" x14ac:dyDescent="0.3">
      <c r="A213" s="13" t="s">
        <v>323</v>
      </c>
      <c r="B213" s="8" t="s">
        <v>434</v>
      </c>
      <c r="C213" s="6" t="s">
        <v>158</v>
      </c>
      <c r="D213" s="6" t="s">
        <v>32</v>
      </c>
      <c r="E213" s="2" t="s">
        <v>175</v>
      </c>
      <c r="F213" s="6">
        <v>1</v>
      </c>
      <c r="G213" s="6" t="s">
        <v>495</v>
      </c>
    </row>
    <row r="214" spans="1:7" x14ac:dyDescent="0.3">
      <c r="A214" s="13" t="s">
        <v>324</v>
      </c>
      <c r="B214" s="8" t="str">
        <f>'[2]1. oldal'!$B$49</f>
        <v>Tarnaméra és Vidéke ÁFÉSZ</v>
      </c>
      <c r="C214" s="6" t="s">
        <v>160</v>
      </c>
      <c r="D214" s="6" t="s">
        <v>32</v>
      </c>
      <c r="E214" s="2" t="s">
        <v>182</v>
      </c>
      <c r="F214" s="6">
        <v>0</v>
      </c>
      <c r="G214" s="6"/>
    </row>
    <row r="215" spans="1:7" x14ac:dyDescent="0.3">
      <c r="A215" s="13" t="s">
        <v>325</v>
      </c>
      <c r="B215" s="8" t="s">
        <v>436</v>
      </c>
      <c r="C215" s="6" t="s">
        <v>38</v>
      </c>
      <c r="D215" s="6" t="s">
        <v>32</v>
      </c>
      <c r="E215" s="2" t="s">
        <v>182</v>
      </c>
      <c r="F215" s="6">
        <v>1</v>
      </c>
      <c r="G215" s="2" t="s">
        <v>165</v>
      </c>
    </row>
    <row r="216" spans="1:7" x14ac:dyDescent="0.3">
      <c r="A216" s="13" t="s">
        <v>326</v>
      </c>
      <c r="B216" s="6" t="s">
        <v>397</v>
      </c>
      <c r="C216" s="6" t="s">
        <v>38</v>
      </c>
      <c r="D216" s="6" t="s">
        <v>32</v>
      </c>
      <c r="E216" s="2" t="s">
        <v>179</v>
      </c>
      <c r="F216" s="6">
        <v>0</v>
      </c>
      <c r="G216" s="2"/>
    </row>
    <row r="217" spans="1:7" x14ac:dyDescent="0.3">
      <c r="A217" s="13" t="s">
        <v>327</v>
      </c>
      <c r="B217" s="8" t="str">
        <f>'[2]1. oldal'!$B$22</f>
        <v>TésT Karosszériaszerviz Kft.</v>
      </c>
      <c r="C217" s="6" t="s">
        <v>38</v>
      </c>
      <c r="D217" s="6" t="s">
        <v>32</v>
      </c>
      <c r="E217" s="2" t="s">
        <v>186</v>
      </c>
      <c r="F217" s="6">
        <v>0</v>
      </c>
      <c r="G217" s="6"/>
    </row>
    <row r="218" spans="1:7" x14ac:dyDescent="0.3">
      <c r="A218" s="13" t="s">
        <v>328</v>
      </c>
      <c r="B218" s="8" t="s">
        <v>210</v>
      </c>
      <c r="C218" s="6" t="s">
        <v>38</v>
      </c>
      <c r="D218" s="6" t="s">
        <v>34</v>
      </c>
      <c r="E218" s="2" t="s">
        <v>181</v>
      </c>
      <c r="F218" s="9">
        <v>10</v>
      </c>
      <c r="G218" s="6" t="s">
        <v>490</v>
      </c>
    </row>
    <row r="219" spans="1:7" x14ac:dyDescent="0.3">
      <c r="A219" s="13" t="s">
        <v>329</v>
      </c>
      <c r="B219" s="8" t="s">
        <v>210</v>
      </c>
      <c r="C219" s="6" t="s">
        <v>38</v>
      </c>
      <c r="D219" s="6" t="s">
        <v>34</v>
      </c>
      <c r="E219" s="2" t="s">
        <v>181</v>
      </c>
      <c r="F219" s="9">
        <v>10</v>
      </c>
      <c r="G219" s="2" t="s">
        <v>433</v>
      </c>
    </row>
    <row r="220" spans="1:7" x14ac:dyDescent="0.3">
      <c r="A220" s="13" t="s">
        <v>330</v>
      </c>
      <c r="B220" s="8" t="s">
        <v>26</v>
      </c>
      <c r="C220" s="6" t="s">
        <v>38</v>
      </c>
      <c r="D220" s="6" t="s">
        <v>32</v>
      </c>
      <c r="E220" s="2" t="s">
        <v>181</v>
      </c>
      <c r="F220" s="6">
        <v>0</v>
      </c>
      <c r="G220" s="6"/>
    </row>
    <row r="221" spans="1:7" x14ac:dyDescent="0.3">
      <c r="A221" s="13" t="s">
        <v>331</v>
      </c>
      <c r="B221" s="6" t="s">
        <v>504</v>
      </c>
      <c r="C221" s="6" t="s">
        <v>38</v>
      </c>
      <c r="D221" s="6" t="s">
        <v>32</v>
      </c>
      <c r="E221" s="2" t="s">
        <v>194</v>
      </c>
      <c r="F221" s="6">
        <v>1</v>
      </c>
      <c r="G221" s="6" t="s">
        <v>432</v>
      </c>
    </row>
    <row r="222" spans="1:7" x14ac:dyDescent="0.3">
      <c r="A222" s="13" t="s">
        <v>332</v>
      </c>
      <c r="B222" s="8" t="s">
        <v>168</v>
      </c>
      <c r="C222" s="6" t="s">
        <v>38</v>
      </c>
      <c r="D222" s="6" t="s">
        <v>30</v>
      </c>
      <c r="E222" s="2" t="s">
        <v>189</v>
      </c>
      <c r="F222" s="6">
        <v>1</v>
      </c>
      <c r="G222" s="6" t="s">
        <v>167</v>
      </c>
    </row>
    <row r="223" spans="1:7" x14ac:dyDescent="0.3">
      <c r="A223" s="13" t="s">
        <v>333</v>
      </c>
      <c r="B223" s="8" t="s">
        <v>506</v>
      </c>
      <c r="C223" s="6" t="s">
        <v>38</v>
      </c>
      <c r="D223" s="6" t="s">
        <v>30</v>
      </c>
      <c r="E223" s="2" t="s">
        <v>181</v>
      </c>
      <c r="F223" s="6">
        <v>0</v>
      </c>
      <c r="G223" s="6"/>
    </row>
    <row r="224" spans="1:7" x14ac:dyDescent="0.3">
      <c r="A224" s="13" t="s">
        <v>334</v>
      </c>
      <c r="B224" s="3" t="str">
        <f>'[2]1. oldal'!$B$48</f>
        <v>TÜZKÉV KFT</v>
      </c>
      <c r="C224" s="2" t="s">
        <v>38</v>
      </c>
      <c r="D224" s="6" t="s">
        <v>34</v>
      </c>
      <c r="E224" s="2" t="s">
        <v>181</v>
      </c>
      <c r="F224" s="2">
        <v>0</v>
      </c>
      <c r="G224" s="2"/>
    </row>
    <row r="225" spans="1:7" x14ac:dyDescent="0.3">
      <c r="A225" s="13" t="s">
        <v>335</v>
      </c>
      <c r="B225" s="3" t="s">
        <v>27</v>
      </c>
      <c r="C225" s="2" t="s">
        <v>38</v>
      </c>
      <c r="D225" s="6" t="s">
        <v>34</v>
      </c>
      <c r="E225" s="2" t="s">
        <v>182</v>
      </c>
      <c r="F225" s="2">
        <v>1</v>
      </c>
      <c r="G225" s="2" t="s">
        <v>156</v>
      </c>
    </row>
    <row r="226" spans="1:7" x14ac:dyDescent="0.3">
      <c r="A226" s="13" t="s">
        <v>336</v>
      </c>
      <c r="B226" s="3" t="s">
        <v>28</v>
      </c>
      <c r="C226" s="2" t="s">
        <v>79</v>
      </c>
      <c r="D226" s="6" t="s">
        <v>33</v>
      </c>
      <c r="E226" s="2" t="s">
        <v>181</v>
      </c>
      <c r="F226" s="2">
        <v>1</v>
      </c>
      <c r="G226" s="2" t="s">
        <v>431</v>
      </c>
    </row>
    <row r="227" spans="1:7" x14ac:dyDescent="0.3">
      <c r="A227" s="13" t="s">
        <v>337</v>
      </c>
      <c r="B227" s="3" t="s">
        <v>28</v>
      </c>
      <c r="C227" s="2" t="s">
        <v>79</v>
      </c>
      <c r="D227" s="6" t="s">
        <v>33</v>
      </c>
      <c r="E227" s="2" t="s">
        <v>181</v>
      </c>
      <c r="F227" s="2">
        <v>1</v>
      </c>
      <c r="G227" s="2" t="s">
        <v>449</v>
      </c>
    </row>
    <row r="228" spans="1:7" x14ac:dyDescent="0.3">
      <c r="A228" s="13" t="s">
        <v>338</v>
      </c>
      <c r="B228" s="21" t="s">
        <v>213</v>
      </c>
      <c r="C228" s="13" t="s">
        <v>53</v>
      </c>
      <c r="D228" s="19" t="s">
        <v>34</v>
      </c>
      <c r="E228" s="13" t="s">
        <v>181</v>
      </c>
      <c r="F228" s="24">
        <v>211</v>
      </c>
      <c r="G228" s="13" t="s">
        <v>529</v>
      </c>
    </row>
    <row r="229" spans="1:7" x14ac:dyDescent="0.3">
      <c r="A229" s="13" t="s">
        <v>339</v>
      </c>
      <c r="B229" s="3" t="s">
        <v>213</v>
      </c>
      <c r="C229" s="2" t="s">
        <v>53</v>
      </c>
      <c r="D229" s="6" t="s">
        <v>34</v>
      </c>
      <c r="E229" s="2" t="s">
        <v>181</v>
      </c>
      <c r="F229" s="4">
        <v>5</v>
      </c>
      <c r="G229" s="2" t="s">
        <v>456</v>
      </c>
    </row>
    <row r="230" spans="1:7" x14ac:dyDescent="0.3">
      <c r="A230" s="13" t="s">
        <v>411</v>
      </c>
      <c r="B230" s="2" t="s">
        <v>213</v>
      </c>
      <c r="C230" s="2" t="s">
        <v>53</v>
      </c>
      <c r="D230" s="6" t="s">
        <v>34</v>
      </c>
      <c r="E230" s="2" t="s">
        <v>181</v>
      </c>
      <c r="F230" s="2">
        <v>10</v>
      </c>
      <c r="G230" s="6" t="s">
        <v>490</v>
      </c>
    </row>
    <row r="231" spans="1:7" x14ac:dyDescent="0.3">
      <c r="A231" s="13" t="s">
        <v>412</v>
      </c>
      <c r="B231" s="2" t="s">
        <v>213</v>
      </c>
      <c r="C231" s="2" t="s">
        <v>53</v>
      </c>
      <c r="D231" s="6" t="s">
        <v>34</v>
      </c>
      <c r="E231" s="2" t="s">
        <v>181</v>
      </c>
      <c r="F231" s="2">
        <v>20</v>
      </c>
      <c r="G231" s="2" t="s">
        <v>433</v>
      </c>
    </row>
    <row r="232" spans="1:7" x14ac:dyDescent="0.3">
      <c r="A232" s="13" t="s">
        <v>413</v>
      </c>
      <c r="B232" s="2" t="s">
        <v>398</v>
      </c>
      <c r="C232" s="2" t="s">
        <v>38</v>
      </c>
      <c r="D232" s="6" t="s">
        <v>34</v>
      </c>
      <c r="E232" s="2" t="s">
        <v>181</v>
      </c>
      <c r="F232" s="2">
        <v>5</v>
      </c>
      <c r="G232" s="2" t="s">
        <v>492</v>
      </c>
    </row>
    <row r="233" spans="1:7" x14ac:dyDescent="0.3">
      <c r="A233" s="13" t="s">
        <v>414</v>
      </c>
      <c r="B233" s="2" t="s">
        <v>398</v>
      </c>
      <c r="C233" s="2" t="s">
        <v>38</v>
      </c>
      <c r="D233" s="6" t="s">
        <v>34</v>
      </c>
      <c r="E233" s="2" t="s">
        <v>181</v>
      </c>
      <c r="F233" s="2">
        <v>5</v>
      </c>
      <c r="G233" s="6" t="s">
        <v>431</v>
      </c>
    </row>
    <row r="234" spans="1:7" x14ac:dyDescent="0.3">
      <c r="A234" s="13" t="s">
        <v>415</v>
      </c>
      <c r="B234" s="2" t="s">
        <v>398</v>
      </c>
      <c r="C234" s="2" t="s">
        <v>38</v>
      </c>
      <c r="D234" s="6" t="s">
        <v>34</v>
      </c>
      <c r="E234" s="2" t="s">
        <v>181</v>
      </c>
      <c r="F234" s="2">
        <v>8</v>
      </c>
      <c r="G234" s="2" t="s">
        <v>152</v>
      </c>
    </row>
    <row r="235" spans="1:7" x14ac:dyDescent="0.3">
      <c r="A235" s="13" t="s">
        <v>416</v>
      </c>
      <c r="B235" s="2" t="s">
        <v>399</v>
      </c>
      <c r="C235" s="2" t="s">
        <v>407</v>
      </c>
      <c r="D235" s="6" t="s">
        <v>32</v>
      </c>
      <c r="E235" s="2" t="s">
        <v>179</v>
      </c>
      <c r="F235" s="2">
        <v>5</v>
      </c>
      <c r="G235" s="2" t="s">
        <v>496</v>
      </c>
    </row>
    <row r="236" spans="1:7" x14ac:dyDescent="0.3">
      <c r="A236" s="13" t="s">
        <v>417</v>
      </c>
      <c r="B236" s="2" t="s">
        <v>399</v>
      </c>
      <c r="C236" s="2" t="s">
        <v>407</v>
      </c>
      <c r="D236" s="6" t="s">
        <v>32</v>
      </c>
      <c r="E236" s="2" t="s">
        <v>179</v>
      </c>
      <c r="F236" s="2">
        <v>5</v>
      </c>
      <c r="G236" s="2" t="s">
        <v>165</v>
      </c>
    </row>
    <row r="237" spans="1:7" x14ac:dyDescent="0.3">
      <c r="A237" s="13" t="s">
        <v>418</v>
      </c>
      <c r="B237" s="2" t="s">
        <v>399</v>
      </c>
      <c r="C237" s="2" t="s">
        <v>407</v>
      </c>
      <c r="D237" s="6" t="s">
        <v>32</v>
      </c>
      <c r="E237" s="2" t="s">
        <v>179</v>
      </c>
      <c r="F237" s="2">
        <v>5</v>
      </c>
      <c r="G237" s="2" t="s">
        <v>489</v>
      </c>
    </row>
    <row r="238" spans="1:7" x14ac:dyDescent="0.3">
      <c r="A238" s="13" t="s">
        <v>419</v>
      </c>
      <c r="B238" s="2" t="s">
        <v>399</v>
      </c>
      <c r="C238" s="2" t="s">
        <v>407</v>
      </c>
      <c r="D238" s="6" t="s">
        <v>32</v>
      </c>
      <c r="E238" s="2" t="s">
        <v>179</v>
      </c>
      <c r="F238" s="2">
        <v>5</v>
      </c>
      <c r="G238" s="2" t="s">
        <v>485</v>
      </c>
    </row>
    <row r="239" spans="1:7" x14ac:dyDescent="0.3">
      <c r="A239" s="13" t="s">
        <v>420</v>
      </c>
      <c r="B239" s="2" t="s">
        <v>399</v>
      </c>
      <c r="C239" s="2" t="s">
        <v>407</v>
      </c>
      <c r="D239" s="2" t="s">
        <v>32</v>
      </c>
      <c r="E239" s="2" t="s">
        <v>179</v>
      </c>
      <c r="F239" s="2">
        <v>5</v>
      </c>
      <c r="G239" s="2" t="s">
        <v>469</v>
      </c>
    </row>
    <row r="240" spans="1:7" x14ac:dyDescent="0.3">
      <c r="A240" s="13" t="s">
        <v>421</v>
      </c>
      <c r="B240" s="13" t="s">
        <v>157</v>
      </c>
      <c r="C240" s="13" t="s">
        <v>38</v>
      </c>
      <c r="D240" s="13" t="s">
        <v>31</v>
      </c>
      <c r="E240" s="13" t="s">
        <v>181</v>
      </c>
      <c r="F240" s="13">
        <v>300</v>
      </c>
      <c r="G240" s="13" t="s">
        <v>529</v>
      </c>
    </row>
    <row r="241" spans="1:7" x14ac:dyDescent="0.3">
      <c r="A241" s="13" t="s">
        <v>422</v>
      </c>
      <c r="B241" s="13" t="s">
        <v>157</v>
      </c>
      <c r="C241" s="13" t="s">
        <v>38</v>
      </c>
      <c r="D241" s="13" t="s">
        <v>31</v>
      </c>
      <c r="E241" s="13" t="s">
        <v>181</v>
      </c>
      <c r="F241" s="13">
        <v>300</v>
      </c>
      <c r="G241" s="13" t="s">
        <v>433</v>
      </c>
    </row>
    <row r="242" spans="1:7" x14ac:dyDescent="0.3">
      <c r="A242" s="13" t="s">
        <v>423</v>
      </c>
      <c r="B242" s="8" t="s">
        <v>29</v>
      </c>
      <c r="C242" s="6" t="s">
        <v>38</v>
      </c>
      <c r="D242" s="6" t="s">
        <v>33</v>
      </c>
      <c r="E242" s="2" t="s">
        <v>181</v>
      </c>
      <c r="F242" s="6">
        <v>0</v>
      </c>
      <c r="G242" s="6"/>
    </row>
    <row r="243" spans="1:7" x14ac:dyDescent="0.3">
      <c r="A243" s="14" t="s">
        <v>487</v>
      </c>
      <c r="B243" s="3"/>
      <c r="C243" s="2"/>
      <c r="D243" s="2"/>
      <c r="E243" s="2"/>
      <c r="F243" s="46">
        <f>SUM(F2:F242)</f>
        <v>4940</v>
      </c>
      <c r="G243" s="2"/>
    </row>
    <row r="244" spans="1:7" x14ac:dyDescent="0.3">
      <c r="A244" s="15"/>
      <c r="B244" s="1"/>
      <c r="C244" s="1"/>
      <c r="D244" s="1"/>
      <c r="E244" s="1"/>
      <c r="F244" s="1">
        <f>SUBTOTAL(9,F30:F206)</f>
        <v>2955</v>
      </c>
      <c r="G244" s="1"/>
    </row>
    <row r="245" spans="1:7" x14ac:dyDescent="0.3">
      <c r="A245" s="15"/>
      <c r="B245" s="16"/>
      <c r="C245" s="15"/>
      <c r="D245" s="15"/>
      <c r="E245" s="15"/>
      <c r="F245" s="15"/>
      <c r="G245" s="15"/>
    </row>
    <row r="246" spans="1:7" x14ac:dyDescent="0.3">
      <c r="A246" s="15"/>
      <c r="B246" s="16"/>
      <c r="C246" s="15"/>
      <c r="D246" s="15"/>
      <c r="E246" s="15"/>
      <c r="F246" s="15"/>
      <c r="G246" s="15"/>
    </row>
    <row r="247" spans="1:7" x14ac:dyDescent="0.3">
      <c r="A247" s="15"/>
      <c r="B247" s="16"/>
      <c r="C247" s="15"/>
      <c r="D247" s="15"/>
      <c r="E247" s="15"/>
      <c r="F247" s="15"/>
      <c r="G247" s="15"/>
    </row>
    <row r="248" spans="1:7" x14ac:dyDescent="0.3">
      <c r="A248" s="15"/>
      <c r="B248" s="16"/>
      <c r="C248" s="15"/>
      <c r="D248" s="15"/>
      <c r="E248" s="15"/>
      <c r="F248" s="15"/>
      <c r="G248" s="15"/>
    </row>
    <row r="249" spans="1:7" x14ac:dyDescent="0.3">
      <c r="A249" s="15"/>
      <c r="B249" s="16"/>
      <c r="C249" s="15"/>
      <c r="D249" s="15"/>
      <c r="E249" s="15"/>
      <c r="F249" s="15"/>
      <c r="G249" s="15"/>
    </row>
    <row r="250" spans="1:7" x14ac:dyDescent="0.3">
      <c r="A250" s="15"/>
      <c r="B250" s="16"/>
      <c r="C250" s="15"/>
      <c r="D250" s="15"/>
      <c r="E250" s="15"/>
      <c r="F250" s="15"/>
      <c r="G250" s="15"/>
    </row>
    <row r="251" spans="1:7" x14ac:dyDescent="0.3">
      <c r="A251" s="15"/>
      <c r="B251" s="16"/>
      <c r="C251" s="15"/>
      <c r="D251" s="15"/>
      <c r="E251" s="15"/>
      <c r="F251" s="15"/>
      <c r="G251" s="15"/>
    </row>
    <row r="252" spans="1:7" x14ac:dyDescent="0.3">
      <c r="A252" s="15"/>
      <c r="B252" s="16"/>
      <c r="C252" s="15"/>
      <c r="D252" s="15"/>
      <c r="E252" s="15"/>
      <c r="F252" s="15"/>
      <c r="G252" s="15"/>
    </row>
    <row r="253" spans="1:7" x14ac:dyDescent="0.3">
      <c r="A253" s="15"/>
      <c r="B253" s="16"/>
      <c r="C253" s="15"/>
      <c r="D253" s="15"/>
      <c r="E253" s="15"/>
      <c r="F253" s="15"/>
      <c r="G253" s="15"/>
    </row>
    <row r="254" spans="1:7" x14ac:dyDescent="0.3">
      <c r="A254" s="15"/>
      <c r="B254" s="16"/>
      <c r="C254" s="15"/>
      <c r="D254" s="15"/>
      <c r="E254" s="15"/>
      <c r="F254" s="15"/>
      <c r="G254" s="15"/>
    </row>
    <row r="255" spans="1:7" x14ac:dyDescent="0.3">
      <c r="A255" s="15"/>
      <c r="B255" s="16"/>
      <c r="C255" s="15"/>
      <c r="D255" s="15"/>
      <c r="E255" s="15"/>
      <c r="F255" s="15"/>
      <c r="G255" s="15"/>
    </row>
    <row r="256" spans="1:7" x14ac:dyDescent="0.3">
      <c r="A256" s="15"/>
      <c r="B256" s="16"/>
      <c r="C256" s="15"/>
      <c r="D256" s="15"/>
      <c r="E256" s="15"/>
      <c r="F256" s="15"/>
      <c r="G256" s="15"/>
    </row>
    <row r="257" spans="1:7" x14ac:dyDescent="0.3">
      <c r="A257" s="15"/>
      <c r="B257" s="16"/>
      <c r="C257" s="15"/>
      <c r="D257" s="15"/>
      <c r="E257" s="15"/>
      <c r="F257" s="15"/>
      <c r="G257" s="15"/>
    </row>
    <row r="258" spans="1:7" x14ac:dyDescent="0.3">
      <c r="A258" s="15"/>
      <c r="B258" s="16"/>
      <c r="C258" s="15"/>
      <c r="D258" s="15"/>
      <c r="E258" s="15"/>
      <c r="F258" s="15"/>
      <c r="G258" s="15"/>
    </row>
    <row r="259" spans="1:7" x14ac:dyDescent="0.3">
      <c r="A259" s="15"/>
      <c r="B259" s="16"/>
      <c r="C259" s="15"/>
      <c r="D259" s="15"/>
      <c r="E259" s="15"/>
      <c r="F259" s="15"/>
      <c r="G259" s="15"/>
    </row>
    <row r="260" spans="1:7" x14ac:dyDescent="0.3">
      <c r="A260" s="15"/>
      <c r="B260" s="16"/>
      <c r="C260" s="15"/>
      <c r="D260" s="15"/>
      <c r="E260" s="15"/>
      <c r="F260" s="15"/>
      <c r="G260" s="15"/>
    </row>
    <row r="261" spans="1:7" x14ac:dyDescent="0.3">
      <c r="A261" s="15"/>
      <c r="B261" s="16"/>
      <c r="C261" s="15"/>
      <c r="D261" s="15"/>
      <c r="E261" s="15"/>
      <c r="F261" s="15"/>
      <c r="G261" s="15"/>
    </row>
    <row r="262" spans="1:7" x14ac:dyDescent="0.3">
      <c r="A262" s="15"/>
      <c r="B262" s="16"/>
      <c r="C262" s="15"/>
      <c r="D262" s="15"/>
      <c r="E262" s="15"/>
      <c r="F262" s="15"/>
      <c r="G262" s="15"/>
    </row>
    <row r="263" spans="1:7" x14ac:dyDescent="0.3">
      <c r="A263" s="15"/>
      <c r="B263" s="16"/>
      <c r="C263" s="15"/>
      <c r="D263" s="15"/>
      <c r="E263" s="15"/>
      <c r="F263" s="15"/>
      <c r="G263" s="15"/>
    </row>
    <row r="264" spans="1:7" x14ac:dyDescent="0.3">
      <c r="A264" s="15"/>
      <c r="B264" s="16"/>
      <c r="C264" s="15"/>
      <c r="D264" s="15"/>
      <c r="E264" s="15"/>
      <c r="F264" s="15"/>
      <c r="G264" s="15"/>
    </row>
    <row r="265" spans="1:7" x14ac:dyDescent="0.3">
      <c r="A265" s="15"/>
      <c r="B265" s="16"/>
      <c r="C265" s="15"/>
      <c r="D265" s="15"/>
      <c r="E265" s="15"/>
      <c r="F265" s="15"/>
      <c r="G265" s="15"/>
    </row>
    <row r="266" spans="1:7" x14ac:dyDescent="0.3">
      <c r="A266" s="15"/>
      <c r="B266" s="16"/>
      <c r="C266" s="15"/>
      <c r="D266" s="15"/>
      <c r="E266" s="15"/>
      <c r="F266" s="15"/>
      <c r="G266" s="15"/>
    </row>
    <row r="267" spans="1:7" x14ac:dyDescent="0.3">
      <c r="A267" s="15"/>
      <c r="B267" s="16"/>
      <c r="C267" s="15"/>
      <c r="D267" s="15"/>
      <c r="E267" s="15"/>
      <c r="F267" s="15"/>
      <c r="G267" s="15"/>
    </row>
    <row r="268" spans="1:7" x14ac:dyDescent="0.3">
      <c r="A268" s="15"/>
      <c r="B268" s="16"/>
      <c r="C268" s="15"/>
      <c r="D268" s="15"/>
      <c r="E268" s="15"/>
      <c r="F268" s="15"/>
      <c r="G268" s="15"/>
    </row>
    <row r="269" spans="1:7" x14ac:dyDescent="0.3">
      <c r="A269" s="15"/>
      <c r="B269" s="16"/>
      <c r="C269" s="15"/>
      <c r="D269" s="15"/>
      <c r="E269" s="15"/>
      <c r="F269" s="15"/>
      <c r="G269" s="15"/>
    </row>
    <row r="270" spans="1:7" x14ac:dyDescent="0.3">
      <c r="A270" s="15"/>
      <c r="B270" s="16"/>
      <c r="C270" s="15"/>
      <c r="D270" s="15"/>
      <c r="E270" s="15"/>
      <c r="F270" s="15"/>
      <c r="G270" s="15"/>
    </row>
    <row r="271" spans="1:7" x14ac:dyDescent="0.3">
      <c r="A271" s="15"/>
      <c r="B271" s="16"/>
      <c r="C271" s="15"/>
      <c r="D271" s="15"/>
      <c r="E271" s="15"/>
      <c r="F271" s="15"/>
      <c r="G271" s="15"/>
    </row>
    <row r="272" spans="1:7" x14ac:dyDescent="0.3">
      <c r="A272" s="15"/>
      <c r="B272" s="16"/>
      <c r="C272" s="15"/>
      <c r="D272" s="15"/>
      <c r="E272" s="15"/>
      <c r="F272" s="15"/>
      <c r="G272" s="15"/>
    </row>
    <row r="273" spans="1:7" x14ac:dyDescent="0.3">
      <c r="A273" s="15"/>
      <c r="B273" s="16"/>
      <c r="C273" s="15"/>
      <c r="D273" s="15"/>
      <c r="E273" s="15"/>
      <c r="F273" s="15"/>
      <c r="G273" s="15"/>
    </row>
    <row r="274" spans="1:7" x14ac:dyDescent="0.3">
      <c r="A274" s="15"/>
      <c r="B274" s="16"/>
      <c r="C274" s="15"/>
      <c r="D274" s="15"/>
      <c r="E274" s="15"/>
      <c r="F274" s="15"/>
      <c r="G274" s="15"/>
    </row>
    <row r="275" spans="1:7" x14ac:dyDescent="0.3">
      <c r="A275" s="15"/>
      <c r="B275" s="16"/>
      <c r="C275" s="15"/>
      <c r="D275" s="15"/>
      <c r="E275" s="15"/>
      <c r="F275" s="15"/>
      <c r="G275" s="15"/>
    </row>
    <row r="276" spans="1:7" x14ac:dyDescent="0.3">
      <c r="A276" s="15"/>
      <c r="B276" s="16"/>
      <c r="C276" s="15"/>
      <c r="D276" s="15"/>
      <c r="E276" s="15"/>
      <c r="F276" s="15"/>
      <c r="G276" s="15"/>
    </row>
    <row r="277" spans="1:7" x14ac:dyDescent="0.3">
      <c r="A277" s="15"/>
      <c r="B277" s="16"/>
      <c r="C277" s="15"/>
      <c r="D277" s="15"/>
      <c r="E277" s="15"/>
      <c r="F277" s="15"/>
      <c r="G277" s="15"/>
    </row>
    <row r="278" spans="1:7" x14ac:dyDescent="0.3">
      <c r="A278" s="15"/>
      <c r="B278" s="16"/>
      <c r="C278" s="15"/>
      <c r="D278" s="15"/>
      <c r="E278" s="15"/>
      <c r="F278" s="15"/>
      <c r="G278" s="15"/>
    </row>
    <row r="279" spans="1:7" x14ac:dyDescent="0.3">
      <c r="A279" s="15"/>
      <c r="B279" s="16"/>
      <c r="C279" s="15"/>
      <c r="D279" s="15"/>
      <c r="E279" s="15"/>
      <c r="F279" s="15"/>
      <c r="G279" s="15"/>
    </row>
    <row r="280" spans="1:7" x14ac:dyDescent="0.3">
      <c r="A280" s="15"/>
      <c r="B280" s="16"/>
      <c r="C280" s="15"/>
      <c r="D280" s="15"/>
      <c r="E280" s="15"/>
      <c r="F280" s="15"/>
      <c r="G280" s="15"/>
    </row>
    <row r="281" spans="1:7" x14ac:dyDescent="0.3">
      <c r="A281" s="15"/>
      <c r="B281" s="16"/>
      <c r="C281" s="15"/>
      <c r="D281" s="15"/>
      <c r="E281" s="15"/>
      <c r="F281" s="15"/>
      <c r="G281" s="15"/>
    </row>
    <row r="282" spans="1:7" x14ac:dyDescent="0.3">
      <c r="A282" s="15"/>
      <c r="B282" s="16"/>
      <c r="C282" s="15"/>
      <c r="D282" s="15"/>
      <c r="E282" s="15"/>
      <c r="F282" s="15"/>
      <c r="G282" s="15"/>
    </row>
    <row r="283" spans="1:7" x14ac:dyDescent="0.3">
      <c r="A283" s="15"/>
      <c r="B283" s="16"/>
      <c r="C283" s="15"/>
      <c r="D283" s="15"/>
      <c r="E283" s="15"/>
      <c r="F283" s="15"/>
      <c r="G283" s="15"/>
    </row>
    <row r="284" spans="1:7" x14ac:dyDescent="0.3">
      <c r="A284" s="15"/>
      <c r="B284" s="16"/>
      <c r="C284" s="15"/>
      <c r="D284" s="15"/>
      <c r="E284" s="15"/>
      <c r="F284" s="15"/>
      <c r="G284" s="15"/>
    </row>
    <row r="285" spans="1:7" x14ac:dyDescent="0.3">
      <c r="A285" s="15"/>
      <c r="B285" s="16"/>
      <c r="C285" s="15"/>
      <c r="D285" s="15"/>
      <c r="E285" s="15"/>
      <c r="F285" s="15"/>
      <c r="G285" s="15"/>
    </row>
    <row r="286" spans="1:7" x14ac:dyDescent="0.3">
      <c r="A286" s="15"/>
      <c r="B286" s="16"/>
      <c r="C286" s="15"/>
      <c r="D286" s="15"/>
      <c r="E286" s="15"/>
      <c r="F286" s="15"/>
      <c r="G286" s="15"/>
    </row>
    <row r="287" spans="1:7" x14ac:dyDescent="0.3">
      <c r="A287" s="15"/>
      <c r="B287" s="16"/>
      <c r="C287" s="15"/>
      <c r="D287" s="15"/>
      <c r="E287" s="15"/>
      <c r="F287" s="15"/>
      <c r="G287" s="15"/>
    </row>
    <row r="288" spans="1:7" x14ac:dyDescent="0.3">
      <c r="A288" s="15"/>
      <c r="B288" s="16"/>
      <c r="C288" s="15"/>
      <c r="D288" s="15"/>
      <c r="E288" s="15"/>
      <c r="F288" s="15"/>
      <c r="G288" s="15"/>
    </row>
    <row r="289" spans="1:7" x14ac:dyDescent="0.3">
      <c r="A289" s="15"/>
      <c r="B289" s="16"/>
      <c r="C289" s="15"/>
      <c r="D289" s="15"/>
      <c r="E289" s="15"/>
      <c r="F289" s="15"/>
      <c r="G289" s="15"/>
    </row>
    <row r="290" spans="1:7" x14ac:dyDescent="0.3">
      <c r="A290" s="15"/>
      <c r="B290" s="16"/>
      <c r="C290" s="15"/>
      <c r="D290" s="15"/>
      <c r="E290" s="15"/>
      <c r="F290" s="15"/>
      <c r="G290" s="15"/>
    </row>
    <row r="291" spans="1:7" x14ac:dyDescent="0.3">
      <c r="A291" s="15"/>
      <c r="B291" s="16"/>
      <c r="C291" s="15"/>
      <c r="D291" s="15"/>
      <c r="E291" s="15"/>
      <c r="F291" s="15"/>
      <c r="G291" s="15"/>
    </row>
    <row r="292" spans="1:7" x14ac:dyDescent="0.3">
      <c r="A292" s="15"/>
      <c r="B292" s="16"/>
      <c r="C292" s="15"/>
      <c r="D292" s="15"/>
      <c r="E292" s="15"/>
      <c r="F292" s="15"/>
      <c r="G292" s="15"/>
    </row>
    <row r="293" spans="1:7" x14ac:dyDescent="0.3">
      <c r="A293" s="15"/>
      <c r="B293" s="16"/>
      <c r="C293" s="15"/>
      <c r="D293" s="15"/>
      <c r="E293" s="15"/>
      <c r="F293" s="15"/>
      <c r="G293" s="15"/>
    </row>
    <row r="294" spans="1:7" x14ac:dyDescent="0.3">
      <c r="A294" s="15"/>
      <c r="B294" s="16"/>
      <c r="C294" s="15"/>
      <c r="D294" s="15"/>
      <c r="E294" s="15"/>
      <c r="F294" s="15"/>
      <c r="G294" s="15"/>
    </row>
    <row r="295" spans="1:7" x14ac:dyDescent="0.3">
      <c r="A295" s="15"/>
      <c r="B295" s="16"/>
      <c r="C295" s="15"/>
      <c r="D295" s="15"/>
      <c r="E295" s="15"/>
      <c r="F295" s="15"/>
      <c r="G295" s="15"/>
    </row>
    <row r="296" spans="1:7" x14ac:dyDescent="0.3">
      <c r="A296" s="15"/>
      <c r="B296" s="16"/>
      <c r="C296" s="15"/>
      <c r="D296" s="15"/>
      <c r="E296" s="15"/>
      <c r="F296" s="15"/>
      <c r="G296" s="15"/>
    </row>
    <row r="297" spans="1:7" x14ac:dyDescent="0.3">
      <c r="A297" s="15"/>
      <c r="B297" s="16"/>
      <c r="C297" s="15"/>
      <c r="D297" s="15"/>
      <c r="E297" s="15"/>
      <c r="F297" s="15"/>
      <c r="G297" s="15"/>
    </row>
    <row r="298" spans="1:7" x14ac:dyDescent="0.3">
      <c r="A298" s="15"/>
      <c r="B298" s="16"/>
      <c r="C298" s="15"/>
      <c r="D298" s="15"/>
      <c r="E298" s="15"/>
      <c r="F298" s="15"/>
      <c r="G298" s="15"/>
    </row>
    <row r="299" spans="1:7" x14ac:dyDescent="0.3">
      <c r="A299" s="15"/>
      <c r="B299" s="16"/>
      <c r="C299" s="15"/>
      <c r="D299" s="15"/>
      <c r="E299" s="15"/>
      <c r="F299" s="15"/>
      <c r="G299" s="15"/>
    </row>
    <row r="300" spans="1:7" x14ac:dyDescent="0.3">
      <c r="A300" s="15"/>
      <c r="B300" s="16"/>
      <c r="C300" s="15"/>
      <c r="D300" s="15"/>
      <c r="E300" s="15"/>
      <c r="F300" s="15"/>
      <c r="G300" s="15"/>
    </row>
    <row r="301" spans="1:7" x14ac:dyDescent="0.3">
      <c r="A301" s="15"/>
      <c r="B301" s="16"/>
      <c r="C301" s="15"/>
      <c r="D301" s="15"/>
      <c r="E301" s="15"/>
      <c r="F301" s="15"/>
      <c r="G301" s="15"/>
    </row>
    <row r="302" spans="1:7" x14ac:dyDescent="0.3">
      <c r="A302" s="15"/>
      <c r="B302" s="16"/>
      <c r="C302" s="15"/>
      <c r="D302" s="15"/>
      <c r="E302" s="15"/>
      <c r="F302" s="15"/>
      <c r="G302" s="15"/>
    </row>
    <row r="303" spans="1:7" x14ac:dyDescent="0.3">
      <c r="A303" s="15"/>
      <c r="B303" s="16"/>
      <c r="C303" s="15"/>
      <c r="D303" s="15"/>
      <c r="E303" s="15"/>
      <c r="F303" s="15"/>
      <c r="G303" s="15"/>
    </row>
    <row r="304" spans="1:7" x14ac:dyDescent="0.3">
      <c r="A304" s="15"/>
      <c r="B304" s="16"/>
      <c r="C304" s="15"/>
      <c r="D304" s="15"/>
      <c r="E304" s="15"/>
      <c r="F304" s="15"/>
      <c r="G304" s="15"/>
    </row>
    <row r="305" spans="1:7" x14ac:dyDescent="0.3">
      <c r="A305" s="15"/>
      <c r="B305" s="16"/>
      <c r="C305" s="15"/>
      <c r="D305" s="15"/>
      <c r="E305" s="15"/>
      <c r="F305" s="15"/>
      <c r="G305" s="15"/>
    </row>
    <row r="306" spans="1:7" x14ac:dyDescent="0.3">
      <c r="A306" s="15"/>
      <c r="B306" s="16"/>
      <c r="C306" s="15"/>
      <c r="D306" s="15"/>
      <c r="E306" s="15"/>
      <c r="F306" s="15"/>
      <c r="G306" s="15"/>
    </row>
    <row r="307" spans="1:7" x14ac:dyDescent="0.3">
      <c r="A307" s="15"/>
      <c r="B307" s="16"/>
      <c r="C307" s="15"/>
      <c r="D307" s="15"/>
      <c r="E307" s="15"/>
      <c r="F307" s="15"/>
      <c r="G307" s="15"/>
    </row>
    <row r="308" spans="1:7" x14ac:dyDescent="0.3">
      <c r="A308" s="15"/>
      <c r="B308" s="16"/>
      <c r="C308" s="15"/>
      <c r="D308" s="15"/>
      <c r="E308" s="15"/>
      <c r="F308" s="15"/>
      <c r="G308" s="15"/>
    </row>
    <row r="309" spans="1:7" x14ac:dyDescent="0.3">
      <c r="A309" s="15"/>
      <c r="B309" s="16"/>
      <c r="C309" s="15"/>
      <c r="D309" s="15"/>
      <c r="E309" s="15"/>
      <c r="F309" s="15"/>
      <c r="G309" s="15"/>
    </row>
    <row r="310" spans="1:7" x14ac:dyDescent="0.3">
      <c r="A310" s="15"/>
      <c r="B310" s="16"/>
      <c r="C310" s="15"/>
      <c r="D310" s="15"/>
      <c r="E310" s="15"/>
      <c r="F310" s="15"/>
      <c r="G310" s="15"/>
    </row>
    <row r="311" spans="1:7" x14ac:dyDescent="0.3">
      <c r="A311" s="15"/>
      <c r="B311" s="16"/>
      <c r="C311" s="15"/>
      <c r="D311" s="15"/>
      <c r="E311" s="15"/>
      <c r="F311" s="15"/>
      <c r="G311" s="15"/>
    </row>
    <row r="312" spans="1:7" x14ac:dyDescent="0.3">
      <c r="A312" s="15"/>
      <c r="B312" s="16"/>
      <c r="C312" s="15"/>
      <c r="D312" s="15"/>
      <c r="E312" s="15"/>
      <c r="F312" s="15"/>
      <c r="G312" s="15"/>
    </row>
    <row r="313" spans="1:7" x14ac:dyDescent="0.3">
      <c r="A313" s="15"/>
      <c r="B313" s="16"/>
      <c r="C313" s="15"/>
      <c r="D313" s="15"/>
      <c r="E313" s="15"/>
      <c r="F313" s="15"/>
      <c r="G313" s="15"/>
    </row>
    <row r="314" spans="1:7" x14ac:dyDescent="0.3">
      <c r="A314" s="15"/>
      <c r="B314" s="16"/>
      <c r="C314" s="15"/>
      <c r="D314" s="15"/>
      <c r="E314" s="15"/>
      <c r="F314" s="15"/>
      <c r="G314" s="15"/>
    </row>
    <row r="315" spans="1:7" x14ac:dyDescent="0.3">
      <c r="A315" s="15"/>
      <c r="B315" s="16"/>
      <c r="C315" s="15"/>
      <c r="D315" s="15"/>
      <c r="E315" s="15"/>
      <c r="F315" s="15"/>
      <c r="G315" s="15"/>
    </row>
    <row r="316" spans="1:7" x14ac:dyDescent="0.3">
      <c r="A316" s="15"/>
      <c r="B316" s="16"/>
      <c r="C316" s="15"/>
      <c r="D316" s="15"/>
      <c r="E316" s="15"/>
      <c r="F316" s="15"/>
      <c r="G316" s="15"/>
    </row>
    <row r="317" spans="1:7" x14ac:dyDescent="0.3">
      <c r="A317" s="15"/>
      <c r="B317" s="16"/>
      <c r="C317" s="15"/>
      <c r="D317" s="15"/>
      <c r="E317" s="15"/>
      <c r="F317" s="15"/>
      <c r="G317" s="15"/>
    </row>
    <row r="318" spans="1:7" x14ac:dyDescent="0.3">
      <c r="A318" s="15"/>
      <c r="B318" s="16"/>
      <c r="C318" s="15"/>
      <c r="D318" s="15"/>
      <c r="E318" s="15"/>
      <c r="F318" s="15"/>
      <c r="G318" s="15"/>
    </row>
    <row r="319" spans="1:7" x14ac:dyDescent="0.3">
      <c r="A319" s="15"/>
      <c r="B319" s="16"/>
      <c r="C319" s="15"/>
      <c r="D319" s="15"/>
      <c r="E319" s="15"/>
      <c r="F319" s="15"/>
      <c r="G319" s="15"/>
    </row>
    <row r="320" spans="1:7" x14ac:dyDescent="0.3">
      <c r="A320" s="15"/>
      <c r="B320" s="16"/>
      <c r="C320" s="15"/>
      <c r="D320" s="15"/>
      <c r="E320" s="15"/>
      <c r="F320" s="15"/>
      <c r="G320" s="15"/>
    </row>
    <row r="321" spans="1:7" x14ac:dyDescent="0.3">
      <c r="A321" s="15"/>
      <c r="B321" s="16"/>
      <c r="C321" s="15"/>
      <c r="D321" s="15"/>
      <c r="E321" s="15"/>
      <c r="F321" s="15"/>
      <c r="G321" s="15"/>
    </row>
    <row r="322" spans="1:7" x14ac:dyDescent="0.3">
      <c r="A322" s="15"/>
      <c r="B322" s="16"/>
      <c r="C322" s="15"/>
      <c r="D322" s="15"/>
      <c r="E322" s="15"/>
      <c r="F322" s="15"/>
      <c r="G322" s="15"/>
    </row>
    <row r="323" spans="1:7" x14ac:dyDescent="0.3">
      <c r="A323" s="15"/>
      <c r="B323" s="16"/>
      <c r="C323" s="15"/>
      <c r="D323" s="15"/>
      <c r="E323" s="15"/>
      <c r="F323" s="15"/>
      <c r="G323" s="15"/>
    </row>
    <row r="324" spans="1:7" x14ac:dyDescent="0.3">
      <c r="A324" s="15"/>
      <c r="B324" s="16"/>
      <c r="C324" s="15"/>
      <c r="D324" s="15"/>
      <c r="E324" s="15"/>
      <c r="F324" s="15"/>
      <c r="G324" s="15"/>
    </row>
    <row r="325" spans="1:7" x14ac:dyDescent="0.3">
      <c r="A325" s="15"/>
      <c r="B325" s="16"/>
      <c r="C325" s="15"/>
      <c r="D325" s="15"/>
      <c r="E325" s="15"/>
      <c r="F325" s="15"/>
      <c r="G325" s="15"/>
    </row>
    <row r="326" spans="1:7" x14ac:dyDescent="0.3">
      <c r="A326" s="15"/>
      <c r="B326" s="16"/>
      <c r="C326" s="15"/>
      <c r="D326" s="15"/>
      <c r="E326" s="15"/>
      <c r="F326" s="15"/>
      <c r="G326" s="15"/>
    </row>
    <row r="327" spans="1:7" x14ac:dyDescent="0.3">
      <c r="A327" s="15"/>
      <c r="B327" s="16"/>
      <c r="C327" s="15"/>
      <c r="D327" s="15"/>
      <c r="E327" s="15"/>
      <c r="F327" s="15"/>
      <c r="G327" s="15"/>
    </row>
    <row r="328" spans="1:7" x14ac:dyDescent="0.3">
      <c r="A328" s="15"/>
      <c r="B328" s="16"/>
      <c r="C328" s="15"/>
      <c r="D328" s="15"/>
      <c r="E328" s="15"/>
      <c r="F328" s="15"/>
      <c r="G328" s="15"/>
    </row>
    <row r="329" spans="1:7" x14ac:dyDescent="0.3">
      <c r="A329" s="15"/>
      <c r="B329" s="16"/>
      <c r="C329" s="15"/>
      <c r="D329" s="15"/>
      <c r="E329" s="15"/>
      <c r="F329" s="15"/>
      <c r="G329" s="15"/>
    </row>
    <row r="330" spans="1:7" x14ac:dyDescent="0.3">
      <c r="A330" s="15"/>
      <c r="B330" s="16"/>
      <c r="C330" s="15"/>
      <c r="D330" s="15"/>
      <c r="E330" s="15"/>
      <c r="F330" s="15"/>
      <c r="G330" s="15"/>
    </row>
    <row r="331" spans="1:7" x14ac:dyDescent="0.3">
      <c r="A331" s="15"/>
      <c r="B331" s="16"/>
      <c r="C331" s="15"/>
      <c r="D331" s="15"/>
      <c r="E331" s="15"/>
      <c r="F331" s="15"/>
      <c r="G331" s="15"/>
    </row>
    <row r="332" spans="1:7" x14ac:dyDescent="0.3">
      <c r="A332" s="15"/>
      <c r="B332" s="16"/>
      <c r="C332" s="15"/>
      <c r="D332" s="15"/>
      <c r="E332" s="15"/>
      <c r="F332" s="15"/>
      <c r="G332" s="15"/>
    </row>
    <row r="333" spans="1:7" x14ac:dyDescent="0.3">
      <c r="A333" s="15"/>
      <c r="B333" s="16"/>
      <c r="C333" s="15"/>
      <c r="D333" s="15"/>
      <c r="E333" s="15"/>
      <c r="F333" s="15"/>
      <c r="G333" s="15"/>
    </row>
    <row r="334" spans="1:7" x14ac:dyDescent="0.3">
      <c r="A334" s="15"/>
      <c r="B334" s="16"/>
      <c r="C334" s="15"/>
      <c r="D334" s="15"/>
      <c r="E334" s="15"/>
      <c r="F334" s="15"/>
      <c r="G334" s="15"/>
    </row>
    <row r="335" spans="1:7" x14ac:dyDescent="0.3">
      <c r="A335" s="15"/>
      <c r="B335" s="16"/>
      <c r="C335" s="15"/>
      <c r="D335" s="15"/>
      <c r="E335" s="15"/>
      <c r="F335" s="15"/>
      <c r="G335" s="15"/>
    </row>
    <row r="336" spans="1:7" x14ac:dyDescent="0.3">
      <c r="A336" s="15"/>
      <c r="B336" s="16"/>
      <c r="C336" s="15"/>
      <c r="D336" s="15"/>
      <c r="E336" s="15"/>
      <c r="F336" s="15"/>
      <c r="G336" s="15"/>
    </row>
    <row r="337" spans="1:7" x14ac:dyDescent="0.3">
      <c r="A337" s="15"/>
      <c r="B337" s="16"/>
      <c r="C337" s="15"/>
      <c r="D337" s="15"/>
      <c r="E337" s="15"/>
      <c r="F337" s="15"/>
      <c r="G337" s="15"/>
    </row>
    <row r="338" spans="1:7" x14ac:dyDescent="0.3">
      <c r="A338" s="15"/>
      <c r="B338" s="16"/>
      <c r="C338" s="15"/>
      <c r="D338" s="15"/>
      <c r="E338" s="15"/>
      <c r="F338" s="15"/>
      <c r="G338" s="15"/>
    </row>
    <row r="339" spans="1:7" x14ac:dyDescent="0.3">
      <c r="A339" s="15"/>
      <c r="B339" s="16"/>
      <c r="C339" s="15"/>
      <c r="D339" s="15"/>
      <c r="E339" s="15"/>
      <c r="F339" s="15"/>
      <c r="G339" s="15"/>
    </row>
    <row r="340" spans="1:7" x14ac:dyDescent="0.3">
      <c r="A340" s="15"/>
      <c r="B340" s="16"/>
      <c r="C340" s="15"/>
      <c r="D340" s="15"/>
      <c r="E340" s="15"/>
      <c r="F340" s="15"/>
      <c r="G340" s="15"/>
    </row>
    <row r="341" spans="1:7" x14ac:dyDescent="0.3">
      <c r="A341" s="15"/>
      <c r="B341" s="16"/>
      <c r="C341" s="15"/>
      <c r="D341" s="15"/>
      <c r="E341" s="15"/>
      <c r="F341" s="15"/>
      <c r="G341" s="15"/>
    </row>
    <row r="342" spans="1:7" x14ac:dyDescent="0.3">
      <c r="A342" s="15"/>
      <c r="B342" s="16"/>
      <c r="C342" s="15"/>
      <c r="D342" s="15"/>
      <c r="E342" s="15"/>
      <c r="F342" s="15"/>
      <c r="G342" s="15"/>
    </row>
    <row r="343" spans="1:7" x14ac:dyDescent="0.3">
      <c r="A343" s="15"/>
      <c r="B343" s="16"/>
      <c r="C343" s="15"/>
      <c r="D343" s="15"/>
      <c r="E343" s="15"/>
      <c r="F343" s="15"/>
      <c r="G343" s="15"/>
    </row>
    <row r="344" spans="1:7" x14ac:dyDescent="0.3">
      <c r="A344" s="15"/>
      <c r="B344" s="16"/>
      <c r="C344" s="15"/>
      <c r="D344" s="15"/>
      <c r="E344" s="15"/>
      <c r="F344" s="15"/>
      <c r="G344" s="15"/>
    </row>
    <row r="345" spans="1:7" x14ac:dyDescent="0.3">
      <c r="A345" s="15"/>
      <c r="B345" s="16"/>
      <c r="C345" s="15"/>
      <c r="D345" s="15"/>
      <c r="E345" s="15"/>
      <c r="F345" s="15"/>
      <c r="G345" s="15"/>
    </row>
    <row r="346" spans="1:7" x14ac:dyDescent="0.3">
      <c r="A346" s="15"/>
      <c r="B346" s="16"/>
      <c r="C346" s="15"/>
      <c r="D346" s="15"/>
      <c r="E346" s="15"/>
      <c r="F346" s="15"/>
      <c r="G346" s="15"/>
    </row>
    <row r="347" spans="1:7" x14ac:dyDescent="0.3">
      <c r="A347" s="15"/>
      <c r="B347" s="16"/>
      <c r="C347" s="15"/>
      <c r="D347" s="15"/>
      <c r="E347" s="15"/>
      <c r="F347" s="15"/>
      <c r="G347" s="15"/>
    </row>
    <row r="348" spans="1:7" x14ac:dyDescent="0.3">
      <c r="A348" s="15"/>
      <c r="B348" s="16"/>
      <c r="C348" s="15"/>
      <c r="D348" s="15"/>
      <c r="E348" s="15"/>
      <c r="F348" s="15"/>
      <c r="G348" s="15"/>
    </row>
    <row r="349" spans="1:7" x14ac:dyDescent="0.3">
      <c r="A349" s="15"/>
      <c r="B349" s="16"/>
      <c r="C349" s="15"/>
      <c r="D349" s="15"/>
      <c r="E349" s="15"/>
      <c r="F349" s="15"/>
      <c r="G349" s="15"/>
    </row>
    <row r="350" spans="1:7" x14ac:dyDescent="0.3">
      <c r="A350" s="15"/>
      <c r="B350" s="16"/>
      <c r="C350" s="15"/>
      <c r="D350" s="15"/>
      <c r="E350" s="15"/>
      <c r="F350" s="15"/>
      <c r="G350" s="15"/>
    </row>
    <row r="351" spans="1:7" x14ac:dyDescent="0.3">
      <c r="A351" s="15"/>
      <c r="B351" s="16"/>
      <c r="C351" s="15"/>
      <c r="D351" s="15"/>
      <c r="E351" s="15"/>
      <c r="F351" s="15"/>
      <c r="G351" s="15"/>
    </row>
    <row r="352" spans="1:7" x14ac:dyDescent="0.3">
      <c r="A352" s="15"/>
      <c r="B352" s="16"/>
      <c r="C352" s="15"/>
      <c r="D352" s="15"/>
      <c r="E352" s="15"/>
      <c r="F352" s="15"/>
      <c r="G352" s="15"/>
    </row>
    <row r="353" spans="1:7" x14ac:dyDescent="0.3">
      <c r="A353" s="15"/>
      <c r="B353" s="16"/>
      <c r="C353" s="15"/>
      <c r="D353" s="15"/>
      <c r="E353" s="15"/>
      <c r="F353" s="15"/>
      <c r="G353" s="15"/>
    </row>
    <row r="354" spans="1:7" x14ac:dyDescent="0.3">
      <c r="A354" s="15"/>
      <c r="B354" s="16"/>
      <c r="C354" s="15"/>
      <c r="D354" s="15"/>
      <c r="E354" s="15"/>
      <c r="F354" s="15"/>
      <c r="G354" s="15"/>
    </row>
    <row r="355" spans="1:7" x14ac:dyDescent="0.3">
      <c r="A355" s="15"/>
      <c r="B355" s="16"/>
      <c r="C355" s="15"/>
      <c r="D355" s="15"/>
      <c r="E355" s="15"/>
      <c r="F355" s="15"/>
      <c r="G355" s="15"/>
    </row>
    <row r="356" spans="1:7" x14ac:dyDescent="0.3">
      <c r="A356" s="15"/>
      <c r="B356" s="16"/>
      <c r="C356" s="15"/>
      <c r="D356" s="15"/>
      <c r="E356" s="15"/>
      <c r="F356" s="15"/>
      <c r="G356" s="15"/>
    </row>
    <row r="357" spans="1:7" x14ac:dyDescent="0.3">
      <c r="A357" s="15"/>
      <c r="B357" s="16"/>
      <c r="C357" s="15"/>
      <c r="D357" s="15"/>
      <c r="E357" s="15"/>
      <c r="F357" s="15"/>
      <c r="G357" s="15"/>
    </row>
    <row r="358" spans="1:7" x14ac:dyDescent="0.3">
      <c r="A358" s="15"/>
      <c r="B358" s="16"/>
      <c r="C358" s="15"/>
      <c r="D358" s="15"/>
      <c r="E358" s="15"/>
      <c r="F358" s="15"/>
      <c r="G358" s="15"/>
    </row>
    <row r="359" spans="1:7" x14ac:dyDescent="0.3">
      <c r="A359" s="15"/>
      <c r="B359" s="16"/>
      <c r="C359" s="15"/>
      <c r="D359" s="15"/>
      <c r="E359" s="15"/>
      <c r="F359" s="15"/>
      <c r="G359" s="15"/>
    </row>
    <row r="360" spans="1:7" x14ac:dyDescent="0.3">
      <c r="A360" s="15"/>
      <c r="B360" s="16"/>
      <c r="C360" s="15"/>
      <c r="D360" s="15"/>
      <c r="E360" s="15"/>
      <c r="F360" s="15"/>
      <c r="G360" s="15"/>
    </row>
    <row r="361" spans="1:7" x14ac:dyDescent="0.3">
      <c r="A361" s="15"/>
      <c r="B361" s="16"/>
      <c r="C361" s="15"/>
      <c r="D361" s="15"/>
      <c r="E361" s="15"/>
      <c r="F361" s="15"/>
      <c r="G361" s="15"/>
    </row>
    <row r="362" spans="1:7" x14ac:dyDescent="0.3">
      <c r="A362" s="15"/>
      <c r="B362" s="16"/>
      <c r="C362" s="15"/>
      <c r="D362" s="15"/>
      <c r="E362" s="15"/>
      <c r="F362" s="15"/>
      <c r="G362" s="15"/>
    </row>
    <row r="363" spans="1:7" x14ac:dyDescent="0.3">
      <c r="A363" s="15"/>
      <c r="B363" s="16"/>
      <c r="C363" s="15"/>
      <c r="D363" s="15"/>
      <c r="E363" s="15"/>
      <c r="F363" s="15"/>
      <c r="G363" s="15"/>
    </row>
    <row r="364" spans="1:7" x14ac:dyDescent="0.3">
      <c r="A364" s="15"/>
      <c r="B364" s="16"/>
      <c r="C364" s="15"/>
      <c r="D364" s="15"/>
      <c r="E364" s="15"/>
      <c r="F364" s="15"/>
      <c r="G364" s="15"/>
    </row>
    <row r="365" spans="1:7" x14ac:dyDescent="0.3">
      <c r="A365" s="15"/>
      <c r="B365" s="16"/>
      <c r="C365" s="15"/>
      <c r="D365" s="15"/>
      <c r="E365" s="15"/>
      <c r="F365" s="15"/>
      <c r="G365" s="15"/>
    </row>
    <row r="366" spans="1:7" x14ac:dyDescent="0.3">
      <c r="A366" s="15"/>
      <c r="B366" s="16"/>
      <c r="C366" s="15"/>
      <c r="D366" s="15"/>
      <c r="E366" s="15"/>
      <c r="F366" s="15"/>
      <c r="G366" s="15"/>
    </row>
    <row r="367" spans="1:7" x14ac:dyDescent="0.3">
      <c r="A367" s="15"/>
      <c r="B367" s="16"/>
      <c r="C367" s="15"/>
      <c r="D367" s="15"/>
      <c r="E367" s="15"/>
      <c r="F367" s="15"/>
      <c r="G367" s="15"/>
    </row>
    <row r="368" spans="1:7" x14ac:dyDescent="0.3">
      <c r="A368" s="15"/>
      <c r="B368" s="16"/>
      <c r="C368" s="15"/>
      <c r="D368" s="15"/>
      <c r="E368" s="15"/>
      <c r="F368" s="15"/>
      <c r="G368" s="15"/>
    </row>
    <row r="369" spans="1:7" x14ac:dyDescent="0.3">
      <c r="A369" s="15"/>
      <c r="B369" s="16"/>
      <c r="C369" s="15"/>
      <c r="D369" s="15"/>
      <c r="E369" s="15"/>
      <c r="F369" s="15"/>
      <c r="G369" s="15"/>
    </row>
    <row r="370" spans="1:7" x14ac:dyDescent="0.3">
      <c r="A370" s="15"/>
      <c r="B370" s="16"/>
      <c r="C370" s="15"/>
      <c r="D370" s="15"/>
      <c r="E370" s="15"/>
      <c r="F370" s="15"/>
      <c r="G370" s="15"/>
    </row>
    <row r="371" spans="1:7" x14ac:dyDescent="0.3">
      <c r="A371" s="15"/>
      <c r="B371" s="16"/>
      <c r="C371" s="15"/>
      <c r="D371" s="15"/>
      <c r="E371" s="15"/>
      <c r="F371" s="15"/>
      <c r="G371" s="15"/>
    </row>
    <row r="372" spans="1:7" x14ac:dyDescent="0.3">
      <c r="A372" s="15"/>
      <c r="B372" s="16"/>
      <c r="C372" s="15"/>
      <c r="D372" s="15"/>
      <c r="E372" s="15"/>
      <c r="F372" s="15"/>
      <c r="G372" s="15"/>
    </row>
    <row r="373" spans="1:7" x14ac:dyDescent="0.3">
      <c r="A373" s="15"/>
      <c r="B373" s="16"/>
      <c r="C373" s="15"/>
      <c r="D373" s="15"/>
      <c r="E373" s="15"/>
      <c r="F373" s="15"/>
      <c r="G373" s="15"/>
    </row>
    <row r="374" spans="1:7" x14ac:dyDescent="0.3">
      <c r="A374" s="15"/>
      <c r="B374" s="16"/>
      <c r="C374" s="15"/>
      <c r="D374" s="15"/>
      <c r="E374" s="15"/>
      <c r="F374" s="15"/>
      <c r="G374" s="15"/>
    </row>
    <row r="375" spans="1:7" x14ac:dyDescent="0.3">
      <c r="A375" s="15"/>
      <c r="B375" s="16"/>
      <c r="C375" s="15"/>
      <c r="D375" s="15"/>
      <c r="E375" s="15"/>
      <c r="F375" s="15"/>
      <c r="G375" s="15"/>
    </row>
    <row r="376" spans="1:7" x14ac:dyDescent="0.3">
      <c r="A376" s="15"/>
      <c r="B376" s="16"/>
      <c r="C376" s="15"/>
      <c r="D376" s="15"/>
      <c r="E376" s="15"/>
      <c r="F376" s="15"/>
      <c r="G376" s="15"/>
    </row>
    <row r="377" spans="1:7" x14ac:dyDescent="0.3">
      <c r="A377" s="15"/>
      <c r="B377" s="16"/>
      <c r="C377" s="15"/>
      <c r="D377" s="15"/>
      <c r="E377" s="15"/>
      <c r="F377" s="15"/>
      <c r="G377" s="15"/>
    </row>
    <row r="378" spans="1:7" x14ac:dyDescent="0.3">
      <c r="A378" s="15"/>
      <c r="B378" s="16"/>
      <c r="C378" s="15"/>
      <c r="D378" s="15"/>
      <c r="E378" s="15"/>
      <c r="F378" s="15"/>
      <c r="G378" s="15"/>
    </row>
    <row r="379" spans="1:7" x14ac:dyDescent="0.3">
      <c r="A379" s="15"/>
      <c r="B379" s="16"/>
      <c r="C379" s="15"/>
      <c r="D379" s="15"/>
      <c r="E379" s="15"/>
      <c r="F379" s="15"/>
      <c r="G379" s="15"/>
    </row>
    <row r="380" spans="1:7" x14ac:dyDescent="0.3">
      <c r="A380" s="15"/>
      <c r="B380" s="16"/>
      <c r="C380" s="15"/>
      <c r="D380" s="15"/>
      <c r="E380" s="15"/>
      <c r="F380" s="15"/>
      <c r="G380" s="15"/>
    </row>
    <row r="381" spans="1:7" x14ac:dyDescent="0.3">
      <c r="A381" s="15"/>
      <c r="B381" s="16"/>
      <c r="C381" s="15"/>
      <c r="D381" s="15"/>
      <c r="E381" s="15"/>
      <c r="F381" s="15"/>
      <c r="G381" s="15"/>
    </row>
    <row r="382" spans="1:7" x14ac:dyDescent="0.3">
      <c r="A382" s="15"/>
      <c r="B382" s="16"/>
      <c r="C382" s="15"/>
      <c r="D382" s="15"/>
      <c r="E382" s="15"/>
      <c r="F382" s="15"/>
      <c r="G382" s="15"/>
    </row>
    <row r="383" spans="1:7" x14ac:dyDescent="0.3">
      <c r="A383" s="15"/>
      <c r="B383" s="16"/>
      <c r="C383" s="15"/>
      <c r="D383" s="15"/>
      <c r="E383" s="15"/>
      <c r="F383" s="15"/>
      <c r="G383" s="15"/>
    </row>
    <row r="384" spans="1:7" x14ac:dyDescent="0.3">
      <c r="A384" s="15"/>
      <c r="B384" s="16"/>
      <c r="C384" s="15"/>
      <c r="D384" s="15"/>
      <c r="E384" s="15"/>
      <c r="F384" s="15"/>
      <c r="G384" s="15"/>
    </row>
    <row r="385" spans="1:7" x14ac:dyDescent="0.3">
      <c r="A385" s="15"/>
      <c r="B385" s="16"/>
      <c r="C385" s="15"/>
      <c r="D385" s="15"/>
      <c r="E385" s="15"/>
      <c r="F385" s="15"/>
      <c r="G385" s="15"/>
    </row>
    <row r="386" spans="1:7" x14ac:dyDescent="0.3">
      <c r="A386" s="15"/>
      <c r="B386" s="16"/>
      <c r="C386" s="15"/>
      <c r="D386" s="15"/>
      <c r="E386" s="15"/>
      <c r="F386" s="15"/>
      <c r="G386" s="15"/>
    </row>
    <row r="387" spans="1:7" x14ac:dyDescent="0.3">
      <c r="A387" s="15"/>
      <c r="B387" s="16"/>
      <c r="C387" s="15"/>
      <c r="D387" s="15"/>
      <c r="E387" s="15"/>
      <c r="F387" s="15"/>
      <c r="G387" s="15"/>
    </row>
    <row r="388" spans="1:7" x14ac:dyDescent="0.3">
      <c r="A388" s="15"/>
      <c r="B388" s="16"/>
      <c r="C388" s="15"/>
      <c r="D388" s="15"/>
      <c r="E388" s="15"/>
      <c r="F388" s="15"/>
      <c r="G388" s="15"/>
    </row>
    <row r="389" spans="1:7" x14ac:dyDescent="0.3">
      <c r="A389" s="15"/>
      <c r="B389" s="16"/>
      <c r="C389" s="15"/>
      <c r="D389" s="15"/>
      <c r="E389" s="15"/>
      <c r="F389" s="15"/>
      <c r="G389" s="15"/>
    </row>
    <row r="390" spans="1:7" x14ac:dyDescent="0.3">
      <c r="A390" s="15"/>
      <c r="B390" s="16"/>
      <c r="C390" s="15"/>
      <c r="D390" s="15"/>
      <c r="E390" s="15"/>
      <c r="F390" s="15"/>
      <c r="G390" s="15"/>
    </row>
    <row r="391" spans="1:7" x14ac:dyDescent="0.3">
      <c r="A391" s="15"/>
      <c r="B391" s="16"/>
      <c r="C391" s="15"/>
      <c r="D391" s="15"/>
      <c r="E391" s="15"/>
      <c r="F391" s="15"/>
      <c r="G391" s="15"/>
    </row>
    <row r="392" spans="1:7" x14ac:dyDescent="0.3">
      <c r="A392" s="15"/>
      <c r="B392" s="16"/>
      <c r="C392" s="15"/>
      <c r="D392" s="15"/>
      <c r="E392" s="15"/>
      <c r="F392" s="15"/>
      <c r="G392" s="15"/>
    </row>
    <row r="393" spans="1:7" x14ac:dyDescent="0.3">
      <c r="A393" s="15"/>
      <c r="B393" s="16"/>
      <c r="C393" s="15"/>
      <c r="D393" s="15"/>
      <c r="E393" s="15"/>
      <c r="F393" s="15"/>
      <c r="G393" s="15"/>
    </row>
    <row r="394" spans="1:7" x14ac:dyDescent="0.3">
      <c r="A394" s="15"/>
      <c r="B394" s="16"/>
      <c r="C394" s="15"/>
      <c r="D394" s="15"/>
      <c r="E394" s="15"/>
      <c r="F394" s="15"/>
      <c r="G394" s="15"/>
    </row>
    <row r="395" spans="1:7" x14ac:dyDescent="0.3">
      <c r="A395" s="15"/>
      <c r="B395" s="16"/>
      <c r="C395" s="15"/>
      <c r="D395" s="15"/>
      <c r="E395" s="15"/>
      <c r="F395" s="15"/>
      <c r="G395" s="15"/>
    </row>
    <row r="396" spans="1:7" x14ac:dyDescent="0.3">
      <c r="A396" s="15"/>
      <c r="B396" s="16"/>
      <c r="C396" s="15"/>
      <c r="D396" s="15"/>
      <c r="E396" s="15"/>
      <c r="F396" s="15"/>
      <c r="G396" s="15"/>
    </row>
    <row r="397" spans="1:7" x14ac:dyDescent="0.3">
      <c r="A397" s="15"/>
      <c r="B397" s="16"/>
      <c r="C397" s="15"/>
      <c r="D397" s="15"/>
      <c r="E397" s="15"/>
      <c r="F397" s="15"/>
      <c r="G397" s="15"/>
    </row>
    <row r="398" spans="1:7" x14ac:dyDescent="0.3">
      <c r="A398" s="15"/>
      <c r="B398" s="16"/>
      <c r="C398" s="15"/>
      <c r="D398" s="15"/>
      <c r="E398" s="15"/>
      <c r="F398" s="15"/>
      <c r="G398" s="15"/>
    </row>
    <row r="399" spans="1:7" x14ac:dyDescent="0.3">
      <c r="A399" s="15"/>
      <c r="B399" s="16"/>
      <c r="C399" s="15"/>
      <c r="D399" s="15"/>
      <c r="E399" s="15"/>
      <c r="F399" s="15"/>
      <c r="G399" s="15"/>
    </row>
    <row r="400" spans="1:7" x14ac:dyDescent="0.3">
      <c r="A400" s="15"/>
      <c r="B400" s="16"/>
      <c r="C400" s="15"/>
      <c r="D400" s="15"/>
      <c r="E400" s="15"/>
      <c r="F400" s="15"/>
      <c r="G400" s="15"/>
    </row>
    <row r="401" spans="1:7" x14ac:dyDescent="0.3">
      <c r="A401" s="15"/>
      <c r="B401" s="16"/>
      <c r="C401" s="15"/>
      <c r="D401" s="15"/>
      <c r="E401" s="15"/>
      <c r="F401" s="15"/>
      <c r="G401" s="15"/>
    </row>
    <row r="402" spans="1:7" x14ac:dyDescent="0.3">
      <c r="A402" s="15"/>
      <c r="B402" s="16"/>
      <c r="C402" s="15"/>
      <c r="D402" s="15"/>
      <c r="E402" s="15"/>
      <c r="F402" s="15"/>
      <c r="G402" s="15"/>
    </row>
    <row r="403" spans="1:7" x14ac:dyDescent="0.3">
      <c r="A403" s="15"/>
      <c r="B403" s="16"/>
      <c r="C403" s="15"/>
      <c r="D403" s="15"/>
      <c r="E403" s="15"/>
      <c r="F403" s="15"/>
      <c r="G403" s="15"/>
    </row>
    <row r="404" spans="1:7" x14ac:dyDescent="0.3">
      <c r="A404" s="15"/>
      <c r="B404" s="16"/>
      <c r="C404" s="15"/>
      <c r="D404" s="15"/>
      <c r="E404" s="15"/>
      <c r="F404" s="15"/>
      <c r="G404" s="15"/>
    </row>
    <row r="405" spans="1:7" x14ac:dyDescent="0.3">
      <c r="A405" s="15"/>
      <c r="B405" s="16"/>
      <c r="C405" s="15"/>
      <c r="D405" s="15"/>
      <c r="E405" s="15"/>
      <c r="F405" s="15"/>
      <c r="G405" s="15"/>
    </row>
    <row r="406" spans="1:7" x14ac:dyDescent="0.3">
      <c r="A406" s="15"/>
      <c r="B406" s="16"/>
      <c r="C406" s="15"/>
      <c r="D406" s="15"/>
      <c r="E406" s="15"/>
      <c r="F406" s="15"/>
      <c r="G406" s="15"/>
    </row>
    <row r="407" spans="1:7" x14ac:dyDescent="0.3">
      <c r="A407" s="15"/>
      <c r="B407" s="16"/>
      <c r="C407" s="15"/>
      <c r="D407" s="15"/>
      <c r="E407" s="15"/>
      <c r="F407" s="15"/>
      <c r="G407" s="15"/>
    </row>
    <row r="408" spans="1:7" x14ac:dyDescent="0.3">
      <c r="A408" s="15"/>
      <c r="B408" s="16"/>
      <c r="C408" s="15"/>
      <c r="D408" s="15"/>
      <c r="E408" s="15"/>
      <c r="F408" s="15"/>
      <c r="G408" s="15"/>
    </row>
    <row r="409" spans="1:7" x14ac:dyDescent="0.3">
      <c r="A409" s="15"/>
      <c r="B409" s="16"/>
      <c r="C409" s="15"/>
      <c r="D409" s="15"/>
      <c r="E409" s="15"/>
      <c r="F409" s="15"/>
      <c r="G409" s="15"/>
    </row>
    <row r="410" spans="1:7" x14ac:dyDescent="0.3">
      <c r="A410" s="15"/>
      <c r="B410" s="16"/>
      <c r="C410" s="15"/>
      <c r="D410" s="15"/>
      <c r="E410" s="15"/>
      <c r="F410" s="15"/>
      <c r="G410" s="15"/>
    </row>
    <row r="411" spans="1:7" x14ac:dyDescent="0.3">
      <c r="A411" s="15"/>
      <c r="B411" s="16"/>
      <c r="C411" s="15"/>
      <c r="D411" s="15"/>
      <c r="E411" s="15"/>
      <c r="F411" s="15"/>
      <c r="G411" s="15"/>
    </row>
    <row r="412" spans="1:7" x14ac:dyDescent="0.3">
      <c r="A412" s="15"/>
      <c r="B412" s="16"/>
      <c r="C412" s="15"/>
      <c r="D412" s="15"/>
      <c r="E412" s="15"/>
      <c r="F412" s="15"/>
      <c r="G412" s="15"/>
    </row>
    <row r="413" spans="1:7" x14ac:dyDescent="0.3">
      <c r="A413" s="15"/>
      <c r="B413" s="16"/>
      <c r="C413" s="15"/>
      <c r="D413" s="15"/>
      <c r="E413" s="15"/>
      <c r="F413" s="15"/>
      <c r="G413" s="15"/>
    </row>
    <row r="414" spans="1:7" x14ac:dyDescent="0.3">
      <c r="A414" s="15"/>
      <c r="B414" s="16"/>
      <c r="C414" s="15"/>
      <c r="D414" s="15"/>
      <c r="E414" s="15"/>
      <c r="F414" s="15"/>
      <c r="G414" s="15"/>
    </row>
    <row r="415" spans="1:7" x14ac:dyDescent="0.3">
      <c r="A415" s="15"/>
      <c r="B415" s="16"/>
      <c r="C415" s="15"/>
      <c r="D415" s="15"/>
      <c r="E415" s="15"/>
      <c r="F415" s="15"/>
      <c r="G415" s="15"/>
    </row>
    <row r="416" spans="1:7" x14ac:dyDescent="0.3">
      <c r="A416" s="15"/>
      <c r="B416" s="16"/>
      <c r="C416" s="15"/>
      <c r="D416" s="15"/>
      <c r="E416" s="15"/>
      <c r="F416" s="15"/>
      <c r="G416" s="15"/>
    </row>
    <row r="417" spans="1:7" x14ac:dyDescent="0.3">
      <c r="A417" s="15"/>
      <c r="B417" s="16"/>
      <c r="C417" s="15"/>
      <c r="D417" s="15"/>
      <c r="E417" s="15"/>
      <c r="F417" s="15"/>
      <c r="G417" s="15"/>
    </row>
    <row r="418" spans="1:7" x14ac:dyDescent="0.3">
      <c r="A418" s="15"/>
      <c r="B418" s="16"/>
      <c r="C418" s="15"/>
      <c r="D418" s="15"/>
      <c r="E418" s="15"/>
      <c r="F418" s="15"/>
      <c r="G418" s="15"/>
    </row>
    <row r="419" spans="1:7" x14ac:dyDescent="0.3">
      <c r="A419" s="15"/>
      <c r="B419" s="16"/>
      <c r="C419" s="15"/>
      <c r="D419" s="15"/>
      <c r="E419" s="15"/>
      <c r="F419" s="15"/>
      <c r="G419" s="15"/>
    </row>
    <row r="420" spans="1:7" x14ac:dyDescent="0.3">
      <c r="A420" s="15"/>
      <c r="B420" s="16"/>
      <c r="C420" s="15"/>
      <c r="D420" s="15"/>
      <c r="E420" s="15"/>
      <c r="F420" s="15"/>
      <c r="G420" s="15"/>
    </row>
    <row r="421" spans="1:7" x14ac:dyDescent="0.3">
      <c r="A421" s="15"/>
      <c r="B421" s="16"/>
      <c r="C421" s="15"/>
      <c r="D421" s="15"/>
      <c r="E421" s="15"/>
      <c r="F421" s="15"/>
      <c r="G421" s="15"/>
    </row>
    <row r="422" spans="1:7" x14ac:dyDescent="0.3">
      <c r="A422" s="15"/>
      <c r="B422" s="16"/>
      <c r="C422" s="15"/>
      <c r="D422" s="15"/>
      <c r="E422" s="15"/>
      <c r="F422" s="15"/>
      <c r="G422" s="15"/>
    </row>
    <row r="423" spans="1:7" x14ac:dyDescent="0.3">
      <c r="A423" s="15"/>
      <c r="B423" s="16"/>
      <c r="C423" s="15"/>
      <c r="D423" s="15"/>
      <c r="E423" s="15"/>
      <c r="F423" s="15"/>
      <c r="G423" s="15"/>
    </row>
    <row r="424" spans="1:7" x14ac:dyDescent="0.3">
      <c r="A424" s="15"/>
      <c r="B424" s="16"/>
      <c r="C424" s="15"/>
      <c r="D424" s="15"/>
      <c r="E424" s="15"/>
      <c r="F424" s="15"/>
      <c r="G424" s="15"/>
    </row>
    <row r="425" spans="1:7" x14ac:dyDescent="0.3">
      <c r="A425" s="15"/>
      <c r="B425" s="16"/>
      <c r="C425" s="15"/>
      <c r="D425" s="15"/>
      <c r="E425" s="15"/>
      <c r="F425" s="15"/>
      <c r="G425" s="15"/>
    </row>
    <row r="426" spans="1:7" x14ac:dyDescent="0.3">
      <c r="A426" s="15"/>
      <c r="B426" s="16"/>
      <c r="C426" s="15"/>
      <c r="D426" s="15"/>
      <c r="E426" s="15"/>
      <c r="F426" s="15"/>
      <c r="G426" s="15"/>
    </row>
    <row r="427" spans="1:7" x14ac:dyDescent="0.3">
      <c r="A427" s="15"/>
      <c r="B427" s="16"/>
      <c r="C427" s="15"/>
      <c r="D427" s="15"/>
      <c r="E427" s="15"/>
      <c r="F427" s="15"/>
      <c r="G427" s="15"/>
    </row>
    <row r="428" spans="1:7" x14ac:dyDescent="0.3">
      <c r="A428" s="15"/>
      <c r="B428" s="16"/>
      <c r="C428" s="15"/>
      <c r="D428" s="15"/>
      <c r="E428" s="15"/>
      <c r="F428" s="15"/>
      <c r="G428" s="15"/>
    </row>
    <row r="429" spans="1:7" x14ac:dyDescent="0.3">
      <c r="A429" s="15"/>
      <c r="B429" s="16"/>
      <c r="C429" s="15"/>
      <c r="D429" s="15"/>
      <c r="E429" s="15"/>
      <c r="F429" s="15"/>
      <c r="G429" s="15"/>
    </row>
    <row r="430" spans="1:7" x14ac:dyDescent="0.3">
      <c r="A430" s="15"/>
      <c r="B430" s="16"/>
      <c r="C430" s="15"/>
      <c r="D430" s="15"/>
      <c r="E430" s="15"/>
      <c r="F430" s="15"/>
      <c r="G430" s="15"/>
    </row>
    <row r="431" spans="1:7" x14ac:dyDescent="0.3">
      <c r="A431" s="15"/>
      <c r="B431" s="16"/>
      <c r="C431" s="15"/>
      <c r="D431" s="15"/>
      <c r="E431" s="15"/>
      <c r="F431" s="15"/>
      <c r="G431" s="15"/>
    </row>
    <row r="432" spans="1:7" x14ac:dyDescent="0.3">
      <c r="A432" s="15"/>
      <c r="B432" s="16"/>
      <c r="C432" s="15"/>
      <c r="D432" s="15"/>
      <c r="E432" s="15"/>
      <c r="F432" s="15"/>
      <c r="G432" s="15"/>
    </row>
    <row r="433" spans="1:7" x14ac:dyDescent="0.3">
      <c r="A433" s="15"/>
      <c r="B433" s="16"/>
      <c r="C433" s="15"/>
      <c r="D433" s="15"/>
      <c r="E433" s="15"/>
      <c r="F433" s="15"/>
      <c r="G433" s="15"/>
    </row>
    <row r="434" spans="1:7" x14ac:dyDescent="0.3">
      <c r="A434" s="15"/>
      <c r="B434" s="16"/>
      <c r="C434" s="15"/>
      <c r="D434" s="15"/>
      <c r="E434" s="15"/>
      <c r="F434" s="15"/>
      <c r="G434" s="15"/>
    </row>
    <row r="435" spans="1:7" x14ac:dyDescent="0.3">
      <c r="A435" s="15"/>
      <c r="B435" s="16"/>
      <c r="C435" s="15"/>
      <c r="D435" s="15"/>
      <c r="E435" s="15"/>
      <c r="F435" s="15"/>
      <c r="G435" s="15"/>
    </row>
    <row r="436" spans="1:7" x14ac:dyDescent="0.3">
      <c r="A436" s="15"/>
      <c r="B436" s="16"/>
      <c r="C436" s="15"/>
      <c r="D436" s="15"/>
      <c r="E436" s="15"/>
      <c r="F436" s="15"/>
      <c r="G436" s="15"/>
    </row>
    <row r="437" spans="1:7" x14ac:dyDescent="0.3">
      <c r="A437" s="15"/>
      <c r="B437" s="16"/>
      <c r="C437" s="15"/>
      <c r="D437" s="15"/>
      <c r="E437" s="15"/>
      <c r="F437" s="15"/>
      <c r="G437" s="15"/>
    </row>
  </sheetData>
  <autoFilter ref="B1:G243"/>
  <sortState ref="A2:G462">
    <sortCondition ref="B1"/>
  </sortState>
  <conditionalFormatting sqref="B3260:B1048576 B1 B243 B245:B3258">
    <cfRule type="duplicateValues" dxfId="2" priority="2"/>
  </conditionalFormatting>
  <conditionalFormatting sqref="B3260:B1048576 B1 B243 B245:B3258">
    <cfRule type="duplicateValues" priority="1"/>
  </conditionalFormatting>
  <dataValidations count="5">
    <dataValidation allowBlank="1" showErrorMessage="1" sqref="E245:E1048576 E1:E243"/>
    <dataValidation type="list" allowBlank="1" sqref="B245:B338 B52:B53 B72:B76 B243 B78:B108 B111:C112 B2:B46">
      <formula1>#REF!</formula1>
    </dataValidation>
    <dataValidation type="list" allowBlank="1" sqref="F113:F223 G217:G218 G118:G119 G128 G230 G126 G166:G168 G159 G156 F88 G152:G154 F77 G91 G181:G188 G121:G124 G161:G163 G171 G131:G140 G66 G115:G116 G233 F242:G242 G179 G146:G147 G220:G223 G173 G111:G112 G195:G205 G207:G214">
      <formula1>#REF!</formula1>
    </dataValidation>
    <dataValidation type="list" allowBlank="1" sqref="D52:D53 B242 B113:B223 D72:D242 D2:D46">
      <formula1>#REF!</formula1>
    </dataValidation>
    <dataValidation type="list" allowBlank="1" sqref="C52:C53 C242 C72:C108 C113:C223 C2:C46">
      <formula1>#REF!</formula1>
    </dataValidation>
  </dataValidations>
  <pageMargins left="0.7" right="0.7" top="0.75" bottom="0.75" header="0.3" footer="0.3"/>
  <pageSetup paperSize="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'C:\Users\boglarka.b\AppData\Local\Microsoft\Windows\INetCache\Content.Outlook\9F1AKRGU\Új mappa\[Munkáltatói kérdőív2.xlsx]Munka3'!#REF!</xm:f>
          </x14:formula1>
          <xm:sqref>B47:D51 B77 B54:D71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2"/>
  <sheetViews>
    <sheetView workbookViewId="0">
      <selection activeCell="B72" sqref="B72"/>
    </sheetView>
  </sheetViews>
  <sheetFormatPr defaultRowHeight="14.4" x14ac:dyDescent="0.3"/>
  <cols>
    <col min="1" max="1" width="28.44140625" customWidth="1"/>
    <col min="2" max="2" width="33.6640625" customWidth="1"/>
    <col min="3" max="3" width="21.33203125" customWidth="1"/>
  </cols>
  <sheetData>
    <row r="1" spans="1:3" ht="30.75" customHeight="1" x14ac:dyDescent="0.3">
      <c r="A1" s="58" t="s">
        <v>174</v>
      </c>
      <c r="B1" s="58" t="s">
        <v>35</v>
      </c>
      <c r="C1" s="58" t="s">
        <v>36</v>
      </c>
    </row>
    <row r="2" spans="1:3" x14ac:dyDescent="0.3">
      <c r="A2" s="73" t="s">
        <v>179</v>
      </c>
      <c r="B2" s="73" t="s">
        <v>483</v>
      </c>
      <c r="C2" s="73">
        <v>2</v>
      </c>
    </row>
    <row r="3" spans="1:3" x14ac:dyDescent="0.3">
      <c r="A3" s="73" t="s">
        <v>192</v>
      </c>
      <c r="B3" s="73" t="s">
        <v>166</v>
      </c>
      <c r="C3" s="73">
        <v>1</v>
      </c>
    </row>
    <row r="4" spans="1:3" x14ac:dyDescent="0.3">
      <c r="A4" s="72" t="s">
        <v>187</v>
      </c>
      <c r="B4" s="72" t="s">
        <v>474</v>
      </c>
      <c r="C4" s="72">
        <v>1</v>
      </c>
    </row>
    <row r="5" spans="1:3" x14ac:dyDescent="0.3">
      <c r="A5" s="73" t="s">
        <v>530</v>
      </c>
      <c r="B5" s="73" t="s">
        <v>457</v>
      </c>
      <c r="C5" s="74">
        <v>25</v>
      </c>
    </row>
    <row r="6" spans="1:3" x14ac:dyDescent="0.3">
      <c r="A6" s="73" t="s">
        <v>183</v>
      </c>
      <c r="B6" s="73" t="s">
        <v>452</v>
      </c>
      <c r="C6" s="75">
        <v>2</v>
      </c>
    </row>
    <row r="7" spans="1:3" x14ac:dyDescent="0.3">
      <c r="A7" s="73" t="s">
        <v>186</v>
      </c>
      <c r="B7" s="73" t="s">
        <v>429</v>
      </c>
      <c r="C7" s="73">
        <v>8</v>
      </c>
    </row>
    <row r="8" spans="1:3" x14ac:dyDescent="0.3">
      <c r="A8" s="73" t="s">
        <v>176</v>
      </c>
      <c r="B8" s="75" t="s">
        <v>501</v>
      </c>
      <c r="C8" s="75">
        <v>10</v>
      </c>
    </row>
    <row r="9" spans="1:3" x14ac:dyDescent="0.3">
      <c r="A9" s="73" t="s">
        <v>176</v>
      </c>
      <c r="B9" s="73" t="s">
        <v>499</v>
      </c>
      <c r="C9" s="75">
        <v>20</v>
      </c>
    </row>
    <row r="10" spans="1:3" x14ac:dyDescent="0.3">
      <c r="A10" s="73" t="s">
        <v>194</v>
      </c>
      <c r="B10" s="73" t="s">
        <v>480</v>
      </c>
      <c r="C10" s="73">
        <v>1</v>
      </c>
    </row>
    <row r="11" spans="1:3" x14ac:dyDescent="0.3">
      <c r="A11" s="73" t="s">
        <v>181</v>
      </c>
      <c r="B11" s="73" t="s">
        <v>152</v>
      </c>
      <c r="C11" s="73">
        <v>614</v>
      </c>
    </row>
    <row r="12" spans="1:3" x14ac:dyDescent="0.3">
      <c r="A12" s="73" t="s">
        <v>181</v>
      </c>
      <c r="B12" s="73" t="s">
        <v>449</v>
      </c>
      <c r="C12" s="73">
        <v>1</v>
      </c>
    </row>
    <row r="13" spans="1:3" x14ac:dyDescent="0.3">
      <c r="A13" s="73" t="s">
        <v>182</v>
      </c>
      <c r="B13" s="73" t="s">
        <v>165</v>
      </c>
      <c r="C13" s="73">
        <v>18</v>
      </c>
    </row>
    <row r="14" spans="1:3" x14ac:dyDescent="0.3">
      <c r="A14" s="73" t="s">
        <v>181</v>
      </c>
      <c r="B14" s="75" t="s">
        <v>492</v>
      </c>
      <c r="C14" s="73">
        <v>13</v>
      </c>
    </row>
    <row r="15" spans="1:3" x14ac:dyDescent="0.3">
      <c r="A15" s="73" t="s">
        <v>178</v>
      </c>
      <c r="B15" s="73" t="s">
        <v>493</v>
      </c>
      <c r="C15" s="73">
        <v>1</v>
      </c>
    </row>
    <row r="16" spans="1:3" x14ac:dyDescent="0.3">
      <c r="A16" s="73" t="s">
        <v>181</v>
      </c>
      <c r="B16" s="73" t="s">
        <v>490</v>
      </c>
      <c r="C16" s="73">
        <v>89</v>
      </c>
    </row>
    <row r="17" spans="1:3" x14ac:dyDescent="0.3">
      <c r="A17" s="73" t="s">
        <v>180</v>
      </c>
      <c r="B17" s="73" t="s">
        <v>425</v>
      </c>
      <c r="C17" s="73">
        <v>2</v>
      </c>
    </row>
    <row r="18" spans="1:3" x14ac:dyDescent="0.3">
      <c r="A18" s="73" t="s">
        <v>175</v>
      </c>
      <c r="B18" s="75" t="s">
        <v>495</v>
      </c>
      <c r="C18" s="75">
        <v>1</v>
      </c>
    </row>
    <row r="19" spans="1:3" x14ac:dyDescent="0.3">
      <c r="A19" s="73" t="s">
        <v>181</v>
      </c>
      <c r="B19" s="75" t="s">
        <v>536</v>
      </c>
      <c r="C19" s="75">
        <v>10</v>
      </c>
    </row>
    <row r="20" spans="1:3" x14ac:dyDescent="0.3">
      <c r="A20" s="73" t="s">
        <v>179</v>
      </c>
      <c r="B20" s="73" t="s">
        <v>496</v>
      </c>
      <c r="C20" s="73">
        <v>7</v>
      </c>
    </row>
    <row r="21" spans="1:3" x14ac:dyDescent="0.3">
      <c r="A21" s="73" t="s">
        <v>188</v>
      </c>
      <c r="B21" s="73" t="s">
        <v>447</v>
      </c>
      <c r="C21" s="73">
        <v>1</v>
      </c>
    </row>
    <row r="22" spans="1:3" x14ac:dyDescent="0.3">
      <c r="A22" s="73" t="s">
        <v>181</v>
      </c>
      <c r="B22" s="73" t="s">
        <v>456</v>
      </c>
      <c r="C22" s="74">
        <v>54</v>
      </c>
    </row>
    <row r="23" spans="1:3" x14ac:dyDescent="0.3">
      <c r="A23" s="73" t="s">
        <v>181</v>
      </c>
      <c r="B23" s="75" t="s">
        <v>491</v>
      </c>
      <c r="C23" s="75">
        <v>12</v>
      </c>
    </row>
    <row r="24" spans="1:3" x14ac:dyDescent="0.3">
      <c r="A24" s="73" t="s">
        <v>181</v>
      </c>
      <c r="B24" s="73" t="s">
        <v>433</v>
      </c>
      <c r="C24" s="73">
        <v>489</v>
      </c>
    </row>
    <row r="25" spans="1:3" x14ac:dyDescent="0.3">
      <c r="A25" s="73" t="s">
        <v>530</v>
      </c>
      <c r="B25" s="73" t="s">
        <v>454</v>
      </c>
      <c r="C25" s="74">
        <v>830</v>
      </c>
    </row>
    <row r="26" spans="1:3" x14ac:dyDescent="0.3">
      <c r="A26" s="73" t="s">
        <v>181</v>
      </c>
      <c r="B26" s="73" t="s">
        <v>529</v>
      </c>
      <c r="C26" s="75">
        <v>1444</v>
      </c>
    </row>
    <row r="27" spans="1:3" x14ac:dyDescent="0.3">
      <c r="A27" s="73" t="s">
        <v>189</v>
      </c>
      <c r="B27" s="73" t="s">
        <v>167</v>
      </c>
      <c r="C27" s="73">
        <v>3</v>
      </c>
    </row>
    <row r="28" spans="1:3" x14ac:dyDescent="0.3">
      <c r="A28" s="73" t="s">
        <v>181</v>
      </c>
      <c r="B28" s="75" t="s">
        <v>431</v>
      </c>
      <c r="C28" s="73">
        <v>115</v>
      </c>
    </row>
    <row r="29" spans="1:3" x14ac:dyDescent="0.3">
      <c r="A29" s="73" t="s">
        <v>178</v>
      </c>
      <c r="B29" s="73" t="s">
        <v>424</v>
      </c>
      <c r="C29" s="73">
        <v>4</v>
      </c>
    </row>
    <row r="30" spans="1:3" x14ac:dyDescent="0.3">
      <c r="A30" s="73" t="s">
        <v>191</v>
      </c>
      <c r="B30" s="73" t="s">
        <v>451</v>
      </c>
      <c r="C30" s="73">
        <v>1</v>
      </c>
    </row>
    <row r="31" spans="1:3" x14ac:dyDescent="0.3">
      <c r="A31" s="73" t="s">
        <v>191</v>
      </c>
      <c r="B31" s="73" t="s">
        <v>450</v>
      </c>
      <c r="C31" s="73">
        <v>1</v>
      </c>
    </row>
    <row r="32" spans="1:3" x14ac:dyDescent="0.3">
      <c r="A32" s="73" t="s">
        <v>181</v>
      </c>
      <c r="B32" s="73" t="s">
        <v>472</v>
      </c>
      <c r="C32" s="75">
        <v>180</v>
      </c>
    </row>
    <row r="33" spans="1:3" x14ac:dyDescent="0.3">
      <c r="A33" s="73" t="s">
        <v>185</v>
      </c>
      <c r="B33" s="73" t="s">
        <v>428</v>
      </c>
      <c r="C33" s="73">
        <v>5</v>
      </c>
    </row>
    <row r="34" spans="1:3" x14ac:dyDescent="0.3">
      <c r="A34" s="73" t="s">
        <v>182</v>
      </c>
      <c r="B34" s="73" t="s">
        <v>173</v>
      </c>
      <c r="C34" s="73">
        <v>7</v>
      </c>
    </row>
    <row r="35" spans="1:3" x14ac:dyDescent="0.3">
      <c r="A35" s="73" t="s">
        <v>181</v>
      </c>
      <c r="B35" s="75" t="s">
        <v>461</v>
      </c>
      <c r="C35" s="75">
        <v>105</v>
      </c>
    </row>
    <row r="36" spans="1:3" x14ac:dyDescent="0.3">
      <c r="A36" s="73" t="s">
        <v>194</v>
      </c>
      <c r="B36" s="75" t="s">
        <v>464</v>
      </c>
      <c r="C36" s="75">
        <v>6</v>
      </c>
    </row>
    <row r="37" spans="1:3" x14ac:dyDescent="0.3">
      <c r="A37" s="73" t="s">
        <v>179</v>
      </c>
      <c r="B37" s="73" t="s">
        <v>469</v>
      </c>
      <c r="C37" s="73">
        <v>14</v>
      </c>
    </row>
    <row r="38" spans="1:3" x14ac:dyDescent="0.3">
      <c r="A38" s="73" t="s">
        <v>181</v>
      </c>
      <c r="B38" s="73" t="s">
        <v>489</v>
      </c>
      <c r="C38" s="76">
        <v>46</v>
      </c>
    </row>
    <row r="39" spans="1:3" x14ac:dyDescent="0.3">
      <c r="A39" s="73" t="s">
        <v>181</v>
      </c>
      <c r="B39" s="73" t="s">
        <v>479</v>
      </c>
      <c r="C39" s="73">
        <v>2</v>
      </c>
    </row>
    <row r="40" spans="1:3" x14ac:dyDescent="0.3">
      <c r="A40" s="73" t="s">
        <v>181</v>
      </c>
      <c r="B40" s="75" t="s">
        <v>478</v>
      </c>
      <c r="C40" s="75">
        <v>10</v>
      </c>
    </row>
    <row r="41" spans="1:3" x14ac:dyDescent="0.3">
      <c r="A41" s="73" t="s">
        <v>178</v>
      </c>
      <c r="B41" s="73" t="s">
        <v>462</v>
      </c>
      <c r="C41" s="73">
        <v>3</v>
      </c>
    </row>
    <row r="42" spans="1:3" x14ac:dyDescent="0.3">
      <c r="A42" s="73" t="s">
        <v>181</v>
      </c>
      <c r="B42" s="73" t="s">
        <v>459</v>
      </c>
      <c r="C42" s="74">
        <v>590</v>
      </c>
    </row>
    <row r="43" spans="1:3" x14ac:dyDescent="0.3">
      <c r="A43" s="73" t="s">
        <v>181</v>
      </c>
      <c r="B43" s="75" t="s">
        <v>477</v>
      </c>
      <c r="C43" s="75">
        <v>25</v>
      </c>
    </row>
    <row r="44" spans="1:3" ht="15.75" customHeight="1" x14ac:dyDescent="0.3">
      <c r="A44" s="73" t="s">
        <v>530</v>
      </c>
      <c r="B44" s="77" t="s">
        <v>468</v>
      </c>
      <c r="C44" s="73">
        <v>2</v>
      </c>
    </row>
    <row r="45" spans="1:3" x14ac:dyDescent="0.3">
      <c r="A45" s="73" t="s">
        <v>502</v>
      </c>
      <c r="B45" s="75" t="s">
        <v>460</v>
      </c>
      <c r="C45" s="76">
        <v>8</v>
      </c>
    </row>
    <row r="46" spans="1:3" x14ac:dyDescent="0.3">
      <c r="A46" s="73" t="s">
        <v>190</v>
      </c>
      <c r="B46" s="73" t="s">
        <v>445</v>
      </c>
      <c r="C46" s="73">
        <v>2</v>
      </c>
    </row>
    <row r="47" spans="1:3" x14ac:dyDescent="0.3">
      <c r="A47" s="73" t="s">
        <v>530</v>
      </c>
      <c r="B47" s="73" t="s">
        <v>430</v>
      </c>
      <c r="C47" s="75">
        <v>10</v>
      </c>
    </row>
    <row r="48" spans="1:3" x14ac:dyDescent="0.3">
      <c r="A48" s="73" t="s">
        <v>181</v>
      </c>
      <c r="B48" s="73" t="s">
        <v>444</v>
      </c>
      <c r="C48" s="73">
        <v>15</v>
      </c>
    </row>
    <row r="49" spans="1:3" x14ac:dyDescent="0.3">
      <c r="A49" s="73" t="s">
        <v>178</v>
      </c>
      <c r="B49" s="75" t="s">
        <v>471</v>
      </c>
      <c r="C49" s="73">
        <v>15</v>
      </c>
    </row>
    <row r="50" spans="1:3" x14ac:dyDescent="0.3">
      <c r="A50" s="73" t="s">
        <v>178</v>
      </c>
      <c r="B50" s="73" t="s">
        <v>470</v>
      </c>
      <c r="C50" s="73">
        <v>5</v>
      </c>
    </row>
    <row r="51" spans="1:3" x14ac:dyDescent="0.3">
      <c r="A51" s="73" t="s">
        <v>194</v>
      </c>
      <c r="B51" s="73" t="s">
        <v>481</v>
      </c>
      <c r="C51" s="73">
        <v>2</v>
      </c>
    </row>
    <row r="52" spans="1:3" x14ac:dyDescent="0.3">
      <c r="A52" s="73" t="s">
        <v>194</v>
      </c>
      <c r="B52" s="73" t="s">
        <v>427</v>
      </c>
      <c r="C52" s="73">
        <v>11</v>
      </c>
    </row>
    <row r="53" spans="1:3" x14ac:dyDescent="0.3">
      <c r="A53" s="73" t="s">
        <v>181</v>
      </c>
      <c r="B53" s="73" t="s">
        <v>458</v>
      </c>
      <c r="C53" s="73">
        <v>20</v>
      </c>
    </row>
    <row r="54" spans="1:3" x14ac:dyDescent="0.3">
      <c r="A54" s="73" t="s">
        <v>194</v>
      </c>
      <c r="B54" s="75" t="s">
        <v>432</v>
      </c>
      <c r="C54" s="75">
        <v>4</v>
      </c>
    </row>
    <row r="55" spans="1:3" x14ac:dyDescent="0.3">
      <c r="A55" s="73" t="s">
        <v>179</v>
      </c>
      <c r="B55" s="73" t="s">
        <v>466</v>
      </c>
      <c r="C55" s="73">
        <v>2</v>
      </c>
    </row>
    <row r="56" spans="1:3" x14ac:dyDescent="0.3">
      <c r="A56" s="73" t="s">
        <v>194</v>
      </c>
      <c r="B56" s="73" t="s">
        <v>465</v>
      </c>
      <c r="C56" s="73">
        <v>9</v>
      </c>
    </row>
    <row r="57" spans="1:3" x14ac:dyDescent="0.3">
      <c r="A57" s="73" t="s">
        <v>181</v>
      </c>
      <c r="B57" s="75" t="s">
        <v>476</v>
      </c>
      <c r="C57" s="75">
        <v>5</v>
      </c>
    </row>
    <row r="58" spans="1:3" x14ac:dyDescent="0.3">
      <c r="A58" s="73" t="s">
        <v>194</v>
      </c>
      <c r="B58" s="73" t="s">
        <v>473</v>
      </c>
      <c r="C58" s="75">
        <v>2</v>
      </c>
    </row>
    <row r="59" spans="1:3" x14ac:dyDescent="0.3">
      <c r="A59" s="73" t="s">
        <v>187</v>
      </c>
      <c r="B59" s="75" t="s">
        <v>475</v>
      </c>
      <c r="C59" s="75">
        <v>2</v>
      </c>
    </row>
    <row r="60" spans="1:3" x14ac:dyDescent="0.3">
      <c r="A60" s="73" t="s">
        <v>179</v>
      </c>
      <c r="B60" s="73" t="s">
        <v>485</v>
      </c>
      <c r="C60" s="73">
        <v>6</v>
      </c>
    </row>
    <row r="61" spans="1:3" x14ac:dyDescent="0.3">
      <c r="A61" s="73" t="s">
        <v>194</v>
      </c>
      <c r="B61" s="73" t="s">
        <v>155</v>
      </c>
      <c r="C61" s="75">
        <v>2</v>
      </c>
    </row>
    <row r="62" spans="1:3" x14ac:dyDescent="0.3">
      <c r="A62" s="73" t="s">
        <v>188</v>
      </c>
      <c r="B62" s="75" t="s">
        <v>448</v>
      </c>
      <c r="C62" s="75">
        <v>1</v>
      </c>
    </row>
    <row r="63" spans="1:3" x14ac:dyDescent="0.3">
      <c r="A63" s="73" t="s">
        <v>190</v>
      </c>
      <c r="B63" s="73" t="s">
        <v>446</v>
      </c>
      <c r="C63" s="73">
        <v>1</v>
      </c>
    </row>
    <row r="64" spans="1:3" x14ac:dyDescent="0.3">
      <c r="A64" s="73" t="s">
        <v>194</v>
      </c>
      <c r="B64" s="73" t="s">
        <v>482</v>
      </c>
      <c r="C64" s="73">
        <v>1</v>
      </c>
    </row>
    <row r="65" spans="1:3" x14ac:dyDescent="0.3">
      <c r="A65" s="73" t="s">
        <v>182</v>
      </c>
      <c r="B65" s="73" t="s">
        <v>156</v>
      </c>
      <c r="C65" s="73">
        <v>1</v>
      </c>
    </row>
    <row r="66" spans="1:3" x14ac:dyDescent="0.3">
      <c r="A66" s="73" t="s">
        <v>183</v>
      </c>
      <c r="B66" s="73" t="s">
        <v>426</v>
      </c>
      <c r="C66" s="73">
        <v>5</v>
      </c>
    </row>
    <row r="67" spans="1:3" x14ac:dyDescent="0.3">
      <c r="A67" s="73" t="s">
        <v>530</v>
      </c>
      <c r="B67" s="78" t="s">
        <v>494</v>
      </c>
      <c r="C67" s="76">
        <v>10</v>
      </c>
    </row>
    <row r="68" spans="1:3" x14ac:dyDescent="0.3">
      <c r="A68" s="73" t="s">
        <v>530</v>
      </c>
      <c r="B68" s="73" t="s">
        <v>455</v>
      </c>
      <c r="C68" s="74">
        <v>10</v>
      </c>
    </row>
    <row r="69" spans="1:3" x14ac:dyDescent="0.3">
      <c r="A69" s="73" t="s">
        <v>530</v>
      </c>
      <c r="B69" s="73" t="s">
        <v>453</v>
      </c>
      <c r="C69" s="74">
        <v>10</v>
      </c>
    </row>
    <row r="70" spans="1:3" x14ac:dyDescent="0.3">
      <c r="A70" s="73" t="s">
        <v>181</v>
      </c>
      <c r="B70" s="73" t="s">
        <v>463</v>
      </c>
      <c r="C70" s="75">
        <v>5</v>
      </c>
    </row>
    <row r="71" spans="1:3" x14ac:dyDescent="0.3">
      <c r="A71" s="73" t="s">
        <v>498</v>
      </c>
      <c r="B71" s="73" t="s">
        <v>484</v>
      </c>
      <c r="C71" s="73">
        <v>1</v>
      </c>
    </row>
    <row r="72" spans="1:3" x14ac:dyDescent="0.3">
      <c r="A72" s="32"/>
      <c r="B72" s="33" t="s">
        <v>550</v>
      </c>
      <c r="C72" s="31">
        <f>SUM(C2:C71)</f>
        <v>4940</v>
      </c>
    </row>
  </sheetData>
  <autoFilter ref="A1:C1"/>
  <dataValidations count="2">
    <dataValidation type="list" allowBlank="1" sqref="C6 C13:C14 B14 B16 C19 C26:C27 B27:B28 C32 C38:C40 B40 C47 B49 C58:C59 B59 C61:C62 B62 C70 B67:C67 B57:C57 B54:C54 B45:C45 B43:C43 B35:C36 B23:C23 B21:C21 B18:C18 B8:C9 B2:C2">
      <formula1>#REF!</formula1>
    </dataValidation>
    <dataValidation allowBlank="1" showErrorMessage="1" sqref="A5:A71 A1:A3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7" workbookViewId="0">
      <selection activeCell="E4" sqref="E4"/>
    </sheetView>
  </sheetViews>
  <sheetFormatPr defaultRowHeight="14.4" x14ac:dyDescent="0.3"/>
  <cols>
    <col min="1" max="1" width="23.6640625" customWidth="1"/>
    <col min="2" max="2" width="22.88671875" customWidth="1"/>
    <col min="3" max="3" width="23.109375" customWidth="1"/>
  </cols>
  <sheetData>
    <row r="1" spans="1:3" ht="17.399999999999999" x14ac:dyDescent="0.3">
      <c r="A1" s="30" t="s">
        <v>526</v>
      </c>
    </row>
    <row r="3" spans="1:3" ht="113.25" customHeight="1" x14ac:dyDescent="0.3">
      <c r="A3" s="26" t="s">
        <v>509</v>
      </c>
      <c r="B3" s="26" t="s">
        <v>511</v>
      </c>
      <c r="C3" s="26" t="s">
        <v>510</v>
      </c>
    </row>
    <row r="4" spans="1:3" ht="15.6" x14ac:dyDescent="0.3">
      <c r="A4" s="29">
        <v>4127</v>
      </c>
      <c r="B4" s="29">
        <v>813</v>
      </c>
      <c r="C4" s="29">
        <v>4940</v>
      </c>
    </row>
    <row r="18" spans="1:3" x14ac:dyDescent="0.3">
      <c r="A18" t="s">
        <v>510</v>
      </c>
      <c r="B18" t="s">
        <v>524</v>
      </c>
      <c r="C18" t="s">
        <v>525</v>
      </c>
    </row>
    <row r="19" spans="1:3" x14ac:dyDescent="0.3">
      <c r="A19">
        <v>4940</v>
      </c>
      <c r="B19">
        <v>4497</v>
      </c>
      <c r="C19">
        <f>A19-B19</f>
        <v>443</v>
      </c>
    </row>
    <row r="20" spans="1:3" x14ac:dyDescent="0.3">
      <c r="A20" s="44">
        <v>1</v>
      </c>
      <c r="B20" s="44">
        <v>0.9</v>
      </c>
      <c r="C20" s="44">
        <v>0.1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K30" sqref="K30"/>
    </sheetView>
  </sheetViews>
  <sheetFormatPr defaultRowHeight="14.4" x14ac:dyDescent="0.3"/>
  <cols>
    <col min="1" max="1" width="23.88671875" customWidth="1"/>
    <col min="2" max="2" width="18.33203125" customWidth="1"/>
    <col min="3" max="3" width="19.6640625" customWidth="1"/>
    <col min="4" max="4" width="24.44140625" customWidth="1"/>
    <col min="6" max="6" width="14.109375" customWidth="1"/>
    <col min="7" max="7" width="15.44140625" customWidth="1"/>
    <col min="8" max="8" width="24.6640625" customWidth="1"/>
    <col min="9" max="9" width="24" customWidth="1"/>
  </cols>
  <sheetData>
    <row r="1" spans="1:9" x14ac:dyDescent="0.3">
      <c r="A1" s="31" t="s">
        <v>174</v>
      </c>
      <c r="B1" s="31" t="s">
        <v>512</v>
      </c>
      <c r="C1" s="31" t="s">
        <v>514</v>
      </c>
      <c r="D1" s="31" t="s">
        <v>515</v>
      </c>
      <c r="F1" s="33" t="s">
        <v>174</v>
      </c>
      <c r="G1" s="31" t="s">
        <v>512</v>
      </c>
      <c r="H1" s="31" t="s">
        <v>514</v>
      </c>
      <c r="I1" s="31" t="s">
        <v>515</v>
      </c>
    </row>
    <row r="2" spans="1:9" x14ac:dyDescent="0.3">
      <c r="A2" s="34" t="s">
        <v>513</v>
      </c>
      <c r="B2" s="34">
        <v>19</v>
      </c>
      <c r="C2" s="34">
        <v>0</v>
      </c>
      <c r="D2" s="34">
        <v>19</v>
      </c>
      <c r="F2" s="32" t="s">
        <v>513</v>
      </c>
      <c r="G2" s="18">
        <v>19</v>
      </c>
      <c r="H2" s="18">
        <v>0</v>
      </c>
      <c r="I2" s="18">
        <v>19</v>
      </c>
    </row>
    <row r="3" spans="1:9" x14ac:dyDescent="0.3">
      <c r="A3" s="37" t="s">
        <v>176</v>
      </c>
      <c r="B3" s="37">
        <v>31</v>
      </c>
      <c r="C3" s="37">
        <v>0</v>
      </c>
      <c r="D3" s="37">
        <v>31</v>
      </c>
      <c r="F3" s="32" t="s">
        <v>517</v>
      </c>
      <c r="G3" s="32">
        <v>4850</v>
      </c>
      <c r="H3" s="32">
        <v>4127</v>
      </c>
      <c r="I3" s="32">
        <v>723</v>
      </c>
    </row>
    <row r="4" spans="1:9" x14ac:dyDescent="0.3">
      <c r="A4" s="37" t="s">
        <v>497</v>
      </c>
      <c r="B4" s="37">
        <v>52</v>
      </c>
      <c r="C4" s="37">
        <v>0</v>
      </c>
      <c r="D4" s="37">
        <v>52</v>
      </c>
      <c r="F4" s="32" t="s">
        <v>518</v>
      </c>
      <c r="G4" s="32">
        <v>71</v>
      </c>
      <c r="H4" s="32">
        <v>0</v>
      </c>
      <c r="I4" s="32">
        <v>71</v>
      </c>
    </row>
    <row r="5" spans="1:9" x14ac:dyDescent="0.3">
      <c r="A5" s="37" t="s">
        <v>177</v>
      </c>
      <c r="B5" s="37">
        <v>20</v>
      </c>
      <c r="C5" s="37">
        <v>0</v>
      </c>
      <c r="D5" s="37">
        <v>20</v>
      </c>
      <c r="F5" s="32" t="s">
        <v>512</v>
      </c>
      <c r="G5" s="32">
        <f>SUM(G2:G4)</f>
        <v>4940</v>
      </c>
      <c r="H5" s="32">
        <f>SUM(H2:H4)</f>
        <v>4127</v>
      </c>
      <c r="I5" s="32">
        <f>SUM(I2:I4)</f>
        <v>813</v>
      </c>
    </row>
    <row r="6" spans="1:9" x14ac:dyDescent="0.3">
      <c r="A6" s="37" t="s">
        <v>502</v>
      </c>
      <c r="B6" s="37">
        <v>236</v>
      </c>
      <c r="C6" s="37">
        <v>236</v>
      </c>
      <c r="D6" s="37">
        <v>0</v>
      </c>
    </row>
    <row r="7" spans="1:9" x14ac:dyDescent="0.3">
      <c r="A7" s="37" t="s">
        <v>178</v>
      </c>
      <c r="B7" s="37">
        <v>628</v>
      </c>
      <c r="C7" s="37">
        <v>600</v>
      </c>
      <c r="D7" s="37">
        <v>28</v>
      </c>
    </row>
    <row r="8" spans="1:9" x14ac:dyDescent="0.3">
      <c r="A8" s="37" t="s">
        <v>179</v>
      </c>
      <c r="B8" s="37">
        <v>49</v>
      </c>
      <c r="C8" s="37">
        <v>0</v>
      </c>
      <c r="D8" s="37">
        <v>49</v>
      </c>
    </row>
    <row r="9" spans="1:9" x14ac:dyDescent="0.3">
      <c r="A9" s="37" t="s">
        <v>181</v>
      </c>
      <c r="B9" s="37">
        <v>1906</v>
      </c>
      <c r="C9" s="37">
        <v>1491</v>
      </c>
      <c r="D9" s="37">
        <v>415</v>
      </c>
    </row>
    <row r="10" spans="1:9" x14ac:dyDescent="0.3">
      <c r="A10" s="35" t="s">
        <v>182</v>
      </c>
      <c r="B10" s="35">
        <v>21</v>
      </c>
      <c r="C10" s="35">
        <v>0</v>
      </c>
      <c r="D10" s="35">
        <v>21</v>
      </c>
    </row>
    <row r="11" spans="1:9" x14ac:dyDescent="0.3">
      <c r="A11" s="37" t="s">
        <v>183</v>
      </c>
      <c r="B11" s="37">
        <v>14</v>
      </c>
      <c r="C11" s="37">
        <v>0</v>
      </c>
      <c r="D11" s="37">
        <v>14</v>
      </c>
    </row>
    <row r="12" spans="1:9" x14ac:dyDescent="0.3">
      <c r="A12" s="37" t="s">
        <v>519</v>
      </c>
      <c r="B12" s="37">
        <v>13</v>
      </c>
      <c r="C12" s="37">
        <v>0</v>
      </c>
      <c r="D12" s="37">
        <v>13</v>
      </c>
    </row>
    <row r="13" spans="1:9" x14ac:dyDescent="0.3">
      <c r="A13" s="37" t="s">
        <v>520</v>
      </c>
      <c r="B13" s="37">
        <v>1</v>
      </c>
      <c r="C13" s="37">
        <v>0</v>
      </c>
      <c r="D13" s="37">
        <v>1</v>
      </c>
    </row>
    <row r="14" spans="1:9" x14ac:dyDescent="0.3">
      <c r="A14" s="35" t="s">
        <v>188</v>
      </c>
      <c r="B14" s="35">
        <v>2</v>
      </c>
      <c r="C14" s="35">
        <v>0</v>
      </c>
      <c r="D14" s="35">
        <v>2</v>
      </c>
    </row>
    <row r="15" spans="1:9" x14ac:dyDescent="0.3">
      <c r="A15" s="35" t="s">
        <v>189</v>
      </c>
      <c r="B15" s="35">
        <v>1</v>
      </c>
      <c r="C15" s="35">
        <v>0</v>
      </c>
      <c r="D15" s="35">
        <v>1</v>
      </c>
    </row>
    <row r="16" spans="1:9" x14ac:dyDescent="0.3">
      <c r="A16" s="35" t="s">
        <v>190</v>
      </c>
      <c r="B16" s="35">
        <v>3</v>
      </c>
      <c r="C16" s="35">
        <v>0</v>
      </c>
      <c r="D16" s="35">
        <v>3</v>
      </c>
    </row>
    <row r="17" spans="1:4" x14ac:dyDescent="0.3">
      <c r="A17" s="35" t="s">
        <v>191</v>
      </c>
      <c r="B17" s="35">
        <v>2</v>
      </c>
      <c r="C17" s="35">
        <v>0</v>
      </c>
      <c r="D17" s="35">
        <v>2</v>
      </c>
    </row>
    <row r="18" spans="1:4" x14ac:dyDescent="0.3">
      <c r="A18" s="35" t="s">
        <v>192</v>
      </c>
      <c r="B18" s="35">
        <v>1</v>
      </c>
      <c r="C18" s="35">
        <v>0</v>
      </c>
      <c r="D18" s="35">
        <v>1</v>
      </c>
    </row>
    <row r="19" spans="1:4" x14ac:dyDescent="0.3">
      <c r="A19" s="35" t="s">
        <v>498</v>
      </c>
      <c r="B19" s="35">
        <v>10</v>
      </c>
      <c r="C19" s="35">
        <v>0</v>
      </c>
      <c r="D19" s="35">
        <v>10</v>
      </c>
    </row>
    <row r="20" spans="1:4" x14ac:dyDescent="0.3">
      <c r="A20" s="37" t="s">
        <v>537</v>
      </c>
      <c r="B20" s="37">
        <v>995</v>
      </c>
      <c r="C20" s="37">
        <v>900</v>
      </c>
      <c r="D20" s="37">
        <v>95</v>
      </c>
    </row>
    <row r="21" spans="1:4" x14ac:dyDescent="0.3">
      <c r="A21" s="35" t="s">
        <v>194</v>
      </c>
      <c r="B21" s="35">
        <v>31</v>
      </c>
      <c r="C21" s="35">
        <v>0</v>
      </c>
      <c r="D21" s="35">
        <v>31</v>
      </c>
    </row>
    <row r="22" spans="1:4" x14ac:dyDescent="0.3">
      <c r="A22" s="37" t="s">
        <v>195</v>
      </c>
      <c r="B22" s="37">
        <v>905</v>
      </c>
      <c r="C22" s="37">
        <v>900</v>
      </c>
      <c r="D22" s="37">
        <v>5</v>
      </c>
    </row>
    <row r="23" spans="1:4" x14ac:dyDescent="0.3">
      <c r="A23" s="35" t="s">
        <v>196</v>
      </c>
      <c r="B23" s="35">
        <v>0</v>
      </c>
      <c r="C23" s="35">
        <v>0</v>
      </c>
      <c r="D23" s="35">
        <v>0</v>
      </c>
    </row>
    <row r="24" spans="1:4" x14ac:dyDescent="0.3">
      <c r="A24" s="36" t="s">
        <v>516</v>
      </c>
      <c r="B24" s="36">
        <f>SUM(B2:B23)</f>
        <v>4940</v>
      </c>
      <c r="C24" s="36">
        <f>SUM(C2:C23)</f>
        <v>4127</v>
      </c>
      <c r="D24" s="36">
        <f>SUM(D2:D23)</f>
        <v>813</v>
      </c>
    </row>
    <row r="28" spans="1:4" x14ac:dyDescent="0.3">
      <c r="A28" t="s">
        <v>522</v>
      </c>
      <c r="B28" s="38"/>
    </row>
    <row r="29" spans="1:4" x14ac:dyDescent="0.3">
      <c r="A29" t="s">
        <v>517</v>
      </c>
      <c r="B29" s="40"/>
    </row>
    <row r="30" spans="1:4" x14ac:dyDescent="0.3">
      <c r="A30" t="s">
        <v>518</v>
      </c>
      <c r="B30" s="3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52" workbookViewId="0">
      <selection activeCell="A11" sqref="A11"/>
    </sheetView>
  </sheetViews>
  <sheetFormatPr defaultRowHeight="14.4" x14ac:dyDescent="0.3"/>
  <cols>
    <col min="1" max="1" width="30.5546875" customWidth="1"/>
    <col min="2" max="2" width="24.5546875" customWidth="1"/>
    <col min="3" max="3" width="23.6640625" customWidth="1"/>
    <col min="4" max="4" width="25.5546875" customWidth="1"/>
  </cols>
  <sheetData>
    <row r="1" spans="1:4" x14ac:dyDescent="0.3">
      <c r="A1" s="31" t="s">
        <v>174</v>
      </c>
      <c r="B1" s="31" t="s">
        <v>512</v>
      </c>
      <c r="C1" s="31" t="s">
        <v>514</v>
      </c>
      <c r="D1" s="31" t="s">
        <v>515</v>
      </c>
    </row>
    <row r="2" spans="1:4" x14ac:dyDescent="0.3">
      <c r="A2" s="32" t="s">
        <v>183</v>
      </c>
      <c r="B2" s="32">
        <v>14</v>
      </c>
      <c r="C2" s="32">
        <v>0</v>
      </c>
      <c r="D2" s="32">
        <v>14</v>
      </c>
    </row>
    <row r="3" spans="1:4" x14ac:dyDescent="0.3">
      <c r="A3" s="32" t="s">
        <v>184</v>
      </c>
      <c r="B3" s="32">
        <v>13</v>
      </c>
      <c r="C3" s="32">
        <v>0</v>
      </c>
      <c r="D3" s="32">
        <v>13</v>
      </c>
    </row>
    <row r="4" spans="1:4" x14ac:dyDescent="0.3">
      <c r="A4" s="32" t="s">
        <v>177</v>
      </c>
      <c r="B4" s="32">
        <v>20</v>
      </c>
      <c r="C4" s="32">
        <v>0</v>
      </c>
      <c r="D4" s="32">
        <v>20</v>
      </c>
    </row>
    <row r="5" spans="1:4" x14ac:dyDescent="0.3">
      <c r="A5" s="32" t="s">
        <v>176</v>
      </c>
      <c r="B5" s="32">
        <v>31</v>
      </c>
      <c r="C5" s="32">
        <v>0</v>
      </c>
      <c r="D5" s="32">
        <v>31</v>
      </c>
    </row>
    <row r="6" spans="1:4" x14ac:dyDescent="0.3">
      <c r="A6" s="32" t="s">
        <v>179</v>
      </c>
      <c r="B6" s="32">
        <v>49</v>
      </c>
      <c r="C6" s="32">
        <v>0</v>
      </c>
      <c r="D6" s="32">
        <v>49</v>
      </c>
    </row>
    <row r="7" spans="1:4" x14ac:dyDescent="0.3">
      <c r="A7" s="32" t="s">
        <v>497</v>
      </c>
      <c r="B7" s="32">
        <v>52</v>
      </c>
      <c r="C7" s="32">
        <v>0</v>
      </c>
      <c r="D7" s="32">
        <v>52</v>
      </c>
    </row>
    <row r="8" spans="1:4" x14ac:dyDescent="0.3">
      <c r="A8" s="32" t="s">
        <v>178</v>
      </c>
      <c r="B8" s="32">
        <v>628</v>
      </c>
      <c r="C8" s="32">
        <v>600</v>
      </c>
      <c r="D8" s="32">
        <v>28</v>
      </c>
    </row>
    <row r="9" spans="1:4" x14ac:dyDescent="0.3">
      <c r="A9" s="32" t="s">
        <v>538</v>
      </c>
      <c r="B9" s="32">
        <v>995</v>
      </c>
      <c r="C9" s="32">
        <v>900</v>
      </c>
      <c r="D9" s="32">
        <v>95</v>
      </c>
    </row>
    <row r="10" spans="1:4" x14ac:dyDescent="0.3">
      <c r="A10" s="32" t="s">
        <v>195</v>
      </c>
      <c r="B10" s="32">
        <v>905</v>
      </c>
      <c r="C10" s="32">
        <v>900</v>
      </c>
      <c r="D10" s="32">
        <v>5</v>
      </c>
    </row>
    <row r="11" spans="1:4" x14ac:dyDescent="0.3">
      <c r="A11" s="32" t="s">
        <v>181</v>
      </c>
      <c r="B11" s="32">
        <v>1906</v>
      </c>
      <c r="C11" s="32">
        <v>1491</v>
      </c>
      <c r="D11" s="32">
        <v>415</v>
      </c>
    </row>
    <row r="12" spans="1:4" x14ac:dyDescent="0.3">
      <c r="A12" s="18" t="s">
        <v>521</v>
      </c>
      <c r="B12" s="32">
        <f>SUM(B2:B11)</f>
        <v>4613</v>
      </c>
      <c r="C12" s="32">
        <f>SUM(C2:C11)</f>
        <v>3891</v>
      </c>
      <c r="D12" s="32">
        <f>SUM(D2:D11)</f>
        <v>722</v>
      </c>
    </row>
  </sheetData>
  <autoFilter ref="A1:D1"/>
  <sortState ref="A2:D11">
    <sortCondition ref="B1"/>
  </sortState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A6" sqref="A6"/>
    </sheetView>
  </sheetViews>
  <sheetFormatPr defaultRowHeight="14.4" x14ac:dyDescent="0.3"/>
  <cols>
    <col min="1" max="1" width="22.6640625" customWidth="1"/>
    <col min="2" max="2" width="27.44140625" customWidth="1"/>
    <col min="3" max="3" width="19.109375" customWidth="1"/>
    <col min="4" max="4" width="25.44140625" customWidth="1"/>
    <col min="6" max="6" width="25.109375" customWidth="1"/>
    <col min="7" max="7" width="21.5546875" customWidth="1"/>
    <col min="8" max="8" width="21" customWidth="1"/>
    <col min="9" max="9" width="16.5546875" customWidth="1"/>
  </cols>
  <sheetData>
    <row r="1" spans="1:9" ht="82.5" customHeight="1" x14ac:dyDescent="0.3">
      <c r="A1" s="41" t="s">
        <v>523</v>
      </c>
      <c r="B1" s="26" t="s">
        <v>509</v>
      </c>
      <c r="C1" s="26" t="s">
        <v>508</v>
      </c>
      <c r="D1" s="28" t="s">
        <v>510</v>
      </c>
      <c r="F1" s="51"/>
      <c r="G1" s="45"/>
      <c r="H1" s="45"/>
      <c r="I1" s="45"/>
    </row>
    <row r="2" spans="1:9" ht="15.6" x14ac:dyDescent="0.3">
      <c r="A2" s="2" t="s">
        <v>529</v>
      </c>
      <c r="B2" s="42">
        <v>1411</v>
      </c>
      <c r="C2" s="42">
        <v>33</v>
      </c>
      <c r="D2" s="42">
        <v>1444</v>
      </c>
      <c r="F2" s="15"/>
      <c r="G2" s="49"/>
      <c r="H2" s="49"/>
      <c r="I2" s="49"/>
    </row>
    <row r="3" spans="1:9" ht="15.6" x14ac:dyDescent="0.3">
      <c r="A3" s="2" t="s">
        <v>454</v>
      </c>
      <c r="B3" s="43">
        <v>830</v>
      </c>
      <c r="C3" s="43">
        <v>0</v>
      </c>
      <c r="D3" s="43">
        <v>830</v>
      </c>
      <c r="F3" s="15"/>
      <c r="G3" s="48"/>
      <c r="H3" s="48"/>
      <c r="I3" s="48"/>
    </row>
    <row r="4" spans="1:9" x14ac:dyDescent="0.3">
      <c r="A4" s="42" t="s">
        <v>152</v>
      </c>
      <c r="B4" s="42">
        <v>520</v>
      </c>
      <c r="C4" s="42">
        <v>94</v>
      </c>
      <c r="D4" s="42">
        <v>614</v>
      </c>
      <c r="F4" s="49"/>
      <c r="G4" s="49"/>
      <c r="H4" s="49"/>
      <c r="I4" s="49"/>
    </row>
    <row r="5" spans="1:9" ht="15.6" x14ac:dyDescent="0.3">
      <c r="A5" s="2" t="s">
        <v>459</v>
      </c>
      <c r="B5" s="43">
        <v>590</v>
      </c>
      <c r="C5" s="43">
        <v>0</v>
      </c>
      <c r="D5" s="43">
        <v>590</v>
      </c>
      <c r="F5" s="15"/>
      <c r="G5" s="48"/>
      <c r="H5" s="48"/>
      <c r="I5" s="48"/>
    </row>
    <row r="6" spans="1:9" ht="15.6" x14ac:dyDescent="0.3">
      <c r="A6" s="2" t="s">
        <v>433</v>
      </c>
      <c r="B6" s="43">
        <v>380</v>
      </c>
      <c r="C6" s="43">
        <v>109</v>
      </c>
      <c r="D6" s="43">
        <v>489</v>
      </c>
      <c r="F6" s="15"/>
      <c r="G6" s="48"/>
      <c r="H6" s="48"/>
      <c r="I6" s="48"/>
    </row>
    <row r="7" spans="1:9" ht="15.6" x14ac:dyDescent="0.3">
      <c r="A7" s="2" t="s">
        <v>472</v>
      </c>
      <c r="B7" s="43">
        <v>150</v>
      </c>
      <c r="C7" s="43">
        <v>30</v>
      </c>
      <c r="D7" s="43">
        <v>180</v>
      </c>
      <c r="F7" s="15"/>
      <c r="G7" s="48"/>
      <c r="H7" s="48"/>
      <c r="I7" s="48"/>
    </row>
    <row r="8" spans="1:9" ht="15.6" x14ac:dyDescent="0.3">
      <c r="A8" s="2" t="s">
        <v>490</v>
      </c>
      <c r="B8" s="43">
        <v>0</v>
      </c>
      <c r="C8" s="43">
        <v>89</v>
      </c>
      <c r="D8" s="43">
        <v>89</v>
      </c>
      <c r="F8" s="15"/>
      <c r="G8" s="48"/>
      <c r="H8" s="48"/>
      <c r="I8" s="48"/>
    </row>
    <row r="9" spans="1:9" ht="15.6" x14ac:dyDescent="0.3">
      <c r="A9" s="2" t="s">
        <v>431</v>
      </c>
      <c r="B9" s="43">
        <v>20</v>
      </c>
      <c r="C9" s="43">
        <v>95</v>
      </c>
      <c r="D9" s="43">
        <v>115</v>
      </c>
      <c r="F9" s="15"/>
      <c r="G9" s="48"/>
      <c r="H9" s="48"/>
      <c r="I9" s="48"/>
    </row>
    <row r="10" spans="1:9" ht="15.6" x14ac:dyDescent="0.3">
      <c r="A10" s="2" t="s">
        <v>461</v>
      </c>
      <c r="B10" s="43">
        <v>100</v>
      </c>
      <c r="C10" s="43">
        <v>5</v>
      </c>
      <c r="D10" s="43">
        <v>105</v>
      </c>
      <c r="F10" s="15"/>
      <c r="G10" s="48"/>
      <c r="H10" s="48"/>
      <c r="I10" s="48"/>
    </row>
    <row r="11" spans="1:9" ht="15.6" x14ac:dyDescent="0.3">
      <c r="A11" s="2" t="s">
        <v>456</v>
      </c>
      <c r="B11" s="43">
        <v>35</v>
      </c>
      <c r="C11" s="43">
        <v>19</v>
      </c>
      <c r="D11" s="43">
        <v>54</v>
      </c>
      <c r="F11" s="15"/>
      <c r="G11" s="48"/>
      <c r="H11" s="48"/>
      <c r="I11" s="48"/>
    </row>
    <row r="12" spans="1:9" ht="15.6" x14ac:dyDescent="0.3">
      <c r="A12" s="46" t="s">
        <v>521</v>
      </c>
      <c r="B12" s="52">
        <f>SUM(B2:B11)</f>
        <v>4036</v>
      </c>
      <c r="C12" s="52">
        <f>SUM(C2:C11)</f>
        <v>474</v>
      </c>
      <c r="D12" s="52">
        <f>SUM(D2:D11)</f>
        <v>4510</v>
      </c>
      <c r="F12" s="50"/>
      <c r="G12" s="50"/>
      <c r="H12" s="50"/>
      <c r="I12" s="50"/>
    </row>
    <row r="13" spans="1:9" x14ac:dyDescent="0.3">
      <c r="A13" s="49"/>
      <c r="B13" s="49"/>
      <c r="C13" s="49"/>
      <c r="D13" s="49"/>
    </row>
    <row r="14" spans="1:9" x14ac:dyDescent="0.3">
      <c r="A14" s="49"/>
      <c r="B14" s="49"/>
      <c r="C14" s="49"/>
      <c r="D14" s="49"/>
    </row>
    <row r="15" spans="1:9" ht="15.6" x14ac:dyDescent="0.3">
      <c r="A15" s="15"/>
      <c r="B15" s="48"/>
      <c r="C15" s="48"/>
      <c r="D15" s="48"/>
    </row>
    <row r="16" spans="1:9" ht="15.6" x14ac:dyDescent="0.3">
      <c r="A16" s="15"/>
      <c r="B16" s="48"/>
      <c r="C16" s="48"/>
      <c r="D16" s="48"/>
    </row>
    <row r="17" spans="1:4" ht="15.6" x14ac:dyDescent="0.3">
      <c r="A17" s="15"/>
      <c r="B17" s="48"/>
      <c r="C17" s="48"/>
      <c r="D17" s="48"/>
    </row>
    <row r="18" spans="1:4" ht="15.6" x14ac:dyDescent="0.3">
      <c r="A18" s="15"/>
      <c r="B18" s="48"/>
      <c r="C18" s="48"/>
      <c r="D18" s="48"/>
    </row>
    <row r="19" spans="1:4" ht="15.6" x14ac:dyDescent="0.3">
      <c r="A19" s="15"/>
      <c r="B19" s="48"/>
      <c r="C19" s="48"/>
      <c r="D19" s="48"/>
    </row>
    <row r="20" spans="1:4" ht="15.6" x14ac:dyDescent="0.3">
      <c r="A20" s="15"/>
      <c r="B20" s="48"/>
      <c r="C20" s="48"/>
      <c r="D20" s="48"/>
    </row>
    <row r="21" spans="1:4" ht="15.6" x14ac:dyDescent="0.3">
      <c r="A21" s="15"/>
      <c r="B21" s="49"/>
      <c r="C21" s="49"/>
      <c r="D21" s="49"/>
    </row>
    <row r="22" spans="1:4" ht="15.6" x14ac:dyDescent="0.3">
      <c r="A22" s="15"/>
      <c r="B22" s="48"/>
      <c r="C22" s="48"/>
      <c r="D22" s="48"/>
    </row>
    <row r="23" spans="1:4" ht="15.6" x14ac:dyDescent="0.3">
      <c r="A23" s="15"/>
      <c r="B23" s="48"/>
      <c r="C23" s="48"/>
      <c r="D23" s="48"/>
    </row>
    <row r="24" spans="1:4" x14ac:dyDescent="0.3">
      <c r="A24" s="49"/>
      <c r="B24" s="49"/>
      <c r="C24" s="49"/>
      <c r="D24" s="49"/>
    </row>
    <row r="25" spans="1:4" ht="15.6" x14ac:dyDescent="0.3">
      <c r="A25" s="15"/>
      <c r="B25" s="48"/>
      <c r="C25" s="48"/>
      <c r="D25" s="48"/>
    </row>
    <row r="26" spans="1:4" ht="15.6" x14ac:dyDescent="0.3">
      <c r="A26" s="15"/>
      <c r="B26" s="48"/>
      <c r="C26" s="48"/>
      <c r="D26" s="48"/>
    </row>
    <row r="27" spans="1:4" ht="15.6" x14ac:dyDescent="0.3">
      <c r="A27" s="15"/>
      <c r="B27" s="48"/>
      <c r="C27" s="48"/>
      <c r="D27" s="48"/>
    </row>
    <row r="28" spans="1:4" ht="15.6" x14ac:dyDescent="0.3">
      <c r="A28" s="15"/>
      <c r="B28" s="48"/>
      <c r="C28" s="48"/>
      <c r="D28" s="48"/>
    </row>
    <row r="29" spans="1:4" ht="15.6" x14ac:dyDescent="0.3">
      <c r="A29" s="15"/>
      <c r="B29" s="48"/>
      <c r="C29" s="48"/>
      <c r="D29" s="48"/>
    </row>
    <row r="30" spans="1:4" ht="15.6" x14ac:dyDescent="0.3">
      <c r="A30" s="15"/>
      <c r="B30" s="48"/>
      <c r="C30" s="48"/>
      <c r="D30" s="48"/>
    </row>
    <row r="31" spans="1:4" ht="15.6" x14ac:dyDescent="0.3">
      <c r="A31" s="15"/>
      <c r="B31" s="48"/>
      <c r="C31" s="48"/>
      <c r="D31" s="48"/>
    </row>
    <row r="32" spans="1:4" ht="15.6" x14ac:dyDescent="0.3">
      <c r="A32" s="15"/>
      <c r="B32" s="48"/>
      <c r="C32" s="48"/>
      <c r="D32" s="48"/>
    </row>
    <row r="33" spans="1:4" ht="15.6" x14ac:dyDescent="0.3">
      <c r="A33" s="15"/>
      <c r="B33" s="48"/>
      <c r="C33" s="48"/>
      <c r="D33" s="48"/>
    </row>
    <row r="34" spans="1:4" ht="15.6" x14ac:dyDescent="0.3">
      <c r="A34" s="15"/>
      <c r="B34" s="48"/>
      <c r="C34" s="48"/>
      <c r="D34" s="48"/>
    </row>
    <row r="35" spans="1:4" ht="15.6" x14ac:dyDescent="0.3">
      <c r="A35" s="15"/>
      <c r="B35" s="48"/>
      <c r="C35" s="48"/>
      <c r="D35" s="48"/>
    </row>
    <row r="36" spans="1:4" ht="15.6" x14ac:dyDescent="0.3">
      <c r="A36" s="15"/>
      <c r="B36" s="48"/>
      <c r="C36" s="48"/>
      <c r="D36" s="48"/>
    </row>
    <row r="37" spans="1:4" ht="15.6" x14ac:dyDescent="0.3">
      <c r="A37" s="15"/>
      <c r="B37" s="48"/>
      <c r="C37" s="48"/>
      <c r="D37" s="48"/>
    </row>
    <row r="38" spans="1:4" x14ac:dyDescent="0.3">
      <c r="A38" s="49"/>
      <c r="B38" s="49"/>
      <c r="C38" s="49"/>
      <c r="D38" s="49"/>
    </row>
    <row r="39" spans="1:4" ht="15.6" x14ac:dyDescent="0.3">
      <c r="A39" s="15"/>
      <c r="B39" s="48"/>
      <c r="C39" s="48"/>
      <c r="D39" s="48"/>
    </row>
    <row r="40" spans="1:4" ht="15.6" x14ac:dyDescent="0.3">
      <c r="A40" s="15"/>
      <c r="B40" s="48"/>
      <c r="C40" s="48"/>
      <c r="D40" s="48"/>
    </row>
    <row r="41" spans="1:4" ht="15.6" x14ac:dyDescent="0.3">
      <c r="A41" s="15"/>
      <c r="B41" s="48"/>
      <c r="C41" s="48"/>
      <c r="D41" s="48"/>
    </row>
    <row r="42" spans="1:4" ht="15.6" x14ac:dyDescent="0.3">
      <c r="A42" s="15"/>
      <c r="B42" s="49"/>
      <c r="C42" s="49"/>
      <c r="D42" s="49"/>
    </row>
    <row r="43" spans="1:4" ht="15.6" x14ac:dyDescent="0.3">
      <c r="A43" s="15"/>
      <c r="B43" s="49"/>
      <c r="C43" s="49"/>
      <c r="D43" s="49"/>
    </row>
    <row r="44" spans="1:4" x14ac:dyDescent="0.3">
      <c r="A44" s="50"/>
      <c r="B44" s="50"/>
      <c r="C44" s="50"/>
      <c r="D44" s="50"/>
    </row>
  </sheetData>
  <sortState ref="A2:D43">
    <sortCondition descending="1" ref="D2"/>
  </sortState>
  <dataValidations count="1">
    <dataValidation type="list" allowBlank="1" sqref="A6 A11 A15 A18 A24 A27 A30 A34 A36 A38 F6 F11">
      <formula1>#REF!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8"/>
  <sheetViews>
    <sheetView workbookViewId="0">
      <selection activeCell="A7" sqref="A7"/>
    </sheetView>
  </sheetViews>
  <sheetFormatPr defaultColWidth="9.109375" defaultRowHeight="15.6" x14ac:dyDescent="0.3"/>
  <cols>
    <col min="1" max="1" width="36.88671875" style="11" customWidth="1"/>
    <col min="2" max="2" width="19.109375" style="10" customWidth="1"/>
    <col min="3" max="3" width="17" style="10" customWidth="1"/>
    <col min="4" max="4" width="20.109375" style="10" customWidth="1"/>
    <col min="5" max="5" width="15.88671875" style="10" customWidth="1"/>
    <col min="6" max="6" width="21.109375" style="10" customWidth="1"/>
    <col min="7" max="7" width="18.33203125" style="10" customWidth="1"/>
    <col min="8" max="8" width="25.44140625" style="10" customWidth="1"/>
    <col min="9" max="9" width="24.88671875" style="1" customWidth="1"/>
    <col min="10" max="10" width="22.5546875" style="1" customWidth="1"/>
    <col min="11" max="11" width="20" style="1" customWidth="1"/>
    <col min="12" max="16384" width="9.109375" style="1"/>
  </cols>
  <sheetData>
    <row r="1" spans="1:9" ht="50.25" customHeight="1" x14ac:dyDescent="0.3">
      <c r="A1" s="55" t="s">
        <v>527</v>
      </c>
      <c r="B1" s="56"/>
      <c r="C1" s="56"/>
      <c r="D1" s="56"/>
      <c r="E1" s="56"/>
      <c r="F1" s="56"/>
      <c r="G1" s="56"/>
      <c r="H1" s="56"/>
    </row>
    <row r="2" spans="1:9" x14ac:dyDescent="0.3">
      <c r="A2" s="57"/>
      <c r="B2" s="56"/>
      <c r="C2" s="56"/>
      <c r="D2" s="56"/>
      <c r="E2" s="56"/>
      <c r="F2" s="56"/>
      <c r="G2" s="56"/>
      <c r="H2" s="56"/>
      <c r="I2" s="47"/>
    </row>
    <row r="3" spans="1:9" ht="46.8" x14ac:dyDescent="0.3">
      <c r="A3" s="58" t="s">
        <v>0</v>
      </c>
      <c r="B3" s="58" t="s">
        <v>82</v>
      </c>
      <c r="C3" s="58" t="s">
        <v>1</v>
      </c>
      <c r="D3" s="58" t="s">
        <v>174</v>
      </c>
      <c r="E3" s="58" t="s">
        <v>532</v>
      </c>
      <c r="F3" s="58" t="s">
        <v>528</v>
      </c>
      <c r="G3" s="58" t="s">
        <v>535</v>
      </c>
      <c r="H3" s="58" t="s">
        <v>534</v>
      </c>
      <c r="I3" s="45"/>
    </row>
    <row r="4" spans="1:9" x14ac:dyDescent="0.3">
      <c r="A4" s="59" t="s">
        <v>199</v>
      </c>
      <c r="B4" s="60" t="s">
        <v>79</v>
      </c>
      <c r="C4" s="60" t="s">
        <v>31</v>
      </c>
      <c r="D4" s="60" t="s">
        <v>193</v>
      </c>
      <c r="E4" s="60">
        <v>341</v>
      </c>
      <c r="F4" s="60">
        <v>900</v>
      </c>
      <c r="G4" s="60">
        <f t="shared" ref="G4:G14" si="0">E4+F4</f>
        <v>1241</v>
      </c>
      <c r="H4" s="61">
        <v>2.63</v>
      </c>
      <c r="I4" s="48"/>
    </row>
    <row r="5" spans="1:9" x14ac:dyDescent="0.3">
      <c r="A5" s="59" t="s">
        <v>213</v>
      </c>
      <c r="B5" s="60" t="s">
        <v>53</v>
      </c>
      <c r="C5" s="60" t="s">
        <v>34</v>
      </c>
      <c r="D5" s="60" t="s">
        <v>181</v>
      </c>
      <c r="E5" s="60">
        <v>207</v>
      </c>
      <c r="F5" s="62">
        <v>211</v>
      </c>
      <c r="G5" s="60">
        <f t="shared" si="0"/>
        <v>418</v>
      </c>
      <c r="H5" s="61">
        <v>1.02</v>
      </c>
      <c r="I5" s="48"/>
    </row>
    <row r="6" spans="1:9" x14ac:dyDescent="0.3">
      <c r="A6" s="59" t="s">
        <v>488</v>
      </c>
      <c r="B6" s="60" t="s">
        <v>72</v>
      </c>
      <c r="C6" s="60" t="s">
        <v>31</v>
      </c>
      <c r="D6" s="60" t="s">
        <v>178</v>
      </c>
      <c r="E6" s="60">
        <v>0</v>
      </c>
      <c r="F6" s="60">
        <v>600</v>
      </c>
      <c r="G6" s="60">
        <f t="shared" si="0"/>
        <v>600</v>
      </c>
      <c r="H6" s="61">
        <v>1</v>
      </c>
      <c r="I6" s="48"/>
    </row>
    <row r="7" spans="1:9" x14ac:dyDescent="0.3">
      <c r="A7" s="59" t="s">
        <v>533</v>
      </c>
      <c r="B7" s="60" t="s">
        <v>53</v>
      </c>
      <c r="C7" s="60" t="s">
        <v>34</v>
      </c>
      <c r="D7" s="60" t="s">
        <v>502</v>
      </c>
      <c r="E7" s="60">
        <v>241</v>
      </c>
      <c r="F7" s="60">
        <v>236</v>
      </c>
      <c r="G7" s="60">
        <f t="shared" si="0"/>
        <v>477</v>
      </c>
      <c r="H7" s="61">
        <v>0.98</v>
      </c>
      <c r="I7" s="48"/>
    </row>
    <row r="8" spans="1:9" x14ac:dyDescent="0.3">
      <c r="A8" s="59" t="s">
        <v>203</v>
      </c>
      <c r="B8" s="60" t="s">
        <v>42</v>
      </c>
      <c r="C8" s="60" t="s">
        <v>34</v>
      </c>
      <c r="D8" s="60" t="s">
        <v>181</v>
      </c>
      <c r="E8" s="60">
        <v>115</v>
      </c>
      <c r="F8" s="62">
        <v>100</v>
      </c>
      <c r="G8" s="60">
        <f t="shared" si="0"/>
        <v>215</v>
      </c>
      <c r="H8" s="61">
        <v>0.87</v>
      </c>
      <c r="I8" s="48"/>
    </row>
    <row r="9" spans="1:9" x14ac:dyDescent="0.3">
      <c r="A9" s="60" t="s">
        <v>350</v>
      </c>
      <c r="B9" s="60" t="s">
        <v>202</v>
      </c>
      <c r="C9" s="60" t="s">
        <v>31</v>
      </c>
      <c r="D9" s="60" t="s">
        <v>181</v>
      </c>
      <c r="E9" s="60">
        <v>243</v>
      </c>
      <c r="F9" s="60">
        <v>210</v>
      </c>
      <c r="G9" s="60">
        <f t="shared" si="0"/>
        <v>453</v>
      </c>
      <c r="H9" s="61">
        <v>0.86</v>
      </c>
      <c r="I9" s="48"/>
    </row>
    <row r="10" spans="1:9" x14ac:dyDescent="0.3">
      <c r="A10" s="60" t="s">
        <v>157</v>
      </c>
      <c r="B10" s="60" t="s">
        <v>38</v>
      </c>
      <c r="C10" s="60" t="s">
        <v>31</v>
      </c>
      <c r="D10" s="60" t="s">
        <v>181</v>
      </c>
      <c r="E10" s="60">
        <v>834</v>
      </c>
      <c r="F10" s="60">
        <v>600</v>
      </c>
      <c r="G10" s="60">
        <f t="shared" si="0"/>
        <v>1434</v>
      </c>
      <c r="H10" s="61">
        <v>0.72</v>
      </c>
      <c r="I10" s="48"/>
    </row>
    <row r="11" spans="1:9" x14ac:dyDescent="0.3">
      <c r="A11" s="60" t="s">
        <v>393</v>
      </c>
      <c r="B11" s="60" t="s">
        <v>38</v>
      </c>
      <c r="C11" s="60" t="s">
        <v>31</v>
      </c>
      <c r="D11" s="60" t="s">
        <v>181</v>
      </c>
      <c r="E11" s="60">
        <v>325</v>
      </c>
      <c r="F11" s="60">
        <v>150</v>
      </c>
      <c r="G11" s="60">
        <f t="shared" si="0"/>
        <v>475</v>
      </c>
      <c r="H11" s="61">
        <v>0.46</v>
      </c>
      <c r="I11" s="48"/>
    </row>
    <row r="12" spans="1:9" x14ac:dyDescent="0.3">
      <c r="A12" s="59" t="s">
        <v>206</v>
      </c>
      <c r="B12" s="60" t="s">
        <v>72</v>
      </c>
      <c r="C12" s="60" t="s">
        <v>31</v>
      </c>
      <c r="D12" s="60" t="s">
        <v>195</v>
      </c>
      <c r="E12" s="60">
        <v>3601</v>
      </c>
      <c r="F12" s="62">
        <v>900</v>
      </c>
      <c r="G12" s="60">
        <f t="shared" si="0"/>
        <v>4501</v>
      </c>
      <c r="H12" s="61">
        <v>0.25</v>
      </c>
      <c r="I12" s="48"/>
    </row>
    <row r="13" spans="1:9" x14ac:dyDescent="0.3">
      <c r="A13" s="60" t="s">
        <v>205</v>
      </c>
      <c r="B13" s="60" t="s">
        <v>531</v>
      </c>
      <c r="C13" s="60" t="s">
        <v>31</v>
      </c>
      <c r="D13" s="60" t="s">
        <v>181</v>
      </c>
      <c r="E13" s="60">
        <v>1069</v>
      </c>
      <c r="F13" s="60">
        <v>130</v>
      </c>
      <c r="G13" s="60">
        <f t="shared" si="0"/>
        <v>1199</v>
      </c>
      <c r="H13" s="61">
        <v>0.12</v>
      </c>
      <c r="I13" s="48"/>
    </row>
    <row r="14" spans="1:9" x14ac:dyDescent="0.3">
      <c r="A14" s="59" t="s">
        <v>507</v>
      </c>
      <c r="B14" s="60" t="s">
        <v>53</v>
      </c>
      <c r="C14" s="60" t="s">
        <v>31</v>
      </c>
      <c r="D14" s="60" t="s">
        <v>181</v>
      </c>
      <c r="E14" s="60">
        <v>1220</v>
      </c>
      <c r="F14" s="62">
        <v>90</v>
      </c>
      <c r="G14" s="60">
        <f t="shared" si="0"/>
        <v>1310</v>
      </c>
      <c r="H14" s="61">
        <v>7.2999999999999995E-2</v>
      </c>
      <c r="I14" s="47"/>
    </row>
    <row r="15" spans="1:9" x14ac:dyDescent="0.3">
      <c r="A15" s="16"/>
      <c r="B15" s="15"/>
      <c r="C15" s="15"/>
      <c r="D15" s="15"/>
      <c r="E15" s="15"/>
      <c r="F15" s="15"/>
      <c r="G15" s="15"/>
      <c r="H15" s="15"/>
    </row>
    <row r="16" spans="1:9" x14ac:dyDescent="0.3">
      <c r="A16" s="16"/>
      <c r="B16" s="15"/>
      <c r="C16" s="15"/>
      <c r="D16" s="15"/>
      <c r="E16" s="15"/>
      <c r="F16" s="15"/>
      <c r="G16" s="15"/>
      <c r="H16" s="15"/>
    </row>
    <row r="17" spans="1:8" x14ac:dyDescent="0.3">
      <c r="A17" s="16"/>
      <c r="B17" s="15"/>
      <c r="C17" s="15"/>
      <c r="D17" s="15"/>
      <c r="E17" s="15"/>
      <c r="F17" s="15"/>
      <c r="G17" s="15"/>
      <c r="H17" s="15"/>
    </row>
    <row r="18" spans="1:8" x14ac:dyDescent="0.3">
      <c r="A18" s="16"/>
      <c r="B18" s="15"/>
      <c r="C18" s="15"/>
      <c r="D18" s="15"/>
      <c r="E18" s="15"/>
      <c r="F18" s="15"/>
      <c r="G18" s="15"/>
      <c r="H18" s="15"/>
    </row>
    <row r="19" spans="1:8" x14ac:dyDescent="0.3">
      <c r="A19" s="16"/>
      <c r="B19" s="15"/>
      <c r="C19" s="15"/>
      <c r="D19" s="15"/>
      <c r="E19" s="15"/>
      <c r="F19" s="15"/>
      <c r="G19" s="15"/>
      <c r="H19" s="15"/>
    </row>
    <row r="20" spans="1:8" x14ac:dyDescent="0.3">
      <c r="A20" s="16"/>
      <c r="B20" s="15"/>
      <c r="C20" s="15"/>
      <c r="D20" s="15"/>
      <c r="E20" s="15"/>
      <c r="F20" s="15"/>
      <c r="G20" s="15"/>
      <c r="H20" s="15"/>
    </row>
    <row r="21" spans="1:8" x14ac:dyDescent="0.3">
      <c r="A21" s="16"/>
      <c r="B21" s="15"/>
      <c r="C21" s="15"/>
      <c r="D21" s="15"/>
      <c r="E21" s="15"/>
      <c r="F21" s="15"/>
      <c r="G21" s="15"/>
      <c r="H21" s="15"/>
    </row>
    <row r="22" spans="1:8" x14ac:dyDescent="0.3">
      <c r="A22" s="16"/>
      <c r="B22" s="15"/>
      <c r="C22" s="15"/>
      <c r="D22" s="15"/>
      <c r="E22" s="15"/>
      <c r="F22" s="15"/>
      <c r="G22" s="15"/>
      <c r="H22" s="15"/>
    </row>
    <row r="23" spans="1:8" x14ac:dyDescent="0.3">
      <c r="A23" s="16"/>
      <c r="B23" s="15"/>
      <c r="C23" s="15"/>
      <c r="D23" s="15"/>
      <c r="E23" s="15"/>
      <c r="F23" s="15"/>
      <c r="G23" s="15"/>
      <c r="H23" s="15"/>
    </row>
    <row r="24" spans="1:8" x14ac:dyDescent="0.3">
      <c r="A24" s="16"/>
      <c r="B24" s="15"/>
      <c r="C24" s="15"/>
      <c r="D24" s="15"/>
      <c r="E24" s="15"/>
      <c r="F24" s="15"/>
      <c r="G24" s="15"/>
      <c r="H24" s="15"/>
    </row>
    <row r="25" spans="1:8" x14ac:dyDescent="0.3">
      <c r="A25" s="16"/>
      <c r="B25" s="15"/>
      <c r="C25" s="15"/>
      <c r="D25" s="15"/>
      <c r="E25" s="15"/>
      <c r="F25" s="15"/>
      <c r="G25" s="15"/>
      <c r="H25" s="15"/>
    </row>
    <row r="26" spans="1:8" x14ac:dyDescent="0.3">
      <c r="A26" s="16"/>
      <c r="B26" s="15"/>
      <c r="C26" s="15"/>
      <c r="D26" s="15"/>
      <c r="E26" s="15"/>
      <c r="F26" s="15"/>
      <c r="G26" s="15"/>
      <c r="H26" s="15"/>
    </row>
    <row r="27" spans="1:8" x14ac:dyDescent="0.3">
      <c r="A27" s="16"/>
      <c r="B27" s="15"/>
      <c r="C27" s="15"/>
      <c r="D27" s="15"/>
      <c r="E27" s="15"/>
      <c r="F27" s="15"/>
      <c r="G27" s="15"/>
      <c r="H27" s="15"/>
    </row>
    <row r="28" spans="1:8" x14ac:dyDescent="0.3">
      <c r="A28" s="16"/>
      <c r="B28" s="15"/>
      <c r="C28" s="15"/>
      <c r="D28" s="15"/>
      <c r="E28" s="15"/>
      <c r="F28" s="15"/>
      <c r="G28" s="15"/>
      <c r="H28" s="15"/>
    </row>
    <row r="29" spans="1:8" x14ac:dyDescent="0.3">
      <c r="A29" s="16"/>
      <c r="B29" s="15"/>
      <c r="C29" s="15"/>
      <c r="D29" s="15"/>
      <c r="E29" s="15"/>
      <c r="F29" s="15"/>
      <c r="G29" s="15"/>
      <c r="H29" s="15"/>
    </row>
    <row r="30" spans="1:8" x14ac:dyDescent="0.3">
      <c r="A30" s="16"/>
      <c r="B30" s="15"/>
      <c r="C30" s="15"/>
      <c r="D30" s="15"/>
      <c r="E30" s="15"/>
      <c r="F30" s="15"/>
      <c r="G30" s="15"/>
      <c r="H30" s="15"/>
    </row>
    <row r="31" spans="1:8" x14ac:dyDescent="0.3">
      <c r="A31" s="16"/>
      <c r="B31" s="15"/>
      <c r="C31" s="15"/>
      <c r="D31" s="15"/>
      <c r="E31" s="15"/>
      <c r="F31" s="15"/>
      <c r="G31" s="15"/>
      <c r="H31" s="15"/>
    </row>
    <row r="32" spans="1:8" x14ac:dyDescent="0.3">
      <c r="A32" s="16"/>
      <c r="B32" s="15"/>
      <c r="C32" s="15"/>
      <c r="D32" s="15"/>
      <c r="E32" s="15"/>
      <c r="F32" s="15"/>
      <c r="G32" s="15"/>
      <c r="H32" s="15"/>
    </row>
    <row r="33" spans="1:8" x14ac:dyDescent="0.3">
      <c r="A33" s="16"/>
      <c r="B33" s="15"/>
      <c r="C33" s="15"/>
      <c r="D33" s="15"/>
      <c r="E33" s="15"/>
      <c r="F33" s="15"/>
      <c r="G33" s="15"/>
      <c r="H33" s="15"/>
    </row>
    <row r="34" spans="1:8" x14ac:dyDescent="0.3">
      <c r="A34" s="16"/>
      <c r="B34" s="15"/>
      <c r="C34" s="15"/>
      <c r="D34" s="15"/>
      <c r="E34" s="15"/>
      <c r="F34" s="15"/>
      <c r="G34" s="15"/>
      <c r="H34" s="15"/>
    </row>
    <row r="35" spans="1:8" x14ac:dyDescent="0.3">
      <c r="A35" s="16"/>
      <c r="B35" s="15"/>
      <c r="C35" s="15"/>
      <c r="D35" s="15"/>
      <c r="E35" s="15"/>
      <c r="F35" s="15"/>
      <c r="G35" s="15"/>
      <c r="H35" s="15"/>
    </row>
    <row r="36" spans="1:8" x14ac:dyDescent="0.3">
      <c r="A36" s="16"/>
      <c r="B36" s="15"/>
      <c r="C36" s="15"/>
      <c r="D36" s="15"/>
      <c r="E36" s="15"/>
      <c r="F36" s="15"/>
      <c r="G36" s="15"/>
      <c r="H36" s="15"/>
    </row>
    <row r="37" spans="1:8" x14ac:dyDescent="0.3">
      <c r="A37" s="16"/>
      <c r="B37" s="15"/>
      <c r="C37" s="15"/>
      <c r="D37" s="15"/>
      <c r="E37" s="15"/>
      <c r="F37" s="15"/>
      <c r="G37" s="15"/>
      <c r="H37" s="15"/>
    </row>
    <row r="38" spans="1:8" x14ac:dyDescent="0.3">
      <c r="A38" s="16"/>
      <c r="B38" s="15"/>
      <c r="C38" s="15"/>
      <c r="D38" s="15"/>
      <c r="E38" s="15"/>
      <c r="F38" s="15"/>
      <c r="G38" s="15"/>
      <c r="H38" s="15"/>
    </row>
    <row r="39" spans="1:8" x14ac:dyDescent="0.3">
      <c r="A39" s="16"/>
      <c r="B39" s="15"/>
      <c r="C39" s="15"/>
      <c r="D39" s="15"/>
      <c r="E39" s="15"/>
      <c r="F39" s="15"/>
      <c r="G39" s="15"/>
      <c r="H39" s="15"/>
    </row>
    <row r="40" spans="1:8" x14ac:dyDescent="0.3">
      <c r="A40" s="16"/>
      <c r="B40" s="15"/>
      <c r="C40" s="15"/>
      <c r="D40" s="15"/>
      <c r="E40" s="15"/>
      <c r="F40" s="15"/>
      <c r="G40" s="15"/>
      <c r="H40" s="15"/>
    </row>
    <row r="41" spans="1:8" x14ac:dyDescent="0.3">
      <c r="A41" s="16"/>
      <c r="B41" s="15"/>
      <c r="C41" s="15"/>
      <c r="D41" s="15"/>
      <c r="E41" s="15"/>
      <c r="F41" s="15"/>
      <c r="G41" s="15"/>
      <c r="H41" s="15"/>
    </row>
    <row r="42" spans="1:8" x14ac:dyDescent="0.3">
      <c r="A42" s="16"/>
      <c r="B42" s="15"/>
      <c r="C42" s="15"/>
      <c r="D42" s="15"/>
      <c r="E42" s="15"/>
      <c r="F42" s="15"/>
      <c r="G42" s="15"/>
      <c r="H42" s="15"/>
    </row>
    <row r="43" spans="1:8" x14ac:dyDescent="0.3">
      <c r="A43" s="16"/>
      <c r="B43" s="15"/>
      <c r="C43" s="15"/>
      <c r="D43" s="15"/>
      <c r="E43" s="15"/>
      <c r="F43" s="15"/>
      <c r="G43" s="15"/>
      <c r="H43" s="15"/>
    </row>
    <row r="44" spans="1:8" x14ac:dyDescent="0.3">
      <c r="A44" s="16"/>
      <c r="B44" s="15"/>
      <c r="C44" s="15"/>
      <c r="D44" s="15"/>
      <c r="E44" s="15"/>
      <c r="F44" s="15"/>
      <c r="G44" s="15"/>
      <c r="H44" s="15"/>
    </row>
    <row r="45" spans="1:8" x14ac:dyDescent="0.3">
      <c r="A45" s="16"/>
      <c r="B45" s="15"/>
      <c r="C45" s="15"/>
      <c r="D45" s="15"/>
      <c r="E45" s="15"/>
      <c r="F45" s="15"/>
      <c r="G45" s="15"/>
      <c r="H45" s="15"/>
    </row>
    <row r="46" spans="1:8" x14ac:dyDescent="0.3">
      <c r="A46" s="16"/>
      <c r="B46" s="15"/>
      <c r="C46" s="15"/>
      <c r="D46" s="15"/>
      <c r="E46" s="15"/>
      <c r="F46" s="15"/>
      <c r="G46" s="15"/>
      <c r="H46" s="15"/>
    </row>
    <row r="47" spans="1:8" x14ac:dyDescent="0.3">
      <c r="A47" s="16"/>
      <c r="B47" s="15"/>
      <c r="C47" s="15"/>
      <c r="D47" s="15"/>
      <c r="E47" s="15"/>
      <c r="F47" s="15"/>
      <c r="G47" s="15"/>
      <c r="H47" s="15"/>
    </row>
    <row r="48" spans="1:8" x14ac:dyDescent="0.3">
      <c r="A48" s="16"/>
      <c r="B48" s="15"/>
      <c r="C48" s="15"/>
      <c r="D48" s="15"/>
      <c r="E48" s="15"/>
      <c r="F48" s="15"/>
      <c r="G48" s="15"/>
      <c r="H48" s="15"/>
    </row>
    <row r="49" spans="1:8" x14ac:dyDescent="0.3">
      <c r="A49" s="16"/>
      <c r="B49" s="15"/>
      <c r="C49" s="15"/>
      <c r="D49" s="15"/>
      <c r="E49" s="15"/>
      <c r="F49" s="15"/>
      <c r="G49" s="15"/>
      <c r="H49" s="15"/>
    </row>
    <row r="50" spans="1:8" x14ac:dyDescent="0.3">
      <c r="A50" s="16"/>
      <c r="B50" s="15"/>
      <c r="C50" s="15"/>
      <c r="D50" s="15"/>
      <c r="E50" s="15"/>
      <c r="F50" s="15"/>
      <c r="G50" s="15"/>
      <c r="H50" s="15"/>
    </row>
    <row r="51" spans="1:8" x14ac:dyDescent="0.3">
      <c r="A51" s="16"/>
      <c r="B51" s="15"/>
      <c r="C51" s="15"/>
      <c r="D51" s="15"/>
      <c r="E51" s="15"/>
      <c r="F51" s="15"/>
      <c r="G51" s="15"/>
      <c r="H51" s="15"/>
    </row>
    <row r="52" spans="1:8" x14ac:dyDescent="0.3">
      <c r="A52" s="16"/>
      <c r="B52" s="15"/>
      <c r="C52" s="15"/>
      <c r="D52" s="15"/>
      <c r="E52" s="15"/>
      <c r="F52" s="15"/>
      <c r="G52" s="15"/>
      <c r="H52" s="15"/>
    </row>
    <row r="53" spans="1:8" x14ac:dyDescent="0.3">
      <c r="A53" s="16"/>
      <c r="B53" s="15"/>
      <c r="C53" s="15"/>
      <c r="D53" s="15"/>
      <c r="E53" s="15"/>
      <c r="F53" s="15"/>
      <c r="G53" s="15"/>
      <c r="H53" s="15"/>
    </row>
    <row r="54" spans="1:8" x14ac:dyDescent="0.3">
      <c r="A54" s="16"/>
      <c r="B54" s="15"/>
      <c r="C54" s="15"/>
      <c r="D54" s="15"/>
      <c r="E54" s="15"/>
      <c r="F54" s="15"/>
      <c r="G54" s="15"/>
      <c r="H54" s="15"/>
    </row>
    <row r="55" spans="1:8" x14ac:dyDescent="0.3">
      <c r="A55" s="16"/>
      <c r="B55" s="15"/>
      <c r="C55" s="15"/>
      <c r="D55" s="15"/>
      <c r="E55" s="15"/>
      <c r="F55" s="15"/>
      <c r="G55" s="15"/>
      <c r="H55" s="15"/>
    </row>
    <row r="56" spans="1:8" x14ac:dyDescent="0.3">
      <c r="A56" s="16"/>
      <c r="B56" s="15"/>
      <c r="C56" s="15"/>
      <c r="D56" s="15"/>
      <c r="E56" s="15"/>
      <c r="F56" s="15"/>
      <c r="G56" s="15"/>
      <c r="H56" s="15"/>
    </row>
    <row r="57" spans="1:8" x14ac:dyDescent="0.3">
      <c r="A57" s="16"/>
      <c r="B57" s="15"/>
      <c r="C57" s="15"/>
      <c r="D57" s="15"/>
      <c r="E57" s="15"/>
      <c r="F57" s="15"/>
      <c r="G57" s="15"/>
      <c r="H57" s="15"/>
    </row>
    <row r="58" spans="1:8" x14ac:dyDescent="0.3">
      <c r="A58" s="16"/>
      <c r="B58" s="15"/>
      <c r="C58" s="15"/>
      <c r="D58" s="15"/>
      <c r="E58" s="15"/>
      <c r="F58" s="15"/>
      <c r="G58" s="15"/>
      <c r="H58" s="15"/>
    </row>
    <row r="59" spans="1:8" x14ac:dyDescent="0.3">
      <c r="A59" s="16"/>
      <c r="B59" s="15"/>
      <c r="C59" s="15"/>
      <c r="D59" s="15"/>
      <c r="E59" s="15"/>
      <c r="F59" s="15"/>
      <c r="G59" s="15"/>
      <c r="H59" s="15"/>
    </row>
    <row r="60" spans="1:8" x14ac:dyDescent="0.3">
      <c r="A60" s="16"/>
      <c r="B60" s="15"/>
      <c r="C60" s="15"/>
      <c r="D60" s="15"/>
      <c r="E60" s="15"/>
      <c r="F60" s="15"/>
      <c r="G60" s="15"/>
      <c r="H60" s="15"/>
    </row>
    <row r="61" spans="1:8" x14ac:dyDescent="0.3">
      <c r="A61" s="16"/>
      <c r="B61" s="15"/>
      <c r="C61" s="15"/>
      <c r="D61" s="15"/>
      <c r="E61" s="15"/>
      <c r="F61" s="15"/>
      <c r="G61" s="15"/>
      <c r="H61" s="15"/>
    </row>
    <row r="62" spans="1:8" x14ac:dyDescent="0.3">
      <c r="A62" s="16"/>
      <c r="B62" s="15"/>
      <c r="C62" s="15"/>
      <c r="D62" s="15"/>
      <c r="E62" s="15"/>
      <c r="F62" s="15"/>
      <c r="G62" s="15"/>
      <c r="H62" s="15"/>
    </row>
    <row r="63" spans="1:8" x14ac:dyDescent="0.3">
      <c r="A63" s="16"/>
      <c r="B63" s="15"/>
      <c r="C63" s="15"/>
      <c r="D63" s="15"/>
      <c r="E63" s="15"/>
      <c r="F63" s="15"/>
      <c r="G63" s="15"/>
      <c r="H63" s="15"/>
    </row>
    <row r="64" spans="1:8" x14ac:dyDescent="0.3">
      <c r="A64" s="16"/>
      <c r="B64" s="15"/>
      <c r="C64" s="15"/>
      <c r="D64" s="15"/>
      <c r="E64" s="15"/>
      <c r="F64" s="15"/>
      <c r="G64" s="15"/>
      <c r="H64" s="15"/>
    </row>
    <row r="65" spans="1:8" x14ac:dyDescent="0.3">
      <c r="A65" s="16"/>
      <c r="B65" s="15"/>
      <c r="C65" s="15"/>
      <c r="D65" s="15"/>
      <c r="E65" s="15"/>
      <c r="F65" s="15"/>
      <c r="G65" s="15"/>
      <c r="H65" s="15"/>
    </row>
    <row r="66" spans="1:8" x14ac:dyDescent="0.3">
      <c r="A66" s="16"/>
      <c r="B66" s="15"/>
      <c r="C66" s="15"/>
      <c r="D66" s="15"/>
      <c r="E66" s="15"/>
      <c r="F66" s="15"/>
      <c r="G66" s="15"/>
      <c r="H66" s="15"/>
    </row>
    <row r="67" spans="1:8" x14ac:dyDescent="0.3">
      <c r="A67" s="16"/>
      <c r="B67" s="15"/>
      <c r="C67" s="15"/>
      <c r="D67" s="15"/>
      <c r="E67" s="15"/>
      <c r="F67" s="15"/>
      <c r="G67" s="15"/>
      <c r="H67" s="15"/>
    </row>
    <row r="68" spans="1:8" x14ac:dyDescent="0.3">
      <c r="A68" s="16"/>
      <c r="B68" s="15"/>
      <c r="C68" s="15"/>
      <c r="D68" s="15"/>
      <c r="E68" s="15"/>
      <c r="F68" s="15"/>
      <c r="G68" s="15"/>
      <c r="H68" s="15"/>
    </row>
    <row r="69" spans="1:8" x14ac:dyDescent="0.3">
      <c r="A69" s="16"/>
      <c r="B69" s="15"/>
      <c r="C69" s="15"/>
      <c r="D69" s="15"/>
      <c r="E69" s="15"/>
      <c r="F69" s="15"/>
      <c r="G69" s="15"/>
      <c r="H69" s="15"/>
    </row>
    <row r="70" spans="1:8" x14ac:dyDescent="0.3">
      <c r="A70" s="16"/>
      <c r="B70" s="15"/>
      <c r="C70" s="15"/>
      <c r="D70" s="15"/>
      <c r="E70" s="15"/>
      <c r="F70" s="15"/>
      <c r="G70" s="15"/>
      <c r="H70" s="15"/>
    </row>
    <row r="71" spans="1:8" x14ac:dyDescent="0.3">
      <c r="A71" s="16"/>
      <c r="B71" s="15"/>
      <c r="C71" s="15"/>
      <c r="D71" s="15"/>
      <c r="E71" s="15"/>
      <c r="F71" s="15"/>
      <c r="G71" s="15"/>
      <c r="H71" s="15"/>
    </row>
    <row r="72" spans="1:8" x14ac:dyDescent="0.3">
      <c r="A72" s="16"/>
      <c r="B72" s="15"/>
      <c r="C72" s="15"/>
      <c r="D72" s="15"/>
      <c r="E72" s="15"/>
      <c r="F72" s="15"/>
      <c r="G72" s="15"/>
      <c r="H72" s="15"/>
    </row>
    <row r="73" spans="1:8" x14ac:dyDescent="0.3">
      <c r="A73" s="16"/>
      <c r="B73" s="15"/>
      <c r="C73" s="15"/>
      <c r="D73" s="15"/>
      <c r="E73" s="15"/>
      <c r="F73" s="15"/>
      <c r="G73" s="15"/>
      <c r="H73" s="15"/>
    </row>
    <row r="74" spans="1:8" x14ac:dyDescent="0.3">
      <c r="A74" s="16"/>
      <c r="B74" s="15"/>
      <c r="C74" s="15"/>
      <c r="D74" s="15"/>
      <c r="E74" s="15"/>
      <c r="F74" s="15"/>
      <c r="G74" s="15"/>
      <c r="H74" s="15"/>
    </row>
    <row r="75" spans="1:8" x14ac:dyDescent="0.3">
      <c r="A75" s="16"/>
      <c r="B75" s="15"/>
      <c r="C75" s="15"/>
      <c r="D75" s="15"/>
      <c r="E75" s="15"/>
      <c r="F75" s="15"/>
      <c r="G75" s="15"/>
      <c r="H75" s="15"/>
    </row>
    <row r="76" spans="1:8" x14ac:dyDescent="0.3">
      <c r="A76" s="16"/>
      <c r="B76" s="15"/>
      <c r="C76" s="15"/>
      <c r="D76" s="15"/>
      <c r="E76" s="15"/>
      <c r="F76" s="15"/>
      <c r="G76" s="15"/>
      <c r="H76" s="15"/>
    </row>
    <row r="77" spans="1:8" x14ac:dyDescent="0.3">
      <c r="A77" s="16"/>
      <c r="B77" s="15"/>
      <c r="C77" s="15"/>
      <c r="D77" s="15"/>
      <c r="E77" s="15"/>
      <c r="F77" s="15"/>
      <c r="G77" s="15"/>
      <c r="H77" s="15"/>
    </row>
    <row r="78" spans="1:8" x14ac:dyDescent="0.3">
      <c r="A78" s="16"/>
      <c r="B78" s="15"/>
      <c r="C78" s="15"/>
      <c r="D78" s="15"/>
      <c r="E78" s="15"/>
      <c r="F78" s="15"/>
      <c r="G78" s="15"/>
      <c r="H78" s="15"/>
    </row>
    <row r="79" spans="1:8" ht="31.5" customHeight="1" x14ac:dyDescent="0.3">
      <c r="A79" s="16"/>
      <c r="B79" s="15"/>
      <c r="C79" s="15"/>
      <c r="D79" s="15"/>
      <c r="E79" s="15"/>
      <c r="F79" s="15"/>
      <c r="G79" s="15"/>
      <c r="H79" s="15"/>
    </row>
    <row r="80" spans="1:8" x14ac:dyDescent="0.3">
      <c r="A80" s="16"/>
      <c r="B80" s="15"/>
      <c r="C80" s="15"/>
      <c r="D80" s="15"/>
      <c r="E80" s="15"/>
      <c r="F80" s="15"/>
      <c r="G80" s="15"/>
      <c r="H80" s="15"/>
    </row>
    <row r="81" spans="1:8" x14ac:dyDescent="0.3">
      <c r="A81" s="16"/>
      <c r="B81" s="15"/>
      <c r="C81" s="15"/>
      <c r="D81" s="15"/>
      <c r="E81" s="15"/>
      <c r="F81" s="15"/>
      <c r="G81" s="15"/>
      <c r="H81" s="15"/>
    </row>
    <row r="82" spans="1:8" x14ac:dyDescent="0.3">
      <c r="A82" s="16"/>
      <c r="B82" s="15"/>
      <c r="C82" s="15"/>
      <c r="D82" s="15"/>
      <c r="E82" s="15"/>
      <c r="F82" s="15"/>
      <c r="G82" s="15"/>
      <c r="H82" s="15"/>
    </row>
    <row r="83" spans="1:8" x14ac:dyDescent="0.3">
      <c r="A83" s="16"/>
      <c r="B83" s="15"/>
      <c r="C83" s="15"/>
      <c r="D83" s="15"/>
      <c r="E83" s="15"/>
      <c r="F83" s="15"/>
      <c r="G83" s="15"/>
      <c r="H83" s="15"/>
    </row>
    <row r="84" spans="1:8" x14ac:dyDescent="0.3">
      <c r="A84" s="16"/>
      <c r="B84" s="15"/>
      <c r="C84" s="15"/>
      <c r="D84" s="15"/>
      <c r="E84" s="15"/>
      <c r="F84" s="15"/>
      <c r="G84" s="15"/>
      <c r="H84" s="15"/>
    </row>
    <row r="85" spans="1:8" x14ac:dyDescent="0.3">
      <c r="A85" s="16"/>
      <c r="B85" s="15"/>
      <c r="C85" s="15"/>
      <c r="D85" s="15"/>
      <c r="E85" s="15"/>
      <c r="F85" s="15"/>
      <c r="G85" s="15"/>
      <c r="H85" s="15"/>
    </row>
    <row r="86" spans="1:8" x14ac:dyDescent="0.3">
      <c r="A86" s="16"/>
      <c r="B86" s="15"/>
      <c r="C86" s="15"/>
      <c r="D86" s="15"/>
      <c r="E86" s="15"/>
      <c r="F86" s="15"/>
      <c r="G86" s="15"/>
      <c r="H86" s="15"/>
    </row>
    <row r="87" spans="1:8" x14ac:dyDescent="0.3">
      <c r="A87" s="16"/>
      <c r="B87" s="15"/>
      <c r="C87" s="15"/>
      <c r="D87" s="15"/>
      <c r="E87" s="15"/>
      <c r="F87" s="15"/>
      <c r="G87" s="15"/>
      <c r="H87" s="15"/>
    </row>
    <row r="88" spans="1:8" x14ac:dyDescent="0.3">
      <c r="A88" s="16"/>
      <c r="B88" s="15"/>
      <c r="C88" s="15"/>
      <c r="D88" s="15"/>
      <c r="E88" s="15"/>
      <c r="F88" s="15"/>
      <c r="G88" s="15"/>
      <c r="H88" s="15"/>
    </row>
    <row r="89" spans="1:8" x14ac:dyDescent="0.3">
      <c r="A89" s="16"/>
      <c r="B89" s="15"/>
      <c r="C89" s="15"/>
      <c r="D89" s="15"/>
      <c r="E89" s="15"/>
      <c r="F89" s="15"/>
      <c r="G89" s="15"/>
      <c r="H89" s="15"/>
    </row>
    <row r="90" spans="1:8" x14ac:dyDescent="0.3">
      <c r="A90" s="16"/>
      <c r="B90" s="15"/>
      <c r="C90" s="15"/>
      <c r="D90" s="15"/>
      <c r="E90" s="15"/>
      <c r="F90" s="15"/>
      <c r="G90" s="15"/>
      <c r="H90" s="15"/>
    </row>
    <row r="91" spans="1:8" x14ac:dyDescent="0.3">
      <c r="A91" s="16"/>
      <c r="B91" s="15"/>
      <c r="C91" s="15"/>
      <c r="D91" s="15"/>
      <c r="E91" s="15"/>
      <c r="F91" s="15"/>
      <c r="G91" s="15"/>
      <c r="H91" s="15"/>
    </row>
    <row r="92" spans="1:8" x14ac:dyDescent="0.3">
      <c r="A92" s="16"/>
      <c r="B92" s="15"/>
      <c r="C92" s="15"/>
      <c r="D92" s="15"/>
      <c r="E92" s="15"/>
      <c r="F92" s="15"/>
      <c r="G92" s="15"/>
      <c r="H92" s="15"/>
    </row>
    <row r="93" spans="1:8" x14ac:dyDescent="0.3">
      <c r="A93" s="16"/>
      <c r="B93" s="15"/>
      <c r="C93" s="15"/>
      <c r="D93" s="15"/>
      <c r="E93" s="15"/>
      <c r="F93" s="15"/>
      <c r="G93" s="15"/>
      <c r="H93" s="15"/>
    </row>
    <row r="94" spans="1:8" x14ac:dyDescent="0.3">
      <c r="A94" s="16"/>
      <c r="B94" s="15"/>
      <c r="C94" s="15"/>
      <c r="D94" s="15"/>
      <c r="E94" s="15"/>
      <c r="F94" s="15"/>
      <c r="G94" s="15"/>
      <c r="H94" s="15"/>
    </row>
    <row r="95" spans="1:8" x14ac:dyDescent="0.3">
      <c r="A95" s="16"/>
      <c r="B95" s="15"/>
      <c r="C95" s="15"/>
      <c r="D95" s="15"/>
      <c r="E95" s="15"/>
      <c r="F95" s="15"/>
      <c r="G95" s="15"/>
      <c r="H95" s="15"/>
    </row>
    <row r="96" spans="1:8" x14ac:dyDescent="0.3">
      <c r="A96" s="16"/>
      <c r="B96" s="15"/>
      <c r="C96" s="15"/>
      <c r="D96" s="15"/>
      <c r="E96" s="15"/>
      <c r="F96" s="15"/>
      <c r="G96" s="15"/>
      <c r="H96" s="15"/>
    </row>
    <row r="97" spans="1:8" x14ac:dyDescent="0.3">
      <c r="A97" s="16"/>
      <c r="B97" s="15"/>
      <c r="C97" s="15"/>
      <c r="D97" s="15"/>
      <c r="E97" s="15"/>
      <c r="F97" s="15"/>
      <c r="G97" s="15"/>
      <c r="H97" s="15"/>
    </row>
    <row r="98" spans="1:8" x14ac:dyDescent="0.3">
      <c r="A98" s="16"/>
      <c r="B98" s="15"/>
      <c r="C98" s="15"/>
      <c r="D98" s="15"/>
      <c r="E98" s="15"/>
      <c r="F98" s="15"/>
      <c r="G98" s="15"/>
      <c r="H98" s="15"/>
    </row>
    <row r="99" spans="1:8" x14ac:dyDescent="0.3">
      <c r="A99" s="16"/>
      <c r="B99" s="15"/>
      <c r="C99" s="15"/>
      <c r="D99" s="15"/>
      <c r="E99" s="15"/>
      <c r="F99" s="15"/>
      <c r="G99" s="15"/>
      <c r="H99" s="15"/>
    </row>
    <row r="100" spans="1:8" x14ac:dyDescent="0.3">
      <c r="A100" s="16"/>
      <c r="B100" s="15"/>
      <c r="C100" s="15"/>
      <c r="D100" s="15"/>
      <c r="E100" s="15"/>
      <c r="F100" s="15"/>
      <c r="G100" s="15"/>
      <c r="H100" s="15"/>
    </row>
    <row r="101" spans="1:8" x14ac:dyDescent="0.3">
      <c r="A101" s="16"/>
      <c r="B101" s="15"/>
      <c r="C101" s="15"/>
      <c r="D101" s="15"/>
      <c r="E101" s="15"/>
      <c r="F101" s="15"/>
      <c r="G101" s="15"/>
      <c r="H101" s="15"/>
    </row>
    <row r="102" spans="1:8" x14ac:dyDescent="0.3">
      <c r="A102" s="16"/>
      <c r="B102" s="15"/>
      <c r="C102" s="15"/>
      <c r="D102" s="15"/>
      <c r="E102" s="15"/>
      <c r="F102" s="15"/>
      <c r="G102" s="15"/>
      <c r="H102" s="15"/>
    </row>
    <row r="103" spans="1:8" x14ac:dyDescent="0.3">
      <c r="A103" s="16"/>
      <c r="B103" s="15"/>
      <c r="C103" s="15"/>
      <c r="D103" s="15"/>
      <c r="E103" s="15"/>
      <c r="F103" s="15"/>
      <c r="G103" s="15"/>
      <c r="H103" s="15"/>
    </row>
    <row r="104" spans="1:8" x14ac:dyDescent="0.3">
      <c r="A104" s="16"/>
      <c r="B104" s="15"/>
      <c r="C104" s="15"/>
      <c r="D104" s="15"/>
      <c r="E104" s="15"/>
      <c r="F104" s="15"/>
      <c r="G104" s="15"/>
      <c r="H104" s="15"/>
    </row>
    <row r="105" spans="1:8" x14ac:dyDescent="0.3">
      <c r="A105" s="16"/>
      <c r="B105" s="15"/>
      <c r="C105" s="15"/>
      <c r="D105" s="15"/>
      <c r="E105" s="15"/>
      <c r="F105" s="15"/>
      <c r="G105" s="15"/>
      <c r="H105" s="15"/>
    </row>
    <row r="106" spans="1:8" x14ac:dyDescent="0.3">
      <c r="A106" s="16"/>
      <c r="B106" s="15"/>
      <c r="C106" s="15"/>
      <c r="D106" s="15"/>
      <c r="E106" s="15"/>
      <c r="F106" s="15"/>
      <c r="G106" s="15"/>
      <c r="H106" s="15"/>
    </row>
    <row r="107" spans="1:8" x14ac:dyDescent="0.3">
      <c r="A107" s="16"/>
      <c r="B107" s="15"/>
      <c r="C107" s="15"/>
      <c r="D107" s="15"/>
      <c r="E107" s="15"/>
      <c r="F107" s="15"/>
      <c r="G107" s="15"/>
      <c r="H107" s="15"/>
    </row>
    <row r="108" spans="1:8" x14ac:dyDescent="0.3">
      <c r="A108" s="16"/>
      <c r="B108" s="15"/>
      <c r="C108" s="15"/>
      <c r="D108" s="15"/>
      <c r="E108" s="15"/>
      <c r="F108" s="15"/>
      <c r="G108" s="15"/>
      <c r="H108" s="15"/>
    </row>
    <row r="109" spans="1:8" x14ac:dyDescent="0.3">
      <c r="A109" s="16"/>
      <c r="B109" s="15"/>
      <c r="C109" s="15"/>
      <c r="D109" s="15"/>
      <c r="E109" s="15"/>
      <c r="F109" s="15"/>
      <c r="G109" s="15"/>
      <c r="H109" s="15"/>
    </row>
    <row r="110" spans="1:8" x14ac:dyDescent="0.3">
      <c r="A110" s="16"/>
      <c r="B110" s="15"/>
      <c r="C110" s="15"/>
      <c r="D110" s="15"/>
      <c r="E110" s="15"/>
      <c r="F110" s="15"/>
      <c r="G110" s="15"/>
      <c r="H110" s="15"/>
    </row>
    <row r="111" spans="1:8" x14ac:dyDescent="0.3">
      <c r="A111" s="16"/>
      <c r="B111" s="15"/>
      <c r="C111" s="15"/>
      <c r="D111" s="15"/>
      <c r="E111" s="15"/>
      <c r="F111" s="15"/>
      <c r="G111" s="15"/>
      <c r="H111" s="15"/>
    </row>
    <row r="112" spans="1:8" x14ac:dyDescent="0.3">
      <c r="A112" s="16"/>
      <c r="B112" s="15"/>
      <c r="C112" s="15"/>
      <c r="D112" s="15"/>
      <c r="E112" s="15"/>
      <c r="F112" s="15"/>
      <c r="G112" s="15"/>
      <c r="H112" s="15"/>
    </row>
    <row r="113" spans="1:8" x14ac:dyDescent="0.3">
      <c r="A113" s="16"/>
      <c r="B113" s="15"/>
      <c r="C113" s="15"/>
      <c r="D113" s="15"/>
      <c r="E113" s="15"/>
      <c r="F113" s="15"/>
      <c r="G113" s="15"/>
      <c r="H113" s="15"/>
    </row>
    <row r="114" spans="1:8" x14ac:dyDescent="0.3">
      <c r="A114" s="16"/>
      <c r="B114" s="15"/>
      <c r="C114" s="15"/>
      <c r="D114" s="15"/>
      <c r="E114" s="15"/>
      <c r="F114" s="15"/>
      <c r="G114" s="15"/>
      <c r="H114" s="15"/>
    </row>
    <row r="115" spans="1:8" x14ac:dyDescent="0.3">
      <c r="A115" s="16"/>
      <c r="B115" s="15"/>
      <c r="C115" s="15"/>
      <c r="D115" s="15"/>
      <c r="E115" s="15"/>
      <c r="F115" s="15"/>
      <c r="G115" s="15"/>
      <c r="H115" s="15"/>
    </row>
    <row r="116" spans="1:8" x14ac:dyDescent="0.3">
      <c r="A116" s="16"/>
      <c r="B116" s="15"/>
      <c r="C116" s="15"/>
      <c r="D116" s="15"/>
      <c r="E116" s="15"/>
      <c r="F116" s="15"/>
      <c r="G116" s="15"/>
      <c r="H116" s="15"/>
    </row>
    <row r="117" spans="1:8" x14ac:dyDescent="0.3">
      <c r="A117" s="16"/>
      <c r="B117" s="15"/>
      <c r="C117" s="15"/>
      <c r="D117" s="15"/>
      <c r="E117" s="15"/>
      <c r="F117" s="15"/>
      <c r="G117" s="15"/>
      <c r="H117" s="15"/>
    </row>
    <row r="118" spans="1:8" x14ac:dyDescent="0.3">
      <c r="A118" s="16"/>
      <c r="B118" s="15"/>
      <c r="C118" s="15"/>
      <c r="D118" s="15"/>
      <c r="E118" s="15"/>
      <c r="F118" s="15"/>
      <c r="G118" s="15"/>
      <c r="H118" s="15"/>
    </row>
    <row r="119" spans="1:8" x14ac:dyDescent="0.3">
      <c r="A119" s="16"/>
      <c r="B119" s="15"/>
      <c r="C119" s="15"/>
      <c r="D119" s="15"/>
      <c r="E119" s="15"/>
      <c r="F119" s="15"/>
      <c r="G119" s="15"/>
      <c r="H119" s="15"/>
    </row>
    <row r="120" spans="1:8" x14ac:dyDescent="0.3">
      <c r="A120" s="16"/>
      <c r="B120" s="15"/>
      <c r="C120" s="15"/>
      <c r="D120" s="15"/>
      <c r="E120" s="15"/>
      <c r="F120" s="15"/>
      <c r="G120" s="15"/>
      <c r="H120" s="15"/>
    </row>
    <row r="121" spans="1:8" x14ac:dyDescent="0.3">
      <c r="A121" s="16"/>
      <c r="B121" s="15"/>
      <c r="C121" s="15"/>
      <c r="D121" s="15"/>
      <c r="E121" s="15"/>
      <c r="F121" s="15"/>
      <c r="G121" s="15"/>
      <c r="H121" s="15"/>
    </row>
    <row r="122" spans="1:8" x14ac:dyDescent="0.3">
      <c r="A122" s="16"/>
      <c r="B122" s="15"/>
      <c r="C122" s="15"/>
      <c r="D122" s="15"/>
      <c r="E122" s="15"/>
      <c r="F122" s="15"/>
      <c r="G122" s="15"/>
      <c r="H122" s="15"/>
    </row>
    <row r="123" spans="1:8" x14ac:dyDescent="0.3">
      <c r="A123" s="16"/>
      <c r="B123" s="15"/>
      <c r="C123" s="15"/>
      <c r="D123" s="15"/>
      <c r="E123" s="15"/>
      <c r="F123" s="15"/>
      <c r="G123" s="15"/>
      <c r="H123" s="15"/>
    </row>
    <row r="124" spans="1:8" x14ac:dyDescent="0.3">
      <c r="A124" s="16"/>
      <c r="B124" s="15"/>
      <c r="C124" s="15"/>
      <c r="D124" s="15"/>
      <c r="E124" s="15"/>
      <c r="F124" s="15"/>
      <c r="G124" s="15"/>
      <c r="H124" s="15"/>
    </row>
    <row r="125" spans="1:8" x14ac:dyDescent="0.3">
      <c r="A125" s="16"/>
      <c r="B125" s="15"/>
      <c r="C125" s="15"/>
      <c r="D125" s="15"/>
      <c r="E125" s="15"/>
      <c r="F125" s="15"/>
      <c r="G125" s="15"/>
      <c r="H125" s="15"/>
    </row>
    <row r="126" spans="1:8" x14ac:dyDescent="0.3">
      <c r="A126" s="16"/>
      <c r="B126" s="15"/>
      <c r="C126" s="15"/>
      <c r="D126" s="15"/>
      <c r="E126" s="15"/>
      <c r="F126" s="15"/>
      <c r="G126" s="15"/>
      <c r="H126" s="15"/>
    </row>
    <row r="127" spans="1:8" x14ac:dyDescent="0.3">
      <c r="A127" s="16"/>
      <c r="B127" s="15"/>
      <c r="C127" s="15"/>
      <c r="D127" s="15"/>
      <c r="E127" s="15"/>
      <c r="F127" s="15"/>
      <c r="G127" s="15"/>
      <c r="H127" s="15"/>
    </row>
    <row r="128" spans="1:8" x14ac:dyDescent="0.3">
      <c r="A128" s="16"/>
      <c r="B128" s="15"/>
      <c r="C128" s="15"/>
      <c r="D128" s="15"/>
      <c r="E128" s="15"/>
      <c r="F128" s="15"/>
      <c r="G128" s="15"/>
      <c r="H128" s="15"/>
    </row>
    <row r="129" spans="1:8" x14ac:dyDescent="0.3">
      <c r="A129" s="16"/>
      <c r="B129" s="15"/>
      <c r="C129" s="15"/>
      <c r="D129" s="15"/>
      <c r="E129" s="15"/>
      <c r="F129" s="15"/>
      <c r="G129" s="15"/>
      <c r="H129" s="15"/>
    </row>
    <row r="130" spans="1:8" x14ac:dyDescent="0.3">
      <c r="A130" s="16"/>
      <c r="B130" s="15"/>
      <c r="C130" s="15"/>
      <c r="D130" s="15"/>
      <c r="E130" s="15"/>
      <c r="F130" s="15"/>
      <c r="G130" s="15"/>
      <c r="H130" s="15"/>
    </row>
    <row r="131" spans="1:8" x14ac:dyDescent="0.3">
      <c r="A131" s="16"/>
      <c r="B131" s="15"/>
      <c r="C131" s="15"/>
      <c r="D131" s="15"/>
      <c r="E131" s="15"/>
      <c r="F131" s="15"/>
      <c r="G131" s="15"/>
      <c r="H131" s="15"/>
    </row>
    <row r="132" spans="1:8" x14ac:dyDescent="0.3">
      <c r="A132" s="16"/>
      <c r="B132" s="15"/>
      <c r="C132" s="15"/>
      <c r="D132" s="15"/>
      <c r="E132" s="15"/>
      <c r="F132" s="15"/>
      <c r="G132" s="15"/>
      <c r="H132" s="15"/>
    </row>
    <row r="133" spans="1:8" x14ac:dyDescent="0.3">
      <c r="A133" s="16"/>
      <c r="B133" s="15"/>
      <c r="C133" s="15"/>
      <c r="D133" s="15"/>
      <c r="E133" s="15"/>
      <c r="F133" s="15"/>
      <c r="G133" s="15"/>
      <c r="H133" s="15"/>
    </row>
    <row r="134" spans="1:8" x14ac:dyDescent="0.3">
      <c r="A134" s="16"/>
      <c r="B134" s="15"/>
      <c r="C134" s="15"/>
      <c r="D134" s="15"/>
      <c r="E134" s="15"/>
      <c r="F134" s="15"/>
      <c r="G134" s="15"/>
      <c r="H134" s="15"/>
    </row>
    <row r="135" spans="1:8" x14ac:dyDescent="0.3">
      <c r="A135" s="16"/>
      <c r="B135" s="15"/>
      <c r="C135" s="15"/>
      <c r="D135" s="15"/>
      <c r="E135" s="15"/>
      <c r="F135" s="15"/>
      <c r="G135" s="15"/>
      <c r="H135" s="15"/>
    </row>
    <row r="136" spans="1:8" x14ac:dyDescent="0.3">
      <c r="A136" s="16"/>
      <c r="B136" s="15"/>
      <c r="C136" s="15"/>
      <c r="D136" s="15"/>
      <c r="E136" s="15"/>
      <c r="F136" s="15"/>
      <c r="G136" s="15"/>
      <c r="H136" s="15"/>
    </row>
    <row r="137" spans="1:8" x14ac:dyDescent="0.3">
      <c r="A137" s="16"/>
      <c r="B137" s="15"/>
      <c r="C137" s="15"/>
      <c r="D137" s="15"/>
      <c r="E137" s="15"/>
      <c r="F137" s="15"/>
      <c r="G137" s="15"/>
      <c r="H137" s="15"/>
    </row>
    <row r="138" spans="1:8" x14ac:dyDescent="0.3">
      <c r="A138" s="16"/>
      <c r="B138" s="15"/>
      <c r="C138" s="15"/>
      <c r="D138" s="15"/>
      <c r="E138" s="15"/>
      <c r="F138" s="15"/>
      <c r="G138" s="15"/>
      <c r="H138" s="15"/>
    </row>
    <row r="139" spans="1:8" x14ac:dyDescent="0.3">
      <c r="A139" s="16"/>
      <c r="B139" s="15"/>
      <c r="C139" s="15"/>
      <c r="D139" s="15"/>
      <c r="E139" s="15"/>
      <c r="F139" s="15"/>
      <c r="G139" s="15"/>
      <c r="H139" s="15"/>
    </row>
    <row r="140" spans="1:8" x14ac:dyDescent="0.3">
      <c r="A140" s="16"/>
      <c r="B140" s="15"/>
      <c r="C140" s="15"/>
      <c r="D140" s="15"/>
      <c r="E140" s="15"/>
      <c r="F140" s="15"/>
      <c r="G140" s="15"/>
      <c r="H140" s="15"/>
    </row>
    <row r="141" spans="1:8" x14ac:dyDescent="0.3">
      <c r="A141" s="16"/>
      <c r="B141" s="15"/>
      <c r="C141" s="15"/>
      <c r="D141" s="15"/>
      <c r="E141" s="15"/>
      <c r="F141" s="15"/>
      <c r="G141" s="15"/>
      <c r="H141" s="15"/>
    </row>
    <row r="142" spans="1:8" x14ac:dyDescent="0.3">
      <c r="A142" s="16"/>
      <c r="B142" s="15"/>
      <c r="C142" s="15"/>
      <c r="D142" s="15"/>
      <c r="E142" s="15"/>
      <c r="F142" s="15"/>
      <c r="G142" s="15"/>
      <c r="H142" s="15"/>
    </row>
    <row r="143" spans="1:8" x14ac:dyDescent="0.3">
      <c r="A143" s="16"/>
      <c r="B143" s="15"/>
      <c r="C143" s="15"/>
      <c r="D143" s="15"/>
      <c r="E143" s="15"/>
      <c r="F143" s="15"/>
      <c r="G143" s="15"/>
      <c r="H143" s="15"/>
    </row>
    <row r="144" spans="1:8" x14ac:dyDescent="0.3">
      <c r="A144" s="16"/>
      <c r="B144" s="15"/>
      <c r="C144" s="15"/>
      <c r="D144" s="15"/>
      <c r="E144" s="15"/>
      <c r="F144" s="15"/>
      <c r="G144" s="15"/>
      <c r="H144" s="15"/>
    </row>
    <row r="145" spans="1:8" x14ac:dyDescent="0.3">
      <c r="A145" s="16"/>
      <c r="B145" s="15"/>
      <c r="C145" s="15"/>
      <c r="D145" s="15"/>
      <c r="E145" s="15"/>
      <c r="F145" s="15"/>
      <c r="G145" s="15"/>
      <c r="H145" s="15"/>
    </row>
    <row r="146" spans="1:8" x14ac:dyDescent="0.3">
      <c r="A146" s="16"/>
      <c r="B146" s="15"/>
      <c r="C146" s="15"/>
      <c r="D146" s="15"/>
      <c r="E146" s="15"/>
      <c r="F146" s="15"/>
      <c r="G146" s="15"/>
      <c r="H146" s="15"/>
    </row>
    <row r="147" spans="1:8" x14ac:dyDescent="0.3">
      <c r="A147" s="16"/>
      <c r="B147" s="15"/>
      <c r="C147" s="15"/>
      <c r="D147" s="15"/>
      <c r="E147" s="15"/>
      <c r="F147" s="15"/>
      <c r="G147" s="15"/>
      <c r="H147" s="15"/>
    </row>
    <row r="148" spans="1:8" x14ac:dyDescent="0.3">
      <c r="A148" s="16"/>
      <c r="B148" s="15"/>
      <c r="C148" s="15"/>
      <c r="D148" s="15"/>
      <c r="E148" s="15"/>
      <c r="F148" s="15"/>
      <c r="G148" s="15"/>
      <c r="H148" s="15"/>
    </row>
    <row r="149" spans="1:8" x14ac:dyDescent="0.3">
      <c r="A149" s="16"/>
      <c r="B149" s="15"/>
      <c r="C149" s="15"/>
      <c r="D149" s="15"/>
      <c r="E149" s="15"/>
      <c r="F149" s="15"/>
      <c r="G149" s="15"/>
      <c r="H149" s="15"/>
    </row>
    <row r="150" spans="1:8" x14ac:dyDescent="0.3">
      <c r="A150" s="16"/>
      <c r="B150" s="15"/>
      <c r="C150" s="15"/>
      <c r="D150" s="15"/>
      <c r="E150" s="15"/>
      <c r="F150" s="15"/>
      <c r="G150" s="15"/>
      <c r="H150" s="15"/>
    </row>
    <row r="151" spans="1:8" x14ac:dyDescent="0.3">
      <c r="A151" s="16"/>
      <c r="B151" s="15"/>
      <c r="C151" s="15"/>
      <c r="D151" s="15"/>
      <c r="E151" s="15"/>
      <c r="F151" s="15"/>
      <c r="G151" s="15"/>
      <c r="H151" s="15"/>
    </row>
    <row r="152" spans="1:8" x14ac:dyDescent="0.3">
      <c r="A152" s="16"/>
      <c r="B152" s="15"/>
      <c r="C152" s="15"/>
      <c r="D152" s="15"/>
      <c r="E152" s="15"/>
      <c r="F152" s="15"/>
      <c r="G152" s="15"/>
      <c r="H152" s="15"/>
    </row>
    <row r="153" spans="1:8" x14ac:dyDescent="0.3">
      <c r="A153" s="16"/>
      <c r="B153" s="15"/>
      <c r="C153" s="15"/>
      <c r="D153" s="15"/>
      <c r="E153" s="15"/>
      <c r="F153" s="15"/>
      <c r="G153" s="15"/>
      <c r="H153" s="15"/>
    </row>
    <row r="154" spans="1:8" x14ac:dyDescent="0.3">
      <c r="A154" s="16"/>
      <c r="B154" s="15"/>
      <c r="C154" s="15"/>
      <c r="D154" s="15"/>
      <c r="E154" s="15"/>
      <c r="F154" s="15"/>
      <c r="G154" s="15"/>
      <c r="H154" s="15"/>
    </row>
    <row r="155" spans="1:8" x14ac:dyDescent="0.3">
      <c r="A155" s="16"/>
      <c r="B155" s="15"/>
      <c r="C155" s="15"/>
      <c r="D155" s="15"/>
      <c r="E155" s="15"/>
      <c r="F155" s="15"/>
      <c r="G155" s="15"/>
      <c r="H155" s="15"/>
    </row>
    <row r="156" spans="1:8" x14ac:dyDescent="0.3">
      <c r="A156" s="16"/>
      <c r="B156" s="15"/>
      <c r="C156" s="15"/>
      <c r="D156" s="15"/>
      <c r="E156" s="15"/>
      <c r="F156" s="15"/>
      <c r="G156" s="15"/>
      <c r="H156" s="15"/>
    </row>
    <row r="157" spans="1:8" x14ac:dyDescent="0.3">
      <c r="A157" s="16"/>
      <c r="B157" s="15"/>
      <c r="C157" s="15"/>
      <c r="D157" s="15"/>
      <c r="E157" s="15"/>
      <c r="F157" s="15"/>
      <c r="G157" s="15"/>
      <c r="H157" s="15"/>
    </row>
    <row r="158" spans="1:8" x14ac:dyDescent="0.3">
      <c r="A158" s="16"/>
      <c r="B158" s="15"/>
      <c r="C158" s="15"/>
      <c r="D158" s="15"/>
      <c r="E158" s="15"/>
      <c r="F158" s="15"/>
      <c r="G158" s="15"/>
      <c r="H158" s="15"/>
    </row>
    <row r="159" spans="1:8" x14ac:dyDescent="0.3">
      <c r="A159" s="16"/>
      <c r="B159" s="15"/>
      <c r="C159" s="15"/>
      <c r="D159" s="15"/>
      <c r="E159" s="15"/>
      <c r="F159" s="15"/>
      <c r="G159" s="15"/>
      <c r="H159" s="15"/>
    </row>
    <row r="160" spans="1:8" x14ac:dyDescent="0.3">
      <c r="A160" s="16"/>
      <c r="B160" s="15"/>
      <c r="C160" s="15"/>
      <c r="D160" s="15"/>
      <c r="E160" s="15"/>
      <c r="F160" s="15"/>
      <c r="G160" s="15"/>
      <c r="H160" s="15"/>
    </row>
    <row r="161" spans="1:8" x14ac:dyDescent="0.3">
      <c r="A161" s="16"/>
      <c r="B161" s="15"/>
      <c r="C161" s="15"/>
      <c r="D161" s="15"/>
      <c r="E161" s="15"/>
      <c r="F161" s="15"/>
      <c r="G161" s="15"/>
      <c r="H161" s="15"/>
    </row>
    <row r="162" spans="1:8" x14ac:dyDescent="0.3">
      <c r="A162" s="16"/>
      <c r="B162" s="15"/>
      <c r="C162" s="15"/>
      <c r="D162" s="15"/>
      <c r="E162" s="15"/>
      <c r="F162" s="15"/>
      <c r="G162" s="15"/>
      <c r="H162" s="15"/>
    </row>
    <row r="163" spans="1:8" x14ac:dyDescent="0.3">
      <c r="A163" s="16"/>
      <c r="B163" s="15"/>
      <c r="C163" s="15"/>
      <c r="D163" s="15"/>
      <c r="E163" s="15"/>
      <c r="F163" s="15"/>
      <c r="G163" s="15"/>
      <c r="H163" s="15"/>
    </row>
    <row r="164" spans="1:8" x14ac:dyDescent="0.3">
      <c r="A164" s="16"/>
      <c r="B164" s="15"/>
      <c r="C164" s="15"/>
      <c r="D164" s="15"/>
      <c r="E164" s="15"/>
      <c r="F164" s="15"/>
      <c r="G164" s="15"/>
      <c r="H164" s="15"/>
    </row>
    <row r="165" spans="1:8" x14ac:dyDescent="0.3">
      <c r="A165" s="16"/>
      <c r="B165" s="15"/>
      <c r="C165" s="15"/>
      <c r="D165" s="15"/>
      <c r="E165" s="15"/>
      <c r="F165" s="15"/>
      <c r="G165" s="15"/>
      <c r="H165" s="15"/>
    </row>
    <row r="166" spans="1:8" x14ac:dyDescent="0.3">
      <c r="A166" s="16"/>
      <c r="B166" s="15"/>
      <c r="C166" s="15"/>
      <c r="D166" s="15"/>
      <c r="E166" s="15"/>
      <c r="F166" s="15"/>
      <c r="G166" s="15"/>
      <c r="H166" s="15"/>
    </row>
    <row r="167" spans="1:8" x14ac:dyDescent="0.3">
      <c r="A167" s="16"/>
      <c r="B167" s="15"/>
      <c r="C167" s="15"/>
      <c r="D167" s="15"/>
      <c r="E167" s="15"/>
      <c r="F167" s="15"/>
      <c r="G167" s="15"/>
      <c r="H167" s="15"/>
    </row>
    <row r="168" spans="1:8" x14ac:dyDescent="0.3">
      <c r="A168" s="16"/>
      <c r="B168" s="15"/>
      <c r="C168" s="15"/>
      <c r="D168" s="15"/>
      <c r="E168" s="15"/>
      <c r="F168" s="15"/>
      <c r="G168" s="15"/>
      <c r="H168" s="15"/>
    </row>
    <row r="169" spans="1:8" x14ac:dyDescent="0.3">
      <c r="A169" s="16"/>
      <c r="B169" s="15"/>
      <c r="C169" s="15"/>
      <c r="D169" s="15"/>
      <c r="E169" s="15"/>
      <c r="F169" s="15"/>
      <c r="G169" s="15"/>
      <c r="H169" s="15"/>
    </row>
    <row r="170" spans="1:8" x14ac:dyDescent="0.3">
      <c r="A170" s="16"/>
      <c r="B170" s="15"/>
      <c r="C170" s="15"/>
      <c r="D170" s="15"/>
      <c r="E170" s="15"/>
      <c r="F170" s="15"/>
      <c r="G170" s="15"/>
      <c r="H170" s="15"/>
    </row>
    <row r="171" spans="1:8" x14ac:dyDescent="0.3">
      <c r="A171" s="16"/>
      <c r="B171" s="15"/>
      <c r="C171" s="15"/>
      <c r="D171" s="15"/>
      <c r="E171" s="15"/>
      <c r="F171" s="15"/>
      <c r="G171" s="15"/>
      <c r="H171" s="15"/>
    </row>
    <row r="172" spans="1:8" x14ac:dyDescent="0.3">
      <c r="A172" s="16"/>
      <c r="B172" s="15"/>
      <c r="C172" s="15"/>
      <c r="D172" s="15"/>
      <c r="E172" s="15"/>
      <c r="F172" s="15"/>
      <c r="G172" s="15"/>
      <c r="H172" s="15"/>
    </row>
    <row r="173" spans="1:8" x14ac:dyDescent="0.3">
      <c r="A173" s="16"/>
      <c r="B173" s="15"/>
      <c r="C173" s="15"/>
      <c r="D173" s="15"/>
      <c r="E173" s="15"/>
      <c r="F173" s="15"/>
      <c r="G173" s="15"/>
      <c r="H173" s="15"/>
    </row>
    <row r="174" spans="1:8" x14ac:dyDescent="0.3">
      <c r="A174" s="16"/>
      <c r="B174" s="15"/>
      <c r="C174" s="15"/>
      <c r="D174" s="15"/>
      <c r="E174" s="15"/>
      <c r="F174" s="15"/>
      <c r="G174" s="15"/>
      <c r="H174" s="15"/>
    </row>
    <row r="175" spans="1:8" x14ac:dyDescent="0.3">
      <c r="A175" s="16"/>
      <c r="B175" s="15"/>
      <c r="C175" s="15"/>
      <c r="D175" s="15"/>
      <c r="E175" s="15"/>
      <c r="F175" s="15"/>
      <c r="G175" s="15"/>
      <c r="H175" s="15"/>
    </row>
    <row r="176" spans="1:8" x14ac:dyDescent="0.3">
      <c r="A176" s="16"/>
      <c r="B176" s="15"/>
      <c r="C176" s="15"/>
      <c r="D176" s="15"/>
      <c r="E176" s="15"/>
      <c r="F176" s="15"/>
      <c r="G176" s="15"/>
      <c r="H176" s="15"/>
    </row>
    <row r="177" spans="1:8" x14ac:dyDescent="0.3">
      <c r="A177" s="16"/>
      <c r="B177" s="15"/>
      <c r="C177" s="15"/>
      <c r="D177" s="15"/>
      <c r="E177" s="15"/>
      <c r="F177" s="15"/>
      <c r="G177" s="15"/>
      <c r="H177" s="15"/>
    </row>
    <row r="178" spans="1:8" x14ac:dyDescent="0.3">
      <c r="A178" s="16"/>
      <c r="B178" s="15"/>
      <c r="C178" s="15"/>
      <c r="D178" s="15"/>
      <c r="E178" s="15"/>
      <c r="F178" s="15"/>
      <c r="G178" s="15"/>
      <c r="H178" s="15"/>
    </row>
    <row r="179" spans="1:8" x14ac:dyDescent="0.3">
      <c r="A179" s="16"/>
      <c r="B179" s="15"/>
      <c r="C179" s="15"/>
      <c r="D179" s="15"/>
      <c r="E179" s="15"/>
      <c r="F179" s="15"/>
      <c r="G179" s="15"/>
      <c r="H179" s="15"/>
    </row>
    <row r="180" spans="1:8" x14ac:dyDescent="0.3">
      <c r="A180" s="16"/>
      <c r="B180" s="15"/>
      <c r="C180" s="15"/>
      <c r="D180" s="15"/>
      <c r="E180" s="15"/>
      <c r="F180" s="15"/>
      <c r="G180" s="15"/>
      <c r="H180" s="15"/>
    </row>
    <row r="181" spans="1:8" x14ac:dyDescent="0.3">
      <c r="A181" s="16"/>
      <c r="B181" s="15"/>
      <c r="C181" s="15"/>
      <c r="D181" s="15"/>
      <c r="E181" s="15"/>
      <c r="F181" s="15"/>
      <c r="G181" s="15"/>
      <c r="H181" s="15"/>
    </row>
    <row r="182" spans="1:8" x14ac:dyDescent="0.3">
      <c r="A182" s="16"/>
      <c r="B182" s="15"/>
      <c r="C182" s="15"/>
      <c r="D182" s="15"/>
      <c r="E182" s="15"/>
      <c r="F182" s="15"/>
      <c r="G182" s="15"/>
      <c r="H182" s="15"/>
    </row>
    <row r="183" spans="1:8" x14ac:dyDescent="0.3">
      <c r="A183" s="16"/>
      <c r="B183" s="15"/>
      <c r="C183" s="15"/>
      <c r="D183" s="15"/>
      <c r="E183" s="15"/>
      <c r="F183" s="15"/>
      <c r="G183" s="15"/>
      <c r="H183" s="15"/>
    </row>
    <row r="184" spans="1:8" x14ac:dyDescent="0.3">
      <c r="A184" s="16"/>
      <c r="B184" s="15"/>
      <c r="C184" s="15"/>
      <c r="D184" s="15"/>
      <c r="E184" s="15"/>
      <c r="F184" s="15"/>
      <c r="G184" s="15"/>
      <c r="H184" s="15"/>
    </row>
    <row r="185" spans="1:8" x14ac:dyDescent="0.3">
      <c r="A185" s="16"/>
      <c r="B185" s="15"/>
      <c r="C185" s="15"/>
      <c r="D185" s="15"/>
      <c r="E185" s="15"/>
      <c r="F185" s="15"/>
      <c r="G185" s="15"/>
      <c r="H185" s="15"/>
    </row>
    <row r="186" spans="1:8" x14ac:dyDescent="0.3">
      <c r="A186" s="16"/>
      <c r="B186" s="15"/>
      <c r="C186" s="15"/>
      <c r="D186" s="15"/>
      <c r="E186" s="15"/>
      <c r="F186" s="15"/>
      <c r="G186" s="15"/>
      <c r="H186" s="15"/>
    </row>
    <row r="187" spans="1:8" x14ac:dyDescent="0.3">
      <c r="A187" s="16"/>
      <c r="B187" s="15"/>
      <c r="C187" s="15"/>
      <c r="D187" s="15"/>
      <c r="E187" s="15"/>
      <c r="F187" s="15"/>
      <c r="G187" s="15"/>
      <c r="H187" s="15"/>
    </row>
    <row r="188" spans="1:8" x14ac:dyDescent="0.3">
      <c r="A188" s="16"/>
      <c r="B188" s="15"/>
      <c r="C188" s="15"/>
      <c r="D188" s="15"/>
      <c r="E188" s="15"/>
      <c r="F188" s="15"/>
      <c r="G188" s="15"/>
      <c r="H188" s="15"/>
    </row>
    <row r="189" spans="1:8" x14ac:dyDescent="0.3">
      <c r="A189" s="16"/>
      <c r="B189" s="15"/>
      <c r="C189" s="15"/>
      <c r="D189" s="15"/>
      <c r="E189" s="15"/>
      <c r="F189" s="15"/>
      <c r="G189" s="15"/>
      <c r="H189" s="15"/>
    </row>
    <row r="190" spans="1:8" x14ac:dyDescent="0.3">
      <c r="A190" s="16"/>
      <c r="B190" s="15"/>
      <c r="C190" s="15"/>
      <c r="D190" s="15"/>
      <c r="E190" s="15"/>
      <c r="F190" s="15"/>
      <c r="G190" s="15"/>
      <c r="H190" s="15"/>
    </row>
    <row r="191" spans="1:8" x14ac:dyDescent="0.3">
      <c r="A191" s="16"/>
      <c r="B191" s="15"/>
      <c r="C191" s="15"/>
      <c r="D191" s="15"/>
      <c r="E191" s="15"/>
      <c r="F191" s="15"/>
      <c r="G191" s="15"/>
      <c r="H191" s="15"/>
    </row>
    <row r="192" spans="1:8" x14ac:dyDescent="0.3">
      <c r="A192" s="16"/>
      <c r="B192" s="15"/>
      <c r="C192" s="15"/>
      <c r="D192" s="15"/>
      <c r="E192" s="15"/>
      <c r="F192" s="15"/>
      <c r="G192" s="15"/>
      <c r="H192" s="15"/>
    </row>
    <row r="193" spans="1:8" x14ac:dyDescent="0.3">
      <c r="A193" s="16"/>
      <c r="B193" s="15"/>
      <c r="C193" s="15"/>
      <c r="D193" s="15"/>
      <c r="E193" s="15"/>
      <c r="F193" s="15"/>
      <c r="G193" s="15"/>
      <c r="H193" s="15"/>
    </row>
    <row r="208" spans="1:8" ht="15.75" customHeight="1" x14ac:dyDescent="0.3"/>
  </sheetData>
  <sortState ref="A273:I283">
    <sortCondition descending="1" ref="H273"/>
  </sortState>
  <conditionalFormatting sqref="A3016:A1048576 A1:A2 A15:A3014">
    <cfRule type="duplicateValues" dxfId="1" priority="4"/>
  </conditionalFormatting>
  <conditionalFormatting sqref="A3016:A1048576 A1:A2 A15:A3014">
    <cfRule type="duplicateValues" priority="3"/>
  </conditionalFormatting>
  <conditionalFormatting sqref="A3">
    <cfRule type="duplicateValues" dxfId="0" priority="2"/>
  </conditionalFormatting>
  <conditionalFormatting sqref="A3">
    <cfRule type="duplicateValues" priority="1"/>
  </conditionalFormatting>
  <dataValidations count="5">
    <dataValidation allowBlank="1" showErrorMessage="1" sqref="D1:D1048576"/>
    <dataValidation type="list" allowBlank="1" sqref="B4:B10">
      <formula1>#REF!</formula1>
    </dataValidation>
    <dataValidation type="list" allowBlank="1" sqref="C4:C12 A8:A10 A13:A14">
      <formula1>#REF!</formula1>
    </dataValidation>
    <dataValidation type="list" allowBlank="1" sqref="F8:F9 F6">
      <formula1>#REF!</formula1>
    </dataValidation>
    <dataValidation type="list" allowBlank="1" sqref="A1:A2 A4:A5 A7 A15:A94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'C:\Users\boglarka.b\AppData\Local\Microsoft\Windows\INetCache\Content.Outlook\9F1AKRGU\Új mappa\[Munkáltatói kérdőív2.xlsx]Munka3'!#REF!</xm:f>
          </x14:formula1>
          <xm:sqref>A6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1" sqref="D11"/>
    </sheetView>
  </sheetViews>
  <sheetFormatPr defaultRowHeight="14.4" x14ac:dyDescent="0.3"/>
  <cols>
    <col min="1" max="1" width="8.109375" customWidth="1"/>
    <col min="2" max="2" width="41.109375" customWidth="1"/>
    <col min="3" max="3" width="30.88671875" customWidth="1"/>
    <col min="4" max="4" width="29.109375" customWidth="1"/>
  </cols>
  <sheetData>
    <row r="1" spans="1:4" ht="31.5" customHeight="1" x14ac:dyDescent="0.3">
      <c r="A1" s="32"/>
      <c r="B1" s="63" t="s">
        <v>547</v>
      </c>
      <c r="C1" s="64" t="s">
        <v>545</v>
      </c>
      <c r="D1" s="64" t="s">
        <v>546</v>
      </c>
    </row>
    <row r="2" spans="1:4" ht="15.6" x14ac:dyDescent="0.3">
      <c r="A2" s="32" t="s">
        <v>44</v>
      </c>
      <c r="B2" s="65" t="s">
        <v>542</v>
      </c>
      <c r="C2" s="32">
        <v>489</v>
      </c>
      <c r="D2" s="32">
        <v>95</v>
      </c>
    </row>
    <row r="3" spans="1:4" ht="15.6" x14ac:dyDescent="0.3">
      <c r="A3" s="32" t="s">
        <v>52</v>
      </c>
      <c r="B3" s="65" t="s">
        <v>544</v>
      </c>
      <c r="C3" s="32">
        <v>180</v>
      </c>
      <c r="D3" s="32">
        <v>53</v>
      </c>
    </row>
    <row r="4" spans="1:4" ht="15.6" x14ac:dyDescent="0.3">
      <c r="A4" s="32" t="s">
        <v>45</v>
      </c>
      <c r="B4" s="65" t="s">
        <v>540</v>
      </c>
      <c r="C4" s="32">
        <v>136</v>
      </c>
      <c r="D4" s="32">
        <v>24</v>
      </c>
    </row>
    <row r="5" spans="1:4" ht="15.6" x14ac:dyDescent="0.3">
      <c r="A5" s="32" t="s">
        <v>39</v>
      </c>
      <c r="B5" s="65" t="s">
        <v>543</v>
      </c>
      <c r="C5" s="32">
        <v>115</v>
      </c>
      <c r="D5" s="32">
        <v>55</v>
      </c>
    </row>
    <row r="6" spans="1:4" ht="15.6" x14ac:dyDescent="0.3">
      <c r="A6" s="32" t="s">
        <v>69</v>
      </c>
      <c r="B6" s="65" t="s">
        <v>541</v>
      </c>
      <c r="C6" s="32">
        <v>17</v>
      </c>
      <c r="D6" s="32">
        <v>73</v>
      </c>
    </row>
    <row r="7" spans="1:4" ht="15.6" x14ac:dyDescent="0.3">
      <c r="A7" s="32" t="s">
        <v>66</v>
      </c>
      <c r="B7" s="65" t="s">
        <v>539</v>
      </c>
      <c r="C7" s="32">
        <v>13</v>
      </c>
      <c r="D7" s="32">
        <v>44</v>
      </c>
    </row>
    <row r="8" spans="1:4" ht="15.6" x14ac:dyDescent="0.3">
      <c r="A8" s="33" t="s">
        <v>516</v>
      </c>
      <c r="B8" s="66"/>
      <c r="C8" s="31">
        <f>SUM(C2:C7)</f>
        <v>950</v>
      </c>
      <c r="D8" s="31">
        <f>SUM(D2:D7)</f>
        <v>344</v>
      </c>
    </row>
    <row r="9" spans="1:4" ht="15.6" x14ac:dyDescent="0.3">
      <c r="B9" s="54"/>
    </row>
    <row r="10" spans="1:4" ht="15.6" x14ac:dyDescent="0.3">
      <c r="B10" s="54"/>
    </row>
    <row r="11" spans="1:4" ht="15.6" x14ac:dyDescent="0.3">
      <c r="B11" s="54"/>
    </row>
    <row r="12" spans="1:4" ht="15.6" x14ac:dyDescent="0.3">
      <c r="B12" s="54"/>
    </row>
    <row r="13" spans="1:4" ht="15.6" x14ac:dyDescent="0.3">
      <c r="B13" s="53"/>
    </row>
  </sheetData>
  <sortState ref="B2:D8">
    <sortCondition descending="1" ref="C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8" sqref="D18"/>
    </sheetView>
  </sheetViews>
  <sheetFormatPr defaultRowHeight="14.4" x14ac:dyDescent="0.3"/>
  <cols>
    <col min="1" max="1" width="21.109375" customWidth="1"/>
    <col min="2" max="2" width="29" customWidth="1"/>
    <col min="3" max="3" width="27.88671875" customWidth="1"/>
    <col min="4" max="4" width="19.33203125" customWidth="1"/>
  </cols>
  <sheetData>
    <row r="1" spans="1:4" ht="31.5" customHeight="1" x14ac:dyDescent="0.3">
      <c r="A1" s="79" t="s">
        <v>549</v>
      </c>
      <c r="B1" s="79"/>
      <c r="C1" s="79"/>
      <c r="D1" s="79"/>
    </row>
    <row r="2" spans="1:4" ht="17.25" customHeight="1" x14ac:dyDescent="0.3">
      <c r="A2" s="79" t="s">
        <v>548</v>
      </c>
      <c r="B2" s="79"/>
      <c r="C2" s="79"/>
      <c r="D2" s="79"/>
    </row>
    <row r="3" spans="1:4" ht="24" customHeight="1" x14ac:dyDescent="0.3">
      <c r="A3" s="70"/>
      <c r="B3" s="70"/>
      <c r="C3" s="70"/>
      <c r="D3" s="70"/>
    </row>
    <row r="4" spans="1:4" ht="15.6" x14ac:dyDescent="0.3">
      <c r="A4" s="69"/>
      <c r="B4" s="69"/>
      <c r="C4" s="69"/>
      <c r="D4" s="69"/>
    </row>
    <row r="5" spans="1:4" ht="55.5" customHeight="1" x14ac:dyDescent="0.3">
      <c r="A5" s="68" t="s">
        <v>523</v>
      </c>
      <c r="B5" s="26" t="s">
        <v>509</v>
      </c>
      <c r="C5" s="26" t="s">
        <v>508</v>
      </c>
      <c r="D5" s="26" t="s">
        <v>510</v>
      </c>
    </row>
    <row r="6" spans="1:4" ht="15.6" x14ac:dyDescent="0.3">
      <c r="A6" s="67" t="s">
        <v>152</v>
      </c>
      <c r="B6" s="67">
        <v>520</v>
      </c>
      <c r="C6" s="67">
        <v>94</v>
      </c>
      <c r="D6" s="67">
        <v>614</v>
      </c>
    </row>
    <row r="7" spans="1:4" ht="15.6" x14ac:dyDescent="0.3">
      <c r="A7" s="2" t="s">
        <v>433</v>
      </c>
      <c r="B7" s="2">
        <v>380</v>
      </c>
      <c r="C7" s="2">
        <v>109</v>
      </c>
      <c r="D7" s="2">
        <v>489</v>
      </c>
    </row>
    <row r="8" spans="1:4" ht="15.6" x14ac:dyDescent="0.3">
      <c r="A8" s="67" t="s">
        <v>463</v>
      </c>
      <c r="B8" s="67">
        <v>0</v>
      </c>
      <c r="C8" s="67">
        <v>35</v>
      </c>
      <c r="D8" s="67">
        <v>35</v>
      </c>
    </row>
    <row r="9" spans="1:4" ht="15.6" x14ac:dyDescent="0.3">
      <c r="A9" s="46" t="s">
        <v>521</v>
      </c>
      <c r="B9" s="71">
        <f>SUM(B6:B8)</f>
        <v>900</v>
      </c>
      <c r="C9" s="71">
        <f t="shared" ref="C9:D9" si="0">SUM(C6:C8)</f>
        <v>238</v>
      </c>
      <c r="D9" s="71">
        <f t="shared" si="0"/>
        <v>1138</v>
      </c>
    </row>
  </sheetData>
  <mergeCells count="2">
    <mergeCell ref="A1:D1"/>
    <mergeCell ref="A2:D2"/>
  </mergeCells>
  <dataValidations count="1">
    <dataValidation type="list" allowBlank="1" sqref="A7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Összesítő</vt:lpstr>
      <vt:lpstr>Összes szakmánként</vt:lpstr>
      <vt:lpstr>Összes munkaerőigény</vt:lpstr>
      <vt:lpstr>Összes ágazatonként</vt:lpstr>
      <vt:lpstr>Ipar összesítő</vt:lpstr>
      <vt:lpstr>TOP 10 szakma</vt:lpstr>
      <vt:lpstr>Beruházó vállalkozások</vt:lpstr>
      <vt:lpstr>Hiányszakmák</vt:lpstr>
      <vt:lpstr>Wigner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2019-04-18T13:34:42Z</dcterms:modified>
</cp:coreProperties>
</file>