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sóka\Documents\EKE\2018\EMMI_vizsgálat\"/>
    </mc:Choice>
  </mc:AlternateContent>
  <bookViews>
    <workbookView xWindow="0" yWindow="0" windowWidth="28800" windowHeight="11430" activeTab="3"/>
  </bookViews>
  <sheets>
    <sheet name="2016-17-1" sheetId="1" r:id="rId1"/>
    <sheet name="2016-17-2" sheetId="2" r:id="rId2"/>
    <sheet name="2017-18-1" sheetId="3" r:id="rId3"/>
    <sheet name="2017-18-2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6" i="4" l="1"/>
  <c r="K585" i="4"/>
  <c r="K584" i="4"/>
  <c r="K547" i="4"/>
  <c r="K507" i="4"/>
  <c r="K500" i="4"/>
  <c r="K458" i="4"/>
  <c r="K441" i="4"/>
  <c r="K440" i="4"/>
  <c r="K418" i="4"/>
  <c r="K376" i="4"/>
  <c r="K353" i="4"/>
  <c r="K341" i="4"/>
  <c r="K332" i="4"/>
  <c r="K281" i="4"/>
  <c r="K174" i="4"/>
  <c r="K28" i="4"/>
  <c r="K550" i="3"/>
  <c r="K549" i="3"/>
  <c r="K440" i="3"/>
  <c r="K277" i="3"/>
  <c r="K181" i="3"/>
  <c r="K33" i="3"/>
  <c r="K617" i="2"/>
  <c r="K616" i="2"/>
  <c r="K472" i="2"/>
  <c r="K284" i="2"/>
  <c r="K177" i="2"/>
  <c r="K31" i="2"/>
  <c r="K647" i="1"/>
  <c r="K646" i="1"/>
  <c r="K506" i="1"/>
  <c r="K279" i="1"/>
  <c r="K226" i="1"/>
  <c r="K174" i="1"/>
  <c r="K39" i="1"/>
  <c r="J409" i="1" l="1"/>
  <c r="J368" i="1"/>
  <c r="J645" i="1"/>
  <c r="J606" i="1"/>
  <c r="J646" i="1" s="1"/>
  <c r="J567" i="1"/>
  <c r="J537" i="1"/>
  <c r="J523" i="1"/>
  <c r="J505" i="1"/>
  <c r="J485" i="1"/>
  <c r="J464" i="1"/>
  <c r="J441" i="1"/>
  <c r="J431" i="1"/>
  <c r="J419" i="1"/>
  <c r="J379" i="1"/>
  <c r="J373" i="1"/>
  <c r="J353" i="1"/>
  <c r="J348" i="1"/>
  <c r="J345" i="1"/>
  <c r="J338" i="1"/>
  <c r="J324" i="1"/>
  <c r="J305" i="1"/>
  <c r="J290" i="1"/>
  <c r="J278" i="1"/>
  <c r="J268" i="1"/>
  <c r="J260" i="1"/>
  <c r="J245" i="1"/>
  <c r="J235" i="1"/>
  <c r="J226" i="1"/>
  <c r="J215" i="1"/>
  <c r="J207" i="1"/>
  <c r="J194" i="1"/>
  <c r="J186" i="1"/>
  <c r="J173" i="1"/>
  <c r="J176" i="2"/>
  <c r="J164" i="2"/>
  <c r="J164" i="1"/>
  <c r="J150" i="1"/>
  <c r="J138" i="1"/>
  <c r="J116" i="1"/>
  <c r="J98" i="1"/>
  <c r="J92" i="1"/>
  <c r="J82" i="1"/>
  <c r="J61" i="1"/>
  <c r="J45" i="1"/>
  <c r="J31" i="1"/>
  <c r="J38" i="1"/>
  <c r="J39" i="1" l="1"/>
  <c r="J506" i="1"/>
  <c r="J174" i="1"/>
  <c r="J279" i="1"/>
  <c r="J12" i="2"/>
  <c r="J647" i="1" l="1"/>
  <c r="F583" i="4"/>
</calcChain>
</file>

<file path=xl/sharedStrings.xml><?xml version="1.0" encoding="utf-8"?>
<sst xmlns="http://schemas.openxmlformats.org/spreadsheetml/2006/main" count="15950" uniqueCount="1746">
  <si>
    <t>Neptun kód</t>
  </si>
  <si>
    <t>Nyomtatási név</t>
  </si>
  <si>
    <t>Foglalkoztatás típusa</t>
  </si>
  <si>
    <t>Beosztás</t>
  </si>
  <si>
    <t>Telephely neve</t>
  </si>
  <si>
    <t>Elvárt óraszám HEO</t>
  </si>
  <si>
    <t>nappali</t>
  </si>
  <si>
    <t>részidős</t>
  </si>
  <si>
    <t>UUEVQA</t>
  </si>
  <si>
    <t>Dr. Nagy Péter Tamás</t>
  </si>
  <si>
    <t>Agrártudományi és Vidékfejlesztési Kar</t>
  </si>
  <si>
    <t>Agrár és Környezettudományi Laboratórium</t>
  </si>
  <si>
    <t>Teljes munkaidős</t>
  </si>
  <si>
    <t>Egyetemi docens</t>
  </si>
  <si>
    <t>igazgató</t>
  </si>
  <si>
    <t>Gyöngyös</t>
  </si>
  <si>
    <t>PQM4B4</t>
  </si>
  <si>
    <t>Göblyös Judit</t>
  </si>
  <si>
    <t>Részmunkaidős</t>
  </si>
  <si>
    <t>Adjunktus</t>
  </si>
  <si>
    <t>ABWN6Q</t>
  </si>
  <si>
    <t>Ambrus Andrea</t>
  </si>
  <si>
    <t>F8X9AJ</t>
  </si>
  <si>
    <t>Bélteki Ildikó</t>
  </si>
  <si>
    <t>Tanársegéd</t>
  </si>
  <si>
    <t>DDLWJY</t>
  </si>
  <si>
    <t>Dr. Fodor László</t>
  </si>
  <si>
    <t>Főiskolai tanár</t>
  </si>
  <si>
    <t>dékánhelyettes</t>
  </si>
  <si>
    <t>PV99ND</t>
  </si>
  <si>
    <t>Dr. Herczeg Béla</t>
  </si>
  <si>
    <t>O6GBL6</t>
  </si>
  <si>
    <t>Dr. Koncz Gábor</t>
  </si>
  <si>
    <t>Főiskolai docens</t>
  </si>
  <si>
    <t>CILHHI</t>
  </si>
  <si>
    <t>Dr. Láposi Réka</t>
  </si>
  <si>
    <t>DBSCRF</t>
  </si>
  <si>
    <t>Dr. Nagyné Dr. Demeter Dóra</t>
  </si>
  <si>
    <t>GFCE7Y</t>
  </si>
  <si>
    <t>Dr. Némethy Sándor</t>
  </si>
  <si>
    <t>KMSFE8</t>
  </si>
  <si>
    <t>Dr. Oláh András Béla</t>
  </si>
  <si>
    <t>MW9HCM</t>
  </si>
  <si>
    <t>Dr. Szegedi László</t>
  </si>
  <si>
    <t>Q1FACM</t>
  </si>
  <si>
    <t>Dr. Mézes Lili</t>
  </si>
  <si>
    <t>tudományos munkatárs</t>
  </si>
  <si>
    <t>MWBV4E</t>
  </si>
  <si>
    <t>Dr. Gomba-Tóth Adrienn</t>
  </si>
  <si>
    <t>AZWI2N</t>
  </si>
  <si>
    <t>Dr. Lehoczky Éva</t>
  </si>
  <si>
    <t>egyetemi tanár</t>
  </si>
  <si>
    <t>GGJLWH</t>
  </si>
  <si>
    <t>Dr. Lengyel-Gonda Cecíilia</t>
  </si>
  <si>
    <t xml:space="preserve">adjunktus </t>
  </si>
  <si>
    <t>GYES</t>
  </si>
  <si>
    <t>M2MOQO</t>
  </si>
  <si>
    <t>Dr. Tury Rita</t>
  </si>
  <si>
    <t>adjunktus</t>
  </si>
  <si>
    <t>RYXK4R</t>
  </si>
  <si>
    <t>Herédi Éva</t>
  </si>
  <si>
    <t>mérnöktanár</t>
  </si>
  <si>
    <t>A köv.félévtől óra</t>
  </si>
  <si>
    <t>HOIPTC</t>
  </si>
  <si>
    <t>Dr. Tóth László</t>
  </si>
  <si>
    <t>HY5T2V</t>
  </si>
  <si>
    <t>Kaprinyák Tünde</t>
  </si>
  <si>
    <t>F9LLQK</t>
  </si>
  <si>
    <t>Dr. Szűcs Antónia</t>
  </si>
  <si>
    <t>Távérzékelési és Vidékfejlesztési Kutatóintézet</t>
  </si>
  <si>
    <t>IVW34L</t>
  </si>
  <si>
    <t>Dr. Villangó Szabolcs</t>
  </si>
  <si>
    <t>Szőlészeti és Borászati Kutatóintézet</t>
  </si>
  <si>
    <t>Eger</t>
  </si>
  <si>
    <t>P7AESN</t>
  </si>
  <si>
    <t>Dr. Zsófi Zsolt</t>
  </si>
  <si>
    <t>I97UX0</t>
  </si>
  <si>
    <t>Karácsony Zoltán</t>
  </si>
  <si>
    <t>tudományos segédmunkatárs</t>
  </si>
  <si>
    <t>B6UCKX</t>
  </si>
  <si>
    <t>Dr. Tóth Szilárd Zsolt</t>
  </si>
  <si>
    <t>Fleischmann Rudolf Kutatóintézet</t>
  </si>
  <si>
    <t>G7APXT</t>
  </si>
  <si>
    <t>Burai Péter</t>
  </si>
  <si>
    <t>E5W1IK</t>
  </si>
  <si>
    <t>Dr. Tomor Tamás</t>
  </si>
  <si>
    <t>W85WVI</t>
  </si>
  <si>
    <t>Dr. Váczyné Juhász Zsuzsanna</t>
  </si>
  <si>
    <t>G30ZKS</t>
  </si>
  <si>
    <t>Pálfi Xénia</t>
  </si>
  <si>
    <t>D5B42T</t>
  </si>
  <si>
    <t>Tóth Erika</t>
  </si>
  <si>
    <t>X2M6K1</t>
  </si>
  <si>
    <t>Kövér Csilla</t>
  </si>
  <si>
    <t>FLEISCHMANN RUDOLF KUTATÓINTÉZET</t>
  </si>
  <si>
    <t>DI1Q4V</t>
  </si>
  <si>
    <t>Bekő László</t>
  </si>
  <si>
    <t>TÁVÉRZÉKELÉSI ÉS VIDÉKFEJLESZTÉSI KUTATÓINTÉZET</t>
  </si>
  <si>
    <t>J0PTUL</t>
  </si>
  <si>
    <t>Dr. Lénárt Csaba István</t>
  </si>
  <si>
    <t>főiskolai tanár</t>
  </si>
  <si>
    <t>N1MZF0</t>
  </si>
  <si>
    <t>Kiss Alida</t>
  </si>
  <si>
    <t>KC3EZA</t>
  </si>
  <si>
    <t>Lakatos Márk</t>
  </si>
  <si>
    <t>Mesteroktató</t>
  </si>
  <si>
    <t>COYZ8X</t>
  </si>
  <si>
    <t>Dr. Peterecz Zoltán</t>
  </si>
  <si>
    <t>Bölcsészettudományi Kar összesen</t>
  </si>
  <si>
    <t>Amerikanisztika Tanszék</t>
  </si>
  <si>
    <t>F341FE</t>
  </si>
  <si>
    <t>Dr. Tarnóc András</t>
  </si>
  <si>
    <t>tanszékvezető</t>
  </si>
  <si>
    <t>DC1BEJ</t>
  </si>
  <si>
    <t>Dr. Thomas Ezekiel Cooper</t>
  </si>
  <si>
    <t>OAGPXS</t>
  </si>
  <si>
    <t>Szamosi Barna</t>
  </si>
  <si>
    <t>ZBOWVO</t>
  </si>
  <si>
    <t>Zsámba Renáta</t>
  </si>
  <si>
    <t>ZTQIBD</t>
  </si>
  <si>
    <t>Magyar Krisztina</t>
  </si>
  <si>
    <t>Anglisztika Tanszék</t>
  </si>
  <si>
    <t>Megbízással foglalkoztatott</t>
  </si>
  <si>
    <t>más oktató</t>
  </si>
  <si>
    <t>HC7F7E</t>
  </si>
  <si>
    <t>Osvay Péter</t>
  </si>
  <si>
    <t>G5T9B4</t>
  </si>
  <si>
    <t>Slater Dorottya</t>
  </si>
  <si>
    <t>PZFC69</t>
  </si>
  <si>
    <t>Charles Somerville</t>
  </si>
  <si>
    <t>EY1QRL</t>
  </si>
  <si>
    <t>Dr. Antal Éva</t>
  </si>
  <si>
    <t>PPPRU5</t>
  </si>
  <si>
    <t>Dr. Czeglédi Csaba</t>
  </si>
  <si>
    <t>M15SD0</t>
  </si>
  <si>
    <t>Dr. Dolmányos Péter</t>
  </si>
  <si>
    <t>P7L0BU</t>
  </si>
  <si>
    <t>Dr. Herczeg-Deli Ágnes</t>
  </si>
  <si>
    <t>DEAIJZ</t>
  </si>
  <si>
    <t>Dr. Kaló Krisztina</t>
  </si>
  <si>
    <t>PXWLC8</t>
  </si>
  <si>
    <t>Dr. Kovács Éva</t>
  </si>
  <si>
    <t>KTUE8X</t>
  </si>
  <si>
    <t>Dr. Őrsi Tibor</t>
  </si>
  <si>
    <t>X2OIPS</t>
  </si>
  <si>
    <t>Dr. Reichmann Angelika</t>
  </si>
  <si>
    <t>OV581E</t>
  </si>
  <si>
    <t>Dr. Tóth Tibor</t>
  </si>
  <si>
    <t>AC48MY</t>
  </si>
  <si>
    <t>Dr. Vermes Albert</t>
  </si>
  <si>
    <t>HWEN6G</t>
  </si>
  <si>
    <t>Ponyiné Hatvani Ilona</t>
  </si>
  <si>
    <t>nyelvtanár</t>
  </si>
  <si>
    <t>DWDRUE</t>
  </si>
  <si>
    <t>Ágoston Ottó</t>
  </si>
  <si>
    <t>Ének-zene Tanszék</t>
  </si>
  <si>
    <t>FHSCDF</t>
  </si>
  <si>
    <t>Bolya-Pap Nikoletta</t>
  </si>
  <si>
    <t>HCBULG</t>
  </si>
  <si>
    <t>Gavrucza-Nagy László</t>
  </si>
  <si>
    <t>FZ2X3K</t>
  </si>
  <si>
    <t>Hibay Éva</t>
  </si>
  <si>
    <t>WB5I92</t>
  </si>
  <si>
    <t>Kovács Csilla</t>
  </si>
  <si>
    <t>A3G9W6</t>
  </si>
  <si>
    <t>Kovács István</t>
  </si>
  <si>
    <t>JD88Z1</t>
  </si>
  <si>
    <t>Magda Dávid György</t>
  </si>
  <si>
    <t>C06PSL</t>
  </si>
  <si>
    <t>Marík Erzsébet</t>
  </si>
  <si>
    <t>GZNOLY</t>
  </si>
  <si>
    <t>Szabó Viola</t>
  </si>
  <si>
    <t>OXT9RM</t>
  </si>
  <si>
    <t>Szabóné Vass Márta</t>
  </si>
  <si>
    <t>KX1246</t>
  </si>
  <si>
    <t>Dr. Csüllög Judit</t>
  </si>
  <si>
    <t>CVU8BD</t>
  </si>
  <si>
    <t>Dr. Gábos Judit</t>
  </si>
  <si>
    <t>Egyetemi tanár</t>
  </si>
  <si>
    <t>CCLJ8Y</t>
  </si>
  <si>
    <t>Dr. Kabdebó Sándor</t>
  </si>
  <si>
    <t>IHFYYS</t>
  </si>
  <si>
    <t>Dr. Kis Katalin</t>
  </si>
  <si>
    <t>EPN4IN</t>
  </si>
  <si>
    <t>Dr. Nagy Zoltán</t>
  </si>
  <si>
    <t>E8D8EO</t>
  </si>
  <si>
    <t>Dr. Tóthné dr. Várady Krisztina</t>
  </si>
  <si>
    <t>TBXNAT</t>
  </si>
  <si>
    <t>Dr. Zombola Péter</t>
  </si>
  <si>
    <t>LDD5ER</t>
  </si>
  <si>
    <t>Hegyesi Hudik Margit</t>
  </si>
  <si>
    <t>XS614Z</t>
  </si>
  <si>
    <t>Klem Dénes Attila</t>
  </si>
  <si>
    <t>PJWB2G</t>
  </si>
  <si>
    <t>Molnár Szabolcs</t>
  </si>
  <si>
    <t>FN6P8Q</t>
  </si>
  <si>
    <t>Dudás Anna</t>
  </si>
  <si>
    <t>Észak-Magyarországi Regionális Pedagógusképzési Módszertani Központ</t>
  </si>
  <si>
    <t>FHKKTL</t>
  </si>
  <si>
    <t>Dr. Törőcsik Miklós</t>
  </si>
  <si>
    <t>Filozófia Tanszék</t>
  </si>
  <si>
    <t>XS4DJX</t>
  </si>
  <si>
    <t>Farkas Júlia</t>
  </si>
  <si>
    <t>RGRFPT</t>
  </si>
  <si>
    <t>Nagy Dezső</t>
  </si>
  <si>
    <t>B8T779</t>
  </si>
  <si>
    <t>Dr. Kicsák Lóránt</t>
  </si>
  <si>
    <t>K02A9S</t>
  </si>
  <si>
    <t>Dr. Loboczky János</t>
  </si>
  <si>
    <t>DNI8PD</t>
  </si>
  <si>
    <t>Dr. Nemes László</t>
  </si>
  <si>
    <t>GBASJ3</t>
  </si>
  <si>
    <t>Dr. Schwendtner Tibor</t>
  </si>
  <si>
    <t>NCAS87</t>
  </si>
  <si>
    <t>Dr. Kalocsai Varga Éva</t>
  </si>
  <si>
    <t>Német Nyelv és Irodalom Tanszék</t>
  </si>
  <si>
    <t>JNEXZH</t>
  </si>
  <si>
    <t>Dr. Fáy Tamás</t>
  </si>
  <si>
    <t>UX2U5I</t>
  </si>
  <si>
    <t>Dr. Harsányi Mihály</t>
  </si>
  <si>
    <t>EZ1KP2</t>
  </si>
  <si>
    <t>Dr. Murányiné dr. Zagyvai Márta</t>
  </si>
  <si>
    <t>C26ZGI</t>
  </si>
  <si>
    <t>Dr. Szabó Csaba</t>
  </si>
  <si>
    <t>MC0KZ0</t>
  </si>
  <si>
    <t>Dr. Vargáné Vizi Csilla</t>
  </si>
  <si>
    <t>Nyelv és Irodalomtudományi Intézet/Irodalomtudományi Tanszék</t>
  </si>
  <si>
    <t>PGG09X</t>
  </si>
  <si>
    <t>Juhászné Hovanecz Fruzsina</t>
  </si>
  <si>
    <t>YRC589</t>
  </si>
  <si>
    <t>Dr. Bednanics Gábor</t>
  </si>
  <si>
    <t>A6F7W6</t>
  </si>
  <si>
    <t>Dr. Ködöböcz Gábor</t>
  </si>
  <si>
    <t>CVYOHV</t>
  </si>
  <si>
    <t>Dr. Körömi Gabriella</t>
  </si>
  <si>
    <t>A0MSF8</t>
  </si>
  <si>
    <t>Dr. Kusper Judit</t>
  </si>
  <si>
    <t>intézetigazgató</t>
  </si>
  <si>
    <t>HJXQ3V</t>
  </si>
  <si>
    <t>Dr. Pintér Márta Zsuzsanna</t>
  </si>
  <si>
    <t>F9PQBV</t>
  </si>
  <si>
    <t>Dr. Szentesi Zsolt</t>
  </si>
  <si>
    <t>AKV1RQ</t>
  </si>
  <si>
    <t>Dr. Domonkosi Ágnes</t>
  </si>
  <si>
    <t>Nyelv és Irodalomtudományi Intézet/Magyar Nyelvészeti Tanszék</t>
  </si>
  <si>
    <t>PLX2FN</t>
  </si>
  <si>
    <t>Dr. Hulyák-Tomesz Tímea</t>
  </si>
  <si>
    <t>HXSM7O</t>
  </si>
  <si>
    <t>Dr. Kalcsó Gyula</t>
  </si>
  <si>
    <t>ANHJJQ</t>
  </si>
  <si>
    <t>Dr. Lőrincz Gábor</t>
  </si>
  <si>
    <t>OPOZC4</t>
  </si>
  <si>
    <t>Dr. Lőrincz Julianna</t>
  </si>
  <si>
    <t>GF73WN</t>
  </si>
  <si>
    <t>Dr. Takács Judit</t>
  </si>
  <si>
    <t>FM35I4</t>
  </si>
  <si>
    <t>Dr. Zimányi Árpád</t>
  </si>
  <si>
    <t>dékán, tanszékvezető</t>
  </si>
  <si>
    <t>D2LX6D</t>
  </si>
  <si>
    <t>Dr. Tüskés Gábor</t>
  </si>
  <si>
    <t>YSHRS5</t>
  </si>
  <si>
    <t>Havasiné Kovács Helga</t>
  </si>
  <si>
    <t>WNBDY0</t>
  </si>
  <si>
    <t>Ballabás Dániel</t>
  </si>
  <si>
    <t>Történelemtudományi Doktori Iskola</t>
  </si>
  <si>
    <t>VC7NN2</t>
  </si>
  <si>
    <t>Dr. Romsics Ignác</t>
  </si>
  <si>
    <t>doktori iskola vezető</t>
  </si>
  <si>
    <t>YB382J</t>
  </si>
  <si>
    <t>Bujdosó Judit</t>
  </si>
  <si>
    <t>Történelemtudományi Intézet/Kulturális Örökség és Művelődéstörténeti Tanszék</t>
  </si>
  <si>
    <t>B47KFE</t>
  </si>
  <si>
    <t>Horváth István</t>
  </si>
  <si>
    <t>RVU6D8</t>
  </si>
  <si>
    <t>Dr. Sarkadi Emese</t>
  </si>
  <si>
    <t>Q9J8J5</t>
  </si>
  <si>
    <t>Dr. Veres Gábor</t>
  </si>
  <si>
    <t>HXY7ZZ</t>
  </si>
  <si>
    <t>Dr. Verók Attila</t>
  </si>
  <si>
    <t>LEZIBU</t>
  </si>
  <si>
    <t>Dr. Monok István</t>
  </si>
  <si>
    <t>További jogviszonyos</t>
  </si>
  <si>
    <t>W9J0HZ</t>
  </si>
  <si>
    <t>Ambrus László</t>
  </si>
  <si>
    <t>Történelemtudományi Intézet/Ókori és Középkori és KoraújkoriTörténeti Tanszék</t>
  </si>
  <si>
    <t>RQF5OO</t>
  </si>
  <si>
    <t>Dr. Kertész István</t>
  </si>
  <si>
    <t>LZ2079</t>
  </si>
  <si>
    <t>Dr. Kriston Pál</t>
  </si>
  <si>
    <t>CE0QWC</t>
  </si>
  <si>
    <t>Farkas Csilla</t>
  </si>
  <si>
    <t>TGS6VQ</t>
  </si>
  <si>
    <t>Borbély Zoltán</t>
  </si>
  <si>
    <t>A0A0RA</t>
  </si>
  <si>
    <t>Dr. Gebei Sándor</t>
  </si>
  <si>
    <t>CXVJRQ</t>
  </si>
  <si>
    <t>Dr. Kalmár János</t>
  </si>
  <si>
    <t>CEOYKA</t>
  </si>
  <si>
    <t>Dr. Kristóf Ilona</t>
  </si>
  <si>
    <t>DLSO0I</t>
  </si>
  <si>
    <t>Dr. Makai János</t>
  </si>
  <si>
    <t>O3FYUC</t>
  </si>
  <si>
    <t>Dr. Miskei Antal</t>
  </si>
  <si>
    <t>QF40JE</t>
  </si>
  <si>
    <t>Nagy Andor</t>
  </si>
  <si>
    <t>AF5LBE</t>
  </si>
  <si>
    <t>Vargáné dr. Balogh Judit</t>
  </si>
  <si>
    <t>AY1M8O</t>
  </si>
  <si>
    <t>Dr. Bessenyei József</t>
  </si>
  <si>
    <t>DWEBAQ</t>
  </si>
  <si>
    <t>Dr. Germuska Pál</t>
  </si>
  <si>
    <t>Történelemtudományi Intézet/Új és Jelenkori Történeti Tanszék</t>
  </si>
  <si>
    <t>EEOX1B</t>
  </si>
  <si>
    <t>Dr. Gyáni Gábor</t>
  </si>
  <si>
    <t>JSNRVM</t>
  </si>
  <si>
    <t>Dr. Kozári József</t>
  </si>
  <si>
    <t>AV5DZU</t>
  </si>
  <si>
    <t>Dr. Tóth Eszter Zsófia</t>
  </si>
  <si>
    <t>JR5O2L</t>
  </si>
  <si>
    <t>Fábián Máté</t>
  </si>
  <si>
    <t>UGQEZ8</t>
  </si>
  <si>
    <t>Dr. Bartók Béla</t>
  </si>
  <si>
    <t>RUN86T</t>
  </si>
  <si>
    <t>Dr. Guszmann Gergely</t>
  </si>
  <si>
    <t>FMW2Q1</t>
  </si>
  <si>
    <t>Dr. Pap József</t>
  </si>
  <si>
    <t>intézetigazgató, tanszékvezető</t>
  </si>
  <si>
    <t>IJY4QY</t>
  </si>
  <si>
    <t>Dr. Rainer M. János</t>
  </si>
  <si>
    <t>XDWUSE</t>
  </si>
  <si>
    <t>Dr. Valuch Tibor</t>
  </si>
  <si>
    <t>M6FQ37</t>
  </si>
  <si>
    <t>Dr. Németh István</t>
  </si>
  <si>
    <t>Professor Emeritus</t>
  </si>
  <si>
    <t>AKRF1D</t>
  </si>
  <si>
    <t>Dr. Erdős Júlia</t>
  </si>
  <si>
    <t>Vizuális Művészeti Intézet</t>
  </si>
  <si>
    <t>JRIY5J</t>
  </si>
  <si>
    <t>Dr. Balázs Péter</t>
  </si>
  <si>
    <t>Vizuális Művészeti Intézet/KépzőművészetiTanszék</t>
  </si>
  <si>
    <t>JEXUCA</t>
  </si>
  <si>
    <t>Dr. Boros Lili</t>
  </si>
  <si>
    <t>SY1KY9</t>
  </si>
  <si>
    <t>Dr. Erős István</t>
  </si>
  <si>
    <t>G0CZFU</t>
  </si>
  <si>
    <t>Fajcsákné Balogh Erzsébet</t>
  </si>
  <si>
    <t>HTZRLU</t>
  </si>
  <si>
    <t>Horváth Dániel György</t>
  </si>
  <si>
    <t>ER2J2B</t>
  </si>
  <si>
    <t>Kopasz Tamás</t>
  </si>
  <si>
    <t>ABEB6E</t>
  </si>
  <si>
    <t>Kótai Tamás</t>
  </si>
  <si>
    <t>VASU0Q</t>
  </si>
  <si>
    <t>Mátrai Erik</t>
  </si>
  <si>
    <t>WR1WUE</t>
  </si>
  <si>
    <t>Mayer Éva</t>
  </si>
  <si>
    <t>Szita Barnabás</t>
  </si>
  <si>
    <t>G363BH</t>
  </si>
  <si>
    <t>Ványai Magdolna</t>
  </si>
  <si>
    <t>művésztanár</t>
  </si>
  <si>
    <t>GK5OL1</t>
  </si>
  <si>
    <t>Szurcsik József</t>
  </si>
  <si>
    <t>VC6O9W</t>
  </si>
  <si>
    <t>Csontó Lajos</t>
  </si>
  <si>
    <t>Vizuális Művészeti Intézet/Média és Design Tanszék</t>
  </si>
  <si>
    <t>HUA1IZ</t>
  </si>
  <si>
    <t>Dr. Süli-Zakar Szabolcs</t>
  </si>
  <si>
    <t>GENSQK</t>
  </si>
  <si>
    <t>Dr. Széplaki Irén Gerda</t>
  </si>
  <si>
    <t>X05M08</t>
  </si>
  <si>
    <t>Faa Balázs</t>
  </si>
  <si>
    <t>PNI371</t>
  </si>
  <si>
    <t>Sipos Levente Zsigmond</t>
  </si>
  <si>
    <t>FYTOKL</t>
  </si>
  <si>
    <t>Szigeti Gábor Csongor</t>
  </si>
  <si>
    <t>B10I4D</t>
  </si>
  <si>
    <t>Zeman Zoltán</t>
  </si>
  <si>
    <t>PS3XUO</t>
  </si>
  <si>
    <t>Juhász Éva</t>
  </si>
  <si>
    <t>DR5IA1</t>
  </si>
  <si>
    <t>Farkas Attila</t>
  </si>
  <si>
    <t>Gazdaság- és Társadalomtudományi Kar összesen</t>
  </si>
  <si>
    <t>Gazdaságtudományi Intézet</t>
  </si>
  <si>
    <t>Óraadó</t>
  </si>
  <si>
    <t>FLNCBW</t>
  </si>
  <si>
    <t>Nagy Zoltán</t>
  </si>
  <si>
    <t>HO48SJ</t>
  </si>
  <si>
    <t>Csugány Julianna</t>
  </si>
  <si>
    <t>Gazdaságtudományi Intézet/Közgazdaságtan Tanszék</t>
  </si>
  <si>
    <t>I1HE5E</t>
  </si>
  <si>
    <t>Dr. Kádek István</t>
  </si>
  <si>
    <t>N3UGJ5</t>
  </si>
  <si>
    <t>Dr. Kozák Anita</t>
  </si>
  <si>
    <t>IMWEGA</t>
  </si>
  <si>
    <t>Dr. Román Róbert</t>
  </si>
  <si>
    <t>L624HC</t>
  </si>
  <si>
    <t>Dr. Szlávik János</t>
  </si>
  <si>
    <t>YURRVT</t>
  </si>
  <si>
    <t>Dr. Tánczos Tamás</t>
  </si>
  <si>
    <t>dékánhelyettes, tanszékvezető</t>
  </si>
  <si>
    <t>NEZ8P7</t>
  </si>
  <si>
    <t>Juhász István</t>
  </si>
  <si>
    <t>I6CFEA</t>
  </si>
  <si>
    <t>Matiscsákné dr. Lizák Marianna</t>
  </si>
  <si>
    <t>ZTJGSR</t>
  </si>
  <si>
    <t>Tóth László</t>
  </si>
  <si>
    <t>S3SSCD</t>
  </si>
  <si>
    <t>Dr. Dávid Lóránt Dénes</t>
  </si>
  <si>
    <t>Gazdaságtudományi Intézet/Turizmus Tanszék</t>
  </si>
  <si>
    <t>G9BMLI</t>
  </si>
  <si>
    <t>Dr. Gál Lajos</t>
  </si>
  <si>
    <t>TH8WGI</t>
  </si>
  <si>
    <t>Dr. Kovács Tibor</t>
  </si>
  <si>
    <t>FAJFIB</t>
  </si>
  <si>
    <t>Dr. Molnár Csilla</t>
  </si>
  <si>
    <t>KF4TXN</t>
  </si>
  <si>
    <t>Dr. Tóthné Igó Zsuzsanna</t>
  </si>
  <si>
    <t>DIKCL0</t>
  </si>
  <si>
    <t>Dr. Várhelyi Tamás</t>
  </si>
  <si>
    <t>B2WVJH</t>
  </si>
  <si>
    <t>Szabó Róbert</t>
  </si>
  <si>
    <t>GA0O20</t>
  </si>
  <si>
    <t>Dr. Papanek Gábor</t>
  </si>
  <si>
    <t>Gazdaságtudományi Intézet/Vállalkozás-gazdaságtan Tanszék</t>
  </si>
  <si>
    <t>SZPQAB</t>
  </si>
  <si>
    <t>Csorba László</t>
  </si>
  <si>
    <t>FO23PK</t>
  </si>
  <si>
    <t>dr. Csáfor Hajnalka</t>
  </si>
  <si>
    <t>dékán, intézetigazgató</t>
  </si>
  <si>
    <t>PR49KA</t>
  </si>
  <si>
    <t>Dr. Novotny Ádám</t>
  </si>
  <si>
    <t>QEMNRP</t>
  </si>
  <si>
    <t>Dr. Szántó Ákos</t>
  </si>
  <si>
    <t>YAS0TK</t>
  </si>
  <si>
    <t>Bolykiné Horváth Ágnes</t>
  </si>
  <si>
    <t>Projekt Osztály</t>
  </si>
  <si>
    <t>ORWL60</t>
  </si>
  <si>
    <t>Vigh Gergely</t>
  </si>
  <si>
    <t>EIGXQC</t>
  </si>
  <si>
    <t>Hollóné dr. Kacsó Erzsébet</t>
  </si>
  <si>
    <t>YZB3E1</t>
  </si>
  <si>
    <t>Katonáné dr. Erdélyi Edit</t>
  </si>
  <si>
    <t>FXZCTA</t>
  </si>
  <si>
    <t>Námor Anna</t>
  </si>
  <si>
    <t>I1NTWU</t>
  </si>
  <si>
    <t>Soós Gabriella</t>
  </si>
  <si>
    <t>XG0MGO</t>
  </si>
  <si>
    <t>Dr. Borsi Balázs</t>
  </si>
  <si>
    <t>JA56M8</t>
  </si>
  <si>
    <t>Martin József István</t>
  </si>
  <si>
    <t>Kommunikáció és Médiatudományi Tanszék</t>
  </si>
  <si>
    <t>YO3TFD</t>
  </si>
  <si>
    <t>Pócsik Attila</t>
  </si>
  <si>
    <t>OV3CCD</t>
  </si>
  <si>
    <t>Csépányi Zsolt</t>
  </si>
  <si>
    <t>YBFJ02</t>
  </si>
  <si>
    <t>Dr. Herzog Csilla</t>
  </si>
  <si>
    <t>V6F25R</t>
  </si>
  <si>
    <t>Dr. Pólya Tamás</t>
  </si>
  <si>
    <t>O54JWH</t>
  </si>
  <si>
    <t>Madarász Judit</t>
  </si>
  <si>
    <t>Mérnöktanár</t>
  </si>
  <si>
    <t>SYOB0A</t>
  </si>
  <si>
    <t>Dr. Széchenyi Ágnes</t>
  </si>
  <si>
    <t>OPKROS</t>
  </si>
  <si>
    <t>Dr. Zupkó Gábor</t>
  </si>
  <si>
    <t>Politológia Tanszék</t>
  </si>
  <si>
    <t>E8OWJ8</t>
  </si>
  <si>
    <t>Dobos Balázs</t>
  </si>
  <si>
    <t>RSWJ6D</t>
  </si>
  <si>
    <t>dr Fejes Szonja</t>
  </si>
  <si>
    <t>A7SGS5</t>
  </si>
  <si>
    <t>Dr. Dobó Marianna</t>
  </si>
  <si>
    <t>SC1H30</t>
  </si>
  <si>
    <t>Dr. Gyarmati István</t>
  </si>
  <si>
    <t>AWWUSE</t>
  </si>
  <si>
    <t>Dr. Horváth Ágnes</t>
  </si>
  <si>
    <t>DB7089</t>
  </si>
  <si>
    <t>Dr. Majtényi György</t>
  </si>
  <si>
    <t>ECJVOE</t>
  </si>
  <si>
    <t>Dr. Simon Zoltán</t>
  </si>
  <si>
    <t>FOICN6</t>
  </si>
  <si>
    <t>Dr. Szarka László</t>
  </si>
  <si>
    <t>C88Z1M</t>
  </si>
  <si>
    <t>Dr. Varga György</t>
  </si>
  <si>
    <t>IDR46Y</t>
  </si>
  <si>
    <t>Tóth Helga</t>
  </si>
  <si>
    <t>YDKPMN</t>
  </si>
  <si>
    <t>Dr. Hadnagy József</t>
  </si>
  <si>
    <t>E5DXHY</t>
  </si>
  <si>
    <t>Dr. Ludányi Ágnes Anna</t>
  </si>
  <si>
    <t>KSEZ04</t>
  </si>
  <si>
    <t>Dr. Pirisi Edina Enikő</t>
  </si>
  <si>
    <t>QMC1AP</t>
  </si>
  <si>
    <t>Dr. Sárkány Péter</t>
  </si>
  <si>
    <t>FXYN8X</t>
  </si>
  <si>
    <t>Dr. Szilágyi István</t>
  </si>
  <si>
    <t>SLPB80</t>
  </si>
  <si>
    <t>Klement Mariann</t>
  </si>
  <si>
    <t>THEZBW</t>
  </si>
  <si>
    <t>Pacsuta István</t>
  </si>
  <si>
    <t>JX0LRU</t>
  </si>
  <si>
    <t>Domjánné Dr. Nyizsalovszki Rita</t>
  </si>
  <si>
    <t>Marketing és Vendéglátás Tanszék</t>
  </si>
  <si>
    <t>T1T6SD</t>
  </si>
  <si>
    <t>Dr. Bujdosó Zoltán</t>
  </si>
  <si>
    <t>főigazgató, tanszékvezető</t>
  </si>
  <si>
    <t>MFLD22</t>
  </si>
  <si>
    <t>Dr. Domán Szilvia</t>
  </si>
  <si>
    <t>CRNGBG</t>
  </si>
  <si>
    <t>Dr. Nagy-Kovács Erika</t>
  </si>
  <si>
    <t>OAIGVV</t>
  </si>
  <si>
    <t>Dr. Pallás Edit Ilona</t>
  </si>
  <si>
    <t>RIEW6P</t>
  </si>
  <si>
    <t>Dr. Szűcs Csaba</t>
  </si>
  <si>
    <t>DTUKUL</t>
  </si>
  <si>
    <t>Kerekesné Dr. Mayer Ágnes</t>
  </si>
  <si>
    <t>GMGVZ8</t>
  </si>
  <si>
    <t>Kovács Gyöngyi</t>
  </si>
  <si>
    <t>TBVCIX</t>
  </si>
  <si>
    <t>Szabóné Dr. Benedek Andrea</t>
  </si>
  <si>
    <t>G6HE4U</t>
  </si>
  <si>
    <t>Dr. Latorcai Csaba</t>
  </si>
  <si>
    <t>Menedzsment Tanszék</t>
  </si>
  <si>
    <t>QYUR2C</t>
  </si>
  <si>
    <t>Holló Ervin</t>
  </si>
  <si>
    <t>P883CD</t>
  </si>
  <si>
    <t>Demszky Alma Míra</t>
  </si>
  <si>
    <t>B2HWZR</t>
  </si>
  <si>
    <t>Dr. Bozsik Norbert</t>
  </si>
  <si>
    <t>CJFYEA</t>
  </si>
  <si>
    <t>Dr. Erdélyi Tamás</t>
  </si>
  <si>
    <t>BKVQ98</t>
  </si>
  <si>
    <t>Dr. Herneczky Andrea</t>
  </si>
  <si>
    <t>E8Q1CJ</t>
  </si>
  <si>
    <t>Dr. Király Zsolt</t>
  </si>
  <si>
    <t>AZXT6C</t>
  </si>
  <si>
    <t>Dr. Kocsis Zsolt László</t>
  </si>
  <si>
    <t>F6KO2T</t>
  </si>
  <si>
    <t>Dr. Réthy István</t>
  </si>
  <si>
    <t>SH7AMR</t>
  </si>
  <si>
    <t>Dr. Taralik Krisztina</t>
  </si>
  <si>
    <t>PFIGCP</t>
  </si>
  <si>
    <t>Dr. Tégla Zsolt</t>
  </si>
  <si>
    <t>RQIBOR</t>
  </si>
  <si>
    <t>Dupcsák Zsolt</t>
  </si>
  <si>
    <t>GIQEEH</t>
  </si>
  <si>
    <t>Fiser Noémi</t>
  </si>
  <si>
    <t>DR3UEK</t>
  </si>
  <si>
    <t>Dr. Marselek Sándor</t>
  </si>
  <si>
    <t>QO5XZW</t>
  </si>
  <si>
    <t>Csernák József</t>
  </si>
  <si>
    <t>Pénzügy és Számviteli Tanszék</t>
  </si>
  <si>
    <t>C9C9V6</t>
  </si>
  <si>
    <t>Dr. Bakos-Tóth Eszter Ilona</t>
  </si>
  <si>
    <t>MVLFYL</t>
  </si>
  <si>
    <t>Dr. Baranyi Aranka</t>
  </si>
  <si>
    <t>W6Z284</t>
  </si>
  <si>
    <t>Dr. Dedák István</t>
  </si>
  <si>
    <t>FQDDT1</t>
  </si>
  <si>
    <t>Dr. Hágen István Zsombor</t>
  </si>
  <si>
    <t>GW0AHV</t>
  </si>
  <si>
    <t>Helgertné Dr.Szabó Ilona</t>
  </si>
  <si>
    <t>CGL4Z7</t>
  </si>
  <si>
    <t>Zakár Tivadar</t>
  </si>
  <si>
    <t>R9UO4O</t>
  </si>
  <si>
    <t>Dr. Csomós Tamás</t>
  </si>
  <si>
    <t xml:space="preserve">Üzleti Tudományok Intézete </t>
  </si>
  <si>
    <t>RIHWQ0</t>
  </si>
  <si>
    <t>Dr. Juhász István</t>
  </si>
  <si>
    <t>PV5GR5</t>
  </si>
  <si>
    <t>Dr. Liebmann Lajos</t>
  </si>
  <si>
    <t>K4I4TD</t>
  </si>
  <si>
    <t>Sápiné Duduk Ildikó</t>
  </si>
  <si>
    <t>XD7X18</t>
  </si>
  <si>
    <t>Tamus Antal Ferencné Dr.</t>
  </si>
  <si>
    <t>EBFC6U</t>
  </si>
  <si>
    <t>Vanó Péter</t>
  </si>
  <si>
    <t>QS9GYH</t>
  </si>
  <si>
    <t>Dr. Dinya László</t>
  </si>
  <si>
    <t>J882P7</t>
  </si>
  <si>
    <t>Dr. Kovács Endre</t>
  </si>
  <si>
    <t>YOCZ8D</t>
  </si>
  <si>
    <t>Galgóczy-Németh Andrea</t>
  </si>
  <si>
    <t>BIQI00</t>
  </si>
  <si>
    <t>Dr. Falus IVÁN György</t>
  </si>
  <si>
    <t>Pedagógiai Kar</t>
  </si>
  <si>
    <t>FLTNNH</t>
  </si>
  <si>
    <t>Dr. Heltai Pál</t>
  </si>
  <si>
    <t>NJSNRD</t>
  </si>
  <si>
    <t>Dr. Nahalka István</t>
  </si>
  <si>
    <t>AMDU7S</t>
  </si>
  <si>
    <t>Tóth Angelika Mária</t>
  </si>
  <si>
    <t>CXL53B</t>
  </si>
  <si>
    <t>Dr. Geda Gábor</t>
  </si>
  <si>
    <t>KQNYNB</t>
  </si>
  <si>
    <t>Dr. Murányi Zoltán</t>
  </si>
  <si>
    <t>igazgató, igazgató</t>
  </si>
  <si>
    <t>KT8BEH</t>
  </si>
  <si>
    <t>Majorosné Kovács Györgyi</t>
  </si>
  <si>
    <t>EZU07N</t>
  </si>
  <si>
    <t>Oláhné Téglási Ilona</t>
  </si>
  <si>
    <t>MZ37ZQ</t>
  </si>
  <si>
    <t>Varga Éva</t>
  </si>
  <si>
    <t>Z8OSE4</t>
  </si>
  <si>
    <t>Várkonyi Péter</t>
  </si>
  <si>
    <t>NO0E80</t>
  </si>
  <si>
    <t>Brucknerné Komáromi Tünde</t>
  </si>
  <si>
    <t>Idegen Nyelvi Kommunikációs Intézet</t>
  </si>
  <si>
    <t>IB3LDQ</t>
  </si>
  <si>
    <t>Dr. Halmosné Vári Judit</t>
  </si>
  <si>
    <t>ILTJP9</t>
  </si>
  <si>
    <t>Dr. Szép Beáta</t>
  </si>
  <si>
    <t>E5XY6B</t>
  </si>
  <si>
    <t>Dr. Tóth Éva</t>
  </si>
  <si>
    <t>G5STUZ</t>
  </si>
  <si>
    <t>Dr. Vas István</t>
  </si>
  <si>
    <t>rektori engedély órakedvezményre</t>
  </si>
  <si>
    <t>EB8W2R</t>
  </si>
  <si>
    <t>Erdélyi Tibor</t>
  </si>
  <si>
    <t>HD01M9</t>
  </si>
  <si>
    <t>Hernádi Györgyi</t>
  </si>
  <si>
    <t>IXL838</t>
  </si>
  <si>
    <t>Nagy Krisztina</t>
  </si>
  <si>
    <t>PI9YJL</t>
  </si>
  <si>
    <t>Petrásovits Ágnes</t>
  </si>
  <si>
    <t>Y6STJE</t>
  </si>
  <si>
    <t>Prokai Rózsa</t>
  </si>
  <si>
    <t>JK28C7</t>
  </si>
  <si>
    <t>Tóth Judit</t>
  </si>
  <si>
    <t>G9LLEE</t>
  </si>
  <si>
    <t>Hangosi Andrea</t>
  </si>
  <si>
    <t>W6H2Z0</t>
  </si>
  <si>
    <t>Simon Veronika</t>
  </si>
  <si>
    <t>RQHA9J</t>
  </si>
  <si>
    <t>Szabó Rozália</t>
  </si>
  <si>
    <t>EFCGK9</t>
  </si>
  <si>
    <t>Csernai Zoltán</t>
  </si>
  <si>
    <t xml:space="preserve">Médiainformatika Intézet/Humáninformatika </t>
  </si>
  <si>
    <t>FVEOUM</t>
  </si>
  <si>
    <t>Fülep Ádám</t>
  </si>
  <si>
    <t>B5KL0E</t>
  </si>
  <si>
    <t>Harsáczki András</t>
  </si>
  <si>
    <t>WRG4R6</t>
  </si>
  <si>
    <t>Kerecsendi András</t>
  </si>
  <si>
    <t>H7GN2Y</t>
  </si>
  <si>
    <t>Komló-Szabó Ágnes</t>
  </si>
  <si>
    <t>CQXDNL</t>
  </si>
  <si>
    <t>Révészné Bögös Zsuzsanna</t>
  </si>
  <si>
    <t>J2OGPT</t>
  </si>
  <si>
    <t>Szlahorek András</t>
  </si>
  <si>
    <t>G5MYU4</t>
  </si>
  <si>
    <t>Tóth Melinda</t>
  </si>
  <si>
    <t>MQU978</t>
  </si>
  <si>
    <t>Dr. Czeglédi László</t>
  </si>
  <si>
    <t>CEBKCY</t>
  </si>
  <si>
    <t>Dr. Kis-Tóth Lajos</t>
  </si>
  <si>
    <t>BQZY6Y</t>
  </si>
  <si>
    <t>Dr. Szabó Bálint Gergely</t>
  </si>
  <si>
    <t>AOC6EJ</t>
  </si>
  <si>
    <t>Dr. Tóvári Judit</t>
  </si>
  <si>
    <t>H6FPCH</t>
  </si>
  <si>
    <t>Göncziné Kapros Katalin</t>
  </si>
  <si>
    <t>N249W4</t>
  </si>
  <si>
    <t>Gulyás Enikő</t>
  </si>
  <si>
    <t>SDME1D</t>
  </si>
  <si>
    <t>Kvaszingerné Prantner Csilla</t>
  </si>
  <si>
    <t>CK9GNV</t>
  </si>
  <si>
    <t>Lengyelné dr. Molnár Tünde</t>
  </si>
  <si>
    <t>G4N7IS</t>
  </si>
  <si>
    <t>Racsko Réka</t>
  </si>
  <si>
    <t>UGUY66</t>
  </si>
  <si>
    <t>Tömösközi Péter</t>
  </si>
  <si>
    <t>Más tanár</t>
  </si>
  <si>
    <t>GUILU9</t>
  </si>
  <si>
    <t>Hartai László</t>
  </si>
  <si>
    <t>Médiainformatika Intézet/Mozgóképkultúra Tanszék</t>
  </si>
  <si>
    <t>HVKIYL</t>
  </si>
  <si>
    <t>Koltai Lajos</t>
  </si>
  <si>
    <t>SBA6MG</t>
  </si>
  <si>
    <t>Varga Ferenc Dániel</t>
  </si>
  <si>
    <t>ZBV47F</t>
  </si>
  <si>
    <t>Bollók Csaba</t>
  </si>
  <si>
    <t>KSIPEK</t>
  </si>
  <si>
    <t>Borbás László</t>
  </si>
  <si>
    <t>DCCLYG</t>
  </si>
  <si>
    <t>Dr. Monory-Mész András</t>
  </si>
  <si>
    <t>TJADWS</t>
  </si>
  <si>
    <t>Dr. Szabó Gábor</t>
  </si>
  <si>
    <t>XX29KC</t>
  </si>
  <si>
    <t>Dr. Szíjártó Imre</t>
  </si>
  <si>
    <t>YO6PYT</t>
  </si>
  <si>
    <t>BQHVSY</t>
  </si>
  <si>
    <t>Kakasi Ágnes</t>
  </si>
  <si>
    <t>Y7N13P</t>
  </si>
  <si>
    <t>Varjasi Tibor</t>
  </si>
  <si>
    <t>H2MEOW</t>
  </si>
  <si>
    <t>Záhonyi-Ábel Márk Ferenc</t>
  </si>
  <si>
    <t>AFIVJP</t>
  </si>
  <si>
    <t>Süveges Gergő Balázs</t>
  </si>
  <si>
    <t>N3KL4V</t>
  </si>
  <si>
    <t>Bölcskey Miklós</t>
  </si>
  <si>
    <t>Médiainformatika Intézet/Oktatás- és Kommunikációtechnológia Tanszék</t>
  </si>
  <si>
    <t>AH5ZL3</t>
  </si>
  <si>
    <t>Dr. Antal Péter</t>
  </si>
  <si>
    <t>F1GBNC</t>
  </si>
  <si>
    <t>Dr. Forgó Sándor</t>
  </si>
  <si>
    <t>TAX0HV</t>
  </si>
  <si>
    <t>Dr. Komenczi Bertalan</t>
  </si>
  <si>
    <t>HGTL7H</t>
  </si>
  <si>
    <t>Komló Csaba</t>
  </si>
  <si>
    <t>QU5OPD</t>
  </si>
  <si>
    <t>Tóthné dr. Parázsó Lenke</t>
  </si>
  <si>
    <t>PLRCG4</t>
  </si>
  <si>
    <t>Dr. Nádasi András</t>
  </si>
  <si>
    <t>Neveléstudományi Doktori Iskola</t>
  </si>
  <si>
    <t>J8JLV2</t>
  </si>
  <si>
    <t>Dr. Pukánszky Béla</t>
  </si>
  <si>
    <t>AYI8YI</t>
  </si>
  <si>
    <t>Molnár Erika</t>
  </si>
  <si>
    <t>Neveléstudományi Intézet</t>
  </si>
  <si>
    <t>DZ80LF</t>
  </si>
  <si>
    <t>Dr. Simándi Szilvia</t>
  </si>
  <si>
    <t>Neveléstudományi Intézet/Andragógiai és Közművelődési Tanszék</t>
  </si>
  <si>
    <t>G2A6ED</t>
  </si>
  <si>
    <t>Dr. Tengely Adrienn</t>
  </si>
  <si>
    <t>NMOY16</t>
  </si>
  <si>
    <t>Fekete Ilona Dóra</t>
  </si>
  <si>
    <t>WSOU7Z</t>
  </si>
  <si>
    <t>Hüber Gabriella Margit</t>
  </si>
  <si>
    <t>I8GDYH</t>
  </si>
  <si>
    <t>Czók Brigitta</t>
  </si>
  <si>
    <t>Neveléstudományi Intézet/Pedagógia Tanszék</t>
  </si>
  <si>
    <t>F9PYLI</t>
  </si>
  <si>
    <t>Dr. Bodosi Béla</t>
  </si>
  <si>
    <t>IFX3FA</t>
  </si>
  <si>
    <t>Dr. Gaál Gabriella</t>
  </si>
  <si>
    <t>GDLHSD</t>
  </si>
  <si>
    <t>Jakab László</t>
  </si>
  <si>
    <t>GW9N0S</t>
  </si>
  <si>
    <t>Nagyné Klujber Márta</t>
  </si>
  <si>
    <t>JBNQG6</t>
  </si>
  <si>
    <t>Szántó Mariann</t>
  </si>
  <si>
    <t>B5K6MK</t>
  </si>
  <si>
    <t>Dr. Kovács László</t>
  </si>
  <si>
    <t>N3BXJV</t>
  </si>
  <si>
    <t>Dr. Mogyorósi Zsolt</t>
  </si>
  <si>
    <t>JXTM9F</t>
  </si>
  <si>
    <t>Dr. Ollé János</t>
  </si>
  <si>
    <t>rektorhelyettes, igazgató</t>
  </si>
  <si>
    <t>JLP777</t>
  </si>
  <si>
    <t>Dr. Perjés István</t>
  </si>
  <si>
    <t>dékán</t>
  </si>
  <si>
    <t>A9VUVO</t>
  </si>
  <si>
    <t>Dr. Virág Irén</t>
  </si>
  <si>
    <t>WXWF8B</t>
  </si>
  <si>
    <t>Kolozsvári Csaba</t>
  </si>
  <si>
    <t>FRWFJE</t>
  </si>
  <si>
    <t>Orgoványi-Gajdos Judit</t>
  </si>
  <si>
    <t>BFN1BS</t>
  </si>
  <si>
    <t>Sugárné Dr. Pető Katalin</t>
  </si>
  <si>
    <t>RGDB7Y</t>
  </si>
  <si>
    <t>Szántainé Baráth Anita</t>
  </si>
  <si>
    <t>BCB5TQ</t>
  </si>
  <si>
    <t>Dr. Bárdos Jenő</t>
  </si>
  <si>
    <t>DL7D2F</t>
  </si>
  <si>
    <t>Pócs Mária</t>
  </si>
  <si>
    <t>Pedagógusképzési Központ</t>
  </si>
  <si>
    <t>Kovácsné dr. Nagy Emese</t>
  </si>
  <si>
    <t>NISO2J</t>
  </si>
  <si>
    <t>Dr. Czövek Andrea</t>
  </si>
  <si>
    <t>ISTEK3</t>
  </si>
  <si>
    <t>Dr. Fazakas Ida</t>
  </si>
  <si>
    <t>RIF0HV</t>
  </si>
  <si>
    <t>Magyar István</t>
  </si>
  <si>
    <t>CY4V5T</t>
  </si>
  <si>
    <t>Ballagó Zoltán</t>
  </si>
  <si>
    <t>Pszichológiai Intézet</t>
  </si>
  <si>
    <t>CF5KM8</t>
  </si>
  <si>
    <t>Dr. Kőfalusi Eszter</t>
  </si>
  <si>
    <t>F8W6JM</t>
  </si>
  <si>
    <t>Dr. Poczok Miklós</t>
  </si>
  <si>
    <t>GK567G</t>
  </si>
  <si>
    <t>Dr. Podráczky Judit</t>
  </si>
  <si>
    <t>IH1GE4</t>
  </si>
  <si>
    <t>Hauser Zoltánné dr.</t>
  </si>
  <si>
    <t>FD09TV</t>
  </si>
  <si>
    <t>Magyar Istvánné</t>
  </si>
  <si>
    <t>ODRNEJ</t>
  </si>
  <si>
    <t>Mentuszné dr. Terék Irén</t>
  </si>
  <si>
    <t>X9CYII</t>
  </si>
  <si>
    <t>Nász Barbara</t>
  </si>
  <si>
    <t>NQ5U8G</t>
  </si>
  <si>
    <t>Petróczi Gábor</t>
  </si>
  <si>
    <t>O7EHP7</t>
  </si>
  <si>
    <t>Psenyeczky-Nagy Klára</t>
  </si>
  <si>
    <t>ER4A59</t>
  </si>
  <si>
    <t>Székely Józsefné</t>
  </si>
  <si>
    <t>M0Q25Z</t>
  </si>
  <si>
    <t>Dorner László</t>
  </si>
  <si>
    <t>M2FQW2</t>
  </si>
  <si>
    <t>Dr. Dávid Mária</t>
  </si>
  <si>
    <t>GQ01WZ</t>
  </si>
  <si>
    <t>Dr. Estefánné dr. Varga Magdolna</t>
  </si>
  <si>
    <t>YCA54F</t>
  </si>
  <si>
    <t>Dr. Hanák Zsuzsanna</t>
  </si>
  <si>
    <t>HRQLX9</t>
  </si>
  <si>
    <t>Dr. Hatvani Andrea</t>
  </si>
  <si>
    <t>JMLJZF</t>
  </si>
  <si>
    <t>Dr. Héjja-Nagy Katalin</t>
  </si>
  <si>
    <t>dékánhelyettes, intézetigazgató</t>
  </si>
  <si>
    <t>PYZL14</t>
  </si>
  <si>
    <t>Dr. Kovács Kristóf</t>
  </si>
  <si>
    <t>tudományos főmunkatárs</t>
  </si>
  <si>
    <t>FNC9BW</t>
  </si>
  <si>
    <t>Dr. Mester Dolli</t>
  </si>
  <si>
    <t>L6QR67</t>
  </si>
  <si>
    <t>Dr. Szebeni Rita</t>
  </si>
  <si>
    <t>UZI6ZE</t>
  </si>
  <si>
    <t>Dr. Taskó Tünde Anna</t>
  </si>
  <si>
    <t>GNTRTF</t>
  </si>
  <si>
    <t>Faragó Boglárka</t>
  </si>
  <si>
    <t>K0IFWD</t>
  </si>
  <si>
    <t>Fürné Mosoni Anita</t>
  </si>
  <si>
    <t>OAFPVO</t>
  </si>
  <si>
    <t>Szurominé Balogh Mónika</t>
  </si>
  <si>
    <t>FCXAVW</t>
  </si>
  <si>
    <t>Bocsiné Percze Andrea</t>
  </si>
  <si>
    <t>Q2PLMV</t>
  </si>
  <si>
    <t>Gál Judit Erzsébet</t>
  </si>
  <si>
    <t>RLSLQ4</t>
  </si>
  <si>
    <t>Máté György</t>
  </si>
  <si>
    <t>Anyanyelvi és Művészeti Nevelési Tanszék</t>
  </si>
  <si>
    <t>Jászberény</t>
  </si>
  <si>
    <t>WHT67X</t>
  </si>
  <si>
    <t>Thormanné Husznay Mária</t>
  </si>
  <si>
    <t>DNY2BC</t>
  </si>
  <si>
    <t>Dr. Réz Lóránt</t>
  </si>
  <si>
    <t>XH3V2R</t>
  </si>
  <si>
    <t>Dr. Palkó Tibor Pál</t>
  </si>
  <si>
    <t>AP0ZLK</t>
  </si>
  <si>
    <t>Dr. Sinka Annamária</t>
  </si>
  <si>
    <t>JCJVMZ</t>
  </si>
  <si>
    <t>Dr. Várszegi Tibor</t>
  </si>
  <si>
    <t>PCH3UZ</t>
  </si>
  <si>
    <t>Kadosa Lászlóné</t>
  </si>
  <si>
    <t>DWAGVT</t>
  </si>
  <si>
    <t>Szabóné Szakali Ágnes</t>
  </si>
  <si>
    <t>I6PHW6</t>
  </si>
  <si>
    <t>Tóth Mariann</t>
  </si>
  <si>
    <t>GV4HP4</t>
  </si>
  <si>
    <t>Bárcziné Kulcsár Julianna</t>
  </si>
  <si>
    <t>Gyermeknevelési Tanszék</t>
  </si>
  <si>
    <t>AOX4WZ</t>
  </si>
  <si>
    <t>Bernhardt András</t>
  </si>
  <si>
    <t>AU0LDS</t>
  </si>
  <si>
    <t>Dr. Dudás Attila</t>
  </si>
  <si>
    <t>C7LU2W</t>
  </si>
  <si>
    <t>Dr. Fábiánné Dr. Kocsis Lenke</t>
  </si>
  <si>
    <t>B1JW5A</t>
  </si>
  <si>
    <t>Dr. Gedon László</t>
  </si>
  <si>
    <t>A3HIUF</t>
  </si>
  <si>
    <t>Dr. Joó Marianna</t>
  </si>
  <si>
    <t>IER85D</t>
  </si>
  <si>
    <t>Dr. Molnár Marietta</t>
  </si>
  <si>
    <t>W6QI8D</t>
  </si>
  <si>
    <t>Dr. Szűcs János</t>
  </si>
  <si>
    <t>GT9MG9</t>
  </si>
  <si>
    <t>Kisné dr. Bernhardt Renáta</t>
  </si>
  <si>
    <t>BQUKJ4</t>
  </si>
  <si>
    <t>Szőke Péter</t>
  </si>
  <si>
    <t>KU9BXU</t>
  </si>
  <si>
    <t>Ugrin György</t>
  </si>
  <si>
    <t>SHJZFD</t>
  </si>
  <si>
    <t>Dr. Harmat Mária</t>
  </si>
  <si>
    <t>Információs és Kommunikációs Tanszék</t>
  </si>
  <si>
    <t>C0R05O</t>
  </si>
  <si>
    <t>Palkó-Deli Andrea</t>
  </si>
  <si>
    <t>U6FEGU</t>
  </si>
  <si>
    <t>Dr. Koltay Tibor</t>
  </si>
  <si>
    <t>DFCCRP</t>
  </si>
  <si>
    <t>Dr. Szaszkó Rita</t>
  </si>
  <si>
    <t>Z664E9</t>
  </si>
  <si>
    <t>Jávorszky Ferenc</t>
  </si>
  <si>
    <t>EUQC3L</t>
  </si>
  <si>
    <t>Nagyné dr. Paksi Margit</t>
  </si>
  <si>
    <t>B30PRV</t>
  </si>
  <si>
    <t>Sebestyénné dr. Kereszthidi Ágnes</t>
  </si>
  <si>
    <t>G0XP9G</t>
  </si>
  <si>
    <t>Stefán Ildikó</t>
  </si>
  <si>
    <t>DP7QO6</t>
  </si>
  <si>
    <t>Báji-Tóth Erika</t>
  </si>
  <si>
    <t>tanársegéd</t>
  </si>
  <si>
    <t>I4BOVS</t>
  </si>
  <si>
    <t>Csomós Tamás</t>
  </si>
  <si>
    <t>Társadalomelméleti Tanszék</t>
  </si>
  <si>
    <t>VLT5KI</t>
  </si>
  <si>
    <t>Dobó Katalin</t>
  </si>
  <si>
    <t>LNLHIQ</t>
  </si>
  <si>
    <t>Dr. Boross Csaba</t>
  </si>
  <si>
    <t>HT98KG</t>
  </si>
  <si>
    <t>Dr. Gottdiener Lajos</t>
  </si>
  <si>
    <t>L94AM0</t>
  </si>
  <si>
    <t>Dr. Kiss András</t>
  </si>
  <si>
    <t>TUZMOG</t>
  </si>
  <si>
    <t>Dr. Németh Zoltánné</t>
  </si>
  <si>
    <t>ICOOND</t>
  </si>
  <si>
    <t>Dr. Novák István</t>
  </si>
  <si>
    <t>XI58L1</t>
  </si>
  <si>
    <t>Halász Péter</t>
  </si>
  <si>
    <t>VGRWXM</t>
  </si>
  <si>
    <t>Kunné Darók Anikó</t>
  </si>
  <si>
    <t>NRV4N3</t>
  </si>
  <si>
    <t>Petőné Vígh Katalin</t>
  </si>
  <si>
    <t>ZO101Y</t>
  </si>
  <si>
    <t>Pomázi Imréné</t>
  </si>
  <si>
    <t>WW0BQT</t>
  </si>
  <si>
    <t>Sass András Ernőné</t>
  </si>
  <si>
    <t>GM3VLU</t>
  </si>
  <si>
    <t>Szabóné Dukai Erika</t>
  </si>
  <si>
    <t>T5H4M6</t>
  </si>
  <si>
    <t>Szalay Krisztina</t>
  </si>
  <si>
    <t>CVQQZN</t>
  </si>
  <si>
    <t>Vargáné Deme Katalin</t>
  </si>
  <si>
    <t>JGMEU0</t>
  </si>
  <si>
    <t>Virágné dr. Juhász-Nyitó Klára</t>
  </si>
  <si>
    <t>TIV4E7</t>
  </si>
  <si>
    <t>Dr. Furcsa Laura</t>
  </si>
  <si>
    <t>CX5QDH</t>
  </si>
  <si>
    <t>Dr. Magyar Ágnes</t>
  </si>
  <si>
    <t>BR7FIB</t>
  </si>
  <si>
    <t>Dr. Sebők Balázs</t>
  </si>
  <si>
    <t>ZWMT2M</t>
  </si>
  <si>
    <t>Dr. Varró Bernadett</t>
  </si>
  <si>
    <t>főigazgató, intézetigazgató</t>
  </si>
  <si>
    <t>HXX9HN</t>
  </si>
  <si>
    <t>EKSXHL</t>
  </si>
  <si>
    <t>Dr. Harkai Tamás Józsefné</t>
  </si>
  <si>
    <t>Q3Z0SY</t>
  </si>
  <si>
    <t>Bekéné Zelencz Katalin</t>
  </si>
  <si>
    <t>Humántudományok Intézete</t>
  </si>
  <si>
    <t>Sárospatak</t>
  </si>
  <si>
    <t>ZIT7YQ</t>
  </si>
  <si>
    <t>Bodroginé Dócs Andrea</t>
  </si>
  <si>
    <t>G2QK92</t>
  </si>
  <si>
    <t>dr. Varga-Szilágyi Zita</t>
  </si>
  <si>
    <t>T49B00</t>
  </si>
  <si>
    <t>Sajószegi Gábor Tamás</t>
  </si>
  <si>
    <t>UKX454</t>
  </si>
  <si>
    <t>Szabó Katalin</t>
  </si>
  <si>
    <t>DG6QUR</t>
  </si>
  <si>
    <t>Dr. Kelemen Judit</t>
  </si>
  <si>
    <t>főigazgató</t>
  </si>
  <si>
    <t>GL8G9U</t>
  </si>
  <si>
    <t>Dr. Kézi Erzsébet</t>
  </si>
  <si>
    <t>KNMOTS</t>
  </si>
  <si>
    <t>Dr. Kissné  dr. Gombos Katalin Melinda</t>
  </si>
  <si>
    <t>MNDAYM</t>
  </si>
  <si>
    <t>Dr. Kökényesi Nikoletta Judit</t>
  </si>
  <si>
    <t>JWQLKB</t>
  </si>
  <si>
    <t>Dr. Lenkey-Tóth Péter</t>
  </si>
  <si>
    <t>H0AMGH</t>
  </si>
  <si>
    <t>Dr. Podlovics Éva Lívia</t>
  </si>
  <si>
    <t>CZ12UK</t>
  </si>
  <si>
    <t>Dr. Sándor Zsuzsanna</t>
  </si>
  <si>
    <t>C6QVGG</t>
  </si>
  <si>
    <t>Finta Éva</t>
  </si>
  <si>
    <t>CPTNN4</t>
  </si>
  <si>
    <t>Jaskóné dr. Gácsi Mária</t>
  </si>
  <si>
    <t>A2W52B</t>
  </si>
  <si>
    <t>Remeczkiné dr. Toma Kornélia</t>
  </si>
  <si>
    <t>IGUVA6</t>
  </si>
  <si>
    <t>Sontráné Bartus Franciska</t>
  </si>
  <si>
    <t>C4FNPW</t>
  </si>
  <si>
    <t>Varga-Novákovits Zsuzsanna Éva</t>
  </si>
  <si>
    <t>Z1YKQO</t>
  </si>
  <si>
    <t>Vinnainé Vékony Márta</t>
  </si>
  <si>
    <t>E2D2JN</t>
  </si>
  <si>
    <t>Dr. Erdei Róbert</t>
  </si>
  <si>
    <t>P32N26</t>
  </si>
  <si>
    <t>Takács Attila</t>
  </si>
  <si>
    <t>RO24JC</t>
  </si>
  <si>
    <t>Bihari Sándor</t>
  </si>
  <si>
    <t>Reáltudományok Intézete</t>
  </si>
  <si>
    <t>GA7ONC</t>
  </si>
  <si>
    <t>Bihari Sándorné</t>
  </si>
  <si>
    <t>Z9LCT2</t>
  </si>
  <si>
    <t>Fedorné Szabó Marianna</t>
  </si>
  <si>
    <t>DI5XK9</t>
  </si>
  <si>
    <t>Marczi Gábor</t>
  </si>
  <si>
    <t>MN3R7C</t>
  </si>
  <si>
    <t>Marcziné Fazekas Erzsébet</t>
  </si>
  <si>
    <t>UW4C5V</t>
  </si>
  <si>
    <t>Naár János</t>
  </si>
  <si>
    <t>HWFKPP</t>
  </si>
  <si>
    <t>TFYZIC</t>
  </si>
  <si>
    <t>Péceli Zsófia Judit</t>
  </si>
  <si>
    <t>FVT22D</t>
  </si>
  <si>
    <t>Perlaki Attila</t>
  </si>
  <si>
    <t>KPRLNB</t>
  </si>
  <si>
    <t>Dr. Bednarik László</t>
  </si>
  <si>
    <t>HV7OU0</t>
  </si>
  <si>
    <t>Dr. Nagy György</t>
  </si>
  <si>
    <t>XVU9LJ</t>
  </si>
  <si>
    <t>Dr. Stóka György</t>
  </si>
  <si>
    <t>DXPEC8</t>
  </si>
  <si>
    <t>Kőszegi Ferenc Sándor</t>
  </si>
  <si>
    <t>YPSXAK</t>
  </si>
  <si>
    <t>Lívják Emília</t>
  </si>
  <si>
    <t>CTGV8G</t>
  </si>
  <si>
    <t>Sipos György</t>
  </si>
  <si>
    <t>UEZ23X</t>
  </si>
  <si>
    <t>Stókáné Palkó Mária</t>
  </si>
  <si>
    <t>W8N6KT</t>
  </si>
  <si>
    <t>Vismeg István</t>
  </si>
  <si>
    <t>B1CIQ5</t>
  </si>
  <si>
    <t>Wiersumné Dr. Gyöngyösi Erika</t>
  </si>
  <si>
    <t>OP1I1X</t>
  </si>
  <si>
    <t>Bobkóné Hajas Éva</t>
  </si>
  <si>
    <t>KW2S18</t>
  </si>
  <si>
    <t>Dr. Kozma Mihály</t>
  </si>
  <si>
    <t>Természettudományi Kar</t>
  </si>
  <si>
    <t>Biológiai Intézet/Állattan Tanszék</t>
  </si>
  <si>
    <t>IVU31X</t>
  </si>
  <si>
    <t>Dr. Antal Károly István</t>
  </si>
  <si>
    <t>OHI626</t>
  </si>
  <si>
    <t>Dr. Csuzdi Csaba</t>
  </si>
  <si>
    <t>IC57BJ</t>
  </si>
  <si>
    <t>Dr. Emri Zsuzsanna</t>
  </si>
  <si>
    <t>XQJSQU</t>
  </si>
  <si>
    <t>Dr. Estók Péter</t>
  </si>
  <si>
    <t>W0DFY7</t>
  </si>
  <si>
    <t>Dr. Milinki Éva</t>
  </si>
  <si>
    <t>KYXCRN</t>
  </si>
  <si>
    <t>Dr. Varga János</t>
  </si>
  <si>
    <t>ADVFM2</t>
  </si>
  <si>
    <t>Dr. Pócs Tamás</t>
  </si>
  <si>
    <t xml:space="preserve">Biológiai Intézet/Növénytani és Növényélettani Tanszék </t>
  </si>
  <si>
    <t>Egyéb</t>
  </si>
  <si>
    <t>CNP3S6</t>
  </si>
  <si>
    <t>Dr. Orbán Sándor</t>
  </si>
  <si>
    <t>D7UBE4</t>
  </si>
  <si>
    <t>Dr. Dulai Sándor András</t>
  </si>
  <si>
    <t>UG5CV8</t>
  </si>
  <si>
    <t>Dr. Marschall Marianna</t>
  </si>
  <si>
    <t>MO0M65</t>
  </si>
  <si>
    <t>Dr. Sass-Gyarmati Andrea</t>
  </si>
  <si>
    <t>LTVBEU</t>
  </si>
  <si>
    <t>Dr. Szűcs Péter</t>
  </si>
  <si>
    <t>AQVJKF</t>
  </si>
  <si>
    <t>Dr. Vojtkó András</t>
  </si>
  <si>
    <t>FL02OR</t>
  </si>
  <si>
    <t>Pénzesné dr. Kónya Erika</t>
  </si>
  <si>
    <t>AE8XJW</t>
  </si>
  <si>
    <t>Szopkó Dóra</t>
  </si>
  <si>
    <t>N6T5Q3</t>
  </si>
  <si>
    <t>Dr. Ujfaludi László</t>
  </si>
  <si>
    <t>Élelmiszertudományi Intézet/Fizikai és Élelmiszerfizikai Tanszék</t>
  </si>
  <si>
    <t>RB9RLF</t>
  </si>
  <si>
    <t>Dr. Benczik Izabella Júlia</t>
  </si>
  <si>
    <t>NG4JTA</t>
  </si>
  <si>
    <t>Vanyó József</t>
  </si>
  <si>
    <t>FW0UNB</t>
  </si>
  <si>
    <t>Zoller Gábor</t>
  </si>
  <si>
    <t>DJ7RXG</t>
  </si>
  <si>
    <t>Dr. Rácz László</t>
  </si>
  <si>
    <t>Élelmiszertudományi Intézet/Kémiai és Élelmiszerkémiai Tanszék</t>
  </si>
  <si>
    <t>WUE37L</t>
  </si>
  <si>
    <t>Dr. B. Tóth Szabolcs</t>
  </si>
  <si>
    <t>Z4AXAZ</t>
  </si>
  <si>
    <t>Dr. Bóka Beáta</t>
  </si>
  <si>
    <t>GPE0CU</t>
  </si>
  <si>
    <t>Dr. Csutorás Csaba</t>
  </si>
  <si>
    <t>J5CROI</t>
  </si>
  <si>
    <t>Dr. Forgó Péter</t>
  </si>
  <si>
    <t>ED4CRK</t>
  </si>
  <si>
    <t>Dr. Jedlovszky Pál</t>
  </si>
  <si>
    <t>WPWLTK</t>
  </si>
  <si>
    <t>Dr. Nagy Krisztina</t>
  </si>
  <si>
    <t>U5PPTX</t>
  </si>
  <si>
    <t>Dr. Pók Tamás</t>
  </si>
  <si>
    <t>VRDUK9</t>
  </si>
  <si>
    <t>Oldal Vince</t>
  </si>
  <si>
    <t>XN2Q4Y</t>
  </si>
  <si>
    <t>Dr. Kárász Imre</t>
  </si>
  <si>
    <t>Földrajz és Környezettudományi Intézet/Környezettudományi és Tájökológiai Tanszék</t>
  </si>
  <si>
    <t>ZCKVP8</t>
  </si>
  <si>
    <t>Dr. Nagy Károly</t>
  </si>
  <si>
    <t>MN1UP4</t>
  </si>
  <si>
    <t>Harcsáné Garancz Eszter</t>
  </si>
  <si>
    <t>IN1L4P</t>
  </si>
  <si>
    <t>Csabai Edina Kitti</t>
  </si>
  <si>
    <t>MTKAD4</t>
  </si>
  <si>
    <t>Dr. Dobos Anna</t>
  </si>
  <si>
    <t>Y7MQW7</t>
  </si>
  <si>
    <t>Dr. Lakatos László</t>
  </si>
  <si>
    <t>OCT8RJ</t>
  </si>
  <si>
    <t>Dr. Mika János</t>
  </si>
  <si>
    <t>EFT81Q</t>
  </si>
  <si>
    <t>Katona Ildikó</t>
  </si>
  <si>
    <t>DTV02U</t>
  </si>
  <si>
    <t>Leskó Gabriella</t>
  </si>
  <si>
    <t>RTLXSG</t>
  </si>
  <si>
    <t>Misik Tamás</t>
  </si>
  <si>
    <t>BKHT2N</t>
  </si>
  <si>
    <t>Rázsi András</t>
  </si>
  <si>
    <t>RXSOFP</t>
  </si>
  <si>
    <t>Dr. Bíró Lóránt</t>
  </si>
  <si>
    <t>Földrajz és Környezettudományi Intézet/Társadalomföldrajzi és Területfejlesztési Tanszék</t>
  </si>
  <si>
    <t>MVJNAL</t>
  </si>
  <si>
    <t>Dr. Zólyomi Géza</t>
  </si>
  <si>
    <t>ZANN1T</t>
  </si>
  <si>
    <t>Fejes Richárd Zsolt</t>
  </si>
  <si>
    <t>BG5762</t>
  </si>
  <si>
    <t>Illés Menyhért</t>
  </si>
  <si>
    <t>N6SOAE</t>
  </si>
  <si>
    <t>Kovács Enikő</t>
  </si>
  <si>
    <t>T592BV</t>
  </si>
  <si>
    <t>Szabó Zoltán</t>
  </si>
  <si>
    <t>GHCGTJ</t>
  </si>
  <si>
    <t>Vágner Ákos</t>
  </si>
  <si>
    <t>GP9H8M</t>
  </si>
  <si>
    <t>Varga Imre</t>
  </si>
  <si>
    <t>M6WKCK</t>
  </si>
  <si>
    <t>Dr. Kajati György Lajos</t>
  </si>
  <si>
    <t>EL0VPC</t>
  </si>
  <si>
    <t>Dr. Patkós Csaba</t>
  </si>
  <si>
    <t>A5K0OG</t>
  </si>
  <si>
    <t>Dr. Sütő László</t>
  </si>
  <si>
    <t>FP0KXB</t>
  </si>
  <si>
    <t>Dr. Tóth Antal</t>
  </si>
  <si>
    <t>A2S9HG</t>
  </si>
  <si>
    <t>Ütőné dr. Visi Judit</t>
  </si>
  <si>
    <t>GKA623</t>
  </si>
  <si>
    <t>Dr. Kertész Ádám</t>
  </si>
  <si>
    <t>Földrajz és Környezettudományi Intézet/Természetföldrajzi és Geoinformatikai Tanszék</t>
  </si>
  <si>
    <t>YKHLZW</t>
  </si>
  <si>
    <t>Dr. Pajtókné dr.Tari Ilona</t>
  </si>
  <si>
    <t>rektorhelyettes, tanszékvezető</t>
  </si>
  <si>
    <t>FY3ZKH</t>
  </si>
  <si>
    <t>Dr. Utasi Zoltán</t>
  </si>
  <si>
    <t>KU7WWQ</t>
  </si>
  <si>
    <t>Kürti Lívia</t>
  </si>
  <si>
    <t>SN7S70</t>
  </si>
  <si>
    <t>Dr. Polgári Márta</t>
  </si>
  <si>
    <t>kutatóprofesszor</t>
  </si>
  <si>
    <t>F0AI3J</t>
  </si>
  <si>
    <t>Dr. Juhász Tibor</t>
  </si>
  <si>
    <t>Matematikai és Informatikai Intézet/Alkalmazott Matematika Tanszék</t>
  </si>
  <si>
    <t>CPUVA1</t>
  </si>
  <si>
    <t>Dr. Liptai Kálmán</t>
  </si>
  <si>
    <t>ideiglenes intézményvezető, tanszékvezető</t>
  </si>
  <si>
    <t>O5PTO8</t>
  </si>
  <si>
    <t>Dr. Tómács Tibor</t>
  </si>
  <si>
    <t>QY55CG</t>
  </si>
  <si>
    <t>Dr. Zay Béla</t>
  </si>
  <si>
    <t>CTPRPN</t>
  </si>
  <si>
    <t>Gregus Tamás</t>
  </si>
  <si>
    <t>Matematikai és Informatikai Intézet/Információtechnológia Tanszék</t>
  </si>
  <si>
    <t>KYDD2O</t>
  </si>
  <si>
    <t>Keresztes Péter</t>
  </si>
  <si>
    <t>RQESE2</t>
  </si>
  <si>
    <t>Menyhárt Nikolett Fanni</t>
  </si>
  <si>
    <t>NUIO8H</t>
  </si>
  <si>
    <t>Szugyiczki Csaba</t>
  </si>
  <si>
    <t>JQ7P3A</t>
  </si>
  <si>
    <t>Biró Csaba</t>
  </si>
  <si>
    <t>WF0KMH</t>
  </si>
  <si>
    <t>Dr. Király Roland</t>
  </si>
  <si>
    <t>CG7TUO</t>
  </si>
  <si>
    <t>Dr. Király Sándor</t>
  </si>
  <si>
    <t>AJBCLI</t>
  </si>
  <si>
    <t>Dr. Radványi Tibor Zsolt</t>
  </si>
  <si>
    <t>WNIGQV</t>
  </si>
  <si>
    <t>Szigetváry Péter</t>
  </si>
  <si>
    <t>HC7FSW</t>
  </si>
  <si>
    <t>Dr. Házy Attila</t>
  </si>
  <si>
    <t>Matematikai és Informatikai Intézet/Matematika Tanszék</t>
  </si>
  <si>
    <t>HNJA22</t>
  </si>
  <si>
    <t>Dr. Mátyás Ferenc</t>
  </si>
  <si>
    <t>EVX7N5</t>
  </si>
  <si>
    <t>Pályi Gábor</t>
  </si>
  <si>
    <t>U74SNI</t>
  </si>
  <si>
    <t>Zsebe Dániel</t>
  </si>
  <si>
    <t>GZJ0QL</t>
  </si>
  <si>
    <t>Czapné dr. Makó Zita</t>
  </si>
  <si>
    <t>DYQWC8</t>
  </si>
  <si>
    <t>Dr. Csörgő Piroska</t>
  </si>
  <si>
    <t>SAM8CP</t>
  </si>
  <si>
    <t>Dr. Hoffmann Miklós</t>
  </si>
  <si>
    <t>R4HSA3</t>
  </si>
  <si>
    <t>Szakács Tamás</t>
  </si>
  <si>
    <t>RE1D25</t>
  </si>
  <si>
    <t>Balla Tamás</t>
  </si>
  <si>
    <t>Matematikai és Informatikai Intézet/Számítástudományi Tanszék</t>
  </si>
  <si>
    <t>C46RJE</t>
  </si>
  <si>
    <t>Bózváry Bence</t>
  </si>
  <si>
    <t>PKZZW0</t>
  </si>
  <si>
    <t>Czap Tamás</t>
  </si>
  <si>
    <t>OFKAJ5</t>
  </si>
  <si>
    <t>Fazekas István</t>
  </si>
  <si>
    <t>EKNOO4</t>
  </si>
  <si>
    <t>Dr. Kusper Gábor</t>
  </si>
  <si>
    <t>DUC80C</t>
  </si>
  <si>
    <t>Sass Csaba</t>
  </si>
  <si>
    <t>IXDK8H</t>
  </si>
  <si>
    <t>Tajti Tibor</t>
  </si>
  <si>
    <t>IKSI78</t>
  </si>
  <si>
    <t>Troll Ede Mátyás</t>
  </si>
  <si>
    <t>ZIY3E8</t>
  </si>
  <si>
    <t>Dr. Fazekas Gábor Béla</t>
  </si>
  <si>
    <t>Matematikai és Informatikai Intézet</t>
  </si>
  <si>
    <t>DE534N</t>
  </si>
  <si>
    <t>Buday Gergely István</t>
  </si>
  <si>
    <t>Matematikai és Informatikai Intézet/Alkalmazott Informatikai Tanszék</t>
  </si>
  <si>
    <t>YYKKJQ</t>
  </si>
  <si>
    <t>Dr. Baják Imre</t>
  </si>
  <si>
    <t>DKTTDI</t>
  </si>
  <si>
    <t>Dr. Novák Tamás</t>
  </si>
  <si>
    <t>HJAT55</t>
  </si>
  <si>
    <t>Dr. Pántya Róbert</t>
  </si>
  <si>
    <t>HSZ8TT</t>
  </si>
  <si>
    <t>Dr. Racskó Péter</t>
  </si>
  <si>
    <t>EHAOYL</t>
  </si>
  <si>
    <t>Dr. Zörög Zoltán</t>
  </si>
  <si>
    <t>FM2VAN</t>
  </si>
  <si>
    <t>Mucsics F. László</t>
  </si>
  <si>
    <t>JEGB71</t>
  </si>
  <si>
    <t>Dr. Csörgő Tamás Ferenc</t>
  </si>
  <si>
    <t>Y9W98K</t>
  </si>
  <si>
    <t>Eszlári Gergely</t>
  </si>
  <si>
    <t>Sporttudományi Intézet</t>
  </si>
  <si>
    <t>OHH3OA</t>
  </si>
  <si>
    <t>Gyetván Krisztián</t>
  </si>
  <si>
    <t>I0LB0V</t>
  </si>
  <si>
    <t>Kristonné dr. Bakos Magdolna</t>
  </si>
  <si>
    <t>G07IUW</t>
  </si>
  <si>
    <t>Szakács Ibolya</t>
  </si>
  <si>
    <t>DULH76</t>
  </si>
  <si>
    <t>Bodolai Mónika</t>
  </si>
  <si>
    <t>GHTO0A</t>
  </si>
  <si>
    <t>Bak László</t>
  </si>
  <si>
    <t>Sporttudományi Intézet/Sportmenedzsment és Rekreáció Tanszék</t>
  </si>
  <si>
    <t>JKSK9N</t>
  </si>
  <si>
    <t>Dr. Dósáné Dr. Fekete Márta</t>
  </si>
  <si>
    <t>CZNVMK</t>
  </si>
  <si>
    <t>Dr. Nyakas Csaba</t>
  </si>
  <si>
    <t>CYB43W</t>
  </si>
  <si>
    <t>Boda Eszter Judit</t>
  </si>
  <si>
    <t>PDQX3X</t>
  </si>
  <si>
    <t>Dr. Hidvégi Péter</t>
  </si>
  <si>
    <t>SYF0AY</t>
  </si>
  <si>
    <t>Dr. Müller Anetta</t>
  </si>
  <si>
    <t>YRG874</t>
  </si>
  <si>
    <t>Dr. Révész László</t>
  </si>
  <si>
    <t>D6D79T</t>
  </si>
  <si>
    <t>Hajdu Pál</t>
  </si>
  <si>
    <t>DB0T2J</t>
  </si>
  <si>
    <t>Herpainé Lakó Judit</t>
  </si>
  <si>
    <t>K0MWCD</t>
  </si>
  <si>
    <t>Seres János</t>
  </si>
  <si>
    <t>G3SJMZ</t>
  </si>
  <si>
    <t>Széles-Kovács Gyula</t>
  </si>
  <si>
    <t>G7V6EA</t>
  </si>
  <si>
    <t>Váczi Péter</t>
  </si>
  <si>
    <t>UVUPVE</t>
  </si>
  <si>
    <t>Dr. Benczenleitner Ottó</t>
  </si>
  <si>
    <t>Sporttudományi Intézet/Testnevelés Tanszék</t>
  </si>
  <si>
    <t>F5FBK9</t>
  </si>
  <si>
    <t>Dr. Szabó Béla</t>
  </si>
  <si>
    <t>YOD1FB</t>
  </si>
  <si>
    <t>dr. Weisz Norbert</t>
  </si>
  <si>
    <t>D840QP</t>
  </si>
  <si>
    <t>Fábián Gábor</t>
  </si>
  <si>
    <t>K676IK</t>
  </si>
  <si>
    <t>Gyöngy Attila</t>
  </si>
  <si>
    <t>D0R9JH</t>
  </si>
  <si>
    <t>Hegedűs Tibor</t>
  </si>
  <si>
    <t>GNFQG1</t>
  </si>
  <si>
    <t>Jakab Sándor</t>
  </si>
  <si>
    <t>JLF21G</t>
  </si>
  <si>
    <t>Kálovics Ferenc</t>
  </si>
  <si>
    <t>Z98U02</t>
  </si>
  <si>
    <t>Pereverzia Mihály</t>
  </si>
  <si>
    <t>F5F4P8</t>
  </si>
  <si>
    <t>Stregova Zsolt</t>
  </si>
  <si>
    <t>FL3O4C</t>
  </si>
  <si>
    <t>Szombathy Kálmán</t>
  </si>
  <si>
    <t>PGZ3UN</t>
  </si>
  <si>
    <t>Dr. Bíró Melinda</t>
  </si>
  <si>
    <t>MO1W5F</t>
  </si>
  <si>
    <t>Juhász Imre</t>
  </si>
  <si>
    <t>GWNUAJ</t>
  </si>
  <si>
    <t>Révész-Kiszela Kinga</t>
  </si>
  <si>
    <t>AAGC9P</t>
  </si>
  <si>
    <t>Szalay Gábor</t>
  </si>
  <si>
    <t>BHYURS</t>
  </si>
  <si>
    <t>Varga Attila</t>
  </si>
  <si>
    <t>FKX1ZA</t>
  </si>
  <si>
    <t>Dr. Huhn Zsófia Éva</t>
  </si>
  <si>
    <t>JZYD3N</t>
  </si>
  <si>
    <t>Dr. Tóth Csaba</t>
  </si>
  <si>
    <t>főiskolai docens</t>
  </si>
  <si>
    <t>QOF53K</t>
  </si>
  <si>
    <t>Pajk Melitta</t>
  </si>
  <si>
    <t>M94IQ7</t>
  </si>
  <si>
    <t>Dr. Kovács Gergely Máté</t>
  </si>
  <si>
    <t>ARABR3</t>
  </si>
  <si>
    <t>INCNVQ</t>
  </si>
  <si>
    <t>Csontosné Bodnár Gyöngyi</t>
  </si>
  <si>
    <t>CBCLT6</t>
  </si>
  <si>
    <t>Igric Eszter</t>
  </si>
  <si>
    <t>C4NHHK</t>
  </si>
  <si>
    <t>Kalló Zsolt</t>
  </si>
  <si>
    <t>C2PPKW</t>
  </si>
  <si>
    <t>Nyerges Adrienn</t>
  </si>
  <si>
    <t>PE5D2O</t>
  </si>
  <si>
    <t>Sipos Zsoltné</t>
  </si>
  <si>
    <t>HKDVBG</t>
  </si>
  <si>
    <t>Vincze Tamás</t>
  </si>
  <si>
    <t>B6WSLG</t>
  </si>
  <si>
    <t>Koczka Ferenc</t>
  </si>
  <si>
    <t>ZR27PY</t>
  </si>
  <si>
    <t>Dr. Juhász Ákos</t>
  </si>
  <si>
    <t>SKNT4J</t>
  </si>
  <si>
    <t>Dr. Pál Károly</t>
  </si>
  <si>
    <t>Élelmiszertudományi és Borászati Tudásközpont</t>
  </si>
  <si>
    <t>M9SETC</t>
  </si>
  <si>
    <t>Dr. Váczy Kálmán Zoltán</t>
  </si>
  <si>
    <t>SQVGUC</t>
  </si>
  <si>
    <t>Dr. Nagy Richárd</t>
  </si>
  <si>
    <t>Innorégió Tudásközpont</t>
  </si>
  <si>
    <t>EN5LHS</t>
  </si>
  <si>
    <t>Dr. Ruszkai Csaba Gyula</t>
  </si>
  <si>
    <t>UBA5LH</t>
  </si>
  <si>
    <t>Hegyi Balázs</t>
  </si>
  <si>
    <t>VLGID9</t>
  </si>
  <si>
    <t>Varró Bálint</t>
  </si>
  <si>
    <t>ZO6D26</t>
  </si>
  <si>
    <t>Dr. Kovásznai Gergely</t>
  </si>
  <si>
    <t>CWKBQD</t>
  </si>
  <si>
    <t>Dr. Hülber László</t>
  </si>
  <si>
    <t>osztályvezető</t>
  </si>
  <si>
    <t>Agrártudományi és Környezetgazdálkodási Intézet</t>
  </si>
  <si>
    <t>Dr. Ambrus Andrea</t>
  </si>
  <si>
    <t>Dékán</t>
  </si>
  <si>
    <t>Intézetigazgató</t>
  </si>
  <si>
    <t>egyetemi docens</t>
  </si>
  <si>
    <t>F1MSIL</t>
  </si>
  <si>
    <t>Dr. Deme Pál</t>
  </si>
  <si>
    <t>PXR7ST</t>
  </si>
  <si>
    <t>Dr. Kőmíves Tamás</t>
  </si>
  <si>
    <t>AYSU5Y</t>
  </si>
  <si>
    <t>Kelemen József</t>
  </si>
  <si>
    <t>ECN54W</t>
  </si>
  <si>
    <t>Lefler Péter</t>
  </si>
  <si>
    <t>Igazgató</t>
  </si>
  <si>
    <t>Tanszékvezető</t>
  </si>
  <si>
    <t>Vidékfejlesztési és Tájgazdálkodási Intézet</t>
  </si>
  <si>
    <t>Bölcsészettudományi Kar</t>
  </si>
  <si>
    <t>Anglisztika és Amerikanisztika Intézet</t>
  </si>
  <si>
    <t>Dékánhelyettes</t>
  </si>
  <si>
    <t>LW5XUU</t>
  </si>
  <si>
    <t>Lőrinczné dr.Thiel Katalin</t>
  </si>
  <si>
    <t>Gazdaság- és Társadalomtudományi Kar</t>
  </si>
  <si>
    <t>Nyelv és Irodalomtudományi Intézet</t>
  </si>
  <si>
    <t>JEJ1QZ</t>
  </si>
  <si>
    <t>Galvács Réka</t>
  </si>
  <si>
    <t>XF15GJ</t>
  </si>
  <si>
    <t>Dr. Onder Csaba</t>
  </si>
  <si>
    <t>Dékán, Tanszékvezető</t>
  </si>
  <si>
    <t>TNZCNX</t>
  </si>
  <si>
    <t>Mogyorósiné Herczeg Éva</t>
  </si>
  <si>
    <t>Doktori Iskola vezetője</t>
  </si>
  <si>
    <t>U77WTF</t>
  </si>
  <si>
    <t>Dr. Kiss László</t>
  </si>
  <si>
    <t>D1IYNS</t>
  </si>
  <si>
    <t>Rakita Eszter</t>
  </si>
  <si>
    <t>F5QJLL</t>
  </si>
  <si>
    <t>Rózsa Sándor</t>
  </si>
  <si>
    <t>Intézetigazgató, Tanszékvezető</t>
  </si>
  <si>
    <t>Dr. Rainer-Micsinyei János Pál</t>
  </si>
  <si>
    <t>GS03J3</t>
  </si>
  <si>
    <t>Balázs Katalin Benigna</t>
  </si>
  <si>
    <t>W3NUBF</t>
  </si>
  <si>
    <t>Vizuális Művészeti Intézet/Mozgóképkultúra Tanszék</t>
  </si>
  <si>
    <t>Eszterházy Károly Egyetem</t>
  </si>
  <si>
    <t>Gyakorlati Oktatási Csoport</t>
  </si>
  <si>
    <t>mesteroktató</t>
  </si>
  <si>
    <t>Dr. Csugány Julianna</t>
  </si>
  <si>
    <t>Dékánhelyettes, Tanszékvezető</t>
  </si>
  <si>
    <t>óraadó</t>
  </si>
  <si>
    <t>Dr. Csáfor Hajnalka</t>
  </si>
  <si>
    <t>Dékán, Intézetigazgató</t>
  </si>
  <si>
    <t>EIY8FI</t>
  </si>
  <si>
    <t>Dr. Strickland-Pajtók Ágnes</t>
  </si>
  <si>
    <t>Más kutató</t>
  </si>
  <si>
    <t>Rektorhelyettes</t>
  </si>
  <si>
    <t>Dr. Demszky Alma Míra</t>
  </si>
  <si>
    <t>Helgertné Dr.Szabó Ilona Eszter</t>
  </si>
  <si>
    <t>ZEWPXJ</t>
  </si>
  <si>
    <t>Rékasi Róbert</t>
  </si>
  <si>
    <t>O074XY</t>
  </si>
  <si>
    <t>Dr. Janan Mirwais</t>
  </si>
  <si>
    <t>GKIKJJ</t>
  </si>
  <si>
    <t>Dr. Daróczi Gabriella</t>
  </si>
  <si>
    <t>Oláhné dr. Téglási Ilona</t>
  </si>
  <si>
    <t>Pedagógia Kar</t>
  </si>
  <si>
    <t>JPWU27</t>
  </si>
  <si>
    <t>Dr. Lükő István</t>
  </si>
  <si>
    <t>FWNC79</t>
  </si>
  <si>
    <t>Dr. Sallai Éva</t>
  </si>
  <si>
    <t>TKCQ39</t>
  </si>
  <si>
    <t>Vigh Tamás</t>
  </si>
  <si>
    <t>Y61Y85</t>
  </si>
  <si>
    <t>Halmainé Hegedűs Mária Irén</t>
  </si>
  <si>
    <t>D852NE</t>
  </si>
  <si>
    <t>Kugler Erika</t>
  </si>
  <si>
    <t>Dabney-Fekete Ilona Dóra</t>
  </si>
  <si>
    <t>Főigazgató</t>
  </si>
  <si>
    <t>Dr. Toma Kornélia</t>
  </si>
  <si>
    <t>Tóth Györgyi</t>
  </si>
  <si>
    <t>címzetes főiskolai docens</t>
  </si>
  <si>
    <t>GC1WI1</t>
  </si>
  <si>
    <t>Balogh Áron</t>
  </si>
  <si>
    <t>RBEFZ1</t>
  </si>
  <si>
    <t>Kovács Cintia</t>
  </si>
  <si>
    <t>mestertanár</t>
  </si>
  <si>
    <t>R8FTTD</t>
  </si>
  <si>
    <t>Dr. Sántha Kálmán</t>
  </si>
  <si>
    <t>RRH00Z</t>
  </si>
  <si>
    <t>Kojanitz László</t>
  </si>
  <si>
    <t>H9EBWX</t>
  </si>
  <si>
    <t>Császár Erika</t>
  </si>
  <si>
    <t>FWTR42</t>
  </si>
  <si>
    <t>Dr. Jászi Éva</t>
  </si>
  <si>
    <t>Oktatáselméleti, Oktatástervezési és Módszertani Tudásközpont</t>
  </si>
  <si>
    <t>JIPHQ3</t>
  </si>
  <si>
    <t>Mizera Tamás</t>
  </si>
  <si>
    <t>ZOS5HT</t>
  </si>
  <si>
    <t>Tóth Zsuzsanna</t>
  </si>
  <si>
    <t>HHEVZK</t>
  </si>
  <si>
    <t>Buczkó Anett</t>
  </si>
  <si>
    <t>Z5MZ7H</t>
  </si>
  <si>
    <t>Fedics Miklós</t>
  </si>
  <si>
    <t>BUE9GO</t>
  </si>
  <si>
    <t>Juhász Ibolya</t>
  </si>
  <si>
    <t>EWP5H9</t>
  </si>
  <si>
    <t>Társy József</t>
  </si>
  <si>
    <t>YMARXP</t>
  </si>
  <si>
    <t>Tóth Mária</t>
  </si>
  <si>
    <t>gyakorlatvezető tanár</t>
  </si>
  <si>
    <t>L923X9</t>
  </si>
  <si>
    <t>Dr Komáromi Éva</t>
  </si>
  <si>
    <t>O1ZFA9</t>
  </si>
  <si>
    <t>Dr. Egri Károly</t>
  </si>
  <si>
    <t>Bárcziné Kulcsár Julia</t>
  </si>
  <si>
    <t>UN90Y5</t>
  </si>
  <si>
    <t>Dr. Horváthné dr. Nagy Erzsébet</t>
  </si>
  <si>
    <t>SXXY9J</t>
  </si>
  <si>
    <t>Dr. Németh Zoltán</t>
  </si>
  <si>
    <t>XD9XCT</t>
  </si>
  <si>
    <t>Hoppál Bulcsú Kál</t>
  </si>
  <si>
    <t>C4VXFH</t>
  </si>
  <si>
    <t>Kun Dóra</t>
  </si>
  <si>
    <t>ABEHM1</t>
  </si>
  <si>
    <t>Tomborné Szőllősi Zsuzsanna</t>
  </si>
  <si>
    <t>YIX90N</t>
  </si>
  <si>
    <t>Zsemberi Zoltán</t>
  </si>
  <si>
    <t>Főigazgató, Intézetigazgató</t>
  </si>
  <si>
    <t>Biológiai Intézet</t>
  </si>
  <si>
    <t>NUQDH6</t>
  </si>
  <si>
    <t>Dr. Regős János</t>
  </si>
  <si>
    <t>Főigazgató, Igazgató</t>
  </si>
  <si>
    <t>Élelmiszertudományi Intézet</t>
  </si>
  <si>
    <t>O9C8PT</t>
  </si>
  <si>
    <t>Dr. Homoki Erika</t>
  </si>
  <si>
    <t>Földrajz és Környezettudományi Intézet</t>
  </si>
  <si>
    <t>A49601</t>
  </si>
  <si>
    <t>File Sándor</t>
  </si>
  <si>
    <t>Rektorhelyettes, Tanszékvezető</t>
  </si>
  <si>
    <t>Informatikai Igazgatóság</t>
  </si>
  <si>
    <t>informatikus</t>
  </si>
  <si>
    <t>IoT Kutatócsoport</t>
  </si>
  <si>
    <t>Q9IWLG</t>
  </si>
  <si>
    <t>Pap Melinda</t>
  </si>
  <si>
    <t>Buday Gergely</t>
  </si>
  <si>
    <t>Rektor, Tanszékvezető</t>
  </si>
  <si>
    <t>HDDMDF</t>
  </si>
  <si>
    <t>Barczi-Veres Krisztina</t>
  </si>
  <si>
    <t>AMCS46</t>
  </si>
  <si>
    <t>Dr. Rimán János</t>
  </si>
  <si>
    <t>ER6GL8</t>
  </si>
  <si>
    <t>Fazekas Csaba</t>
  </si>
  <si>
    <t>W9DK0E</t>
  </si>
  <si>
    <t>Nagyné Bertalan Ágnes</t>
  </si>
  <si>
    <t>Perczéné Menyhárt Nikolett Fanni</t>
  </si>
  <si>
    <t>Egészségfejlesztési és Sporttudományi Kutatócsoport</t>
  </si>
  <si>
    <t>EST vezető</t>
  </si>
  <si>
    <t>F3HSD3</t>
  </si>
  <si>
    <t>Barta Gábor</t>
  </si>
  <si>
    <t>ULFOCZ</t>
  </si>
  <si>
    <t>Dr. Mosonyi Attila Tibor</t>
  </si>
  <si>
    <t>ISPBHU</t>
  </si>
  <si>
    <t>Sisa Tibor</t>
  </si>
  <si>
    <t>EGC062</t>
  </si>
  <si>
    <t>Dr. Bognár József</t>
  </si>
  <si>
    <t>IKDG06</t>
  </si>
  <si>
    <t>Dr. Fügedi Balázs</t>
  </si>
  <si>
    <t>Igazgatóhelyettes (gyakorlati képzésért felelős)</t>
  </si>
  <si>
    <t>GBMFQS</t>
  </si>
  <si>
    <t>Ungvári Máté</t>
  </si>
  <si>
    <t>Igazgatóhelyettes (elméleti képzésért felelős)</t>
  </si>
  <si>
    <t>Dr. Váczi Péter</t>
  </si>
  <si>
    <t>DIH0ZM</t>
  </si>
  <si>
    <t>Dr. Vincze Judit</t>
  </si>
  <si>
    <t>DA9HU4</t>
  </si>
  <si>
    <t>Babocsay Gergely</t>
  </si>
  <si>
    <t>VD044D</t>
  </si>
  <si>
    <t>BWBZI0</t>
  </si>
  <si>
    <t>Krakkó Eszter Judit</t>
  </si>
  <si>
    <t>DQIV2G</t>
  </si>
  <si>
    <t>Macdonald Karin Rose</t>
  </si>
  <si>
    <t>DFUM35</t>
  </si>
  <si>
    <t>János Szabolcs</t>
  </si>
  <si>
    <t>SVLEXY</t>
  </si>
  <si>
    <t>Balogh Gergő</t>
  </si>
  <si>
    <t>G2GK4B</t>
  </si>
  <si>
    <t>Dr. Boldizsár Ildikó</t>
  </si>
  <si>
    <t>FK7ZYO</t>
  </si>
  <si>
    <t>Dr. Ludányi Zsófia</t>
  </si>
  <si>
    <t>AO7E94</t>
  </si>
  <si>
    <t>Kispál Dániel</t>
  </si>
  <si>
    <t>PXZ30G</t>
  </si>
  <si>
    <t>Dr. Bajnok Dániel</t>
  </si>
  <si>
    <t>FW120T</t>
  </si>
  <si>
    <t>Bujdosné dr. Pap Györgyi</t>
  </si>
  <si>
    <t>ESEUV7</t>
  </si>
  <si>
    <t>Dr. Simon Attila</t>
  </si>
  <si>
    <t>PW0W72</t>
  </si>
  <si>
    <t>H. Szilasi Ágota</t>
  </si>
  <si>
    <t xml:space="preserve">Horváth István </t>
  </si>
  <si>
    <t>L4D2BH</t>
  </si>
  <si>
    <t>Király Júlia</t>
  </si>
  <si>
    <t>C3E6F3</t>
  </si>
  <si>
    <t>Dr. Ferenczy Zsolt</t>
  </si>
  <si>
    <t>BWY414</t>
  </si>
  <si>
    <t>Jeney Zoltánné dr. Tóth Éva</t>
  </si>
  <si>
    <t>G77GA8</t>
  </si>
  <si>
    <t>Csanálosi Roland</t>
  </si>
  <si>
    <t>Nemzetközi Kapcsolatok Központ</t>
  </si>
  <si>
    <t>szakreferens</t>
  </si>
  <si>
    <t>Q1N6N1</t>
  </si>
  <si>
    <t>Tóth Orsolya</t>
  </si>
  <si>
    <t>Y1X3SL</t>
  </si>
  <si>
    <t>Dr. Mizser Attila</t>
  </si>
  <si>
    <t>Benkő Béla</t>
  </si>
  <si>
    <t>ARLIXC</t>
  </si>
  <si>
    <t>Kasza Gábor László</t>
  </si>
  <si>
    <t>DK39XY</t>
  </si>
  <si>
    <t>Wirth Lajos</t>
  </si>
  <si>
    <t>G3R3KG</t>
  </si>
  <si>
    <t>Dr. Téglás Zsolt Gábor</t>
  </si>
  <si>
    <t>GG7LBD</t>
  </si>
  <si>
    <t>Kaprinyák-Bihari Judit</t>
  </si>
  <si>
    <t>Heimann Győző</t>
  </si>
  <si>
    <t>UF8BQN</t>
  </si>
  <si>
    <t>Dr. Ugrai János</t>
  </si>
  <si>
    <t>C008LM</t>
  </si>
  <si>
    <t>Rátkai Tünde</t>
  </si>
  <si>
    <t>CASK54</t>
  </si>
  <si>
    <t>Dr. Mező Ferenc</t>
  </si>
  <si>
    <t>Dékánhelyettes, Intézetigazgató</t>
  </si>
  <si>
    <t>CBK40Z</t>
  </si>
  <si>
    <t>Kecskeméti-Székely Katalin Zsuzsa</t>
  </si>
  <si>
    <t>WHURVP</t>
  </si>
  <si>
    <t>Győri-Karádi Réka</t>
  </si>
  <si>
    <t>YHXAYK</t>
  </si>
  <si>
    <t>Kovács-Bogya Tünde</t>
  </si>
  <si>
    <t>G1SXK5</t>
  </si>
  <si>
    <t>Uzonyiné Dr. Báron Tímea</t>
  </si>
  <si>
    <t>BY9HSG</t>
  </si>
  <si>
    <t>Dr. Spitzmüller Zsolt</t>
  </si>
  <si>
    <t>FNGRVC</t>
  </si>
  <si>
    <t>Sztakovics Ján</t>
  </si>
  <si>
    <t>NNLBD4</t>
  </si>
  <si>
    <t>Dr. Piskóti-Kovács Zsuzsa</t>
  </si>
  <si>
    <t>F5B4O7</t>
  </si>
  <si>
    <t>Gábor Béla</t>
  </si>
  <si>
    <t>programozó</t>
  </si>
  <si>
    <t>I7I6QV</t>
  </si>
  <si>
    <t>Lökös Sándor</t>
  </si>
  <si>
    <t>N6DHAD</t>
  </si>
  <si>
    <t>Dr. Juhász Máté Lehel</t>
  </si>
  <si>
    <t>D2B3WG</t>
  </si>
  <si>
    <t>Hideg Gabriella</t>
  </si>
  <si>
    <t>dékánhelyettes, Intézetigazgató</t>
  </si>
  <si>
    <t>HM8POD</t>
  </si>
  <si>
    <t>Godó Zoltán</t>
  </si>
  <si>
    <t>IE5FDR</t>
  </si>
  <si>
    <t>Tóth Mercédesz</t>
  </si>
  <si>
    <t>Nyelv és Irodaomtudományi Intézet</t>
  </si>
  <si>
    <t>XHI0B1</t>
  </si>
  <si>
    <t>Gál Máté</t>
  </si>
  <si>
    <t>MGHVN8</t>
  </si>
  <si>
    <t>Berecz Anita</t>
  </si>
  <si>
    <t xml:space="preserve">professor emeritus </t>
  </si>
  <si>
    <t>HVR637</t>
  </si>
  <si>
    <t>Dinnyés Patrik</t>
  </si>
  <si>
    <t>Történelemtudományi Intézet</t>
  </si>
  <si>
    <t>GZFKPV</t>
  </si>
  <si>
    <t>Gulyás Benedek</t>
  </si>
  <si>
    <t>OGO3G2</t>
  </si>
  <si>
    <t>Borbás Dávid Kristóf</t>
  </si>
  <si>
    <t>MZ8YY9</t>
  </si>
  <si>
    <t>Gyurkó Ádám</t>
  </si>
  <si>
    <t>A9WD3G</t>
  </si>
  <si>
    <t>GVO55F</t>
  </si>
  <si>
    <t>Hollóné dr.Timár Tünde</t>
  </si>
  <si>
    <t>SS7N7I</t>
  </si>
  <si>
    <t>Kocsa Krisztina</t>
  </si>
  <si>
    <t>YP0S19</t>
  </si>
  <si>
    <t>Maczkó Lászlóné dr. Faragó Éva</t>
  </si>
  <si>
    <t>F4JA0E</t>
  </si>
  <si>
    <t>Széles Zsuzsanna</t>
  </si>
  <si>
    <t>XM1JZF</t>
  </si>
  <si>
    <t>Vanó Gábor</t>
  </si>
  <si>
    <t>OUVW9N</t>
  </si>
  <si>
    <t>Bednarik Lászlóné</t>
  </si>
  <si>
    <t>OYT98S</t>
  </si>
  <si>
    <t>Szabó Viktória</t>
  </si>
  <si>
    <t>Q8O5FU</t>
  </si>
  <si>
    <t>Szentirmai László Ferenc</t>
  </si>
  <si>
    <t>HBRXM1</t>
  </si>
  <si>
    <t>Kováts Imre Győző</t>
  </si>
  <si>
    <t>C5I2ZF</t>
  </si>
  <si>
    <t>Klausmann - Dinya Anikó</t>
  </si>
  <si>
    <t>GQR3Q1</t>
  </si>
  <si>
    <t>Heimann Győző Tamás</t>
  </si>
  <si>
    <t>CE4OU4</t>
  </si>
  <si>
    <t>Nagy Ferenc</t>
  </si>
  <si>
    <t>Médiainformatika Intézet</t>
  </si>
  <si>
    <t>DSNJ4W</t>
  </si>
  <si>
    <t>Dömsödy Andrea</t>
  </si>
  <si>
    <t>LOWE07</t>
  </si>
  <si>
    <t>Dr. Oszlánczi Tímea</t>
  </si>
  <si>
    <t>FCUY9P</t>
  </si>
  <si>
    <t>Szabó János</t>
  </si>
  <si>
    <t>XT8XCC</t>
  </si>
  <si>
    <t>Dr. Csibi Katalin</t>
  </si>
  <si>
    <t>JF9FSB</t>
  </si>
  <si>
    <t>Dr. Vida József</t>
  </si>
  <si>
    <t>IT23JG</t>
  </si>
  <si>
    <t>Fábián Balázs</t>
  </si>
  <si>
    <t>KAP modulvezető</t>
  </si>
  <si>
    <t>H3OGQ4</t>
  </si>
  <si>
    <t>Dr. Gucsik Arnold</t>
  </si>
  <si>
    <t>NGP6SF</t>
  </si>
  <si>
    <t>Kurják Viktória</t>
  </si>
  <si>
    <t>front-end fejlesztő</t>
  </si>
  <si>
    <t>O7LV7F</t>
  </si>
  <si>
    <t>Takács Péter</t>
  </si>
  <si>
    <t>FS8KB0</t>
  </si>
  <si>
    <t>Yang Zijian Győző</t>
  </si>
  <si>
    <t>WVHFM6</t>
  </si>
  <si>
    <t>Erdélyi Krisztina</t>
  </si>
  <si>
    <t>HTZHS0</t>
  </si>
  <si>
    <t>Fózer-Selmeci Barbara</t>
  </si>
  <si>
    <t>ECBRHJ</t>
  </si>
  <si>
    <t>Horváth Cintia</t>
  </si>
  <si>
    <t>I3ZGR4</t>
  </si>
  <si>
    <t>Horváth Szilárd</t>
  </si>
  <si>
    <t>HD8RT1</t>
  </si>
  <si>
    <t>Patkó Katalin</t>
  </si>
  <si>
    <t>RVMZ4V</t>
  </si>
  <si>
    <t>Petrányi Gábor</t>
  </si>
  <si>
    <t>HRYF82</t>
  </si>
  <si>
    <t>Pogány Judit</t>
  </si>
  <si>
    <t>GSS8MB</t>
  </si>
  <si>
    <t>Rutka Gergő</t>
  </si>
  <si>
    <t>IUKIH2</t>
  </si>
  <si>
    <t>Szél József</t>
  </si>
  <si>
    <t>C5KHO5</t>
  </si>
  <si>
    <t>Tóthné Vojtkó Veronika</t>
  </si>
  <si>
    <t>PhD hallgató, oktató</t>
  </si>
  <si>
    <t>I1IT00</t>
  </si>
  <si>
    <t>Fodor Éva</t>
  </si>
  <si>
    <t>PhD hallgató, tanársegéd</t>
  </si>
  <si>
    <t>Intézet/Tanszék</t>
  </si>
  <si>
    <t>Kar</t>
  </si>
  <si>
    <t>összesen:</t>
  </si>
  <si>
    <t>Agrártudományi és Vidékfejlesztési Kar Agrártudományi és Környezetgazdálkodási Intézet</t>
  </si>
  <si>
    <t>Agrártudományi és Vidékfejlesztési Kar Szőlészeti és Borászati Kutatóintézet</t>
  </si>
  <si>
    <t>Agrártudományi és Vidékfejlesztési Kar Vidékfejlesztési és Tájgazdálkodási Intézet</t>
  </si>
  <si>
    <t>Bölcsészettudományi Kar Amerikanisztika Tanszék</t>
  </si>
  <si>
    <t>Bölcsészettudományi Kar Anglisztika Tanszék</t>
  </si>
  <si>
    <t>Bölcsészettudományi Kar Ének-zene Tanszék</t>
  </si>
  <si>
    <t>Bölcsészettudományi Kar Észak-Magyarországi Regionális Pedagógusképzési Módszertani Központ</t>
  </si>
  <si>
    <t>Bölcsészettudományi Kar Filozófia Tanszék</t>
  </si>
  <si>
    <t>Bölcsészettudományi Kar Német Nyelv és Irodalom Tanszék</t>
  </si>
  <si>
    <t>Bölcsészettudományi Kar Nyelv és Irodalomtudományi Intézet/Irodalomtudományi Tanszék</t>
  </si>
  <si>
    <t>Bölcsészettudományi Kar Nyelv és Irodalomtudományi Intézet/Magyar Nyelvészeti Tanszék</t>
  </si>
  <si>
    <t>Bölcsészettudományi Kar Történelemtudományi Intézet/Új és Jelenkori Történeti Tanszék</t>
  </si>
  <si>
    <t>Bölcsészettudományi Kar Vizuális Művészeti Intézet/KépzőművészetiTanszék</t>
  </si>
  <si>
    <t>Bölcsészettudományi Kar Vizuális Művészeti Intézet/Mozgóképkultúra Tanszék</t>
  </si>
  <si>
    <t>Gazdaság- és Társadalomtudományi Kar Gazdaságtudományi Intézet/Közgazdaságtan Tanszék</t>
  </si>
  <si>
    <t>Eszterházy Károly Egyetem Gyakorlati Oktatási Csoport</t>
  </si>
  <si>
    <t>Gazdaság- és Társadalomtudományi Kar Gazdaságtudományi Intézet/Turizmus Tanszék</t>
  </si>
  <si>
    <t>Gazdaság- és Társadalomtudományi Kar Gazdaságtudományi Intézet/Vállalkozás-gazdaságtan Tanszék</t>
  </si>
  <si>
    <t>Gazdaság- és Társadalomtudományi Kar Kommunikáció és Médiatudományi Tanszék</t>
  </si>
  <si>
    <t>Gazdaság- és Társadalomtudományi Kar Marketing és Vendéglátás Tanszék</t>
  </si>
  <si>
    <t>Gazdaság- és Társadalomtudományi Kar Menedzsment Tanszék</t>
  </si>
  <si>
    <t>Gazdaság- és Társadalomtudományi Kar Matematikai és Informatikai Intézet/Alkalmazott Informatikai Tanszék</t>
  </si>
  <si>
    <t>Gazdaság- és Társadalomtudományi Kar Pénzügy és Számviteli Tanszék</t>
  </si>
  <si>
    <t>Gazdaság- és Társadalomtudományi Kar Politológia Tanszék</t>
  </si>
  <si>
    <t>Gazdaság- és Társadalomtudományi Kar Üzleti Tudományok Intézete</t>
  </si>
  <si>
    <t>Szociálpedagógia Tanszék</t>
  </si>
  <si>
    <t>Gazdaság- és Társadalomtudományi Kar Szociálpedagógia Tanszék</t>
  </si>
  <si>
    <t>Pedagógiai Kar Anyanyelvi és Művészeti Nevelési Tanszék</t>
  </si>
  <si>
    <t>Pedagógiai Kar Gyermeknevelési Tanszék</t>
  </si>
  <si>
    <t>Pedagógiai Kar Humántudományok Intézete</t>
  </si>
  <si>
    <t>Pedagógiai Kar Idegen Nyelvi Kommunikációs Intézet</t>
  </si>
  <si>
    <t>Pedagógiai Kar Információs és Kommunikációs Tanszék</t>
  </si>
  <si>
    <t>Pedagógiai Kar Médiainformatika Intézet/Humáninformatika</t>
  </si>
  <si>
    <t>Pedagógiai Kar Médiainformatika Intézet/Oktatás- és Kommunikációtechnológia Tanszék</t>
  </si>
  <si>
    <t>Pedagógiai Kar Neveléstudományi Intézet/Pedagógia Tanszék</t>
  </si>
  <si>
    <t>Pedagógiai Kar Pedagógusképzési Központ</t>
  </si>
  <si>
    <t>Pedagógiai Kar Pszichológiai Intézet</t>
  </si>
  <si>
    <t>Pedagógiai Kar Reáltudományok Intézete</t>
  </si>
  <si>
    <t>Pedagógiai Kar Társadalomelméleti Tanszék</t>
  </si>
  <si>
    <t>Természettudományi Kar Élelmiszertudományi Intézet/Kémiai és Élelmiszerkémiai Tanszék</t>
  </si>
  <si>
    <t>Természettudományi Kar Észak-Magyarországi Regionális Pedagógusképzési Módszertani Központ</t>
  </si>
  <si>
    <t>Természettudományi Kar Földrajz és Környezettudományi Intézet</t>
  </si>
  <si>
    <t>Természettudományi Kar Innorégió Tudásközpont</t>
  </si>
  <si>
    <t>Természettudományi Kar IoT Kutatócsoport</t>
  </si>
  <si>
    <t>Természettudományi Kar Matematikai és Informatikai Intézet</t>
  </si>
  <si>
    <t>Természettudományi Kar Sporttudományi Intézet</t>
  </si>
  <si>
    <t>Bölcsészettudományi Kar Vizuális Művészeti Intézet/Média és Design Tanszék</t>
  </si>
  <si>
    <t>Eszterházy Károly Egyetem Gyakorlati Oktatási Csoport/Nemzetközi Kapcsolatok Központ</t>
  </si>
  <si>
    <t>Bölcsészettudományi Kar Történelemtudományi Intézet/Kulturális Örökség és Művelődéstörténeti Tanszék/Ókori és Középkori és KoraújkoriTörténeti Tanszék</t>
  </si>
  <si>
    <t>Pedagógiai Kar Észak-Magyarországi Regionális Pedagógusképzési Módszertani Központ</t>
  </si>
  <si>
    <t xml:space="preserve">Pedagógiai Kar Médiainformatika Intézet/Humáninformatika </t>
  </si>
  <si>
    <t>Pedagógiai Kar Médiainformatika Intézet/Mozgóképkultúra Tanszék</t>
  </si>
  <si>
    <t>Pedagógiai Kar Neveléstudományi Doktori Iskola</t>
  </si>
  <si>
    <t>Pedagógiai Kar Neveléstudományi Intézet/Andragógiai és Közművelődési Tanszék</t>
  </si>
  <si>
    <t>Természettudományi Kar Biológiai Intézet/Állattan Tanszék/Növénytani és Növényélettani Tanszék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</si>
</sst>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1"/>
    </font>
    <font>
      <sz val="11"/>
      <color rgb="FF31869B"/>
      <name val="Calibri"/>
      <family val="2"/>
      <charset val="1"/>
    </font>
    <font>
      <sz val="11"/>
      <name val="Calibri"/>
      <family val="2"/>
      <charset val="238"/>
    </font>
    <font>
      <sz val="11"/>
      <color rgb="FF00B0F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name val="Calibri"/>
      <family val="2"/>
      <charset val="1"/>
    </font>
    <font>
      <u/>
      <sz val="11"/>
      <color rgb="FF60497A"/>
      <name val="Calibri"/>
      <family val="2"/>
      <charset val="1"/>
    </font>
    <font>
      <b/>
      <sz val="11"/>
      <color theme="1"/>
      <name val="Calibri"/>
      <family val="2"/>
      <charset val="238"/>
    </font>
    <font>
      <b/>
      <u/>
      <sz val="11"/>
      <color rgb="FF60497A"/>
      <name val="Calibri"/>
      <family val="2"/>
      <charset val="238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5" fillId="0" borderId="0" xfId="0" applyFont="1" applyFill="1" applyBorder="1"/>
    <xf numFmtId="0" fontId="5" fillId="0" borderId="1" xfId="0" applyFont="1" applyFill="1" applyBorder="1"/>
    <xf numFmtId="0" fontId="6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" xfId="1" applyFont="1" applyFill="1" applyBorder="1"/>
    <xf numFmtId="0" fontId="11" fillId="0" borderId="1" xfId="0" applyFont="1" applyFill="1" applyBorder="1"/>
    <xf numFmtId="0" fontId="11" fillId="0" borderId="1" xfId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5" fillId="5" borderId="0" xfId="0" applyFont="1" applyFill="1" applyBorder="1"/>
    <xf numFmtId="0" fontId="7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4" fillId="0" borderId="0" xfId="0" applyFont="1" applyFill="1" applyBorder="1"/>
    <xf numFmtId="0" fontId="4" fillId="4" borderId="1" xfId="0" applyFont="1" applyFill="1" applyBorder="1"/>
    <xf numFmtId="0" fontId="13" fillId="7" borderId="1" xfId="0" applyFont="1" applyFill="1" applyBorder="1"/>
    <xf numFmtId="0" fontId="4" fillId="5" borderId="0" xfId="0" applyFont="1" applyFill="1" applyBorder="1"/>
    <xf numFmtId="0" fontId="13" fillId="3" borderId="1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4" fillId="6" borderId="1" xfId="0" applyFont="1" applyFill="1" applyBorder="1"/>
    <xf numFmtId="0" fontId="13" fillId="4" borderId="1" xfId="0" applyFont="1" applyFill="1" applyBorder="1"/>
    <xf numFmtId="0" fontId="13" fillId="5" borderId="0" xfId="0" applyFont="1" applyFill="1" applyBorder="1"/>
    <xf numFmtId="0" fontId="13" fillId="6" borderId="1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5" fillId="4" borderId="1" xfId="1" applyFont="1" applyFill="1" applyBorder="1"/>
    <xf numFmtId="1" fontId="4" fillId="0" borderId="0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4">
    <cellStyle name="Normál" xfId="0" builtinId="0"/>
    <cellStyle name="Normál 2" xfId="2"/>
    <cellStyle name="Normál 2 2" xfId="3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Neptun\2017-18-2\&#243;raterhelts&#233;g\2017_18_2%20&#243;ktat&#243;i%20&#243;raterhelts&#233;g_k&#252;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"/>
      <sheetName val="oktatói óraterheltség"/>
      <sheetName val="számít"/>
      <sheetName val="nem számít"/>
      <sheetName val="Munka2"/>
      <sheetName val="javított oktatók"/>
      <sheetName val="elszámolható kimut"/>
      <sheetName val="egyidőben - egy hely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Neptun kód</v>
          </cell>
          <cell r="B1" t="str">
            <v>elvárt óraszámkedvezményekkel</v>
          </cell>
          <cell r="C1" t="str">
            <v>Elvárt óraszám HEO</v>
          </cell>
          <cell r="D1" t="str">
            <v>Nyomtatási név</v>
          </cell>
          <cell r="E1" t="str">
            <v>Adóazonosító</v>
          </cell>
          <cell r="F1" t="str">
            <v>Kód</v>
          </cell>
          <cell r="G1" t="str">
            <v>Szervezet neve</v>
          </cell>
          <cell r="H1" t="str">
            <v>Leírás</v>
          </cell>
          <cell r="I1" t="str">
            <v>Foglalkoztatás típusa</v>
          </cell>
          <cell r="J1" t="str">
            <v>Beosztás</v>
          </cell>
        </row>
        <row r="2">
          <cell r="A2" t="str">
            <v>F8X9AJ</v>
          </cell>
          <cell r="B2">
            <v>14</v>
          </cell>
          <cell r="C2">
            <v>14</v>
          </cell>
          <cell r="D2" t="str">
            <v>Bélteki Ildikó</v>
          </cell>
          <cell r="E2">
            <v>8396814341</v>
          </cell>
          <cell r="F2" t="str">
            <v>AKAI</v>
          </cell>
          <cell r="G2" t="str">
            <v>Agrártudományi és Vidékfejlesztési Kar</v>
          </cell>
          <cell r="H2" t="str">
            <v>Agrártudományi és Környezetgazdálkodási Intézet</v>
          </cell>
          <cell r="I2" t="str">
            <v>Teljes munkaidős</v>
          </cell>
          <cell r="J2" t="str">
            <v>tanársegéd</v>
          </cell>
        </row>
        <row r="3">
          <cell r="A3" t="str">
            <v>ABWN6Q</v>
          </cell>
          <cell r="B3">
            <v>12</v>
          </cell>
          <cell r="C3">
            <v>12</v>
          </cell>
          <cell r="D3" t="str">
            <v>Dr. Ambrus Andrea</v>
          </cell>
          <cell r="E3">
            <v>8396254559</v>
          </cell>
          <cell r="F3" t="str">
            <v>AKAI</v>
          </cell>
          <cell r="G3" t="str">
            <v>Agrártudományi és Vidékfejlesztési Kar</v>
          </cell>
          <cell r="H3" t="str">
            <v>Agrártudományi és Környezetgazdálkodási Intézet</v>
          </cell>
          <cell r="I3" t="str">
            <v>Teljes munkaidős</v>
          </cell>
          <cell r="J3" t="str">
            <v>adjunktus</v>
          </cell>
        </row>
        <row r="4">
          <cell r="A4" t="str">
            <v>DDLWJY</v>
          </cell>
          <cell r="B4">
            <v>6</v>
          </cell>
          <cell r="C4">
            <v>6</v>
          </cell>
          <cell r="D4" t="str">
            <v>Dr. Fodor László</v>
          </cell>
          <cell r="E4">
            <v>8337792884</v>
          </cell>
          <cell r="F4" t="str">
            <v>AKAI</v>
          </cell>
          <cell r="G4" t="str">
            <v>Agrártudományi és Vidékfejlesztési Kar</v>
          </cell>
          <cell r="H4" t="str">
            <v>Agrártudományi és Környezetgazdálkodási Intézet</v>
          </cell>
          <cell r="I4" t="str">
            <v>Teljes munkaidős</v>
          </cell>
          <cell r="J4" t="str">
            <v>főiskolai tanár</v>
          </cell>
        </row>
        <row r="5">
          <cell r="A5" t="str">
            <v>CILHHI</v>
          </cell>
          <cell r="B5">
            <v>8</v>
          </cell>
          <cell r="C5">
            <v>8</v>
          </cell>
          <cell r="D5" t="str">
            <v>Dr. Láposi Réka</v>
          </cell>
          <cell r="E5">
            <v>8399323284</v>
          </cell>
          <cell r="F5" t="str">
            <v>AKAI</v>
          </cell>
          <cell r="G5" t="str">
            <v>Agrártudományi és Vidékfejlesztési Kar</v>
          </cell>
          <cell r="H5" t="str">
            <v>Agrártudományi és Környezetgazdálkodási Intézet</v>
          </cell>
          <cell r="I5" t="str">
            <v>Teljes munkaidős</v>
          </cell>
          <cell r="J5" t="str">
            <v>egyetemi docens</v>
          </cell>
        </row>
        <row r="6">
          <cell r="A6" t="str">
            <v>GFCE7Y</v>
          </cell>
          <cell r="B6">
            <v>8</v>
          </cell>
          <cell r="C6">
            <v>8</v>
          </cell>
          <cell r="D6" t="str">
            <v>Dr. Némethy Sándor</v>
          </cell>
          <cell r="E6">
            <v>8322966148</v>
          </cell>
          <cell r="F6" t="str">
            <v>AKAI</v>
          </cell>
          <cell r="G6" t="str">
            <v>Agrártudományi és Vidékfejlesztési Kar</v>
          </cell>
          <cell r="H6" t="str">
            <v>Agrártudományi és Környezetgazdálkodási Intézet</v>
          </cell>
          <cell r="I6" t="str">
            <v>Teljes munkaidős</v>
          </cell>
          <cell r="J6" t="str">
            <v>egyetemi docens</v>
          </cell>
        </row>
        <row r="7">
          <cell r="A7" t="str">
            <v>M2MOQO</v>
          </cell>
          <cell r="B7">
            <v>12</v>
          </cell>
          <cell r="C7">
            <v>12</v>
          </cell>
          <cell r="D7" t="str">
            <v>Dr. Tury Rita</v>
          </cell>
          <cell r="E7">
            <v>8381320399</v>
          </cell>
          <cell r="F7" t="str">
            <v>AKAI</v>
          </cell>
          <cell r="G7" t="str">
            <v>Agrártudományi és Vidékfejlesztési Kar</v>
          </cell>
          <cell r="H7" t="str">
            <v>Agrártudományi és Környezetgazdálkodási Intézet</v>
          </cell>
          <cell r="I7" t="str">
            <v>Teljes munkaidős</v>
          </cell>
          <cell r="J7" t="str">
            <v>adjunktus</v>
          </cell>
        </row>
        <row r="8">
          <cell r="A8" t="str">
            <v>DIH0ZM</v>
          </cell>
          <cell r="B8">
            <v>12</v>
          </cell>
          <cell r="C8">
            <v>12</v>
          </cell>
          <cell r="D8" t="str">
            <v>Dr. Vincze Judit</v>
          </cell>
          <cell r="E8">
            <v>8411821277</v>
          </cell>
          <cell r="F8" t="str">
            <v>AKVI</v>
          </cell>
          <cell r="G8" t="str">
            <v>Agrártudományi és Vidékfejlesztési Kar</v>
          </cell>
          <cell r="H8" t="str">
            <v>Agrártudományi és Környezetgazdálkodási Intézet</v>
          </cell>
          <cell r="I8" t="str">
            <v>Teljes munkaidős</v>
          </cell>
          <cell r="J8" t="str">
            <v>adjunktus</v>
          </cell>
        </row>
        <row r="9">
          <cell r="A9" t="str">
            <v>RYXK4R</v>
          </cell>
          <cell r="D9" t="str">
            <v>Herédi Éva</v>
          </cell>
          <cell r="E9">
            <v>8382602916</v>
          </cell>
          <cell r="F9" t="str">
            <v>AKVI</v>
          </cell>
          <cell r="G9" t="str">
            <v>Agrártudományi és Vidékfejlesztési Kar</v>
          </cell>
          <cell r="H9" t="str">
            <v>Agrártudományi és Környezetgazdálkodási Intézet</v>
          </cell>
          <cell r="I9" t="str">
            <v>Teljes munkaidős</v>
          </cell>
          <cell r="J9" t="str">
            <v>mérnöktanár</v>
          </cell>
        </row>
        <row r="10">
          <cell r="A10" t="str">
            <v>HY5T2V</v>
          </cell>
          <cell r="B10">
            <v>12</v>
          </cell>
          <cell r="C10">
            <v>12</v>
          </cell>
          <cell r="D10" t="str">
            <v>Kaprinyák Tünde</v>
          </cell>
          <cell r="E10">
            <v>8412073649</v>
          </cell>
          <cell r="F10" t="str">
            <v>AKAI</v>
          </cell>
          <cell r="G10" t="str">
            <v>Agrártudományi és Vidékfejlesztési Kar</v>
          </cell>
          <cell r="H10" t="str">
            <v>Agrártudományi és Környezetgazdálkodási Intézet</v>
          </cell>
          <cell r="I10" t="str">
            <v>Teljes munkaidős</v>
          </cell>
          <cell r="J10" t="str">
            <v>adjunktus</v>
          </cell>
        </row>
        <row r="11">
          <cell r="A11" t="str">
            <v>AZWI2N</v>
          </cell>
          <cell r="B11">
            <v>3</v>
          </cell>
          <cell r="C11">
            <v>3</v>
          </cell>
          <cell r="D11" t="str">
            <v>Dr. Lehoczky Éva</v>
          </cell>
          <cell r="E11">
            <v>8340453327</v>
          </cell>
          <cell r="F11" t="str">
            <v>AKAI</v>
          </cell>
          <cell r="G11" t="str">
            <v>Agrártudományi és Vidékfejlesztési Kar</v>
          </cell>
          <cell r="H11" t="str">
            <v>Agrártudományi és Környezetgazdálkodási Intézet</v>
          </cell>
          <cell r="I11" t="str">
            <v>További jogviszonyos</v>
          </cell>
          <cell r="J11" t="str">
            <v>egyetemi tanár</v>
          </cell>
        </row>
        <row r="12">
          <cell r="G12" t="str">
            <v>Agrártudományi és Vidékfejlesztési Kar</v>
          </cell>
          <cell r="H12" t="str">
            <v>Agrártudományi és Környezetgazdálkodási Intézet</v>
          </cell>
        </row>
        <row r="13">
          <cell r="A13" t="str">
            <v>AYSU5Y</v>
          </cell>
          <cell r="D13" t="str">
            <v>Kelemen József</v>
          </cell>
          <cell r="E13">
            <v>8353033461</v>
          </cell>
          <cell r="F13" t="str">
            <v>AK</v>
          </cell>
          <cell r="G13" t="str">
            <v>Agrártudományi és Vidékfejlesztési Kar</v>
          </cell>
          <cell r="H13" t="str">
            <v>Agrártudományi és Vidékfejlesztési Kar</v>
          </cell>
          <cell r="I13" t="str">
            <v>Megbízással foglalkoztatott</v>
          </cell>
          <cell r="J13" t="str">
            <v>más oktató</v>
          </cell>
        </row>
        <row r="14">
          <cell r="A14" t="str">
            <v>ECN54W</v>
          </cell>
          <cell r="D14" t="str">
            <v>Lefler Péter</v>
          </cell>
          <cell r="E14">
            <v>8375074446</v>
          </cell>
          <cell r="F14" t="str">
            <v>AK</v>
          </cell>
          <cell r="G14" t="str">
            <v>Agrártudományi és Vidékfejlesztési Kar</v>
          </cell>
          <cell r="H14" t="str">
            <v>Agrártudományi és Vidékfejlesztési Kar</v>
          </cell>
          <cell r="I14" t="str">
            <v>Megbízással foglalkoztatott</v>
          </cell>
          <cell r="J14" t="str">
            <v>más oktató</v>
          </cell>
        </row>
        <row r="15">
          <cell r="A15" t="str">
            <v>B6UCKX</v>
          </cell>
          <cell r="B15">
            <v>8</v>
          </cell>
          <cell r="C15">
            <v>8</v>
          </cell>
          <cell r="D15" t="str">
            <v>Dr. Tóth Szilárd Zsolt</v>
          </cell>
          <cell r="E15">
            <v>8367612736</v>
          </cell>
          <cell r="F15" t="str">
            <v>KKFR</v>
          </cell>
          <cell r="G15" t="str">
            <v>Agrártudományi és Vidékfejlesztési Kar</v>
          </cell>
          <cell r="H15" t="str">
            <v>Fleischmann Rudolf Kutatóintézet</v>
          </cell>
          <cell r="I15" t="str">
            <v>Teljes munkaidős</v>
          </cell>
          <cell r="J15" t="str">
            <v>egyetemi docens</v>
          </cell>
        </row>
        <row r="16">
          <cell r="A16" t="str">
            <v>G7APXT</v>
          </cell>
          <cell r="B16">
            <v>10</v>
          </cell>
          <cell r="C16">
            <v>10</v>
          </cell>
          <cell r="D16" t="str">
            <v>Burai Péter</v>
          </cell>
          <cell r="E16">
            <v>8396281661</v>
          </cell>
          <cell r="F16" t="str">
            <v>KKTV</v>
          </cell>
          <cell r="G16" t="str">
            <v>Agrártudományi és Vidékfejlesztési Kar</v>
          </cell>
          <cell r="H16" t="str">
            <v>Távérzékelési és Vidékfejlesztési Kutatóintézet</v>
          </cell>
          <cell r="I16" t="str">
            <v>Teljes munkaidős</v>
          </cell>
          <cell r="J16" t="str">
            <v>főiskolai docens</v>
          </cell>
        </row>
        <row r="17">
          <cell r="G17" t="str">
            <v>Agrártudományi és Vidékfejlesztési Kar</v>
          </cell>
        </row>
        <row r="18">
          <cell r="A18" t="str">
            <v>IVW34L</v>
          </cell>
          <cell r="B18">
            <v>12</v>
          </cell>
          <cell r="C18">
            <v>12</v>
          </cell>
          <cell r="D18" t="str">
            <v>Dr. Villangó Szabolcs</v>
          </cell>
          <cell r="E18">
            <v>8437730570</v>
          </cell>
          <cell r="F18" t="str">
            <v>KKSZ</v>
          </cell>
          <cell r="G18" t="str">
            <v>Agrártudományi és Vidékfejlesztési Kar</v>
          </cell>
          <cell r="H18" t="str">
            <v>Szőlészeti és Borászati Kutatóintézet</v>
          </cell>
          <cell r="I18" t="str">
            <v>Teljes munkaidős</v>
          </cell>
          <cell r="J18" t="str">
            <v>adjunktus</v>
          </cell>
        </row>
        <row r="19">
          <cell r="A19" t="str">
            <v>P7AESN</v>
          </cell>
          <cell r="B19">
            <v>8</v>
          </cell>
          <cell r="C19">
            <v>8</v>
          </cell>
          <cell r="D19" t="str">
            <v>Dr. Zsófi Zsolt</v>
          </cell>
          <cell r="E19">
            <v>8379390601</v>
          </cell>
          <cell r="F19" t="str">
            <v>KKSZ</v>
          </cell>
          <cell r="G19" t="str">
            <v>Agrártudományi és Vidékfejlesztési Kar</v>
          </cell>
          <cell r="H19" t="str">
            <v>Szőlészeti és Borászati Kutatóintézet</v>
          </cell>
          <cell r="I19" t="str">
            <v>Teljes munkaidős</v>
          </cell>
          <cell r="J19" t="str">
            <v>egyetemi docens</v>
          </cell>
        </row>
        <row r="20">
          <cell r="G20" t="str">
            <v>Agrártudományi és Vidékfejlesztési Kar</v>
          </cell>
          <cell r="H20" t="str">
            <v>Szőlészeti és Borászati Kutatóintézet</v>
          </cell>
        </row>
        <row r="21">
          <cell r="A21" t="str">
            <v>O6GBL6</v>
          </cell>
          <cell r="B21">
            <v>10</v>
          </cell>
          <cell r="C21">
            <v>10</v>
          </cell>
          <cell r="D21" t="str">
            <v>Dr. Koncz Gábor</v>
          </cell>
          <cell r="E21">
            <v>8410032910</v>
          </cell>
          <cell r="F21" t="str">
            <v>AKVI</v>
          </cell>
          <cell r="G21" t="str">
            <v>Agrártudományi és Vidékfejlesztési Kar</v>
          </cell>
          <cell r="H21" t="str">
            <v>Vidékfejlesztési és Tájgazdálkodási Intézet</v>
          </cell>
          <cell r="I21" t="str">
            <v>Teljes munkaidős</v>
          </cell>
          <cell r="J21" t="str">
            <v>főiskolai docens</v>
          </cell>
        </row>
        <row r="22">
          <cell r="A22" t="str">
            <v>UUEVQA</v>
          </cell>
          <cell r="B22">
            <v>8</v>
          </cell>
          <cell r="C22">
            <v>8</v>
          </cell>
          <cell r="D22" t="str">
            <v>Dr. Nagy Péter Tamás</v>
          </cell>
          <cell r="E22">
            <v>8379570227</v>
          </cell>
          <cell r="F22" t="str">
            <v>AKVI</v>
          </cell>
          <cell r="G22" t="str">
            <v>Agrártudományi és Vidékfejlesztési Kar</v>
          </cell>
          <cell r="H22" t="str">
            <v>Vidékfejlesztési és Tájgazdálkodási Intézet</v>
          </cell>
          <cell r="I22" t="str">
            <v>Teljes munkaidős</v>
          </cell>
          <cell r="J22" t="str">
            <v>egyetemi docens</v>
          </cell>
        </row>
        <row r="23">
          <cell r="A23" t="str">
            <v>DBSCRF</v>
          </cell>
          <cell r="B23">
            <v>8</v>
          </cell>
          <cell r="C23">
            <v>8</v>
          </cell>
          <cell r="D23" t="str">
            <v>Dr. Nagyné Dr. Demeter Dóra</v>
          </cell>
          <cell r="E23">
            <v>8407361321</v>
          </cell>
          <cell r="F23" t="str">
            <v>AKVI</v>
          </cell>
          <cell r="G23" t="str">
            <v>Agrártudományi és Vidékfejlesztési Kar</v>
          </cell>
          <cell r="H23" t="str">
            <v>Vidékfejlesztési és Tájgazdálkodási Intézet</v>
          </cell>
          <cell r="I23" t="str">
            <v>Teljes munkaidős</v>
          </cell>
          <cell r="J23" t="str">
            <v>egyetemi docens</v>
          </cell>
        </row>
        <row r="24">
          <cell r="A24" t="str">
            <v>KMSFE8</v>
          </cell>
          <cell r="B24">
            <v>12</v>
          </cell>
          <cell r="C24">
            <v>12</v>
          </cell>
          <cell r="D24" t="str">
            <v>Dr. Oláh András Béla</v>
          </cell>
          <cell r="E24">
            <v>8414753027</v>
          </cell>
          <cell r="F24" t="str">
            <v>AKVI</v>
          </cell>
          <cell r="G24" t="str">
            <v>Agrártudományi és Vidékfejlesztési Kar</v>
          </cell>
          <cell r="H24" t="str">
            <v>Vidékfejlesztési és Tájgazdálkodási Intézet</v>
          </cell>
          <cell r="I24" t="str">
            <v>Teljes munkaidős</v>
          </cell>
          <cell r="J24" t="str">
            <v>adjunktus</v>
          </cell>
        </row>
        <row r="25">
          <cell r="A25" t="str">
            <v>MW9HCM</v>
          </cell>
          <cell r="B25">
            <v>8</v>
          </cell>
          <cell r="C25">
            <v>8</v>
          </cell>
          <cell r="D25" t="str">
            <v>Dr. Szegedi László</v>
          </cell>
          <cell r="E25">
            <v>8378091554</v>
          </cell>
          <cell r="F25" t="str">
            <v>AKVI</v>
          </cell>
          <cell r="G25" t="str">
            <v>Agrártudományi és Vidékfejlesztési Kar</v>
          </cell>
          <cell r="H25" t="str">
            <v>Vidékfejlesztési és Tájgazdálkodási Intézet</v>
          </cell>
          <cell r="I25" t="str">
            <v>Teljes munkaidős</v>
          </cell>
          <cell r="J25" t="str">
            <v>egyetemi docens</v>
          </cell>
        </row>
        <row r="26">
          <cell r="A26" t="str">
            <v>F9LLQK</v>
          </cell>
          <cell r="B26">
            <v>12</v>
          </cell>
          <cell r="C26">
            <v>12</v>
          </cell>
          <cell r="D26" t="str">
            <v>Dr. Szűcs Antónia</v>
          </cell>
          <cell r="E26">
            <v>8424023463</v>
          </cell>
          <cell r="F26" t="str">
            <v>AKVI</v>
          </cell>
          <cell r="G26" t="str">
            <v>Agrártudományi és Vidékfejlesztési Kar</v>
          </cell>
          <cell r="H26" t="str">
            <v>Vidékfejlesztési és Tájgazdálkodási Intézet</v>
          </cell>
          <cell r="I26" t="str">
            <v>Teljes munkaidős</v>
          </cell>
          <cell r="J26" t="str">
            <v>adjunktus</v>
          </cell>
        </row>
        <row r="27">
          <cell r="A27" t="str">
            <v>HOIPTC</v>
          </cell>
          <cell r="B27">
            <v>8</v>
          </cell>
          <cell r="C27">
            <v>8</v>
          </cell>
          <cell r="D27" t="str">
            <v>Dr. Tóth László</v>
          </cell>
          <cell r="E27">
            <v>8339291750</v>
          </cell>
          <cell r="F27" t="str">
            <v>AKVI</v>
          </cell>
          <cell r="G27" t="str">
            <v>Agrártudományi és Vidékfejlesztési Kar</v>
          </cell>
          <cell r="H27" t="str">
            <v>Vidékfejlesztési és Tájgazdálkodási Intézet</v>
          </cell>
          <cell r="I27" t="str">
            <v>Teljes munkaidős</v>
          </cell>
          <cell r="J27" t="str">
            <v>főiskolai tanár</v>
          </cell>
        </row>
        <row r="28">
          <cell r="G28" t="str">
            <v>Agrártudományi és Vidékfejlesztési Kar</v>
          </cell>
          <cell r="H28" t="str">
            <v>Vidékfejlesztési és Tájgazdálkodási Intézet</v>
          </cell>
        </row>
        <row r="29">
          <cell r="G29" t="str">
            <v>Agrártudományi és Vidékfejlesztési Kar</v>
          </cell>
        </row>
        <row r="30">
          <cell r="A30" t="str">
            <v>COYZ8X</v>
          </cell>
          <cell r="B30">
            <v>10</v>
          </cell>
          <cell r="C30">
            <v>10</v>
          </cell>
          <cell r="D30" t="str">
            <v>Dr. Peterecz Zoltán</v>
          </cell>
          <cell r="E30">
            <v>8374362731</v>
          </cell>
          <cell r="F30" t="str">
            <v>BKAM</v>
          </cell>
          <cell r="G30" t="str">
            <v>Bölcsészettudományi Kar</v>
          </cell>
          <cell r="H30" t="str">
            <v>Amerikanisztika Tanszék</v>
          </cell>
          <cell r="I30" t="str">
            <v>Teljes munkaidős</v>
          </cell>
          <cell r="J30" t="str">
            <v>főiskolai docens</v>
          </cell>
        </row>
        <row r="31">
          <cell r="A31" t="str">
            <v>F341FE</v>
          </cell>
          <cell r="B31">
            <v>8</v>
          </cell>
          <cell r="C31">
            <v>8</v>
          </cell>
          <cell r="D31" t="str">
            <v>Dr. Tarnóc András</v>
          </cell>
          <cell r="E31">
            <v>8334742185</v>
          </cell>
          <cell r="F31" t="str">
            <v>BKAM</v>
          </cell>
          <cell r="G31" t="str">
            <v>Bölcsészettudományi Kar</v>
          </cell>
          <cell r="H31" t="str">
            <v>Amerikanisztika Tanszék</v>
          </cell>
          <cell r="I31" t="str">
            <v>Teljes munkaidős</v>
          </cell>
          <cell r="J31" t="str">
            <v>főiskolai tanár</v>
          </cell>
        </row>
        <row r="32">
          <cell r="A32" t="str">
            <v>OAGPXS</v>
          </cell>
          <cell r="B32">
            <v>14</v>
          </cell>
          <cell r="C32">
            <v>14</v>
          </cell>
          <cell r="D32" t="str">
            <v>Szamosi Barna</v>
          </cell>
          <cell r="E32">
            <v>8426751881</v>
          </cell>
          <cell r="F32" t="str">
            <v>BKAM</v>
          </cell>
          <cell r="G32" t="str">
            <v>Bölcsészettudományi Kar</v>
          </cell>
          <cell r="H32" t="str">
            <v>Amerikanisztika Tanszék</v>
          </cell>
          <cell r="I32" t="str">
            <v>Teljes munkaidős</v>
          </cell>
          <cell r="J32" t="str">
            <v>tanársegéd</v>
          </cell>
        </row>
        <row r="33">
          <cell r="A33" t="str">
            <v>ZBOWVO</v>
          </cell>
          <cell r="B33">
            <v>14</v>
          </cell>
          <cell r="C33">
            <v>14</v>
          </cell>
          <cell r="D33" t="str">
            <v>Zsámba Renáta</v>
          </cell>
          <cell r="E33">
            <v>8404011958</v>
          </cell>
          <cell r="F33" t="str">
            <v>BKAM</v>
          </cell>
          <cell r="G33" t="str">
            <v>Bölcsészettudományi Kar</v>
          </cell>
          <cell r="H33" t="str">
            <v>Amerikanisztika Tanszék</v>
          </cell>
          <cell r="I33" t="str">
            <v>Teljes munkaidős</v>
          </cell>
          <cell r="J33" t="str">
            <v>tanársegéd</v>
          </cell>
        </row>
        <row r="34">
          <cell r="A34" t="str">
            <v>BWBZI0</v>
          </cell>
          <cell r="D34" t="str">
            <v>Krakkó Eszter Judit</v>
          </cell>
          <cell r="E34">
            <v>8427923058</v>
          </cell>
          <cell r="G34" t="str">
            <v>Bölcsészettudományi Kar</v>
          </cell>
          <cell r="H34" t="str">
            <v>Amerikanisztika Tanszék</v>
          </cell>
        </row>
        <row r="35">
          <cell r="G35" t="str">
            <v>Bölcsészettudományi Kar</v>
          </cell>
          <cell r="H35" t="str">
            <v>Amerikanisztika Tanszék</v>
          </cell>
        </row>
        <row r="36">
          <cell r="A36" t="str">
            <v>HM8POD</v>
          </cell>
          <cell r="D36" t="str">
            <v>Godó Zoltán</v>
          </cell>
          <cell r="E36">
            <v>8389634430</v>
          </cell>
          <cell r="F36" t="str">
            <v>BKAA</v>
          </cell>
          <cell r="G36" t="str">
            <v>Bölcsészettudományi Kar</v>
          </cell>
          <cell r="H36" t="str">
            <v>Anglisztika és Amerikanisztika Intézet</v>
          </cell>
          <cell r="I36" t="str">
            <v>Megbízással foglalkoztatott</v>
          </cell>
          <cell r="J36" t="str">
            <v>más oktató</v>
          </cell>
        </row>
        <row r="37">
          <cell r="A37" t="str">
            <v>DQIV2G</v>
          </cell>
          <cell r="B37">
            <v>12</v>
          </cell>
          <cell r="C37">
            <v>12</v>
          </cell>
          <cell r="D37" t="str">
            <v>Macdonald Karin Rose</v>
          </cell>
          <cell r="E37">
            <v>8379694279</v>
          </cell>
          <cell r="F37" t="str">
            <v>BKAA</v>
          </cell>
          <cell r="G37" t="str">
            <v>Bölcsészettudományi Kar</v>
          </cell>
          <cell r="H37" t="str">
            <v>Anglisztika és Amerikanisztika Intézet</v>
          </cell>
          <cell r="I37" t="str">
            <v>Teljes munkaidős</v>
          </cell>
          <cell r="J37" t="str">
            <v>mesteroktató</v>
          </cell>
        </row>
        <row r="38">
          <cell r="A38" t="str">
            <v>ZTQIBD</v>
          </cell>
          <cell r="B38">
            <v>14</v>
          </cell>
          <cell r="C38">
            <v>14</v>
          </cell>
          <cell r="D38" t="str">
            <v>Magyar Krisztina</v>
          </cell>
          <cell r="E38">
            <v>8376462229</v>
          </cell>
          <cell r="F38" t="str">
            <v>BKAA</v>
          </cell>
          <cell r="G38" t="str">
            <v>Bölcsészettudományi Kar</v>
          </cell>
          <cell r="H38" t="str">
            <v>Anglisztika és Amerikanisztika Intézet</v>
          </cell>
          <cell r="I38" t="str">
            <v>Teljes munkaidős</v>
          </cell>
          <cell r="J38" t="str">
            <v>tanársegéd</v>
          </cell>
        </row>
        <row r="39">
          <cell r="A39" t="str">
            <v>EY1QRL</v>
          </cell>
          <cell r="B39">
            <v>8</v>
          </cell>
          <cell r="C39">
            <v>8</v>
          </cell>
          <cell r="D39" t="str">
            <v>Dr. Antal Éva</v>
          </cell>
          <cell r="E39">
            <v>8382443508</v>
          </cell>
          <cell r="F39" t="str">
            <v>BKAN</v>
          </cell>
          <cell r="G39" t="str">
            <v>Bölcsészettudományi Kar</v>
          </cell>
          <cell r="H39" t="str">
            <v>Anglisztika Tanszék</v>
          </cell>
          <cell r="I39" t="str">
            <v>Teljes munkaidős</v>
          </cell>
          <cell r="J39" t="str">
            <v>főiskolai tanár</v>
          </cell>
        </row>
        <row r="40">
          <cell r="A40" t="str">
            <v>PPPRU5</v>
          </cell>
          <cell r="B40">
            <v>8</v>
          </cell>
          <cell r="C40">
            <v>8</v>
          </cell>
          <cell r="D40" t="str">
            <v>Dr. Czeglédi Csaba</v>
          </cell>
          <cell r="E40">
            <v>8329913813</v>
          </cell>
          <cell r="F40" t="str">
            <v>BKAN</v>
          </cell>
          <cell r="G40" t="str">
            <v>Bölcsészettudományi Kar</v>
          </cell>
          <cell r="H40" t="str">
            <v>Anglisztika Tanszék</v>
          </cell>
          <cell r="I40" t="str">
            <v>Teljes munkaidős</v>
          </cell>
          <cell r="J40" t="str">
            <v>főiskolai tanár</v>
          </cell>
        </row>
        <row r="41">
          <cell r="A41" t="str">
            <v>M15SD0</v>
          </cell>
          <cell r="B41">
            <v>8</v>
          </cell>
          <cell r="C41">
            <v>8</v>
          </cell>
          <cell r="D41" t="str">
            <v>Dr. Dolmányos Péter</v>
          </cell>
          <cell r="E41">
            <v>8390111136</v>
          </cell>
          <cell r="F41" t="str">
            <v>BKAN</v>
          </cell>
          <cell r="G41" t="str">
            <v>Bölcsészettudományi Kar</v>
          </cell>
          <cell r="H41" t="str">
            <v>Anglisztika Tanszék</v>
          </cell>
          <cell r="I41" t="str">
            <v>Teljes munkaidős</v>
          </cell>
          <cell r="J41" t="str">
            <v>főiskolai docens</v>
          </cell>
        </row>
        <row r="42">
          <cell r="A42" t="str">
            <v>P7L0BU</v>
          </cell>
          <cell r="B42">
            <v>10</v>
          </cell>
          <cell r="C42">
            <v>10</v>
          </cell>
          <cell r="D42" t="str">
            <v>Dr. Herczeg-Deli Ágnes</v>
          </cell>
          <cell r="E42">
            <v>8319394740</v>
          </cell>
          <cell r="F42" t="str">
            <v>BKAN</v>
          </cell>
          <cell r="G42" t="str">
            <v>Bölcsészettudományi Kar</v>
          </cell>
          <cell r="H42" t="str">
            <v>Anglisztika Tanszék</v>
          </cell>
          <cell r="I42" t="str">
            <v>Teljes munkaidős</v>
          </cell>
          <cell r="J42" t="str">
            <v>főiskolai docens</v>
          </cell>
        </row>
        <row r="43">
          <cell r="A43" t="str">
            <v>DEAIJZ</v>
          </cell>
          <cell r="B43">
            <v>10</v>
          </cell>
          <cell r="C43">
            <v>10</v>
          </cell>
          <cell r="D43" t="str">
            <v>Dr. Kaló Krisztina</v>
          </cell>
          <cell r="E43">
            <v>8379250370</v>
          </cell>
          <cell r="F43" t="str">
            <v>BKAN</v>
          </cell>
          <cell r="G43" t="str">
            <v>Bölcsészettudományi Kar</v>
          </cell>
          <cell r="H43" t="str">
            <v>Anglisztika Tanszék</v>
          </cell>
          <cell r="I43" t="str">
            <v>Teljes munkaidős</v>
          </cell>
          <cell r="J43" t="str">
            <v>főiskolai docens</v>
          </cell>
        </row>
        <row r="44">
          <cell r="A44" t="str">
            <v>PXWLC8</v>
          </cell>
          <cell r="B44">
            <v>8</v>
          </cell>
          <cell r="C44">
            <v>8</v>
          </cell>
          <cell r="D44" t="str">
            <v>Dr. Kovács Éva</v>
          </cell>
          <cell r="E44">
            <v>8321994105</v>
          </cell>
          <cell r="F44" t="str">
            <v>BKAN</v>
          </cell>
          <cell r="G44" t="str">
            <v>Bölcsészettudományi Kar</v>
          </cell>
          <cell r="H44" t="str">
            <v>Anglisztika Tanszék</v>
          </cell>
          <cell r="I44" t="str">
            <v>Teljes munkaidős</v>
          </cell>
          <cell r="J44" t="str">
            <v>főiskolai tanár</v>
          </cell>
        </row>
        <row r="45">
          <cell r="A45" t="str">
            <v>KTUE8X</v>
          </cell>
          <cell r="B45">
            <v>8</v>
          </cell>
          <cell r="C45">
            <v>8</v>
          </cell>
          <cell r="D45" t="str">
            <v>Dr. Őrsi Tibor</v>
          </cell>
          <cell r="E45">
            <v>8324532978</v>
          </cell>
          <cell r="F45" t="str">
            <v>BKAN</v>
          </cell>
          <cell r="G45" t="str">
            <v>Bölcsészettudományi Kar</v>
          </cell>
          <cell r="H45" t="str">
            <v>Anglisztika Tanszék</v>
          </cell>
          <cell r="I45" t="str">
            <v>Teljes munkaidős</v>
          </cell>
          <cell r="J45" t="str">
            <v>főiskolai tanár</v>
          </cell>
        </row>
        <row r="46">
          <cell r="A46" t="str">
            <v>X2OIPS</v>
          </cell>
          <cell r="B46">
            <v>8</v>
          </cell>
          <cell r="C46">
            <v>8</v>
          </cell>
          <cell r="D46" t="str">
            <v>Dr. Reichmann Angelika</v>
          </cell>
          <cell r="E46">
            <v>8395165285</v>
          </cell>
          <cell r="F46" t="str">
            <v>BKAN</v>
          </cell>
          <cell r="G46" t="str">
            <v>Bölcsészettudományi Kar</v>
          </cell>
          <cell r="H46" t="str">
            <v>Anglisztika Tanszék</v>
          </cell>
          <cell r="I46" t="str">
            <v>Teljes munkaidős</v>
          </cell>
          <cell r="J46" t="str">
            <v>főiskolai tanár</v>
          </cell>
        </row>
        <row r="47">
          <cell r="A47" t="str">
            <v>AC48MY</v>
          </cell>
          <cell r="B47">
            <v>8</v>
          </cell>
          <cell r="C47">
            <v>8</v>
          </cell>
          <cell r="D47" t="str">
            <v>Dr. Vermes Albert</v>
          </cell>
          <cell r="E47">
            <v>8368973074</v>
          </cell>
          <cell r="F47" t="str">
            <v>BKAN</v>
          </cell>
          <cell r="G47" t="str">
            <v>Bölcsészettudományi Kar</v>
          </cell>
          <cell r="H47" t="str">
            <v>Anglisztika Tanszék</v>
          </cell>
          <cell r="I47" t="str">
            <v>Teljes munkaidős</v>
          </cell>
          <cell r="J47" t="str">
            <v>egyetemi docens</v>
          </cell>
        </row>
        <row r="48">
          <cell r="A48" t="str">
            <v>HWEN6G</v>
          </cell>
          <cell r="B48">
            <v>20</v>
          </cell>
          <cell r="C48">
            <v>20</v>
          </cell>
          <cell r="D48" t="str">
            <v>Ponyiné Hatvani Ilona</v>
          </cell>
          <cell r="E48">
            <v>8375301337</v>
          </cell>
          <cell r="F48" t="str">
            <v>BKAN</v>
          </cell>
          <cell r="G48" t="str">
            <v>Bölcsészettudományi Kar</v>
          </cell>
          <cell r="H48" t="str">
            <v>Anglisztika Tanszék</v>
          </cell>
          <cell r="I48" t="str">
            <v>Teljes munkaidős</v>
          </cell>
          <cell r="J48" t="str">
            <v>nyelvtanár</v>
          </cell>
        </row>
        <row r="49">
          <cell r="G49" t="str">
            <v>Bölcsészettudományi Kar</v>
          </cell>
          <cell r="H49" t="str">
            <v>Anglisztika Tanszék</v>
          </cell>
        </row>
        <row r="50">
          <cell r="A50" t="str">
            <v>FHSCDF</v>
          </cell>
          <cell r="D50" t="str">
            <v>Bolya-Pap Nikoletta</v>
          </cell>
          <cell r="E50">
            <v>8408901745</v>
          </cell>
          <cell r="F50" t="str">
            <v>BKÉZ</v>
          </cell>
          <cell r="G50" t="str">
            <v>Bölcsészettudományi Kar</v>
          </cell>
          <cell r="H50" t="str">
            <v>Ének-zene Tanszék</v>
          </cell>
          <cell r="I50" t="str">
            <v>Megbízással foglalkoztatott</v>
          </cell>
          <cell r="J50" t="str">
            <v>más oktató</v>
          </cell>
        </row>
        <row r="51">
          <cell r="A51" t="str">
            <v>HCBULG</v>
          </cell>
          <cell r="B51">
            <v>0</v>
          </cell>
          <cell r="C51">
            <v>0</v>
          </cell>
          <cell r="D51" t="str">
            <v>Gavrucza-Nagy László</v>
          </cell>
          <cell r="E51">
            <v>8401645077</v>
          </cell>
          <cell r="F51" t="str">
            <v>BKÉZ</v>
          </cell>
          <cell r="G51" t="str">
            <v>Bölcsészettudományi Kar</v>
          </cell>
          <cell r="H51" t="str">
            <v>Ének-zene Tanszék</v>
          </cell>
          <cell r="I51" t="str">
            <v>Megbízással foglalkoztatott</v>
          </cell>
          <cell r="J51" t="str">
            <v>más oktató</v>
          </cell>
        </row>
        <row r="52">
          <cell r="A52" t="str">
            <v>WB5I92</v>
          </cell>
          <cell r="D52" t="str">
            <v>Kovács Csilla</v>
          </cell>
          <cell r="E52">
            <v>8449213576</v>
          </cell>
          <cell r="F52" t="str">
            <v>BKÉZ</v>
          </cell>
          <cell r="G52" t="str">
            <v>Bölcsészettudományi Kar</v>
          </cell>
          <cell r="H52" t="str">
            <v>Ének-zene Tanszék</v>
          </cell>
          <cell r="I52" t="str">
            <v>Megbízással foglalkoztatott</v>
          </cell>
          <cell r="J52" t="str">
            <v>más oktató</v>
          </cell>
        </row>
        <row r="53">
          <cell r="A53" t="str">
            <v>JD88Z1</v>
          </cell>
          <cell r="D53" t="str">
            <v>Magda Dávid György</v>
          </cell>
          <cell r="F53" t="str">
            <v>BKÉZ</v>
          </cell>
          <cell r="G53" t="str">
            <v>Bölcsészettudományi Kar</v>
          </cell>
          <cell r="H53" t="str">
            <v>Ének-zene Tanszék</v>
          </cell>
          <cell r="I53" t="str">
            <v>Megbízással foglalkoztatott</v>
          </cell>
          <cell r="J53" t="str">
            <v>más oktató</v>
          </cell>
        </row>
        <row r="54">
          <cell r="A54" t="str">
            <v>C06PSL</v>
          </cell>
          <cell r="D54" t="str">
            <v>Marík Erzsébet</v>
          </cell>
          <cell r="E54">
            <v>8311913706</v>
          </cell>
          <cell r="F54" t="str">
            <v>BKÉZ</v>
          </cell>
          <cell r="G54" t="str">
            <v>Bölcsészettudományi Kar</v>
          </cell>
          <cell r="H54" t="str">
            <v>Ének-zene Tanszék</v>
          </cell>
          <cell r="I54" t="str">
            <v>Megbízással foglalkoztatott</v>
          </cell>
          <cell r="J54" t="str">
            <v>más oktató</v>
          </cell>
        </row>
        <row r="55">
          <cell r="A55" t="str">
            <v>GZNOLY</v>
          </cell>
          <cell r="D55" t="str">
            <v>Szabó Viola</v>
          </cell>
          <cell r="E55">
            <v>8355632605</v>
          </cell>
          <cell r="F55" t="str">
            <v>BKÉZ</v>
          </cell>
          <cell r="G55" t="str">
            <v>Bölcsészettudományi Kar</v>
          </cell>
          <cell r="H55" t="str">
            <v>Ének-zene Tanszék</v>
          </cell>
          <cell r="I55" t="str">
            <v>Megbízással foglalkoztatott</v>
          </cell>
          <cell r="J55" t="str">
            <v>más oktató</v>
          </cell>
        </row>
        <row r="56">
          <cell r="A56" t="str">
            <v>KX1246</v>
          </cell>
          <cell r="B56">
            <v>8</v>
          </cell>
          <cell r="C56">
            <v>8</v>
          </cell>
          <cell r="D56" t="str">
            <v>Dr. Csüllög Judit</v>
          </cell>
          <cell r="E56">
            <v>8404045011</v>
          </cell>
          <cell r="F56" t="str">
            <v>BKÉZ</v>
          </cell>
          <cell r="G56" t="str">
            <v>Bölcsészettudományi Kar</v>
          </cell>
          <cell r="H56" t="str">
            <v>Ének-zene Tanszék</v>
          </cell>
          <cell r="I56" t="str">
            <v>Teljes munkaidős</v>
          </cell>
          <cell r="J56" t="str">
            <v>egyetemi docens</v>
          </cell>
        </row>
        <row r="57">
          <cell r="A57" t="str">
            <v>CVU8BD</v>
          </cell>
          <cell r="B57">
            <v>6</v>
          </cell>
          <cell r="C57">
            <v>6</v>
          </cell>
          <cell r="D57" t="str">
            <v>Dr. Gábos Judit</v>
          </cell>
          <cell r="E57">
            <v>8328953951</v>
          </cell>
          <cell r="F57" t="str">
            <v>BKÉZ</v>
          </cell>
          <cell r="G57" t="str">
            <v>Bölcsészettudományi Kar</v>
          </cell>
          <cell r="H57" t="str">
            <v>Ének-zene Tanszék</v>
          </cell>
          <cell r="I57" t="str">
            <v>Teljes munkaidős</v>
          </cell>
          <cell r="J57" t="str">
            <v>egyetemi tanár</v>
          </cell>
        </row>
        <row r="58">
          <cell r="A58" t="str">
            <v>CCLJ8Y</v>
          </cell>
          <cell r="B58">
            <v>8</v>
          </cell>
          <cell r="C58">
            <v>8</v>
          </cell>
          <cell r="D58" t="str">
            <v>Dr. Kabdebó Sándor</v>
          </cell>
          <cell r="E58">
            <v>8355632605</v>
          </cell>
          <cell r="F58" t="str">
            <v>BKÉZ</v>
          </cell>
          <cell r="G58" t="str">
            <v>Bölcsészettudományi Kar</v>
          </cell>
          <cell r="H58" t="str">
            <v>Ének-zene Tanszék</v>
          </cell>
          <cell r="I58" t="str">
            <v>Teljes munkaidős</v>
          </cell>
          <cell r="J58" t="str">
            <v>egyetemi docens</v>
          </cell>
        </row>
        <row r="59">
          <cell r="A59" t="str">
            <v>IHFYYS</v>
          </cell>
          <cell r="B59">
            <v>10</v>
          </cell>
          <cell r="C59">
            <v>10</v>
          </cell>
          <cell r="D59" t="str">
            <v>Dr. Kis Katalin</v>
          </cell>
          <cell r="E59">
            <v>8338623431</v>
          </cell>
          <cell r="F59" t="str">
            <v>BKÉZ</v>
          </cell>
          <cell r="G59" t="str">
            <v>Bölcsészettudományi Kar</v>
          </cell>
          <cell r="H59" t="str">
            <v>Ének-zene Tanszék</v>
          </cell>
          <cell r="I59" t="str">
            <v>Teljes munkaidős</v>
          </cell>
          <cell r="J59" t="str">
            <v>főiskolai docens</v>
          </cell>
        </row>
        <row r="60">
          <cell r="A60" t="str">
            <v>EPN4IN</v>
          </cell>
          <cell r="B60">
            <v>10</v>
          </cell>
          <cell r="C60">
            <v>10</v>
          </cell>
          <cell r="D60" t="str">
            <v>Dr. Nagy Zoltán</v>
          </cell>
          <cell r="E60">
            <v>8395481128</v>
          </cell>
          <cell r="F60" t="str">
            <v>BKÉZ</v>
          </cell>
          <cell r="G60" t="str">
            <v>Bölcsészettudományi Kar</v>
          </cell>
          <cell r="H60" t="str">
            <v>Ének-zene Tanszék</v>
          </cell>
          <cell r="I60" t="str">
            <v>Teljes munkaidős</v>
          </cell>
          <cell r="J60" t="str">
            <v>főiskolai docens</v>
          </cell>
        </row>
        <row r="61">
          <cell r="A61" t="str">
            <v>E8D8EO</v>
          </cell>
          <cell r="B61">
            <v>10</v>
          </cell>
          <cell r="C61">
            <v>10</v>
          </cell>
          <cell r="D61" t="str">
            <v>Dr. Tóthné dr. Várady Krisztina</v>
          </cell>
          <cell r="E61">
            <v>8381033659</v>
          </cell>
          <cell r="F61" t="str">
            <v>BKÉZ</v>
          </cell>
          <cell r="G61" t="str">
            <v>Bölcsészettudományi Kar</v>
          </cell>
          <cell r="H61" t="str">
            <v>Ének-zene Tanszék</v>
          </cell>
          <cell r="I61" t="str">
            <v>Teljes munkaidős</v>
          </cell>
          <cell r="J61" t="str">
            <v>főiskolai docens</v>
          </cell>
        </row>
        <row r="62">
          <cell r="A62" t="str">
            <v>TBXNAT</v>
          </cell>
          <cell r="B62">
            <v>12</v>
          </cell>
          <cell r="C62">
            <v>12</v>
          </cell>
          <cell r="D62" t="str">
            <v>Dr. Zombola Péter</v>
          </cell>
          <cell r="E62">
            <v>8424282868</v>
          </cell>
          <cell r="F62" t="str">
            <v>BKÉZ</v>
          </cell>
          <cell r="G62" t="str">
            <v>Bölcsészettudományi Kar</v>
          </cell>
          <cell r="H62" t="str">
            <v>Ének-zene Tanszék</v>
          </cell>
          <cell r="I62" t="str">
            <v>Teljes munkaidős</v>
          </cell>
          <cell r="J62" t="str">
            <v>adjunktus</v>
          </cell>
        </row>
        <row r="63">
          <cell r="A63" t="str">
            <v>LDD5ER</v>
          </cell>
          <cell r="B63">
            <v>10</v>
          </cell>
          <cell r="C63">
            <v>10</v>
          </cell>
          <cell r="D63" t="str">
            <v>Hegyesi Hudik Margit</v>
          </cell>
          <cell r="E63">
            <v>8355883071</v>
          </cell>
          <cell r="F63" t="str">
            <v>BKÉZ</v>
          </cell>
          <cell r="G63" t="str">
            <v>Bölcsészettudományi Kar</v>
          </cell>
          <cell r="H63" t="str">
            <v>Ének-zene Tanszék</v>
          </cell>
          <cell r="I63" t="str">
            <v>Teljes munkaidős</v>
          </cell>
          <cell r="J63" t="str">
            <v>főiskolai docens</v>
          </cell>
        </row>
        <row r="64">
          <cell r="A64" t="str">
            <v>XS614Z</v>
          </cell>
          <cell r="B64">
            <v>14</v>
          </cell>
          <cell r="C64">
            <v>14</v>
          </cell>
          <cell r="D64" t="str">
            <v>Klem Dénes Attila</v>
          </cell>
          <cell r="E64">
            <v>8430600523</v>
          </cell>
          <cell r="F64" t="str">
            <v>BKÉZ</v>
          </cell>
          <cell r="G64" t="str">
            <v>Bölcsészettudományi Kar</v>
          </cell>
          <cell r="H64" t="str">
            <v>Ének-zene Tanszék</v>
          </cell>
          <cell r="I64" t="str">
            <v>Teljes munkaidős</v>
          </cell>
          <cell r="J64" t="str">
            <v>tanársegéd</v>
          </cell>
        </row>
        <row r="65">
          <cell r="A65" t="str">
            <v>PJWB2G</v>
          </cell>
          <cell r="B65">
            <v>14</v>
          </cell>
          <cell r="C65">
            <v>14</v>
          </cell>
          <cell r="D65" t="str">
            <v>Molnár Szabolcs</v>
          </cell>
          <cell r="E65">
            <v>8375782610</v>
          </cell>
          <cell r="F65" t="str">
            <v>BKÉZ</v>
          </cell>
          <cell r="G65" t="str">
            <v>Bölcsészettudományi Kar</v>
          </cell>
          <cell r="H65" t="str">
            <v>Ének-zene Tanszék</v>
          </cell>
          <cell r="I65" t="str">
            <v>Teljes munkaidős</v>
          </cell>
          <cell r="J65" t="str">
            <v>tanársegéd</v>
          </cell>
        </row>
        <row r="66">
          <cell r="G66" t="str">
            <v>Bölcsészettudományi Kar</v>
          </cell>
          <cell r="H66" t="str">
            <v>Ének-zene Tanszék</v>
          </cell>
        </row>
        <row r="67">
          <cell r="A67" t="str">
            <v>AMDU7S</v>
          </cell>
          <cell r="B67">
            <v>14</v>
          </cell>
          <cell r="C67">
            <v>14</v>
          </cell>
          <cell r="D67" t="str">
            <v>Tóth Angelika Mária</v>
          </cell>
          <cell r="E67">
            <v>8443260513</v>
          </cell>
          <cell r="F67" t="str">
            <v>PERP</v>
          </cell>
          <cell r="G67" t="str">
            <v>Bölcsészettudományi Kar</v>
          </cell>
          <cell r="H67" t="str">
            <v>Észak-Magyarországi Regionális Pedagógusképzési Módszertani Központ</v>
          </cell>
          <cell r="I67" t="str">
            <v>Teljes munkaidős</v>
          </cell>
          <cell r="J67" t="str">
            <v>tanársegéd</v>
          </cell>
        </row>
        <row r="68">
          <cell r="A68" t="str">
            <v>FN6P8Q</v>
          </cell>
          <cell r="B68">
            <v>10</v>
          </cell>
          <cell r="C68">
            <v>10</v>
          </cell>
          <cell r="D68" t="str">
            <v>Dudás Anna</v>
          </cell>
          <cell r="E68">
            <v>8317804208</v>
          </cell>
          <cell r="F68" t="str">
            <v>PERP</v>
          </cell>
          <cell r="G68" t="str">
            <v>Bölcsészettudományi Kar</v>
          </cell>
          <cell r="H68" t="str">
            <v>Észak-Magyarországi Regionális Pedagógusképzési Módszertani Központ</v>
          </cell>
          <cell r="I68" t="str">
            <v>Teljes munkaidős</v>
          </cell>
          <cell r="J68" t="str">
            <v>főiskolai docens</v>
          </cell>
        </row>
        <row r="69">
          <cell r="A69" t="str">
            <v>KT8BEH</v>
          </cell>
          <cell r="B69">
            <v>12</v>
          </cell>
          <cell r="C69">
            <v>12</v>
          </cell>
          <cell r="D69" t="str">
            <v>Majorosné Kovács Györgyi</v>
          </cell>
          <cell r="E69">
            <v>8359423008</v>
          </cell>
          <cell r="F69" t="str">
            <v>PERP</v>
          </cell>
          <cell r="G69" t="str">
            <v>Bölcsészettudományi Kar</v>
          </cell>
          <cell r="H69" t="str">
            <v>Észak-Magyarországi Regionális Pedagógusképzési Módszertani Központ</v>
          </cell>
          <cell r="I69" t="str">
            <v>Teljes munkaidős</v>
          </cell>
          <cell r="J69" t="str">
            <v>adjunktus</v>
          </cell>
        </row>
        <row r="70">
          <cell r="A70" t="str">
            <v>MZ37ZQ</v>
          </cell>
          <cell r="B70">
            <v>12</v>
          </cell>
          <cell r="C70">
            <v>12</v>
          </cell>
          <cell r="D70" t="str">
            <v>Varga Éva</v>
          </cell>
          <cell r="E70">
            <v>8377554267</v>
          </cell>
          <cell r="F70" t="str">
            <v>PERP</v>
          </cell>
          <cell r="G70" t="str">
            <v>Bölcsészettudományi Kar</v>
          </cell>
          <cell r="H70" t="str">
            <v>Észak-Magyarországi Regionális Pedagógusképzési Módszertani Központ</v>
          </cell>
          <cell r="I70" t="str">
            <v>Teljes munkaidős</v>
          </cell>
          <cell r="J70" t="str">
            <v>adjunktus</v>
          </cell>
        </row>
        <row r="71">
          <cell r="A71" t="str">
            <v>Z8OSE4</v>
          </cell>
          <cell r="B71">
            <v>12</v>
          </cell>
          <cell r="C71">
            <v>14</v>
          </cell>
          <cell r="D71" t="str">
            <v>Várkonyi Péter</v>
          </cell>
          <cell r="E71">
            <v>8440313454</v>
          </cell>
          <cell r="F71" t="str">
            <v>PERP</v>
          </cell>
          <cell r="G71" t="str">
            <v>Bölcsészettudományi Kar</v>
          </cell>
          <cell r="H71" t="str">
            <v>Észak-Magyarországi Regionális Pedagógusképzési Módszertani Központ</v>
          </cell>
          <cell r="I71" t="str">
            <v>Teljes munkaidős</v>
          </cell>
          <cell r="J71" t="str">
            <v>tanársegéd</v>
          </cell>
        </row>
        <row r="72">
          <cell r="G72" t="str">
            <v>Bölcsészettudományi Kar</v>
          </cell>
          <cell r="H72" t="str">
            <v>Észak-Magyarországi Regionális Pedagógusképzési Módszertani Központ</v>
          </cell>
        </row>
        <row r="73">
          <cell r="A73" t="str">
            <v>LW5XUU</v>
          </cell>
          <cell r="D73" t="str">
            <v>Lőrinczné dr.Thiel Katalin</v>
          </cell>
          <cell r="E73">
            <v>8313633387</v>
          </cell>
          <cell r="F73" t="str">
            <v>BKFI</v>
          </cell>
          <cell r="G73" t="str">
            <v>Bölcsészettudományi Kar</v>
          </cell>
          <cell r="H73" t="str">
            <v>Filozófia Tanszék</v>
          </cell>
          <cell r="I73" t="str">
            <v>Megbízással foglalkoztatott</v>
          </cell>
          <cell r="J73" t="str">
            <v>más oktató</v>
          </cell>
        </row>
        <row r="74">
          <cell r="A74" t="str">
            <v>B8T779</v>
          </cell>
          <cell r="B74">
            <v>10</v>
          </cell>
          <cell r="C74">
            <v>10</v>
          </cell>
          <cell r="D74" t="str">
            <v>Dr. Kicsák Lóránt</v>
          </cell>
          <cell r="E74">
            <v>8381532574</v>
          </cell>
          <cell r="F74" t="str">
            <v>BKFI</v>
          </cell>
          <cell r="G74" t="str">
            <v>Bölcsészettudományi Kar</v>
          </cell>
          <cell r="H74" t="str">
            <v>Filozófia Tanszék</v>
          </cell>
          <cell r="I74" t="str">
            <v>Teljes munkaidős</v>
          </cell>
          <cell r="J74" t="str">
            <v>főiskolai docens</v>
          </cell>
        </row>
        <row r="75">
          <cell r="A75" t="str">
            <v>K02A9S</v>
          </cell>
          <cell r="B75">
            <v>8</v>
          </cell>
          <cell r="C75">
            <v>8</v>
          </cell>
          <cell r="D75" t="str">
            <v>Dr. Loboczky János</v>
          </cell>
          <cell r="E75">
            <v>8324003525</v>
          </cell>
          <cell r="F75" t="str">
            <v>BKFI</v>
          </cell>
          <cell r="G75" t="str">
            <v>Bölcsészettudományi Kar</v>
          </cell>
          <cell r="H75" t="str">
            <v>Filozófia Tanszék</v>
          </cell>
          <cell r="I75" t="str">
            <v>Teljes munkaidős</v>
          </cell>
          <cell r="J75" t="str">
            <v>főiskolai tanár</v>
          </cell>
        </row>
        <row r="76">
          <cell r="A76" t="str">
            <v>DNI8PD</v>
          </cell>
          <cell r="B76">
            <v>10</v>
          </cell>
          <cell r="C76">
            <v>10</v>
          </cell>
          <cell r="D76" t="str">
            <v>Dr. Nemes László</v>
          </cell>
          <cell r="E76">
            <v>8381960088</v>
          </cell>
          <cell r="F76" t="str">
            <v>BKFI</v>
          </cell>
          <cell r="G76" t="str">
            <v>Bölcsészettudományi Kar</v>
          </cell>
          <cell r="H76" t="str">
            <v>Filozófia Tanszék</v>
          </cell>
          <cell r="I76" t="str">
            <v>Teljes munkaidős</v>
          </cell>
          <cell r="J76" t="str">
            <v>főiskolai docens</v>
          </cell>
        </row>
        <row r="77">
          <cell r="A77" t="str">
            <v>GBASJ3</v>
          </cell>
          <cell r="B77">
            <v>6</v>
          </cell>
          <cell r="C77">
            <v>6</v>
          </cell>
          <cell r="D77" t="str">
            <v>Dr. Schwendtner Tibor</v>
          </cell>
          <cell r="E77">
            <v>8348342818</v>
          </cell>
          <cell r="F77" t="str">
            <v>BKFI</v>
          </cell>
          <cell r="G77" t="str">
            <v>Bölcsészettudományi Kar</v>
          </cell>
          <cell r="H77" t="str">
            <v>Filozófia Tanszék</v>
          </cell>
          <cell r="I77" t="str">
            <v>Teljes munkaidős</v>
          </cell>
          <cell r="J77" t="str">
            <v>egyetemi tanár</v>
          </cell>
        </row>
        <row r="78">
          <cell r="G78" t="str">
            <v>Bölcsészettudományi Kar</v>
          </cell>
          <cell r="H78" t="str">
            <v>Filozófia Tanszék</v>
          </cell>
        </row>
        <row r="79">
          <cell r="A79" t="str">
            <v>IE5FDR</v>
          </cell>
          <cell r="D79" t="str">
            <v>Tóth Mercédesz</v>
          </cell>
          <cell r="E79">
            <v>8463720455</v>
          </cell>
          <cell r="F79" t="str">
            <v>BKNÉ</v>
          </cell>
          <cell r="G79" t="str">
            <v>Bölcsészettudományi Kar</v>
          </cell>
          <cell r="H79" t="str">
            <v>Német Nyelv és Irodalom Tanszék</v>
          </cell>
        </row>
        <row r="80">
          <cell r="A80" t="str">
            <v>DFUM35</v>
          </cell>
          <cell r="D80" t="str">
            <v>János Szabolcs</v>
          </cell>
          <cell r="F80" t="str">
            <v>BKNÉ</v>
          </cell>
          <cell r="G80" t="str">
            <v>Bölcsészettudományi Kar</v>
          </cell>
          <cell r="H80" t="str">
            <v>Német Nyelv és Irodalom Tanszék</v>
          </cell>
          <cell r="I80" t="str">
            <v>Megbízással foglalkoztatott</v>
          </cell>
          <cell r="J80" t="str">
            <v>más oktató</v>
          </cell>
        </row>
        <row r="81">
          <cell r="A81" t="str">
            <v>NCAS87</v>
          </cell>
          <cell r="D81" t="str">
            <v>Dr. Kalocsai Varga Éva</v>
          </cell>
          <cell r="E81">
            <v>8306071794</v>
          </cell>
          <cell r="F81" t="str">
            <v>BKNÉ</v>
          </cell>
          <cell r="G81" t="str">
            <v>Bölcsészettudományi Kar</v>
          </cell>
          <cell r="H81" t="str">
            <v>Német Nyelv és Irodalom Tanszék</v>
          </cell>
          <cell r="I81" t="str">
            <v>Megbízással foglalkoztatott</v>
          </cell>
          <cell r="J81" t="str">
            <v>más oktató</v>
          </cell>
        </row>
        <row r="82">
          <cell r="A82" t="str">
            <v>JNEXZH</v>
          </cell>
          <cell r="B82">
            <v>10</v>
          </cell>
          <cell r="C82">
            <v>10</v>
          </cell>
          <cell r="D82" t="str">
            <v>Dr. Fáy Tamás</v>
          </cell>
          <cell r="E82">
            <v>8400322606</v>
          </cell>
          <cell r="F82" t="str">
            <v>BKNÉ</v>
          </cell>
          <cell r="G82" t="str">
            <v>Bölcsészettudományi Kar</v>
          </cell>
          <cell r="H82" t="str">
            <v>Német Nyelv és Irodalom Tanszék</v>
          </cell>
          <cell r="I82" t="str">
            <v>Teljes munkaidős</v>
          </cell>
          <cell r="J82" t="str">
            <v>főiskolai docens</v>
          </cell>
        </row>
        <row r="83">
          <cell r="A83" t="str">
            <v>UX2U5I</v>
          </cell>
          <cell r="B83">
            <v>8</v>
          </cell>
          <cell r="C83">
            <v>8</v>
          </cell>
          <cell r="D83" t="str">
            <v>Dr. Harsányi Mihály</v>
          </cell>
          <cell r="E83">
            <v>8362921161</v>
          </cell>
          <cell r="F83" t="str">
            <v>BKNÉ</v>
          </cell>
          <cell r="G83" t="str">
            <v>Bölcsészettudományi Kar</v>
          </cell>
          <cell r="H83" t="str">
            <v>Német Nyelv és Irodalom Tanszék</v>
          </cell>
          <cell r="I83" t="str">
            <v>Teljes munkaidős</v>
          </cell>
          <cell r="J83" t="str">
            <v>főiskolai docens</v>
          </cell>
        </row>
        <row r="84">
          <cell r="A84" t="str">
            <v>EZ1KP2</v>
          </cell>
          <cell r="B84">
            <v>10</v>
          </cell>
          <cell r="C84">
            <v>10</v>
          </cell>
          <cell r="D84" t="str">
            <v>Dr. Murányiné dr. Zagyvai Márta</v>
          </cell>
          <cell r="E84">
            <v>8366433773</v>
          </cell>
          <cell r="F84" t="str">
            <v>BKNÉ</v>
          </cell>
          <cell r="G84" t="str">
            <v>Bölcsészettudományi Kar</v>
          </cell>
          <cell r="H84" t="str">
            <v>Német Nyelv és Irodalom Tanszék</v>
          </cell>
          <cell r="I84" t="str">
            <v>Teljes munkaidős</v>
          </cell>
          <cell r="J84" t="str">
            <v>főiskolai docens</v>
          </cell>
        </row>
        <row r="85">
          <cell r="A85" t="str">
            <v>C26ZGI</v>
          </cell>
          <cell r="B85">
            <v>10</v>
          </cell>
          <cell r="C85">
            <v>10</v>
          </cell>
          <cell r="D85" t="str">
            <v>Dr. Szabó Csaba</v>
          </cell>
          <cell r="E85">
            <v>8380510267</v>
          </cell>
          <cell r="F85" t="str">
            <v>BKNÉ</v>
          </cell>
          <cell r="G85" t="str">
            <v>Bölcsészettudományi Kar</v>
          </cell>
          <cell r="H85" t="str">
            <v>Német Nyelv és Irodalom Tanszék</v>
          </cell>
          <cell r="I85" t="str">
            <v>Teljes munkaidős</v>
          </cell>
          <cell r="J85" t="str">
            <v>főiskolai docens</v>
          </cell>
        </row>
        <row r="86">
          <cell r="G86" t="str">
            <v>Bölcsészettudományi Kar</v>
          </cell>
          <cell r="H86" t="str">
            <v>Német Nyelv és Irodalom Tanszék</v>
          </cell>
        </row>
        <row r="87">
          <cell r="A87" t="str">
            <v>SVLEXY</v>
          </cell>
          <cell r="D87" t="str">
            <v>Balogh Gergő</v>
          </cell>
          <cell r="E87">
            <v>8454300368</v>
          </cell>
          <cell r="F87" t="str">
            <v>NIIR</v>
          </cell>
          <cell r="G87" t="str">
            <v>Bölcsészettudományi Kar</v>
          </cell>
          <cell r="H87" t="str">
            <v>Nyelv és Irodalomtudományi Intézet/Irodalomtudományi Tanszék</v>
          </cell>
          <cell r="I87" t="str">
            <v>Megbízással foglalkoztatott</v>
          </cell>
          <cell r="J87" t="str">
            <v>más oktató</v>
          </cell>
        </row>
        <row r="88">
          <cell r="A88" t="str">
            <v>YRC589</v>
          </cell>
          <cell r="B88">
            <v>8</v>
          </cell>
          <cell r="C88">
            <v>8</v>
          </cell>
          <cell r="D88" t="str">
            <v>Dr. Bednanics Gábor</v>
          </cell>
          <cell r="E88">
            <v>8398534915</v>
          </cell>
          <cell r="F88" t="str">
            <v>NIIR</v>
          </cell>
          <cell r="G88" t="str">
            <v>Bölcsészettudományi Kar</v>
          </cell>
          <cell r="H88" t="str">
            <v>Nyelv és Irodalomtudományi Intézet/Irodalomtudományi Tanszék</v>
          </cell>
          <cell r="I88" t="str">
            <v>Teljes munkaidős</v>
          </cell>
          <cell r="J88" t="str">
            <v>főiskolai tanár</v>
          </cell>
        </row>
        <row r="89">
          <cell r="A89" t="str">
            <v>G2GK4B</v>
          </cell>
          <cell r="B89">
            <v>12</v>
          </cell>
          <cell r="C89">
            <v>12</v>
          </cell>
          <cell r="D89" t="str">
            <v>Dr. Boldizsár Ildikó</v>
          </cell>
          <cell r="E89">
            <v>8351313653</v>
          </cell>
          <cell r="F89" t="str">
            <v>NIIR</v>
          </cell>
          <cell r="G89" t="str">
            <v>Bölcsészettudományi Kar</v>
          </cell>
          <cell r="H89" t="str">
            <v>Nyelv és Irodalomtudományi Intézet/Irodalomtudományi Tanszék</v>
          </cell>
          <cell r="I89" t="str">
            <v>Teljes munkaidős</v>
          </cell>
          <cell r="J89" t="str">
            <v>adjunktus</v>
          </cell>
        </row>
        <row r="90">
          <cell r="A90" t="str">
            <v>A6F7W6</v>
          </cell>
          <cell r="B90">
            <v>10</v>
          </cell>
          <cell r="C90">
            <v>10</v>
          </cell>
          <cell r="D90" t="str">
            <v>Dr. Ködöböcz Gábor</v>
          </cell>
          <cell r="E90">
            <v>8338192805</v>
          </cell>
          <cell r="F90" t="str">
            <v>NIIR</v>
          </cell>
          <cell r="G90" t="str">
            <v>Bölcsészettudományi Kar</v>
          </cell>
          <cell r="H90" t="str">
            <v>Nyelv és Irodalomtudományi Intézet/Irodalomtudományi Tanszék</v>
          </cell>
          <cell r="I90" t="str">
            <v>Teljes munkaidős</v>
          </cell>
          <cell r="J90" t="str">
            <v>főiskolai docens</v>
          </cell>
        </row>
        <row r="91">
          <cell r="A91" t="str">
            <v>CVYOHV</v>
          </cell>
          <cell r="B91">
            <v>10</v>
          </cell>
          <cell r="C91">
            <v>10</v>
          </cell>
          <cell r="D91" t="str">
            <v>Dr. Körömi Gabriella</v>
          </cell>
          <cell r="E91">
            <v>8372393087</v>
          </cell>
          <cell r="F91" t="str">
            <v>NIIR</v>
          </cell>
          <cell r="G91" t="str">
            <v>Bölcsészettudományi Kar</v>
          </cell>
          <cell r="H91" t="str">
            <v>Nyelv és Irodalomtudományi Intézet/Irodalomtudományi Tanszék</v>
          </cell>
          <cell r="I91" t="str">
            <v>Teljes munkaidős</v>
          </cell>
          <cell r="J91" t="str">
            <v>főiskolai docens</v>
          </cell>
        </row>
        <row r="92">
          <cell r="A92" t="str">
            <v>A0MSF8</v>
          </cell>
          <cell r="B92">
            <v>8</v>
          </cell>
          <cell r="C92">
            <v>8</v>
          </cell>
          <cell r="D92" t="str">
            <v>Dr. Kusper Judit</v>
          </cell>
          <cell r="E92">
            <v>8398131934</v>
          </cell>
          <cell r="F92" t="str">
            <v>NIIR</v>
          </cell>
          <cell r="G92" t="str">
            <v>Bölcsészettudományi Kar</v>
          </cell>
          <cell r="H92" t="str">
            <v>Nyelv és Irodalomtudományi Intézet/Irodalomtudományi Tanszék</v>
          </cell>
          <cell r="I92" t="str">
            <v>Teljes munkaidős</v>
          </cell>
          <cell r="J92" t="str">
            <v>egyetemi docens</v>
          </cell>
        </row>
        <row r="93">
          <cell r="A93" t="str">
            <v>XF15GJ</v>
          </cell>
          <cell r="B93">
            <v>8</v>
          </cell>
          <cell r="C93">
            <v>8</v>
          </cell>
          <cell r="D93" t="str">
            <v>Dr. Onder Csaba</v>
          </cell>
          <cell r="E93">
            <v>8377992922</v>
          </cell>
          <cell r="F93" t="str">
            <v>NIIR</v>
          </cell>
          <cell r="G93" t="str">
            <v>Bölcsészettudományi Kar</v>
          </cell>
          <cell r="H93" t="str">
            <v>Nyelv és Irodalomtudományi Intézet/Irodalomtudományi Tanszék</v>
          </cell>
          <cell r="I93" t="str">
            <v>Teljes munkaidős</v>
          </cell>
          <cell r="J93" t="str">
            <v>főiskolai tanár</v>
          </cell>
        </row>
        <row r="94">
          <cell r="A94" t="str">
            <v>HJXQ3V</v>
          </cell>
          <cell r="B94">
            <v>6</v>
          </cell>
          <cell r="C94">
            <v>6</v>
          </cell>
          <cell r="D94" t="str">
            <v>Dr. Pintér Márta Zsuzsanna</v>
          </cell>
          <cell r="E94">
            <v>8346572255</v>
          </cell>
          <cell r="F94" t="str">
            <v>NIIR</v>
          </cell>
          <cell r="G94" t="str">
            <v>Bölcsészettudományi Kar</v>
          </cell>
          <cell r="H94" t="str">
            <v>Nyelv és Irodalomtudományi Intézet/Irodalomtudományi Tanszék</v>
          </cell>
          <cell r="I94" t="str">
            <v>Teljes munkaidős</v>
          </cell>
          <cell r="J94" t="str">
            <v>egyetemi docens</v>
          </cell>
        </row>
        <row r="95">
          <cell r="A95" t="str">
            <v>F9PQBV</v>
          </cell>
          <cell r="B95">
            <v>8</v>
          </cell>
          <cell r="C95">
            <v>8</v>
          </cell>
          <cell r="D95" t="str">
            <v>Dr. Szentesi Zsolt</v>
          </cell>
          <cell r="E95">
            <v>8331852370</v>
          </cell>
          <cell r="F95" t="str">
            <v>NIIR</v>
          </cell>
          <cell r="G95" t="str">
            <v>Bölcsészettudományi Kar</v>
          </cell>
          <cell r="H95" t="str">
            <v>Nyelv és Irodalomtudományi Intézet/Irodalomtudományi Tanszék</v>
          </cell>
          <cell r="I95" t="str">
            <v>Teljes munkaidős</v>
          </cell>
          <cell r="J95" t="str">
            <v>főiskolai tanár</v>
          </cell>
        </row>
        <row r="96">
          <cell r="A96" t="str">
            <v>X9CYII</v>
          </cell>
          <cell r="B96">
            <v>14</v>
          </cell>
          <cell r="C96">
            <v>14</v>
          </cell>
          <cell r="D96" t="str">
            <v>Nász Barbara</v>
          </cell>
          <cell r="E96">
            <v>8445630067</v>
          </cell>
          <cell r="F96" t="str">
            <v>NIIR</v>
          </cell>
          <cell r="G96" t="str">
            <v>Bölcsészettudományi Kar</v>
          </cell>
          <cell r="H96" t="str">
            <v>Nyelv és Irodalomtudományi Intézet/Irodalomtudományi Tanszék</v>
          </cell>
          <cell r="I96" t="str">
            <v>Teljes munkaidős</v>
          </cell>
          <cell r="J96" t="str">
            <v>tanársegéd</v>
          </cell>
        </row>
        <row r="97">
          <cell r="A97" t="str">
            <v>D2LX6D</v>
          </cell>
          <cell r="B97">
            <v>4</v>
          </cell>
          <cell r="C97">
            <v>4</v>
          </cell>
          <cell r="D97" t="str">
            <v>Dr. Tüskés Gábor</v>
          </cell>
          <cell r="E97">
            <v>8323963215</v>
          </cell>
          <cell r="F97" t="str">
            <v>NIIR</v>
          </cell>
          <cell r="G97" t="str">
            <v>Bölcsészettudományi Kar</v>
          </cell>
          <cell r="H97" t="str">
            <v>Nyelv és Irodalomtudományi Intézet/Irodalomtudományi Tanszék</v>
          </cell>
          <cell r="I97" t="str">
            <v>További jogviszonyos</v>
          </cell>
          <cell r="J97" t="str">
            <v>egyetemi tanár</v>
          </cell>
        </row>
        <row r="98">
          <cell r="G98" t="str">
            <v>Bölcsészettudományi Kar</v>
          </cell>
          <cell r="H98" t="str">
            <v>Nyelv és Irodalomtudományi Intézet/Irodalomtudományi Tanszék</v>
          </cell>
        </row>
        <row r="99">
          <cell r="A99" t="str">
            <v>AKV1RQ</v>
          </cell>
          <cell r="B99">
            <v>8</v>
          </cell>
          <cell r="C99">
            <v>8</v>
          </cell>
          <cell r="D99" t="str">
            <v>Dr. Domonkosi Ágnes</v>
          </cell>
          <cell r="E99">
            <v>8389010658</v>
          </cell>
          <cell r="F99" t="str">
            <v>NINY</v>
          </cell>
          <cell r="G99" t="str">
            <v>Bölcsészettudományi Kar</v>
          </cell>
          <cell r="H99" t="str">
            <v>Nyelv és Irodalomtudományi Intézet/Magyar Nyelvészeti Tanszék</v>
          </cell>
          <cell r="I99" t="str">
            <v>Teljes munkaidős</v>
          </cell>
          <cell r="J99" t="str">
            <v>főiskolai tanár</v>
          </cell>
        </row>
        <row r="100">
          <cell r="A100" t="str">
            <v>PLX2FN</v>
          </cell>
          <cell r="B100">
            <v>10</v>
          </cell>
          <cell r="C100">
            <v>10</v>
          </cell>
          <cell r="D100" t="str">
            <v>Dr. Hulyák-Tomesz Tímea</v>
          </cell>
          <cell r="E100">
            <v>8413663172</v>
          </cell>
          <cell r="F100" t="str">
            <v>NINY</v>
          </cell>
          <cell r="G100" t="str">
            <v>Bölcsészettudományi Kar</v>
          </cell>
          <cell r="H100" t="str">
            <v>Nyelv és Irodalomtudományi Intézet/Magyar Nyelvészeti Tanszék</v>
          </cell>
          <cell r="I100" t="str">
            <v>Teljes munkaidős</v>
          </cell>
          <cell r="J100" t="str">
            <v>főiskolai docens</v>
          </cell>
        </row>
        <row r="101">
          <cell r="A101" t="str">
            <v>HXSM7O</v>
          </cell>
          <cell r="B101">
            <v>10</v>
          </cell>
          <cell r="C101">
            <v>10</v>
          </cell>
          <cell r="D101" t="str">
            <v>Dr. Kalcsó Gyula</v>
          </cell>
          <cell r="E101">
            <v>8401532221</v>
          </cell>
          <cell r="F101" t="str">
            <v>NINY</v>
          </cell>
          <cell r="G101" t="str">
            <v>Bölcsészettudományi Kar</v>
          </cell>
          <cell r="H101" t="str">
            <v>Nyelv és Irodalomtudományi Intézet/Magyar Nyelvészeti Tanszék</v>
          </cell>
          <cell r="I101" t="str">
            <v>Teljes munkaidős</v>
          </cell>
          <cell r="J101" t="str">
            <v>főiskolai docens</v>
          </cell>
        </row>
        <row r="102">
          <cell r="A102" t="str">
            <v>OPOZC4</v>
          </cell>
          <cell r="B102">
            <v>8</v>
          </cell>
          <cell r="C102">
            <v>8</v>
          </cell>
          <cell r="D102" t="str">
            <v>Dr. Lőrincz Julianna</v>
          </cell>
          <cell r="E102">
            <v>8305814602</v>
          </cell>
          <cell r="F102" t="str">
            <v>NINY</v>
          </cell>
          <cell r="G102" t="str">
            <v>Bölcsészettudományi Kar</v>
          </cell>
          <cell r="H102" t="str">
            <v>Nyelv és Irodalomtudományi Intézet/Magyar Nyelvészeti Tanszék</v>
          </cell>
          <cell r="I102" t="str">
            <v>Teljes munkaidős</v>
          </cell>
          <cell r="J102" t="str">
            <v>főiskolai tanár</v>
          </cell>
        </row>
        <row r="103">
          <cell r="A103" t="str">
            <v>GF73WN</v>
          </cell>
          <cell r="B103">
            <v>12</v>
          </cell>
          <cell r="C103">
            <v>12</v>
          </cell>
          <cell r="D103" t="str">
            <v>Dr. Takács Judit</v>
          </cell>
          <cell r="E103">
            <v>8393792347</v>
          </cell>
          <cell r="F103" t="str">
            <v>NINY</v>
          </cell>
          <cell r="G103" t="str">
            <v>Bölcsészettudományi Kar</v>
          </cell>
          <cell r="H103" t="str">
            <v>Nyelv és Irodalomtudományi Intézet/Magyar Nyelvészeti Tanszék</v>
          </cell>
          <cell r="I103" t="str">
            <v>Teljes munkaidős</v>
          </cell>
          <cell r="J103" t="str">
            <v>adjunktus</v>
          </cell>
        </row>
        <row r="104">
          <cell r="A104" t="str">
            <v>FM35I4</v>
          </cell>
          <cell r="B104">
            <v>8</v>
          </cell>
          <cell r="C104">
            <v>8</v>
          </cell>
          <cell r="D104" t="str">
            <v>Dr. Zimányi Árpád</v>
          </cell>
          <cell r="E104">
            <v>8321783163</v>
          </cell>
          <cell r="F104" t="str">
            <v>NINY</v>
          </cell>
          <cell r="G104" t="str">
            <v>Bölcsészettudományi Kar</v>
          </cell>
          <cell r="H104" t="str">
            <v>Nyelv és Irodalomtudományi Intézet/Magyar Nyelvészeti Tanszék</v>
          </cell>
          <cell r="I104" t="str">
            <v>Teljes munkaidős</v>
          </cell>
          <cell r="J104" t="str">
            <v>főiskolai tanár</v>
          </cell>
        </row>
        <row r="105">
          <cell r="A105" t="str">
            <v>YSHRS5</v>
          </cell>
          <cell r="B105">
            <v>14</v>
          </cell>
          <cell r="C105">
            <v>14</v>
          </cell>
          <cell r="D105" t="str">
            <v>Havasiné Kovács Helga</v>
          </cell>
          <cell r="E105">
            <v>8444360589</v>
          </cell>
          <cell r="F105" t="str">
            <v>NINY</v>
          </cell>
          <cell r="G105" t="str">
            <v>Bölcsészettudományi Kar</v>
          </cell>
          <cell r="H105" t="str">
            <v>Nyelv és Irodalomtudományi Intézet/Magyar Nyelvészeti Tanszék</v>
          </cell>
          <cell r="I105" t="str">
            <v>Teljes munkaidős</v>
          </cell>
          <cell r="J105" t="str">
            <v>tanársegéd</v>
          </cell>
        </row>
        <row r="106">
          <cell r="A106" t="str">
            <v>FK7ZYO</v>
          </cell>
          <cell r="D106" t="str">
            <v>Dr. Ludányi Zsófia</v>
          </cell>
          <cell r="E106">
            <v>8430982248</v>
          </cell>
          <cell r="F106" t="str">
            <v>NINY</v>
          </cell>
          <cell r="G106" t="str">
            <v>Bölcsészettudományi Kar</v>
          </cell>
          <cell r="H106" t="str">
            <v>Nyelv és Irodalomtudományi Intézet/Magyar Nyelvészeti Tanszék</v>
          </cell>
        </row>
        <row r="107">
          <cell r="A107" t="str">
            <v>AO7E94</v>
          </cell>
          <cell r="D107" t="str">
            <v>Kispál Dániel</v>
          </cell>
          <cell r="E107">
            <v>8444010650</v>
          </cell>
          <cell r="F107" t="str">
            <v>NINY</v>
          </cell>
          <cell r="G107" t="str">
            <v>Bölcsészettudományi Kar</v>
          </cell>
          <cell r="H107" t="str">
            <v>Nyelv és Irodalomtudományi Intézet/Magyar Nyelvészeti Tanszék</v>
          </cell>
        </row>
        <row r="108">
          <cell r="G108" t="str">
            <v>Bölcsészettudományi Kar</v>
          </cell>
          <cell r="H108" t="str">
            <v>Nyelv és Irodalomtudományi Intézet/Magyar Nyelvészeti Tanszék</v>
          </cell>
        </row>
        <row r="109">
          <cell r="A109" t="str">
            <v>XHI0B1</v>
          </cell>
          <cell r="B109">
            <v>1</v>
          </cell>
          <cell r="C109">
            <v>1</v>
          </cell>
          <cell r="D109" t="str">
            <v>Gál Máté</v>
          </cell>
          <cell r="E109">
            <v>8441761078</v>
          </cell>
          <cell r="F109" t="str">
            <v>BKTD</v>
          </cell>
          <cell r="G109" t="str">
            <v>Bölcsészettudományi Kar</v>
          </cell>
          <cell r="H109" t="str">
            <v>Történelemtudományi Doktori Iskola</v>
          </cell>
          <cell r="I109" t="str">
            <v>Részmunkaidős</v>
          </cell>
          <cell r="J109" t="str">
            <v>tudományos segédmunkatárs</v>
          </cell>
        </row>
        <row r="110">
          <cell r="A110" t="str">
            <v>WNBDY0</v>
          </cell>
          <cell r="B110">
            <v>4</v>
          </cell>
          <cell r="C110">
            <v>4</v>
          </cell>
          <cell r="D110" t="str">
            <v>Ballabás Dániel</v>
          </cell>
          <cell r="E110">
            <v>8414173713</v>
          </cell>
          <cell r="F110" t="str">
            <v>BKTD</v>
          </cell>
          <cell r="G110" t="str">
            <v>Bölcsészettudományi Kar</v>
          </cell>
          <cell r="H110" t="str">
            <v>Történelemtudományi Doktori Iskola</v>
          </cell>
          <cell r="I110" t="str">
            <v>Teljes munkaidős</v>
          </cell>
          <cell r="J110" t="str">
            <v>tudományos segédmunkatárs</v>
          </cell>
        </row>
        <row r="111">
          <cell r="A111" t="str">
            <v>MGHVN8</v>
          </cell>
          <cell r="B111">
            <v>4</v>
          </cell>
          <cell r="C111">
            <v>4</v>
          </cell>
          <cell r="D111" t="str">
            <v>Berecz Anita</v>
          </cell>
          <cell r="E111">
            <v>8440093144</v>
          </cell>
          <cell r="F111" t="str">
            <v>BKTD</v>
          </cell>
          <cell r="G111" t="str">
            <v>Bölcsészettudományi Kar</v>
          </cell>
          <cell r="H111" t="str">
            <v>Történelemtudományi Doktori Iskola</v>
          </cell>
          <cell r="I111" t="str">
            <v>Teljes munkaidős</v>
          </cell>
          <cell r="J111" t="str">
            <v>tudományos segédmunkatárs</v>
          </cell>
        </row>
        <row r="112">
          <cell r="A112" t="str">
            <v>VC7NN2</v>
          </cell>
          <cell r="B112">
            <v>6</v>
          </cell>
          <cell r="C112">
            <v>6</v>
          </cell>
          <cell r="D112" t="str">
            <v>Dr. Romsics Ignác</v>
          </cell>
          <cell r="E112">
            <v>8307682924</v>
          </cell>
          <cell r="F112" t="str">
            <v>BKTD</v>
          </cell>
          <cell r="G112" t="str">
            <v>Bölcsészettudományi Kar</v>
          </cell>
          <cell r="H112" t="str">
            <v>Történelemtudományi Doktori Iskola</v>
          </cell>
          <cell r="I112" t="str">
            <v>Teljes munkaidős</v>
          </cell>
          <cell r="J112" t="str">
            <v>egyetemi tanár</v>
          </cell>
        </row>
        <row r="113">
          <cell r="A113" t="str">
            <v>Q9J8J5</v>
          </cell>
          <cell r="B113">
            <v>10</v>
          </cell>
          <cell r="C113">
            <v>10</v>
          </cell>
          <cell r="D113" t="str">
            <v>Dr. Veres Gábor</v>
          </cell>
          <cell r="E113">
            <v>8373700757</v>
          </cell>
          <cell r="F113" t="str">
            <v>TIKÖ</v>
          </cell>
          <cell r="G113" t="str">
            <v>Bölcsészettudományi Kar</v>
          </cell>
          <cell r="H113" t="str">
            <v>Történelemtudományi Intézet/Kulturális Örökség és Művelődéstörténeti Tanszék</v>
          </cell>
          <cell r="I113" t="str">
            <v>Teljes munkaidős</v>
          </cell>
          <cell r="J113" t="str">
            <v>főiskolai docens</v>
          </cell>
        </row>
        <row r="114">
          <cell r="A114" t="str">
            <v>HXY7ZZ</v>
          </cell>
          <cell r="B114">
            <v>8</v>
          </cell>
          <cell r="C114">
            <v>8</v>
          </cell>
          <cell r="D114" t="str">
            <v>Dr. Verók Attila</v>
          </cell>
          <cell r="E114">
            <v>8397123946</v>
          </cell>
          <cell r="F114" t="str">
            <v>TIKÖ</v>
          </cell>
          <cell r="G114" t="str">
            <v>Bölcsészettudományi Kar</v>
          </cell>
          <cell r="H114" t="str">
            <v>Történelemtudományi Intézet/Kulturális Örökség és Művelődéstörténeti Tanszék</v>
          </cell>
          <cell r="I114" t="str">
            <v>Teljes munkaidős</v>
          </cell>
          <cell r="J114" t="str">
            <v>egyetemi docens</v>
          </cell>
        </row>
        <row r="115">
          <cell r="A115" t="str">
            <v>W9J0HZ</v>
          </cell>
          <cell r="D115" t="str">
            <v>Ambrus László</v>
          </cell>
          <cell r="E115">
            <v>8435262839</v>
          </cell>
          <cell r="F115" t="str">
            <v>TIÓT</v>
          </cell>
          <cell r="G115" t="str">
            <v>Bölcsészettudományi Kar</v>
          </cell>
          <cell r="H115" t="str">
            <v>Történelemtudományi Intézet/Ókori és Középkori és KoraújkoriTörténeti Tanszék</v>
          </cell>
          <cell r="I115" t="str">
            <v>Megbízással foglalkoztatott</v>
          </cell>
          <cell r="J115" t="str">
            <v>más oktató</v>
          </cell>
        </row>
        <row r="116">
          <cell r="A116" t="str">
            <v>U77WTF</v>
          </cell>
          <cell r="D116" t="str">
            <v>Dr. Kiss László</v>
          </cell>
          <cell r="E116">
            <v>8314211001</v>
          </cell>
          <cell r="F116" t="str">
            <v>TIÓT</v>
          </cell>
          <cell r="G116" t="str">
            <v>Bölcsészettudományi Kar</v>
          </cell>
          <cell r="H116" t="str">
            <v>Történelemtudományi Intézet/Ókori és Középkori és KoraújkoriTörténeti Tanszék</v>
          </cell>
          <cell r="I116" t="str">
            <v>Megbízással foglalkoztatott</v>
          </cell>
          <cell r="J116" t="str">
            <v>más oktató</v>
          </cell>
        </row>
        <row r="117">
          <cell r="A117" t="str">
            <v>LZ2079</v>
          </cell>
          <cell r="D117" t="str">
            <v>Dr. Kriston Pál</v>
          </cell>
          <cell r="E117">
            <v>8302702900</v>
          </cell>
          <cell r="F117" t="str">
            <v>TIÓT</v>
          </cell>
          <cell r="G117" t="str">
            <v>Bölcsészettudományi Kar</v>
          </cell>
          <cell r="H117" t="str">
            <v>Történelemtudományi Intézet/Ókori és Középkori és KoraújkoriTörténeti Tanszék</v>
          </cell>
          <cell r="I117" t="str">
            <v>Megbízással foglalkoztatott</v>
          </cell>
          <cell r="J117" t="str">
            <v>más oktató</v>
          </cell>
        </row>
        <row r="118">
          <cell r="A118" t="str">
            <v>TGS6VQ</v>
          </cell>
          <cell r="B118">
            <v>12</v>
          </cell>
          <cell r="C118">
            <v>12</v>
          </cell>
          <cell r="D118" t="str">
            <v>Borbély Zoltán</v>
          </cell>
          <cell r="E118">
            <v>8435622908</v>
          </cell>
          <cell r="F118" t="str">
            <v>TIÓT</v>
          </cell>
          <cell r="G118" t="str">
            <v>Bölcsészettudományi Kar</v>
          </cell>
          <cell r="H118" t="str">
            <v>Történelemtudományi Intézet/Ókori és Középkori és KoraújkoriTörténeti Tanszék</v>
          </cell>
          <cell r="I118" t="str">
            <v>Teljes munkaidős</v>
          </cell>
          <cell r="J118" t="str">
            <v>adjunktus</v>
          </cell>
        </row>
        <row r="119">
          <cell r="A119" t="str">
            <v>PXZ30G</v>
          </cell>
          <cell r="B119">
            <v>12</v>
          </cell>
          <cell r="C119">
            <v>12</v>
          </cell>
          <cell r="D119" t="str">
            <v>Dr. Bajnok Dániel</v>
          </cell>
          <cell r="E119">
            <v>8420080195</v>
          </cell>
          <cell r="F119" t="str">
            <v>TIÓT</v>
          </cell>
          <cell r="G119" t="str">
            <v>Bölcsészettudományi Kar</v>
          </cell>
          <cell r="H119" t="str">
            <v>Történelemtudományi Intézet/Ókori és Középkori és KoraújkoriTörténeti Tanszék</v>
          </cell>
          <cell r="I119" t="str">
            <v>Teljes munkaidős</v>
          </cell>
          <cell r="J119" t="str">
            <v>adjunktus</v>
          </cell>
        </row>
        <row r="120">
          <cell r="A120" t="str">
            <v>A0A0RA</v>
          </cell>
          <cell r="B120">
            <v>0</v>
          </cell>
          <cell r="C120">
            <v>0</v>
          </cell>
          <cell r="D120" t="str">
            <v>Dr. Gebei Sándor</v>
          </cell>
          <cell r="E120">
            <v>8292413057</v>
          </cell>
          <cell r="F120" t="str">
            <v>TIÓT</v>
          </cell>
          <cell r="G120" t="str">
            <v>Bölcsészettudományi Kar</v>
          </cell>
          <cell r="H120" t="str">
            <v>Történelemtudományi Intézet/Ókori és Középkori és KoraújkoriTörténeti Tanszék</v>
          </cell>
          <cell r="I120" t="str">
            <v>Teljes munkaidős</v>
          </cell>
          <cell r="J120" t="str">
            <v>egyetemi tanár</v>
          </cell>
        </row>
        <row r="121">
          <cell r="A121" t="str">
            <v>CXVJRQ</v>
          </cell>
          <cell r="B121">
            <v>6</v>
          </cell>
          <cell r="C121">
            <v>6</v>
          </cell>
          <cell r="D121" t="str">
            <v>Dr. Kalmár János</v>
          </cell>
          <cell r="E121">
            <v>8325082844</v>
          </cell>
          <cell r="F121" t="str">
            <v>TIÓT</v>
          </cell>
          <cell r="G121" t="str">
            <v>Bölcsészettudományi Kar</v>
          </cell>
          <cell r="H121" t="str">
            <v>Történelemtudományi Intézet/Ókori és Középkori és KoraújkoriTörténeti Tanszék</v>
          </cell>
          <cell r="I121" t="str">
            <v>Teljes munkaidős</v>
          </cell>
          <cell r="J121" t="str">
            <v>egyetemi tanár</v>
          </cell>
        </row>
        <row r="122">
          <cell r="A122" t="str">
            <v>CEOYKA</v>
          </cell>
          <cell r="B122">
            <v>10</v>
          </cell>
          <cell r="C122">
            <v>10</v>
          </cell>
          <cell r="D122" t="str">
            <v>Dr. Kristóf Ilona</v>
          </cell>
          <cell r="E122">
            <v>8395145438</v>
          </cell>
          <cell r="F122" t="str">
            <v>TIÓT</v>
          </cell>
          <cell r="G122" t="str">
            <v>Bölcsészettudományi Kar</v>
          </cell>
          <cell r="H122" t="str">
            <v>Történelemtudományi Intézet/Ókori és Középkori és KoraújkoriTörténeti Tanszék</v>
          </cell>
          <cell r="I122" t="str">
            <v>Teljes munkaidős</v>
          </cell>
          <cell r="J122" t="str">
            <v>főiskolai docens</v>
          </cell>
        </row>
        <row r="123">
          <cell r="A123" t="str">
            <v>DLSO0I</v>
          </cell>
          <cell r="B123">
            <v>8</v>
          </cell>
          <cell r="C123">
            <v>8</v>
          </cell>
          <cell r="D123" t="str">
            <v>Dr. Makai János</v>
          </cell>
          <cell r="E123">
            <v>8339882759</v>
          </cell>
          <cell r="F123" t="str">
            <v>TIÓT</v>
          </cell>
          <cell r="G123" t="str">
            <v>Bölcsészettudományi Kar</v>
          </cell>
          <cell r="H123" t="str">
            <v>Történelemtudományi Intézet/Ókori és Középkori és KoraújkoriTörténeti Tanszék</v>
          </cell>
          <cell r="I123" t="str">
            <v>Teljes munkaidős</v>
          </cell>
          <cell r="J123" t="str">
            <v>főiskolai tanár</v>
          </cell>
        </row>
        <row r="124">
          <cell r="A124" t="str">
            <v>O3FYUC</v>
          </cell>
          <cell r="B124">
            <v>8</v>
          </cell>
          <cell r="C124">
            <v>8</v>
          </cell>
          <cell r="D124" t="str">
            <v>Dr. Miskei Antal</v>
          </cell>
          <cell r="E124">
            <v>8368790743</v>
          </cell>
          <cell r="F124" t="str">
            <v>TIÓT</v>
          </cell>
          <cell r="G124" t="str">
            <v>Bölcsészettudományi Kar</v>
          </cell>
          <cell r="H124" t="str">
            <v>Történelemtudományi Intézet/Ókori és Középkori és KoraújkoriTörténeti Tanszék</v>
          </cell>
          <cell r="I124" t="str">
            <v>Teljes munkaidős</v>
          </cell>
          <cell r="J124" t="str">
            <v>egyetemi docens</v>
          </cell>
        </row>
        <row r="125">
          <cell r="G125" t="str">
            <v>Bölcsészettudományi Kar</v>
          </cell>
          <cell r="H125" t="str">
            <v>Történelemtudományi Intézet/Ókori és Középkori és KoraújkoriTörténeti Tanszék</v>
          </cell>
        </row>
        <row r="126">
          <cell r="A126" t="str">
            <v>FW120T</v>
          </cell>
          <cell r="D126" t="str">
            <v>Bujdosné dr. Pap Györgyi</v>
          </cell>
          <cell r="E126">
            <v>8350672455</v>
          </cell>
          <cell r="F126" t="str">
            <v>TIÚT</v>
          </cell>
          <cell r="G126" t="str">
            <v>Bölcsészettudományi Kar</v>
          </cell>
          <cell r="H126" t="str">
            <v>Történelemtudományi Intézet/Új és Jelenkori Történeti Tanszék</v>
          </cell>
          <cell r="I126" t="str">
            <v>Megbízással foglalkoztatott</v>
          </cell>
          <cell r="J126" t="str">
            <v>más oktató</v>
          </cell>
        </row>
        <row r="127">
          <cell r="A127" t="str">
            <v>HVR637</v>
          </cell>
          <cell r="D127" t="str">
            <v>Dinnyés Patrik</v>
          </cell>
          <cell r="E127">
            <v>8449283671</v>
          </cell>
          <cell r="F127" t="str">
            <v>TIÚT</v>
          </cell>
          <cell r="G127" t="str">
            <v>Bölcsészettudományi Kar</v>
          </cell>
          <cell r="H127" t="str">
            <v>Történelemtudományi Intézet</v>
          </cell>
          <cell r="I127" t="str">
            <v>Megbízással foglalkoztatott</v>
          </cell>
          <cell r="J127" t="str">
            <v>más oktató</v>
          </cell>
        </row>
        <row r="128">
          <cell r="A128" t="str">
            <v>JSNRVM</v>
          </cell>
          <cell r="D128" t="str">
            <v>Dr. Kozári József</v>
          </cell>
          <cell r="E128">
            <v>8302233455</v>
          </cell>
          <cell r="F128" t="str">
            <v>TIÚT</v>
          </cell>
          <cell r="G128" t="str">
            <v>Bölcsészettudományi Kar</v>
          </cell>
          <cell r="H128" t="str">
            <v>Történelemtudományi Intézet/Új és Jelenkori Történeti Tanszék</v>
          </cell>
          <cell r="I128" t="str">
            <v>Megbízással foglalkoztatott</v>
          </cell>
          <cell r="J128" t="str">
            <v>más oktató</v>
          </cell>
        </row>
        <row r="129">
          <cell r="A129" t="str">
            <v>L4D2BH</v>
          </cell>
          <cell r="D129" t="str">
            <v>Király Júlia</v>
          </cell>
          <cell r="E129">
            <v>8357211739</v>
          </cell>
          <cell r="F129" t="str">
            <v>TIÚT</v>
          </cell>
          <cell r="G129" t="str">
            <v>Bölcsészettudományi Kar</v>
          </cell>
          <cell r="H129" t="str">
            <v>Történelemtudományi Intézet/Új és Jelenkori Történeti Tanszék</v>
          </cell>
          <cell r="I129" t="str">
            <v>Megbízással foglalkoztatott</v>
          </cell>
          <cell r="J129" t="str">
            <v>más oktató</v>
          </cell>
        </row>
        <row r="130">
          <cell r="A130" t="str">
            <v>F5QJLL</v>
          </cell>
          <cell r="D130" t="str">
            <v>Rózsa Sándor</v>
          </cell>
          <cell r="E130">
            <v>8455153059</v>
          </cell>
          <cell r="F130" t="str">
            <v>TIÚT</v>
          </cell>
          <cell r="G130" t="str">
            <v>Bölcsészettudományi Kar</v>
          </cell>
          <cell r="H130" t="str">
            <v>Történelemtudományi Intézet/Új és Jelenkori Történeti Tanszék</v>
          </cell>
          <cell r="I130" t="str">
            <v>Megbízással foglalkoztatott</v>
          </cell>
          <cell r="J130" t="str">
            <v>más oktató</v>
          </cell>
        </row>
        <row r="131">
          <cell r="A131" t="str">
            <v>UGQEZ8</v>
          </cell>
          <cell r="B131">
            <v>10</v>
          </cell>
          <cell r="C131">
            <v>10</v>
          </cell>
          <cell r="D131" t="str">
            <v>Dr. Bartók Béla</v>
          </cell>
          <cell r="E131">
            <v>8367692888</v>
          </cell>
          <cell r="F131" t="str">
            <v>TIÚT</v>
          </cell>
          <cell r="G131" t="str">
            <v>Bölcsészettudományi Kar</v>
          </cell>
          <cell r="H131" t="str">
            <v>Történelemtudományi Intézet/Új és Jelenkori Történeti Tanszék</v>
          </cell>
          <cell r="I131" t="str">
            <v>Teljes munkaidős</v>
          </cell>
          <cell r="J131" t="str">
            <v>főiskolai docens</v>
          </cell>
        </row>
        <row r="132">
          <cell r="A132" t="str">
            <v>RUN86T</v>
          </cell>
          <cell r="B132">
            <v>10</v>
          </cell>
          <cell r="C132">
            <v>10</v>
          </cell>
          <cell r="D132" t="str">
            <v>Dr. Guszmann Gergely</v>
          </cell>
          <cell r="E132">
            <v>8408670492</v>
          </cell>
          <cell r="F132" t="str">
            <v>TIÚT</v>
          </cell>
          <cell r="G132" t="str">
            <v>Bölcsészettudományi Kar</v>
          </cell>
          <cell r="H132" t="str">
            <v>Történelemtudományi Intézet/Új és Jelenkori Történeti Tanszék</v>
          </cell>
          <cell r="I132" t="str">
            <v>Teljes munkaidős</v>
          </cell>
          <cell r="J132" t="str">
            <v>főiskolai docens</v>
          </cell>
        </row>
        <row r="133">
          <cell r="A133" t="str">
            <v>FMW2Q1</v>
          </cell>
          <cell r="B133">
            <v>8</v>
          </cell>
          <cell r="C133">
            <v>8</v>
          </cell>
          <cell r="D133" t="str">
            <v>Dr. Pap József</v>
          </cell>
          <cell r="E133">
            <v>8392951042</v>
          </cell>
          <cell r="F133" t="str">
            <v>TIÚT</v>
          </cell>
          <cell r="G133" t="str">
            <v>Bölcsészettudományi Kar</v>
          </cell>
          <cell r="H133" t="str">
            <v>Történelemtudományi Intézet/Új és Jelenkori Történeti Tanszék</v>
          </cell>
          <cell r="I133" t="str">
            <v>Teljes munkaidős</v>
          </cell>
          <cell r="J133" t="str">
            <v>főiskolai tanár</v>
          </cell>
        </row>
        <row r="134">
          <cell r="A134" t="str">
            <v>IJY4QY</v>
          </cell>
          <cell r="B134">
            <v>6</v>
          </cell>
          <cell r="C134">
            <v>6</v>
          </cell>
          <cell r="D134" t="str">
            <v>Dr. Rainer-Micsinyei János Pál</v>
          </cell>
          <cell r="E134">
            <v>8330603571</v>
          </cell>
          <cell r="F134" t="str">
            <v>TIÚT</v>
          </cell>
          <cell r="G134" t="str">
            <v>Bölcsészettudományi Kar</v>
          </cell>
          <cell r="H134" t="str">
            <v>Történelemtudományi Intézet/Új és Jelenkori Történeti Tanszék</v>
          </cell>
          <cell r="I134" t="str">
            <v>Teljes munkaidős</v>
          </cell>
          <cell r="J134" t="str">
            <v>egyetemi tanár</v>
          </cell>
        </row>
        <row r="135">
          <cell r="A135" t="str">
            <v>XDWUSE</v>
          </cell>
          <cell r="B135">
            <v>6</v>
          </cell>
          <cell r="C135">
            <v>6</v>
          </cell>
          <cell r="D135" t="str">
            <v>Dr. Valuch Tibor</v>
          </cell>
          <cell r="E135">
            <v>8352322672</v>
          </cell>
          <cell r="F135" t="str">
            <v>TIÚT</v>
          </cell>
          <cell r="G135" t="str">
            <v>Bölcsészettudományi Kar</v>
          </cell>
          <cell r="H135" t="str">
            <v>Történelemtudományi Intézet/Új és Jelenkori Történeti Tanszék</v>
          </cell>
          <cell r="I135" t="str">
            <v>További jogviszonyos</v>
          </cell>
          <cell r="J135" t="str">
            <v>egyetemi tanár</v>
          </cell>
        </row>
        <row r="136">
          <cell r="A136" t="str">
            <v>JR5O2L</v>
          </cell>
          <cell r="B136">
            <v>14</v>
          </cell>
          <cell r="C136">
            <v>14</v>
          </cell>
          <cell r="D136" t="str">
            <v>Fábián Máté</v>
          </cell>
          <cell r="E136">
            <v>8453801746</v>
          </cell>
          <cell r="F136" t="str">
            <v>TIÚT</v>
          </cell>
          <cell r="G136" t="str">
            <v>Bölcsészettudományi Kar</v>
          </cell>
          <cell r="H136" t="str">
            <v>Történelemtudományi Intézet/Új és Jelenkori Történeti Tanszék</v>
          </cell>
          <cell r="I136" t="str">
            <v>Teljes munkaidős</v>
          </cell>
          <cell r="J136" t="str">
            <v>tanársegéd</v>
          </cell>
        </row>
        <row r="137">
          <cell r="G137" t="str">
            <v>Bölcsészettudományi Kar</v>
          </cell>
          <cell r="H137" t="str">
            <v>Történelemtudományi Intézet/Új és Jelenkori Történeti Tanszék</v>
          </cell>
        </row>
        <row r="138">
          <cell r="A138" t="str">
            <v>GZFKPV</v>
          </cell>
          <cell r="D138" t="str">
            <v>Gulyás Benedek</v>
          </cell>
          <cell r="E138">
            <v>8460481697</v>
          </cell>
          <cell r="F138" t="str">
            <v>BKVI</v>
          </cell>
          <cell r="G138" t="str">
            <v>Bölcsészettudományi Kar</v>
          </cell>
          <cell r="H138" t="str">
            <v>Vizuális Művészeti Intézet</v>
          </cell>
          <cell r="I138" t="str">
            <v>Megbízással foglalkoztatott</v>
          </cell>
          <cell r="J138" t="str">
            <v>más oktató</v>
          </cell>
        </row>
        <row r="139">
          <cell r="A139" t="str">
            <v>JRIY5J</v>
          </cell>
          <cell r="B139">
            <v>8</v>
          </cell>
          <cell r="C139">
            <v>8</v>
          </cell>
          <cell r="D139" t="str">
            <v>Dr. Balázs Péter</v>
          </cell>
          <cell r="E139">
            <v>8367282701</v>
          </cell>
          <cell r="F139" t="str">
            <v>VIKM</v>
          </cell>
          <cell r="G139" t="str">
            <v>Bölcsészettudományi Kar</v>
          </cell>
          <cell r="H139" t="str">
            <v>Vizuális Művészeti Intézet/KépzőművészetiTanszék</v>
          </cell>
          <cell r="I139" t="str">
            <v>Teljes munkaidős</v>
          </cell>
          <cell r="J139" t="str">
            <v>egyetemi docens</v>
          </cell>
        </row>
        <row r="140">
          <cell r="A140" t="str">
            <v>JEXUCA</v>
          </cell>
          <cell r="B140">
            <v>10</v>
          </cell>
          <cell r="C140">
            <v>10</v>
          </cell>
          <cell r="D140" t="str">
            <v>Dr. Boros Lili</v>
          </cell>
          <cell r="E140">
            <v>8411591387</v>
          </cell>
          <cell r="F140" t="str">
            <v>VIKM</v>
          </cell>
          <cell r="G140" t="str">
            <v>Bölcsészettudományi Kar</v>
          </cell>
          <cell r="H140" t="str">
            <v>Vizuális Művészeti Intézet/KépzőművészetiTanszék</v>
          </cell>
          <cell r="I140" t="str">
            <v>Teljes munkaidős</v>
          </cell>
          <cell r="J140" t="str">
            <v>főiskolai docens</v>
          </cell>
        </row>
        <row r="141">
          <cell r="A141" t="str">
            <v>SY1KY9</v>
          </cell>
          <cell r="B141">
            <v>6</v>
          </cell>
          <cell r="C141">
            <v>6</v>
          </cell>
          <cell r="D141" t="str">
            <v>Dr. Erős István</v>
          </cell>
          <cell r="E141">
            <v>8356603617</v>
          </cell>
          <cell r="F141" t="str">
            <v>VIKM</v>
          </cell>
          <cell r="G141" t="str">
            <v>Bölcsészettudományi Kar</v>
          </cell>
          <cell r="H141" t="str">
            <v>Vizuális Művészeti Intézet/KépzőművészetiTanszék</v>
          </cell>
          <cell r="I141" t="str">
            <v>Teljes munkaidős</v>
          </cell>
          <cell r="J141" t="str">
            <v>egyetemi tanár</v>
          </cell>
        </row>
        <row r="142">
          <cell r="A142" t="str">
            <v>G0CZFU</v>
          </cell>
          <cell r="B142">
            <v>10</v>
          </cell>
          <cell r="C142">
            <v>10</v>
          </cell>
          <cell r="D142" t="str">
            <v>Fajcsákné Balogh Erzsébet</v>
          </cell>
          <cell r="E142">
            <v>8323284024</v>
          </cell>
          <cell r="F142" t="str">
            <v>VIKM</v>
          </cell>
          <cell r="G142" t="str">
            <v>Bölcsészettudományi Kar</v>
          </cell>
          <cell r="H142" t="str">
            <v>Vizuális Művészeti Intézet/KépzőművészetiTanszék</v>
          </cell>
          <cell r="I142" t="str">
            <v>Teljes munkaidős</v>
          </cell>
          <cell r="J142" t="str">
            <v>főiskolai docens</v>
          </cell>
        </row>
        <row r="143">
          <cell r="A143" t="str">
            <v>GS03J3</v>
          </cell>
          <cell r="B143">
            <v>14</v>
          </cell>
          <cell r="C143">
            <v>14</v>
          </cell>
          <cell r="D143" t="str">
            <v>Balázs Katalin Benigna</v>
          </cell>
          <cell r="E143">
            <v>8418641614</v>
          </cell>
          <cell r="F143" t="str">
            <v>VIKM</v>
          </cell>
          <cell r="G143" t="str">
            <v>Bölcsészettudományi Kar</v>
          </cell>
          <cell r="H143" t="str">
            <v>Vizuális Művészeti Intézet/KépzőművészetiTanszék</v>
          </cell>
          <cell r="I143" t="str">
            <v>Teljes munkaidős</v>
          </cell>
          <cell r="J143" t="str">
            <v>tanársegéd</v>
          </cell>
        </row>
        <row r="144">
          <cell r="A144" t="str">
            <v>HTZRLU</v>
          </cell>
          <cell r="B144">
            <v>14</v>
          </cell>
          <cell r="C144">
            <v>14</v>
          </cell>
          <cell r="D144" t="str">
            <v>Horváth Dániel György</v>
          </cell>
          <cell r="E144">
            <v>8413840503</v>
          </cell>
          <cell r="F144" t="str">
            <v>VIKM</v>
          </cell>
          <cell r="G144" t="str">
            <v>Bölcsészettudományi Kar</v>
          </cell>
          <cell r="H144" t="str">
            <v>Vizuális Művészeti Intézet/KépzőművészetiTanszék</v>
          </cell>
          <cell r="I144" t="str">
            <v>Teljes munkaidős</v>
          </cell>
          <cell r="J144" t="str">
            <v>tanársegéd</v>
          </cell>
        </row>
        <row r="145">
          <cell r="A145" t="str">
            <v>W3NUBF</v>
          </cell>
          <cell r="B145">
            <v>14</v>
          </cell>
          <cell r="C145">
            <v>14</v>
          </cell>
          <cell r="D145" t="str">
            <v>Szita Barnabás</v>
          </cell>
          <cell r="E145">
            <v>8429142835</v>
          </cell>
          <cell r="F145" t="str">
            <v>VIKM</v>
          </cell>
          <cell r="G145" t="str">
            <v>Bölcsészettudományi Kar</v>
          </cell>
          <cell r="H145" t="str">
            <v>Vizuális Művészeti Intézet/KépzőművészetiTanszék</v>
          </cell>
          <cell r="I145" t="str">
            <v>Teljes munkaidős</v>
          </cell>
          <cell r="J145" t="str">
            <v>tanársegéd</v>
          </cell>
        </row>
        <row r="146">
          <cell r="A146" t="str">
            <v>C3E6F3</v>
          </cell>
          <cell r="B146">
            <v>8</v>
          </cell>
          <cell r="C146">
            <v>8</v>
          </cell>
          <cell r="D146" t="str">
            <v>Dr. Ferenczy Zsolt</v>
          </cell>
          <cell r="E146">
            <v>8379270223</v>
          </cell>
          <cell r="F146" t="str">
            <v>BKVI</v>
          </cell>
          <cell r="G146" t="str">
            <v>Bölcsészettudományi Kar</v>
          </cell>
          <cell r="H146" t="str">
            <v>Vizuális Művészeti Intézet/KépzőművészetiTanszék</v>
          </cell>
          <cell r="I146" t="str">
            <v>Teljes munkaidős</v>
          </cell>
          <cell r="J146" t="str">
            <v>egyetemi docens</v>
          </cell>
        </row>
        <row r="147">
          <cell r="A147" t="str">
            <v>ER2J2B</v>
          </cell>
          <cell r="B147">
            <v>10</v>
          </cell>
          <cell r="C147">
            <v>10</v>
          </cell>
          <cell r="D147" t="str">
            <v>Kopasz Tamás</v>
          </cell>
          <cell r="E147">
            <v>8334432674</v>
          </cell>
          <cell r="F147" t="str">
            <v>VIKM</v>
          </cell>
          <cell r="G147" t="str">
            <v>Bölcsészettudományi Kar</v>
          </cell>
          <cell r="H147" t="str">
            <v>Vizuális Művészeti Intézet/KépzőművészetiTanszék</v>
          </cell>
          <cell r="I147" t="str">
            <v>Teljes munkaidős</v>
          </cell>
          <cell r="J147" t="str">
            <v>főiskolai docens</v>
          </cell>
        </row>
        <row r="148">
          <cell r="A148" t="str">
            <v>ABEB6E</v>
          </cell>
          <cell r="B148">
            <v>10</v>
          </cell>
          <cell r="C148">
            <v>10</v>
          </cell>
          <cell r="D148" t="str">
            <v>Kótai Tamás</v>
          </cell>
          <cell r="E148">
            <v>8339372203</v>
          </cell>
          <cell r="F148" t="str">
            <v>VIKM</v>
          </cell>
          <cell r="G148" t="str">
            <v>Bölcsészettudományi Kar</v>
          </cell>
          <cell r="H148" t="str">
            <v>Vizuális Művészeti Intézet/KépzőművészetiTanszék</v>
          </cell>
          <cell r="I148" t="str">
            <v>Teljes munkaidős</v>
          </cell>
          <cell r="J148" t="str">
            <v>főiskolai docens</v>
          </cell>
        </row>
        <row r="149">
          <cell r="A149" t="str">
            <v>VASU0Q</v>
          </cell>
          <cell r="B149">
            <v>12</v>
          </cell>
          <cell r="C149">
            <v>12</v>
          </cell>
          <cell r="D149" t="str">
            <v>Mátrai Erik</v>
          </cell>
          <cell r="E149">
            <v>8403921152</v>
          </cell>
          <cell r="F149" t="str">
            <v>VIKM</v>
          </cell>
          <cell r="G149" t="str">
            <v>Bölcsészettudományi Kar</v>
          </cell>
          <cell r="H149" t="str">
            <v>Vizuális Művészeti Intézet/KépzőművészetiTanszék</v>
          </cell>
          <cell r="I149" t="str">
            <v>Teljes munkaidős</v>
          </cell>
          <cell r="J149" t="str">
            <v>adjunktus</v>
          </cell>
        </row>
        <row r="150">
          <cell r="A150" t="str">
            <v>WR1WUE</v>
          </cell>
          <cell r="B150">
            <v>14</v>
          </cell>
          <cell r="C150">
            <v>14</v>
          </cell>
          <cell r="D150" t="str">
            <v>Mayer Éva</v>
          </cell>
          <cell r="E150">
            <v>8426204031</v>
          </cell>
          <cell r="F150" t="str">
            <v>VIKM</v>
          </cell>
          <cell r="G150" t="str">
            <v>Bölcsészettudományi Kar</v>
          </cell>
          <cell r="H150" t="str">
            <v>Vizuális Művészeti Intézet/KépzőművészetiTanszék</v>
          </cell>
          <cell r="I150" t="str">
            <v>Teljes munkaidős</v>
          </cell>
          <cell r="J150" t="str">
            <v>tanársegéd</v>
          </cell>
        </row>
        <row r="151">
          <cell r="A151" t="str">
            <v>G363BH</v>
          </cell>
          <cell r="B151">
            <v>20</v>
          </cell>
          <cell r="C151">
            <v>20</v>
          </cell>
          <cell r="D151" t="str">
            <v>Ványai Magdolna</v>
          </cell>
          <cell r="E151">
            <v>8328762064</v>
          </cell>
          <cell r="F151" t="str">
            <v>VIKM</v>
          </cell>
          <cell r="G151" t="str">
            <v>Bölcsészettudományi Kar</v>
          </cell>
          <cell r="H151" t="str">
            <v>Vizuális Művészeti Intézet/KépzőművészetiTanszék</v>
          </cell>
          <cell r="I151" t="str">
            <v>Teljes munkaidős</v>
          </cell>
          <cell r="J151" t="str">
            <v>művésztanár</v>
          </cell>
        </row>
        <row r="152">
          <cell r="A152" t="str">
            <v>GK5OL1</v>
          </cell>
          <cell r="B152">
            <v>5</v>
          </cell>
          <cell r="C152">
            <v>5</v>
          </cell>
          <cell r="D152" t="str">
            <v>Szurcsik József</v>
          </cell>
          <cell r="E152">
            <v>8336632530</v>
          </cell>
          <cell r="F152" t="str">
            <v>VIKM</v>
          </cell>
          <cell r="G152" t="str">
            <v>Bölcsészettudományi Kar</v>
          </cell>
          <cell r="H152" t="str">
            <v>Vizuális Művészeti Intézet/KépzőművészetiTanszék</v>
          </cell>
          <cell r="I152" t="str">
            <v>További jogviszonyos</v>
          </cell>
          <cell r="J152" t="str">
            <v>főiskolai docens</v>
          </cell>
        </row>
        <row r="153">
          <cell r="G153" t="str">
            <v>Bölcsészettudományi Kar</v>
          </cell>
          <cell r="H153" t="str">
            <v>Vizuális Művészeti Intézet/KépzőművészetiTanszék</v>
          </cell>
        </row>
        <row r="154">
          <cell r="A154" t="str">
            <v>VC6O9W</v>
          </cell>
          <cell r="B154">
            <v>8</v>
          </cell>
          <cell r="C154">
            <v>8</v>
          </cell>
          <cell r="D154" t="str">
            <v>Csontó Lajos</v>
          </cell>
          <cell r="E154">
            <v>8357103227</v>
          </cell>
          <cell r="F154" t="str">
            <v>VIMD</v>
          </cell>
          <cell r="G154" t="str">
            <v>Bölcsészettudományi Kar</v>
          </cell>
          <cell r="H154" t="str">
            <v>Vizuális Művészeti Intézet/Média és Design Tanszék</v>
          </cell>
          <cell r="I154" t="str">
            <v>Teljes munkaidős</v>
          </cell>
          <cell r="J154" t="str">
            <v>egyetemi docens</v>
          </cell>
        </row>
        <row r="155">
          <cell r="A155" t="str">
            <v>HUA1IZ</v>
          </cell>
          <cell r="B155">
            <v>12</v>
          </cell>
          <cell r="C155">
            <v>12</v>
          </cell>
          <cell r="D155" t="str">
            <v>Dr. Süli-Zakar Szabolcs</v>
          </cell>
          <cell r="E155">
            <v>8399663689</v>
          </cell>
          <cell r="F155" t="str">
            <v>VIMD</v>
          </cell>
          <cell r="G155" t="str">
            <v>Bölcsészettudományi Kar</v>
          </cell>
          <cell r="H155" t="str">
            <v>Vizuális Művészeti Intézet/Média és Design Tanszék</v>
          </cell>
          <cell r="I155" t="str">
            <v>Teljes munkaidős</v>
          </cell>
          <cell r="J155" t="str">
            <v>adjunktus</v>
          </cell>
        </row>
        <row r="156">
          <cell r="A156" t="str">
            <v>GENSQK</v>
          </cell>
          <cell r="B156">
            <v>10</v>
          </cell>
          <cell r="C156">
            <v>10</v>
          </cell>
          <cell r="D156" t="str">
            <v>Dr. Széplaki Irén Gerda</v>
          </cell>
          <cell r="E156">
            <v>8389540487</v>
          </cell>
          <cell r="F156" t="str">
            <v>VIMD</v>
          </cell>
          <cell r="G156" t="str">
            <v>Bölcsészettudományi Kar</v>
          </cell>
          <cell r="H156" t="str">
            <v>Vizuális Művészeti Intézet/Média és Design Tanszék</v>
          </cell>
          <cell r="I156" t="str">
            <v>Teljes munkaidős</v>
          </cell>
          <cell r="J156" t="str">
            <v>főiskolai docens</v>
          </cell>
        </row>
        <row r="157">
          <cell r="A157" t="str">
            <v>X05M08</v>
          </cell>
          <cell r="B157">
            <v>10</v>
          </cell>
          <cell r="C157">
            <v>10</v>
          </cell>
          <cell r="D157" t="str">
            <v>Faa Balázs</v>
          </cell>
          <cell r="E157">
            <v>8363542679</v>
          </cell>
          <cell r="F157" t="str">
            <v>VIMD</v>
          </cell>
          <cell r="G157" t="str">
            <v>Bölcsészettudományi Kar</v>
          </cell>
          <cell r="H157" t="str">
            <v>Vizuális Művészeti Intézet/Média és Design Tanszék</v>
          </cell>
          <cell r="I157" t="str">
            <v>Teljes munkaidős</v>
          </cell>
          <cell r="J157" t="str">
            <v>főiskolai docens</v>
          </cell>
        </row>
        <row r="158">
          <cell r="A158" t="str">
            <v>PS3XUO</v>
          </cell>
          <cell r="B158">
            <v>20</v>
          </cell>
          <cell r="C158">
            <v>20</v>
          </cell>
          <cell r="D158" t="str">
            <v>Juhász Éva</v>
          </cell>
          <cell r="E158">
            <v>8452030681</v>
          </cell>
          <cell r="F158" t="str">
            <v>VIMD</v>
          </cell>
          <cell r="G158" t="str">
            <v>Bölcsészettudományi Kar</v>
          </cell>
          <cell r="H158" t="str">
            <v>Vizuális Művészeti Intézet/Média és Design Tanszék</v>
          </cell>
          <cell r="I158" t="str">
            <v>Teljes munkaidős</v>
          </cell>
          <cell r="J158" t="str">
            <v>művésztanár</v>
          </cell>
        </row>
        <row r="159">
          <cell r="A159" t="str">
            <v>PNI371</v>
          </cell>
          <cell r="B159">
            <v>12</v>
          </cell>
          <cell r="C159">
            <v>12</v>
          </cell>
          <cell r="D159" t="str">
            <v>Sipos Levente Zsigmond</v>
          </cell>
          <cell r="E159">
            <v>8378982742</v>
          </cell>
          <cell r="F159" t="str">
            <v>VIMD</v>
          </cell>
          <cell r="G159" t="str">
            <v>Bölcsészettudományi Kar</v>
          </cell>
          <cell r="H159" t="str">
            <v>Vizuális Művészeti Intézet/Média és Design Tanszék</v>
          </cell>
          <cell r="I159" t="str">
            <v>Teljes munkaidős</v>
          </cell>
          <cell r="J159" t="str">
            <v>adjunktus</v>
          </cell>
        </row>
        <row r="160">
          <cell r="A160" t="str">
            <v>FYTOKL</v>
          </cell>
          <cell r="B160">
            <v>12</v>
          </cell>
          <cell r="C160">
            <v>12</v>
          </cell>
          <cell r="D160" t="str">
            <v>Szigeti Gábor Csongor</v>
          </cell>
          <cell r="E160">
            <v>8415293739</v>
          </cell>
          <cell r="F160" t="str">
            <v>VIMD</v>
          </cell>
          <cell r="G160" t="str">
            <v>Bölcsészettudományi Kar</v>
          </cell>
          <cell r="H160" t="str">
            <v>Vizuális Művészeti Intézet/Média és Design Tanszék</v>
          </cell>
          <cell r="I160" t="str">
            <v>Teljes munkaidős</v>
          </cell>
          <cell r="J160" t="str">
            <v>adjunktus</v>
          </cell>
        </row>
        <row r="161">
          <cell r="A161" t="str">
            <v>B10I4D</v>
          </cell>
          <cell r="B161">
            <v>20</v>
          </cell>
          <cell r="C161">
            <v>20</v>
          </cell>
          <cell r="D161" t="str">
            <v>Zeman Zoltán</v>
          </cell>
          <cell r="E161">
            <v>8438923941</v>
          </cell>
          <cell r="F161" t="str">
            <v>VIMD</v>
          </cell>
          <cell r="G161" t="str">
            <v>Bölcsészettudományi Kar</v>
          </cell>
          <cell r="H161" t="str">
            <v>Vizuális Művészeti Intézet/Média és Design Tanszék</v>
          </cell>
          <cell r="I161" t="str">
            <v>Teljes munkaidős</v>
          </cell>
          <cell r="J161" t="str">
            <v>művésztanár</v>
          </cell>
        </row>
        <row r="162">
          <cell r="G162" t="str">
            <v>Bölcsészettudományi Kar</v>
          </cell>
          <cell r="H162" t="str">
            <v>Vizuális Művészeti Intézet/Média és Design Tanszék</v>
          </cell>
        </row>
        <row r="163">
          <cell r="A163" t="str">
            <v>SBA6MG</v>
          </cell>
          <cell r="D163" t="str">
            <v>Varga Ferenc Dániel</v>
          </cell>
          <cell r="E163">
            <v>8415041861</v>
          </cell>
          <cell r="F163" t="str">
            <v>MIMK</v>
          </cell>
          <cell r="G163" t="str">
            <v>Bölcsészettudományi Kar</v>
          </cell>
          <cell r="H163" t="str">
            <v>Vizuális Művészeti Intézet/Mozgóképkultúra Tanszék</v>
          </cell>
          <cell r="I163" t="str">
            <v>Megbízással foglalkoztatott</v>
          </cell>
          <cell r="J163" t="str">
            <v>más oktató</v>
          </cell>
        </row>
        <row r="164">
          <cell r="A164" t="str">
            <v>ZBV47F</v>
          </cell>
          <cell r="B164">
            <v>10</v>
          </cell>
          <cell r="C164">
            <v>10</v>
          </cell>
          <cell r="D164" t="str">
            <v>Bollók Csaba</v>
          </cell>
          <cell r="E164">
            <v>8350381698</v>
          </cell>
          <cell r="F164" t="str">
            <v>MIMK</v>
          </cell>
          <cell r="G164" t="str">
            <v>Bölcsészettudományi Kar</v>
          </cell>
          <cell r="H164" t="str">
            <v>Vizuális Művészeti Intézet/Mozgóképkultúra Tanszék</v>
          </cell>
          <cell r="I164" t="str">
            <v>Teljes munkaidős</v>
          </cell>
          <cell r="J164" t="str">
            <v>főiskolai docens</v>
          </cell>
        </row>
        <row r="165">
          <cell r="A165" t="str">
            <v>OGO3G2</v>
          </cell>
          <cell r="B165">
            <v>20</v>
          </cell>
          <cell r="C165">
            <v>20</v>
          </cell>
          <cell r="D165" t="str">
            <v>Borbás Dávid Kristóf</v>
          </cell>
          <cell r="E165">
            <v>8434934248</v>
          </cell>
          <cell r="F165" t="str">
            <v>MIMK</v>
          </cell>
          <cell r="G165" t="str">
            <v>Bölcsészettudományi Kar</v>
          </cell>
          <cell r="H165" t="str">
            <v>Vizuális Művészeti Intézet/Mozgóképkultúra Tanszék</v>
          </cell>
          <cell r="I165" t="str">
            <v>Teljes munkaidős</v>
          </cell>
          <cell r="J165" t="str">
            <v>mestertanár</v>
          </cell>
        </row>
        <row r="166">
          <cell r="A166" t="str">
            <v>KSIPEK</v>
          </cell>
          <cell r="B166">
            <v>14</v>
          </cell>
          <cell r="C166">
            <v>14</v>
          </cell>
          <cell r="D166" t="str">
            <v>Borbás László</v>
          </cell>
          <cell r="E166">
            <v>8391894673</v>
          </cell>
          <cell r="F166" t="str">
            <v>MIMK</v>
          </cell>
          <cell r="G166" t="str">
            <v>Bölcsészettudományi Kar</v>
          </cell>
          <cell r="H166" t="str">
            <v>Vizuális Művészeti Intézet/Mozgóképkultúra Tanszék</v>
          </cell>
          <cell r="I166" t="str">
            <v>Teljes munkaidős</v>
          </cell>
          <cell r="J166" t="str">
            <v>tanársegéd</v>
          </cell>
        </row>
        <row r="167">
          <cell r="A167" t="str">
            <v>DCCLYG</v>
          </cell>
          <cell r="B167">
            <v>8</v>
          </cell>
          <cell r="C167">
            <v>8</v>
          </cell>
          <cell r="D167" t="str">
            <v>Dr. Monory-Mész András</v>
          </cell>
          <cell r="E167">
            <v>8318123298</v>
          </cell>
          <cell r="F167" t="str">
            <v>MIMK</v>
          </cell>
          <cell r="G167" t="str">
            <v>Bölcsészettudományi Kar</v>
          </cell>
          <cell r="H167" t="str">
            <v>Vizuális Művészeti Intézet/Mozgóképkultúra Tanszék</v>
          </cell>
          <cell r="I167" t="str">
            <v>Teljes munkaidős</v>
          </cell>
          <cell r="J167" t="str">
            <v>egyetemi docens</v>
          </cell>
        </row>
        <row r="168">
          <cell r="A168" t="str">
            <v>TJADWS</v>
          </cell>
          <cell r="B168">
            <v>6</v>
          </cell>
          <cell r="C168">
            <v>6</v>
          </cell>
          <cell r="D168" t="str">
            <v>Dr. Szabó Gábor</v>
          </cell>
          <cell r="E168">
            <v>8306112415</v>
          </cell>
          <cell r="F168" t="str">
            <v>MIMK</v>
          </cell>
          <cell r="G168" t="str">
            <v>Bölcsészettudományi Kar</v>
          </cell>
          <cell r="H168" t="str">
            <v>Vizuális Művészeti Intézet/Mozgóképkultúra Tanszék</v>
          </cell>
          <cell r="I168" t="str">
            <v>Teljes munkaidős</v>
          </cell>
          <cell r="J168" t="str">
            <v>egyetemi tanár</v>
          </cell>
        </row>
        <row r="169">
          <cell r="A169" t="str">
            <v>XX29KC</v>
          </cell>
          <cell r="B169">
            <v>8</v>
          </cell>
          <cell r="C169">
            <v>8</v>
          </cell>
          <cell r="D169" t="str">
            <v>Dr. Szíjártó Imre</v>
          </cell>
          <cell r="E169">
            <v>8348002731</v>
          </cell>
          <cell r="F169" t="str">
            <v>MIMK</v>
          </cell>
          <cell r="G169" t="str">
            <v>Bölcsészettudományi Kar</v>
          </cell>
          <cell r="H169" t="str">
            <v>Vizuális Művészeti Intézet/Mozgóképkultúra Tanszék</v>
          </cell>
          <cell r="I169" t="str">
            <v>Teljes munkaidős</v>
          </cell>
          <cell r="J169" t="str">
            <v>főiskolai tanár</v>
          </cell>
        </row>
        <row r="170">
          <cell r="A170" t="str">
            <v>YO6PYT</v>
          </cell>
          <cell r="B170">
            <v>10</v>
          </cell>
          <cell r="C170">
            <v>10</v>
          </cell>
          <cell r="D170" t="str">
            <v>Dr. Tóth Tibor</v>
          </cell>
          <cell r="E170">
            <v>8320663539</v>
          </cell>
          <cell r="F170" t="str">
            <v>MIMK</v>
          </cell>
          <cell r="G170" t="str">
            <v>Bölcsészettudományi Kar</v>
          </cell>
          <cell r="H170" t="str">
            <v>Vizuális Művészeti Intézet/Mozgóképkultúra Tanszék</v>
          </cell>
          <cell r="I170" t="str">
            <v>Teljes munkaidős</v>
          </cell>
          <cell r="J170" t="str">
            <v>főiskolai docens</v>
          </cell>
        </row>
        <row r="171">
          <cell r="A171" t="str">
            <v>BWY414</v>
          </cell>
          <cell r="B171">
            <v>6</v>
          </cell>
          <cell r="C171">
            <v>6</v>
          </cell>
          <cell r="D171" t="str">
            <v>Jeney Zoltánné dr. Tóth Éva</v>
          </cell>
          <cell r="E171">
            <v>8350502312</v>
          </cell>
          <cell r="F171" t="str">
            <v>MIMK</v>
          </cell>
          <cell r="G171" t="str">
            <v>Bölcsészettudományi Kar</v>
          </cell>
          <cell r="H171" t="str">
            <v>Vizuális Művészeti Intézet/Mozgóképkultúra Tanszék</v>
          </cell>
          <cell r="I171" t="str">
            <v>Teljes munkaidős</v>
          </cell>
          <cell r="J171" t="str">
            <v>egyetemi tanár</v>
          </cell>
        </row>
        <row r="172">
          <cell r="A172" t="str">
            <v>Y7N13P</v>
          </cell>
          <cell r="B172">
            <v>20</v>
          </cell>
          <cell r="C172">
            <v>20</v>
          </cell>
          <cell r="D172" t="str">
            <v>Varjasi Tibor</v>
          </cell>
          <cell r="E172">
            <v>8322955103</v>
          </cell>
          <cell r="F172" t="str">
            <v>MIMK</v>
          </cell>
          <cell r="G172" t="str">
            <v>Bölcsészettudományi Kar</v>
          </cell>
          <cell r="H172" t="str">
            <v>Vizuális Művészeti Intézet/Mozgóképkultúra Tanszék</v>
          </cell>
          <cell r="I172" t="str">
            <v>Teljes munkaidős</v>
          </cell>
          <cell r="J172" t="str">
            <v>művésztanár</v>
          </cell>
        </row>
        <row r="173">
          <cell r="A173" t="str">
            <v>H2MEOW</v>
          </cell>
          <cell r="B173">
            <v>14</v>
          </cell>
          <cell r="C173">
            <v>14</v>
          </cell>
          <cell r="D173" t="str">
            <v>Záhonyi-Ábel Márk Ferenc</v>
          </cell>
          <cell r="E173">
            <v>8433123459</v>
          </cell>
          <cell r="F173" t="str">
            <v>MIMK</v>
          </cell>
          <cell r="G173" t="str">
            <v>Bölcsészettudományi Kar</v>
          </cell>
          <cell r="H173" t="str">
            <v>Vizuális Művészeti Intézet/Mozgóképkultúra Tanszék</v>
          </cell>
          <cell r="I173" t="str">
            <v>Teljes munkaidős</v>
          </cell>
          <cell r="J173" t="str">
            <v>tanársegéd</v>
          </cell>
        </row>
        <row r="174">
          <cell r="G174" t="str">
            <v>Bölcsészettudományi Kar</v>
          </cell>
          <cell r="H174" t="str">
            <v>Vizuális Művészeti Intézet/Mozgóképkultúra Tanszék</v>
          </cell>
        </row>
        <row r="175">
          <cell r="G175" t="str">
            <v>Bölcsészettudományi Kar</v>
          </cell>
        </row>
        <row r="176">
          <cell r="A176" t="str">
            <v>PV99ND</v>
          </cell>
          <cell r="B176">
            <v>8</v>
          </cell>
          <cell r="C176">
            <v>8</v>
          </cell>
          <cell r="D176" t="str">
            <v>Dr. Herczeg Béla</v>
          </cell>
          <cell r="E176">
            <v>8340862480</v>
          </cell>
          <cell r="F176" t="str">
            <v>AKGY</v>
          </cell>
          <cell r="G176" t="str">
            <v>Eszterházy Károly Egyetem</v>
          </cell>
          <cell r="H176" t="str">
            <v>Gyakorlati Oktatási Csoport</v>
          </cell>
          <cell r="I176" t="str">
            <v>Teljes munkaidős</v>
          </cell>
          <cell r="J176" t="str">
            <v>főiskolai tanár</v>
          </cell>
        </row>
        <row r="177">
          <cell r="A177" t="str">
            <v>RYXK4R</v>
          </cell>
          <cell r="B177">
            <v>20</v>
          </cell>
          <cell r="C177">
            <v>20</v>
          </cell>
          <cell r="D177" t="str">
            <v>Herédi Éva</v>
          </cell>
          <cell r="E177">
            <v>8382602916</v>
          </cell>
          <cell r="F177" t="str">
            <v>AKGY</v>
          </cell>
          <cell r="G177" t="str">
            <v>Eszterházy Károly Egyetem</v>
          </cell>
          <cell r="H177" t="str">
            <v>Gyakorlati Oktatási Csoport</v>
          </cell>
          <cell r="I177" t="str">
            <v>Teljes munkaidős</v>
          </cell>
          <cell r="J177" t="str">
            <v>mérnöktanár</v>
          </cell>
        </row>
        <row r="178">
          <cell r="A178" t="str">
            <v>KC3EZA</v>
          </cell>
          <cell r="B178">
            <v>8</v>
          </cell>
          <cell r="C178">
            <v>8</v>
          </cell>
          <cell r="D178" t="str">
            <v>Lakatos Márk</v>
          </cell>
          <cell r="E178">
            <v>8410241145</v>
          </cell>
          <cell r="F178" t="str">
            <v>AKGY</v>
          </cell>
          <cell r="G178" t="str">
            <v>Eszterházy Károly Egyetem</v>
          </cell>
          <cell r="H178" t="str">
            <v>Gyakorlati Oktatási Csoport</v>
          </cell>
          <cell r="I178" t="str">
            <v>Teljes munkaidős</v>
          </cell>
          <cell r="J178" t="str">
            <v>mesteroktató</v>
          </cell>
        </row>
        <row r="179">
          <cell r="A179" t="str">
            <v>G77GA8</v>
          </cell>
          <cell r="D179" t="str">
            <v>Csanálosi Roland</v>
          </cell>
          <cell r="E179">
            <v>8437392640</v>
          </cell>
          <cell r="F179" t="str">
            <v>RKNK</v>
          </cell>
          <cell r="G179" t="str">
            <v>Eszterházy Károly Egyetem</v>
          </cell>
          <cell r="H179" t="str">
            <v>Nemzetközi Kapcsolatok Központ</v>
          </cell>
          <cell r="I179" t="str">
            <v>Teljes munkaidős</v>
          </cell>
          <cell r="J179" t="str">
            <v>szakreferens</v>
          </cell>
        </row>
        <row r="180">
          <cell r="A180" t="str">
            <v>DR5IA1</v>
          </cell>
          <cell r="D180" t="str">
            <v>Farkas Attila</v>
          </cell>
          <cell r="E180">
            <v>8414370020</v>
          </cell>
          <cell r="F180" t="str">
            <v>GIKG</v>
          </cell>
          <cell r="G180" t="str">
            <v>Gazdaság- és Társadalomtudományi Kar</v>
          </cell>
          <cell r="H180" t="str">
            <v>Gazdaságtudományi Intézet</v>
          </cell>
          <cell r="I180" t="str">
            <v>Óraadó</v>
          </cell>
          <cell r="J180" t="str">
            <v>más oktató</v>
          </cell>
        </row>
        <row r="181">
          <cell r="A181" t="str">
            <v>I1HE5E</v>
          </cell>
          <cell r="D181" t="str">
            <v>Dr. Kádek István</v>
          </cell>
          <cell r="E181">
            <v>8315973177</v>
          </cell>
          <cell r="F181" t="str">
            <v>GIKG</v>
          </cell>
          <cell r="G181" t="str">
            <v>Gazdaság- és Társadalomtudományi Kar</v>
          </cell>
          <cell r="H181" t="str">
            <v>Gazdaságtudományi Intézet/Közgazdaságtan Tanszék</v>
          </cell>
          <cell r="I181" t="str">
            <v>Óraadó</v>
          </cell>
          <cell r="J181" t="str">
            <v>más oktató</v>
          </cell>
        </row>
        <row r="182">
          <cell r="A182" t="str">
            <v>HO48SJ</v>
          </cell>
          <cell r="B182">
            <v>12</v>
          </cell>
          <cell r="C182">
            <v>12</v>
          </cell>
          <cell r="D182" t="str">
            <v>Dr. Csugány Julianna</v>
          </cell>
          <cell r="E182">
            <v>8439230567</v>
          </cell>
          <cell r="F182" t="str">
            <v>GIKG</v>
          </cell>
          <cell r="G182" t="str">
            <v>Gazdaság- és Társadalomtudományi Kar</v>
          </cell>
          <cell r="H182" t="str">
            <v>Gazdaságtudományi Intézet/Közgazdaságtan Tanszék</v>
          </cell>
          <cell r="I182" t="str">
            <v>Teljes munkaidős</v>
          </cell>
          <cell r="J182" t="str">
            <v>adjunktus</v>
          </cell>
        </row>
        <row r="183">
          <cell r="A183" t="str">
            <v>N3UGJ5</v>
          </cell>
          <cell r="B183">
            <v>10</v>
          </cell>
          <cell r="C183">
            <v>10</v>
          </cell>
          <cell r="D183" t="str">
            <v>Dr. Kozák Anita</v>
          </cell>
          <cell r="E183">
            <v>8438100538</v>
          </cell>
          <cell r="F183" t="str">
            <v>GIKG</v>
          </cell>
          <cell r="G183" t="str">
            <v>Gazdaság- és Társadalomtudományi Kar</v>
          </cell>
          <cell r="H183" t="str">
            <v>Gazdaságtudományi Intézet/Közgazdaságtan Tanszék</v>
          </cell>
          <cell r="I183" t="str">
            <v>Teljes munkaidős</v>
          </cell>
          <cell r="J183" t="str">
            <v>főiskolai docens</v>
          </cell>
        </row>
        <row r="184">
          <cell r="A184" t="str">
            <v>IMWEGA</v>
          </cell>
          <cell r="B184">
            <v>10</v>
          </cell>
          <cell r="C184">
            <v>10</v>
          </cell>
          <cell r="D184" t="str">
            <v>Dr. Román Róbert</v>
          </cell>
          <cell r="E184">
            <v>8385260277</v>
          </cell>
          <cell r="F184" t="str">
            <v>GIKG</v>
          </cell>
          <cell r="G184" t="str">
            <v>Gazdaság- és Társadalomtudományi Kar</v>
          </cell>
          <cell r="H184" t="str">
            <v>Gazdaságtudományi Intézet/Közgazdaságtan Tanszék</v>
          </cell>
          <cell r="I184" t="str">
            <v>Teljes munkaidős</v>
          </cell>
          <cell r="J184" t="str">
            <v>főiskolai docens</v>
          </cell>
        </row>
        <row r="185">
          <cell r="A185" t="str">
            <v>L624HC</v>
          </cell>
          <cell r="B185">
            <v>6</v>
          </cell>
          <cell r="C185">
            <v>6</v>
          </cell>
          <cell r="D185" t="str">
            <v>Dr. Szlávik János</v>
          </cell>
          <cell r="E185">
            <v>8294322938</v>
          </cell>
          <cell r="F185" t="str">
            <v>GIKG</v>
          </cell>
          <cell r="G185" t="str">
            <v>Gazdaság- és Társadalomtudományi Kar</v>
          </cell>
          <cell r="H185" t="str">
            <v>Gazdaságtudományi Intézet/Közgazdaságtan Tanszék</v>
          </cell>
          <cell r="I185" t="str">
            <v>Teljes munkaidős</v>
          </cell>
          <cell r="J185" t="str">
            <v>egyetemi tanár</v>
          </cell>
        </row>
        <row r="186">
          <cell r="A186" t="str">
            <v>YURRVT</v>
          </cell>
          <cell r="B186">
            <v>8</v>
          </cell>
          <cell r="C186">
            <v>8</v>
          </cell>
          <cell r="D186" t="str">
            <v>Dr. Tánczos Tamás</v>
          </cell>
          <cell r="E186">
            <v>8389294176</v>
          </cell>
          <cell r="F186" t="str">
            <v>GIKG</v>
          </cell>
          <cell r="G186" t="str">
            <v>Gazdaság- és Társadalomtudományi Kar</v>
          </cell>
          <cell r="H186" t="str">
            <v>Gazdaságtudományi Intézet/Közgazdaságtan Tanszék</v>
          </cell>
          <cell r="I186" t="str">
            <v>Teljes munkaidős</v>
          </cell>
          <cell r="J186" t="str">
            <v>egyetemi docens</v>
          </cell>
        </row>
        <row r="187">
          <cell r="A187" t="str">
            <v>NEZ8P7</v>
          </cell>
          <cell r="B187">
            <v>14</v>
          </cell>
          <cell r="C187">
            <v>14</v>
          </cell>
          <cell r="D187" t="str">
            <v>Juhász István</v>
          </cell>
          <cell r="E187">
            <v>8400062701</v>
          </cell>
          <cell r="F187" t="str">
            <v>GIKG</v>
          </cell>
          <cell r="G187" t="str">
            <v>Gazdaság- és Társadalomtudományi Kar</v>
          </cell>
          <cell r="H187" t="str">
            <v>Gazdaságtudományi Intézet/Közgazdaságtan Tanszék</v>
          </cell>
          <cell r="I187" t="str">
            <v>Teljes munkaidős</v>
          </cell>
          <cell r="J187" t="str">
            <v>tanársegéd</v>
          </cell>
        </row>
        <row r="188">
          <cell r="A188" t="str">
            <v>I6CFEA</v>
          </cell>
          <cell r="B188">
            <v>14</v>
          </cell>
          <cell r="C188">
            <v>14</v>
          </cell>
          <cell r="D188" t="str">
            <v>Matiscsákné dr. Lizák Marianna</v>
          </cell>
          <cell r="E188">
            <v>8366403742</v>
          </cell>
          <cell r="F188" t="str">
            <v>GIKG</v>
          </cell>
          <cell r="G188" t="str">
            <v>Gazdaság- és Társadalomtudományi Kar</v>
          </cell>
          <cell r="H188" t="str">
            <v>Gazdaságtudományi Intézet/Közgazdaságtan Tanszék</v>
          </cell>
          <cell r="I188" t="str">
            <v>Teljes munkaidős</v>
          </cell>
          <cell r="J188" t="str">
            <v>tanársegéd</v>
          </cell>
        </row>
        <row r="189">
          <cell r="A189" t="str">
            <v>ZTJGSR</v>
          </cell>
          <cell r="B189">
            <v>14</v>
          </cell>
          <cell r="C189">
            <v>14</v>
          </cell>
          <cell r="D189" t="str">
            <v>Tóth László</v>
          </cell>
          <cell r="E189">
            <v>8383784163</v>
          </cell>
          <cell r="F189" t="str">
            <v>GIKG</v>
          </cell>
          <cell r="G189" t="str">
            <v>Gazdaság- és Társadalomtudományi Kar</v>
          </cell>
          <cell r="H189" t="str">
            <v>Gazdaságtudományi Intézet/Közgazdaságtan Tanszék</v>
          </cell>
          <cell r="I189" t="str">
            <v>Teljes munkaidős</v>
          </cell>
          <cell r="J189" t="str">
            <v>tanársegéd</v>
          </cell>
        </row>
        <row r="190">
          <cell r="G190" t="str">
            <v>Gazdaság- és Társadalomtudományi Kar</v>
          </cell>
          <cell r="H190" t="str">
            <v>Gazdaságtudományi Intézet/Közgazdaságtan Tanszék</v>
          </cell>
        </row>
        <row r="191">
          <cell r="A191" t="str">
            <v>MZ8YY9</v>
          </cell>
          <cell r="D191" t="str">
            <v>Gyurkó Ádám</v>
          </cell>
          <cell r="E191">
            <v>8456442429</v>
          </cell>
          <cell r="F191" t="str">
            <v>GITU</v>
          </cell>
          <cell r="G191" t="str">
            <v>Gazdaság- és Társadalomtudományi Kar</v>
          </cell>
          <cell r="H191" t="str">
            <v>Gazdaságtudományi Intézet/Turizmus Tanszék</v>
          </cell>
          <cell r="I191" t="str">
            <v>Óraadó</v>
          </cell>
          <cell r="J191" t="str">
            <v>más oktató</v>
          </cell>
        </row>
        <row r="192">
          <cell r="A192" t="str">
            <v>JX0LRU</v>
          </cell>
          <cell r="B192">
            <v>8</v>
          </cell>
          <cell r="C192">
            <v>8</v>
          </cell>
          <cell r="D192" t="str">
            <v>Domjánné Dr. Nyizsalovszki Rita</v>
          </cell>
          <cell r="E192">
            <v>8390030365</v>
          </cell>
          <cell r="F192" t="str">
            <v>GITU</v>
          </cell>
          <cell r="G192" t="str">
            <v>Gazdaság- és Társadalomtudományi Kar</v>
          </cell>
          <cell r="H192" t="str">
            <v>Gazdaságtudományi Intézet/Turizmus Tanszék</v>
          </cell>
          <cell r="I192" t="str">
            <v>Teljes munkaidős</v>
          </cell>
          <cell r="J192" t="str">
            <v>egyetemi docens</v>
          </cell>
        </row>
        <row r="193">
          <cell r="A193" t="str">
            <v>S3SSCD</v>
          </cell>
          <cell r="B193">
            <v>8</v>
          </cell>
          <cell r="C193">
            <v>8</v>
          </cell>
          <cell r="D193" t="str">
            <v>Dr. Dávid Lóránt Dénes</v>
          </cell>
          <cell r="E193">
            <v>8369543553</v>
          </cell>
          <cell r="F193" t="str">
            <v>GITU</v>
          </cell>
          <cell r="G193" t="str">
            <v>Gazdaság- és Társadalomtudományi Kar</v>
          </cell>
          <cell r="H193" t="str">
            <v>Gazdaságtudományi Intézet/Turizmus Tanszék</v>
          </cell>
          <cell r="I193" t="str">
            <v>Teljes munkaidős</v>
          </cell>
          <cell r="J193" t="str">
            <v>főiskolai tanár</v>
          </cell>
        </row>
        <row r="194">
          <cell r="A194" t="str">
            <v>G9BMLI</v>
          </cell>
          <cell r="B194">
            <v>10</v>
          </cell>
          <cell r="C194">
            <v>10</v>
          </cell>
          <cell r="D194" t="str">
            <v>Dr. Gál Lajos</v>
          </cell>
          <cell r="E194">
            <v>8321133282</v>
          </cell>
          <cell r="F194" t="str">
            <v>GITU</v>
          </cell>
          <cell r="G194" t="str">
            <v>Gazdaság- és Társadalomtudományi Kar</v>
          </cell>
          <cell r="H194" t="str">
            <v>Gazdaságtudományi Intézet/Turizmus Tanszék</v>
          </cell>
          <cell r="I194" t="str">
            <v>Teljes munkaidős</v>
          </cell>
          <cell r="J194" t="str">
            <v>főiskolai docens</v>
          </cell>
        </row>
        <row r="195">
          <cell r="A195" t="str">
            <v>TH8WGI</v>
          </cell>
          <cell r="B195">
            <v>8</v>
          </cell>
          <cell r="C195">
            <v>8</v>
          </cell>
          <cell r="D195" t="str">
            <v>Dr. Kovács Tibor</v>
          </cell>
          <cell r="E195">
            <v>8382500455</v>
          </cell>
          <cell r="F195" t="str">
            <v>GITU</v>
          </cell>
          <cell r="G195" t="str">
            <v>Gazdaság- és Társadalomtudományi Kar</v>
          </cell>
          <cell r="H195" t="str">
            <v>Gazdaságtudományi Intézet/Turizmus Tanszék</v>
          </cell>
          <cell r="I195" t="str">
            <v>Teljes munkaidős</v>
          </cell>
          <cell r="J195" t="str">
            <v>egyetemi docens</v>
          </cell>
        </row>
        <row r="196">
          <cell r="A196" t="str">
            <v>DIKCL0</v>
          </cell>
          <cell r="B196">
            <v>8</v>
          </cell>
          <cell r="C196">
            <v>8</v>
          </cell>
          <cell r="D196" t="str">
            <v>Dr. Várhelyi Tamás</v>
          </cell>
          <cell r="E196">
            <v>8349612479</v>
          </cell>
          <cell r="F196" t="str">
            <v>GITU</v>
          </cell>
          <cell r="G196" t="str">
            <v>Gazdaság- és Társadalomtudományi Kar</v>
          </cell>
          <cell r="H196" t="str">
            <v>Gazdaságtudományi Intézet/Turizmus Tanszék</v>
          </cell>
          <cell r="I196" t="str">
            <v>Teljes munkaidős</v>
          </cell>
          <cell r="J196" t="str">
            <v>főiskolai tanár</v>
          </cell>
        </row>
        <row r="197">
          <cell r="A197" t="str">
            <v>FLNCBW</v>
          </cell>
          <cell r="B197">
            <v>12</v>
          </cell>
          <cell r="C197">
            <v>12</v>
          </cell>
          <cell r="D197" t="str">
            <v>Nagy Zoltán</v>
          </cell>
          <cell r="E197">
            <v>8410822873</v>
          </cell>
          <cell r="F197" t="str">
            <v>GITU</v>
          </cell>
          <cell r="G197" t="str">
            <v>Gazdaság- és Társadalomtudományi Kar</v>
          </cell>
          <cell r="H197" t="str">
            <v>Gazdaságtudományi Intézet/Turizmus Tanszék</v>
          </cell>
          <cell r="I197" t="str">
            <v>Teljes munkaidős</v>
          </cell>
          <cell r="J197" t="str">
            <v>mesteroktató</v>
          </cell>
        </row>
        <row r="198">
          <cell r="A198" t="str">
            <v>B2WVJH</v>
          </cell>
          <cell r="B198">
            <v>14</v>
          </cell>
          <cell r="C198">
            <v>14</v>
          </cell>
          <cell r="D198" t="str">
            <v>Szabó Róbert</v>
          </cell>
          <cell r="E198">
            <v>8407024376</v>
          </cell>
          <cell r="F198" t="str">
            <v>GITU</v>
          </cell>
          <cell r="G198" t="str">
            <v>Gazdaság- és Társadalomtudományi Kar</v>
          </cell>
          <cell r="H198" t="str">
            <v>Gazdaságtudományi Intézet/Turizmus Tanszék</v>
          </cell>
          <cell r="I198" t="str">
            <v>Teljes munkaidős</v>
          </cell>
          <cell r="J198" t="str">
            <v>tanársegéd</v>
          </cell>
        </row>
        <row r="199">
          <cell r="A199" t="str">
            <v>Q1N6N1</v>
          </cell>
          <cell r="B199">
            <v>14</v>
          </cell>
          <cell r="C199">
            <v>14</v>
          </cell>
          <cell r="D199" t="str">
            <v>Tóth Orsolya</v>
          </cell>
          <cell r="E199">
            <v>8441760551</v>
          </cell>
          <cell r="F199" t="str">
            <v>GITU</v>
          </cell>
          <cell r="G199" t="str">
            <v>Gazdaság- és Társadalomtudományi Kar</v>
          </cell>
          <cell r="H199" t="str">
            <v>Gazdaságtudományi Intézet/Turizmus Tanszék</v>
          </cell>
          <cell r="I199" t="str">
            <v>Teljes munkaidős</v>
          </cell>
          <cell r="J199" t="str">
            <v>tanársegéd</v>
          </cell>
        </row>
        <row r="200">
          <cell r="G200" t="str">
            <v>Gazdaság- és Társadalomtudományi Kar</v>
          </cell>
          <cell r="H200" t="str">
            <v>Gazdaságtudományi Intézet/Turizmus Tanszék</v>
          </cell>
        </row>
        <row r="201">
          <cell r="A201" t="str">
            <v>GA0O20</v>
          </cell>
          <cell r="D201" t="str">
            <v>Dr. Papanek Gábor</v>
          </cell>
          <cell r="E201">
            <v>8260292343</v>
          </cell>
          <cell r="F201" t="str">
            <v>GIVG</v>
          </cell>
          <cell r="G201" t="str">
            <v>Gazdaság- és Társadalomtudományi Kar</v>
          </cell>
          <cell r="H201" t="str">
            <v>Gazdaságtudományi Intézet/Vállalkozás-gazdaságtan Tanszék</v>
          </cell>
          <cell r="I201" t="str">
            <v>Megbízással foglalkoztatott</v>
          </cell>
          <cell r="J201" t="str">
            <v>más oktató</v>
          </cell>
        </row>
        <row r="202">
          <cell r="A202" t="str">
            <v>EIGXQC</v>
          </cell>
          <cell r="D202" t="str">
            <v>Hollóné dr. Kacsó Erzsébet</v>
          </cell>
          <cell r="E202">
            <v>8307494192</v>
          </cell>
          <cell r="F202" t="str">
            <v>GIVG</v>
          </cell>
          <cell r="G202" t="str">
            <v>Gazdaság- és Társadalomtudományi Kar</v>
          </cell>
          <cell r="H202" t="str">
            <v>Gazdaságtudományi Intézet/Vállalkozás-gazdaságtan Tanszék</v>
          </cell>
          <cell r="I202" t="str">
            <v>Óraadó</v>
          </cell>
          <cell r="J202" t="str">
            <v>más oktató</v>
          </cell>
        </row>
        <row r="203">
          <cell r="A203" t="str">
            <v>SZPQAB</v>
          </cell>
          <cell r="B203">
            <v>12</v>
          </cell>
          <cell r="C203">
            <v>12</v>
          </cell>
          <cell r="D203" t="str">
            <v>Csorba László</v>
          </cell>
          <cell r="E203">
            <v>8377803461</v>
          </cell>
          <cell r="F203" t="str">
            <v>GIVG</v>
          </cell>
          <cell r="G203" t="str">
            <v>Gazdaság- és Társadalomtudományi Kar</v>
          </cell>
          <cell r="H203" t="str">
            <v>Gazdaságtudományi Intézet/Vállalkozás-gazdaságtan Tanszék</v>
          </cell>
          <cell r="I203" t="str">
            <v>Teljes munkaidős</v>
          </cell>
          <cell r="J203" t="str">
            <v>adjunktus</v>
          </cell>
        </row>
        <row r="204">
          <cell r="A204" t="str">
            <v>FO23PK</v>
          </cell>
          <cell r="B204">
            <v>6</v>
          </cell>
          <cell r="C204">
            <v>6</v>
          </cell>
          <cell r="D204" t="str">
            <v>Dr. Csáfor Hajnalka</v>
          </cell>
          <cell r="E204">
            <v>8395225393</v>
          </cell>
          <cell r="F204" t="str">
            <v>GIVG</v>
          </cell>
          <cell r="G204" t="str">
            <v>Gazdaság- és Társadalomtudományi Kar</v>
          </cell>
          <cell r="H204" t="str">
            <v>Gazdaságtudományi Intézet/Vállalkozás-gazdaságtan Tanszék</v>
          </cell>
          <cell r="I204" t="str">
            <v>Teljes munkaidős</v>
          </cell>
          <cell r="J204" t="str">
            <v>egyetemi docens</v>
          </cell>
        </row>
        <row r="205">
          <cell r="A205" t="str">
            <v>QEMNRP</v>
          </cell>
          <cell r="B205">
            <v>8</v>
          </cell>
          <cell r="C205">
            <v>8</v>
          </cell>
          <cell r="D205" t="str">
            <v>Dr. Szántó Ákos</v>
          </cell>
          <cell r="E205">
            <v>8386684224</v>
          </cell>
          <cell r="F205" t="str">
            <v>GIVG</v>
          </cell>
          <cell r="G205" t="str">
            <v>Gazdaság- és Társadalomtudományi Kar</v>
          </cell>
          <cell r="H205" t="str">
            <v>Gazdaságtudományi Intézet/Vállalkozás-gazdaságtan Tanszék</v>
          </cell>
          <cell r="I205" t="str">
            <v>Teljes munkaidős</v>
          </cell>
          <cell r="J205" t="str">
            <v>egyetemi docens</v>
          </cell>
        </row>
        <row r="206">
          <cell r="A206" t="str">
            <v>YZB3E1</v>
          </cell>
          <cell r="B206">
            <v>8</v>
          </cell>
          <cell r="C206">
            <v>8</v>
          </cell>
          <cell r="D206" t="str">
            <v>Katonáné dr. Erdélyi Edit</v>
          </cell>
          <cell r="E206">
            <v>8334153228</v>
          </cell>
          <cell r="F206" t="str">
            <v>GIVG</v>
          </cell>
          <cell r="G206" t="str">
            <v>Gazdaság- és Társadalomtudományi Kar</v>
          </cell>
          <cell r="H206" t="str">
            <v>Gazdaságtudományi Intézet/Vállalkozás-gazdaságtan Tanszék</v>
          </cell>
          <cell r="I206" t="str">
            <v>Teljes munkaidős</v>
          </cell>
          <cell r="J206" t="str">
            <v>egyetemi docens</v>
          </cell>
        </row>
        <row r="207">
          <cell r="A207" t="str">
            <v>FXZCTA</v>
          </cell>
          <cell r="B207">
            <v>10</v>
          </cell>
          <cell r="C207">
            <v>10</v>
          </cell>
          <cell r="D207" t="str">
            <v>Námor Anna</v>
          </cell>
          <cell r="E207">
            <v>8331873246</v>
          </cell>
          <cell r="F207" t="str">
            <v>GIVG</v>
          </cell>
          <cell r="G207" t="str">
            <v>Gazdaság- és Társadalomtudományi Kar</v>
          </cell>
          <cell r="H207" t="str">
            <v>Gazdaságtudományi Intézet/Vállalkozás-gazdaságtan Tanszék</v>
          </cell>
          <cell r="I207" t="str">
            <v>Teljes munkaidős</v>
          </cell>
          <cell r="J207" t="str">
            <v>főiskolai docens</v>
          </cell>
        </row>
        <row r="208">
          <cell r="A208" t="str">
            <v>I1NTWU</v>
          </cell>
          <cell r="B208">
            <v>14</v>
          </cell>
          <cell r="C208">
            <v>14</v>
          </cell>
          <cell r="D208" t="str">
            <v>Soós Gabriella</v>
          </cell>
          <cell r="E208">
            <v>8396914176</v>
          </cell>
          <cell r="F208" t="str">
            <v>GIVG</v>
          </cell>
          <cell r="G208" t="str">
            <v>Gazdaság- és Társadalomtudományi Kar</v>
          </cell>
          <cell r="H208" t="str">
            <v>Gazdaságtudományi Intézet/Vállalkozás-gazdaságtan Tanszék</v>
          </cell>
          <cell r="I208" t="str">
            <v>Teljes munkaidős</v>
          </cell>
          <cell r="J208" t="str">
            <v>tanársegéd</v>
          </cell>
        </row>
        <row r="209">
          <cell r="A209" t="str">
            <v>XG0MGO</v>
          </cell>
          <cell r="B209">
            <v>8</v>
          </cell>
          <cell r="C209">
            <v>8</v>
          </cell>
          <cell r="D209" t="str">
            <v>Dr. Borsi Balázs</v>
          </cell>
          <cell r="E209">
            <v>8391960900</v>
          </cell>
          <cell r="F209" t="str">
            <v>GIVG</v>
          </cell>
          <cell r="G209" t="str">
            <v>Gazdaság- és Társadalomtudományi Kar</v>
          </cell>
          <cell r="H209" t="str">
            <v>Gazdaságtudományi Intézet/Vállalkozás-gazdaságtan Tanszék</v>
          </cell>
          <cell r="I209" t="str">
            <v>További jogviszonyos</v>
          </cell>
          <cell r="J209" t="str">
            <v>egyetemi docens</v>
          </cell>
        </row>
        <row r="210">
          <cell r="G210" t="str">
            <v>Gazdaság- és Társadalomtudományi Kar</v>
          </cell>
          <cell r="H210" t="str">
            <v>Gazdaságtudományi Intézet/Vállalkozás-gazdaságtan Tanszék</v>
          </cell>
        </row>
        <row r="211">
          <cell r="A211" t="str">
            <v>JA56M8</v>
          </cell>
          <cell r="D211" t="str">
            <v>Martin József István</v>
          </cell>
          <cell r="E211">
            <v>8282452262</v>
          </cell>
          <cell r="F211" t="str">
            <v>TIKM</v>
          </cell>
          <cell r="G211" t="str">
            <v>Gazdaság- és Társadalomtudományi Kar</v>
          </cell>
          <cell r="H211" t="str">
            <v>Kommunikáció és Médiatudományi Tanszék</v>
          </cell>
          <cell r="I211" t="str">
            <v>Óraadó</v>
          </cell>
          <cell r="J211" t="str">
            <v>más oktató</v>
          </cell>
        </row>
        <row r="212">
          <cell r="A212" t="str">
            <v>EIY8FI</v>
          </cell>
          <cell r="B212">
            <v>6</v>
          </cell>
          <cell r="C212">
            <v>6</v>
          </cell>
          <cell r="D212" t="str">
            <v>Dr. Strickland-Pajtók Ágnes</v>
          </cell>
          <cell r="E212">
            <v>8416633886</v>
          </cell>
          <cell r="F212" t="str">
            <v>TIKM</v>
          </cell>
          <cell r="G212" t="str">
            <v>Gazdaság- és Társadalomtudományi Kar</v>
          </cell>
          <cell r="H212" t="str">
            <v>Kommunikáció és Médiatudományi Tanszék</v>
          </cell>
          <cell r="I212" t="str">
            <v>Részmunkaidős</v>
          </cell>
          <cell r="J212" t="str">
            <v>adjunktus</v>
          </cell>
        </row>
        <row r="213">
          <cell r="A213" t="str">
            <v>OV3CCD</v>
          </cell>
          <cell r="B213">
            <v>14</v>
          </cell>
          <cell r="C213">
            <v>14</v>
          </cell>
          <cell r="D213" t="str">
            <v>Csépányi Zsolt</v>
          </cell>
          <cell r="E213">
            <v>8407460079</v>
          </cell>
          <cell r="F213" t="str">
            <v>TIKM</v>
          </cell>
          <cell r="G213" t="str">
            <v>Gazdaság- és Társadalomtudományi Kar</v>
          </cell>
          <cell r="H213" t="str">
            <v>Kommunikáció és Médiatudományi Tanszék</v>
          </cell>
          <cell r="I213" t="str">
            <v>Teljes munkaidős</v>
          </cell>
          <cell r="J213" t="str">
            <v>tanársegéd</v>
          </cell>
        </row>
        <row r="214">
          <cell r="A214" t="str">
            <v>Y1X3SL</v>
          </cell>
          <cell r="B214">
            <v>12</v>
          </cell>
          <cell r="C214">
            <v>12</v>
          </cell>
          <cell r="D214" t="str">
            <v>Dr. Mizser Attila</v>
          </cell>
          <cell r="E214">
            <v>8394715672</v>
          </cell>
          <cell r="F214" t="str">
            <v>TIKM</v>
          </cell>
          <cell r="G214" t="str">
            <v>Gazdaság- és Társadalomtudományi Kar</v>
          </cell>
          <cell r="H214" t="str">
            <v>Kommunikáció és Médiatudományi Tanszék</v>
          </cell>
          <cell r="I214" t="str">
            <v>Teljes munkaidős</v>
          </cell>
          <cell r="J214" t="str">
            <v>adjunktus</v>
          </cell>
        </row>
        <row r="215">
          <cell r="A215" t="str">
            <v>V6F25R</v>
          </cell>
          <cell r="B215">
            <v>8</v>
          </cell>
          <cell r="C215">
            <v>8</v>
          </cell>
          <cell r="D215" t="str">
            <v>Dr. Pólya Tamás</v>
          </cell>
          <cell r="E215">
            <v>8390951282</v>
          </cell>
          <cell r="F215" t="str">
            <v>TIKM</v>
          </cell>
          <cell r="G215" t="str">
            <v>Gazdaság- és Társadalomtudományi Kar</v>
          </cell>
          <cell r="H215" t="str">
            <v>Kommunikáció és Médiatudományi Tanszék</v>
          </cell>
          <cell r="I215" t="str">
            <v>Teljes munkaidős</v>
          </cell>
          <cell r="J215" t="str">
            <v>egyetemi docens</v>
          </cell>
        </row>
        <row r="216">
          <cell r="A216" t="str">
            <v>O54JWH</v>
          </cell>
          <cell r="B216">
            <v>20</v>
          </cell>
          <cell r="C216">
            <v>20</v>
          </cell>
          <cell r="D216" t="str">
            <v>Madarász Judit</v>
          </cell>
          <cell r="E216">
            <v>8372333521</v>
          </cell>
          <cell r="F216" t="str">
            <v>TIKM</v>
          </cell>
          <cell r="G216" t="str">
            <v>Gazdaság- és Társadalomtudományi Kar</v>
          </cell>
          <cell r="H216" t="str">
            <v>Kommunikáció és Médiatudományi Tanszék</v>
          </cell>
          <cell r="I216" t="str">
            <v>Teljes munkaidős</v>
          </cell>
          <cell r="J216" t="str">
            <v>mérnöktanár</v>
          </cell>
        </row>
        <row r="217">
          <cell r="G217" t="str">
            <v>Gazdaság- és Társadalomtudományi Kar</v>
          </cell>
          <cell r="H217" t="str">
            <v>Kommunikáció és Médiatudományi Tanszék</v>
          </cell>
        </row>
        <row r="218">
          <cell r="A218" t="str">
            <v>A9WD3G</v>
          </cell>
          <cell r="B218">
            <v>7</v>
          </cell>
          <cell r="C218">
            <v>7</v>
          </cell>
          <cell r="D218" t="str">
            <v>Benkő Béla</v>
          </cell>
          <cell r="E218">
            <v>8407073504</v>
          </cell>
          <cell r="G218" t="str">
            <v>Gazdaság- és Társadalomtudományi Kar</v>
          </cell>
          <cell r="H218" t="str">
            <v>Marketing és Vendéglátás Tanszék</v>
          </cell>
          <cell r="I218" t="str">
            <v>Részmunkaidős</v>
          </cell>
          <cell r="J218" t="str">
            <v>tanársegéd</v>
          </cell>
        </row>
        <row r="219">
          <cell r="A219" t="str">
            <v>T1T6SD</v>
          </cell>
          <cell r="B219">
            <v>4</v>
          </cell>
          <cell r="C219">
            <v>4</v>
          </cell>
          <cell r="D219" t="str">
            <v>Dr. Bujdosó Zoltán</v>
          </cell>
          <cell r="E219">
            <v>8397970452</v>
          </cell>
          <cell r="F219" t="str">
            <v>ÜIMV</v>
          </cell>
          <cell r="G219" t="str">
            <v>Gazdaság- és Társadalomtudományi Kar</v>
          </cell>
          <cell r="H219" t="str">
            <v>Marketing és Vendéglátás Tanszék</v>
          </cell>
          <cell r="I219" t="str">
            <v>Teljes munkaidős</v>
          </cell>
          <cell r="J219" t="str">
            <v>főiskolai tanár</v>
          </cell>
        </row>
        <row r="220">
          <cell r="A220" t="str">
            <v>MFLD22</v>
          </cell>
          <cell r="B220">
            <v>10</v>
          </cell>
          <cell r="C220">
            <v>10</v>
          </cell>
          <cell r="D220" t="str">
            <v>Dr. Domán Szilvia</v>
          </cell>
          <cell r="E220">
            <v>8377604558</v>
          </cell>
          <cell r="F220" t="str">
            <v>ÜIMV</v>
          </cell>
          <cell r="G220" t="str">
            <v>Gazdaság- és Társadalomtudományi Kar</v>
          </cell>
          <cell r="H220" t="str">
            <v>Marketing és Vendéglátás Tanszék</v>
          </cell>
          <cell r="I220" t="str">
            <v>Teljes munkaidős</v>
          </cell>
          <cell r="J220" t="str">
            <v>főiskolai docens</v>
          </cell>
        </row>
        <row r="221">
          <cell r="A221" t="str">
            <v>OAIGVV</v>
          </cell>
          <cell r="B221">
            <v>10</v>
          </cell>
          <cell r="C221">
            <v>10</v>
          </cell>
          <cell r="D221" t="str">
            <v>Dr. Pallás Edit Ilona</v>
          </cell>
          <cell r="E221">
            <v>8341073994</v>
          </cell>
          <cell r="F221" t="str">
            <v>ÜIMV</v>
          </cell>
          <cell r="G221" t="str">
            <v>Gazdaság- és Társadalomtudományi Kar</v>
          </cell>
          <cell r="H221" t="str">
            <v>Marketing és Vendéglátás Tanszék</v>
          </cell>
          <cell r="I221" t="str">
            <v>Teljes munkaidős</v>
          </cell>
          <cell r="J221" t="str">
            <v>főiskolai docens</v>
          </cell>
        </row>
        <row r="222">
          <cell r="A222" t="str">
            <v>RIEW6P</v>
          </cell>
          <cell r="B222">
            <v>12</v>
          </cell>
          <cell r="C222">
            <v>12</v>
          </cell>
          <cell r="D222" t="str">
            <v>Dr. Szűcs Csaba</v>
          </cell>
          <cell r="E222">
            <v>8389421798</v>
          </cell>
          <cell r="F222" t="str">
            <v>ÜIMV</v>
          </cell>
          <cell r="G222" t="str">
            <v>Gazdaság- és Társadalomtudományi Kar</v>
          </cell>
          <cell r="H222" t="str">
            <v>Marketing és Vendéglátás Tanszék</v>
          </cell>
          <cell r="I222" t="str">
            <v>Teljes munkaidős</v>
          </cell>
          <cell r="J222" t="str">
            <v>adjunktus</v>
          </cell>
        </row>
        <row r="223">
          <cell r="A223" t="str">
            <v>DTUKUL</v>
          </cell>
          <cell r="B223">
            <v>10</v>
          </cell>
          <cell r="C223">
            <v>10</v>
          </cell>
          <cell r="D223" t="str">
            <v>Kerekesné Dr. Mayer Ágnes</v>
          </cell>
          <cell r="E223">
            <v>8395334079</v>
          </cell>
          <cell r="F223" t="str">
            <v>ÜIMV</v>
          </cell>
          <cell r="G223" t="str">
            <v>Gazdaság- és Társadalomtudományi Kar</v>
          </cell>
          <cell r="H223" t="str">
            <v>Marketing és Vendéglátás Tanszék</v>
          </cell>
          <cell r="I223" t="str">
            <v>Teljes munkaidős</v>
          </cell>
          <cell r="J223" t="str">
            <v>főiskolai docens</v>
          </cell>
        </row>
        <row r="224">
          <cell r="A224" t="str">
            <v>GMGVZ8</v>
          </cell>
          <cell r="B224">
            <v>14</v>
          </cell>
          <cell r="C224">
            <v>14</v>
          </cell>
          <cell r="D224" t="str">
            <v>Kovács Gyöngyi</v>
          </cell>
          <cell r="E224">
            <v>8414973426</v>
          </cell>
          <cell r="F224" t="str">
            <v>ÜIMV</v>
          </cell>
          <cell r="G224" t="str">
            <v>Gazdaság- és Társadalomtudományi Kar</v>
          </cell>
          <cell r="H224" t="str">
            <v>Marketing és Vendéglátás Tanszék</v>
          </cell>
          <cell r="I224" t="str">
            <v>Teljes munkaidős</v>
          </cell>
          <cell r="J224" t="str">
            <v>tanársegéd</v>
          </cell>
        </row>
        <row r="225">
          <cell r="A225" t="str">
            <v>TBVCIX</v>
          </cell>
          <cell r="B225">
            <v>12</v>
          </cell>
          <cell r="C225">
            <v>12</v>
          </cell>
          <cell r="D225" t="str">
            <v>Szabóné Dr. Benedek Andrea</v>
          </cell>
          <cell r="E225">
            <v>8395565488</v>
          </cell>
          <cell r="F225" t="str">
            <v>ÜIMV</v>
          </cell>
          <cell r="G225" t="str">
            <v>Gazdaság- és Társadalomtudományi Kar</v>
          </cell>
          <cell r="H225" t="str">
            <v>Marketing és Vendéglátás Tanszék</v>
          </cell>
          <cell r="I225" t="str">
            <v>Teljes munkaidős</v>
          </cell>
          <cell r="J225" t="str">
            <v>adjunktus</v>
          </cell>
        </row>
        <row r="226">
          <cell r="G226" t="str">
            <v>Gazdaság- és Társadalomtudományi Kar</v>
          </cell>
          <cell r="H226" t="str">
            <v>Marketing és Vendéglátás Tanszék</v>
          </cell>
        </row>
        <row r="227">
          <cell r="A227" t="str">
            <v>DE534N</v>
          </cell>
          <cell r="B227">
            <v>14</v>
          </cell>
          <cell r="C227">
            <v>14</v>
          </cell>
          <cell r="D227" t="str">
            <v>Buday Gergely István</v>
          </cell>
          <cell r="E227">
            <v>8383991169</v>
          </cell>
          <cell r="F227" t="str">
            <v>MIAI</v>
          </cell>
          <cell r="G227" t="str">
            <v>Gazdaság- és Társadalomtudományi Kar</v>
          </cell>
          <cell r="H227" t="str">
            <v>Matematikai és Informatikai Intézet/Alkalmazott Informatikai Tanszék</v>
          </cell>
          <cell r="I227" t="str">
            <v>Teljes munkaidős</v>
          </cell>
          <cell r="J227" t="str">
            <v>tanársegéd</v>
          </cell>
        </row>
        <row r="228">
          <cell r="A228" t="str">
            <v>HSZ8TT</v>
          </cell>
          <cell r="B228">
            <v>8</v>
          </cell>
          <cell r="C228">
            <v>8</v>
          </cell>
          <cell r="D228" t="str">
            <v>Dr. Racskó Péter</v>
          </cell>
          <cell r="E228">
            <v>8292623892</v>
          </cell>
          <cell r="F228" t="str">
            <v>MIAI</v>
          </cell>
          <cell r="G228" t="str">
            <v>Gazdaság- és Társadalomtudományi Kar</v>
          </cell>
          <cell r="H228" t="str">
            <v>Matematikai és Informatikai Intézet/Alkalmazott Informatikai Tanszék</v>
          </cell>
          <cell r="I228" t="str">
            <v>Teljes munkaidős</v>
          </cell>
          <cell r="J228" t="str">
            <v>főiskolai tanár</v>
          </cell>
        </row>
        <row r="229">
          <cell r="A229" t="str">
            <v>FM2VAN</v>
          </cell>
          <cell r="B229">
            <v>12</v>
          </cell>
          <cell r="C229">
            <v>12</v>
          </cell>
          <cell r="D229" t="str">
            <v>Mucsics F. László</v>
          </cell>
          <cell r="E229">
            <v>8392123220</v>
          </cell>
          <cell r="F229" t="str">
            <v>MIAI</v>
          </cell>
          <cell r="G229" t="str">
            <v>Gazdaság- és Társadalomtudományi Kar</v>
          </cell>
          <cell r="H229" t="str">
            <v>Matematikai és Informatikai Intézet/Alkalmazott Informatikai Tanszék</v>
          </cell>
          <cell r="I229" t="str">
            <v>Teljes munkaidős</v>
          </cell>
          <cell r="J229" t="str">
            <v>mesteroktató</v>
          </cell>
        </row>
        <row r="231">
          <cell r="A231" t="str">
            <v>PV5GR5</v>
          </cell>
          <cell r="D231" t="str">
            <v>Dr. Liebmann Lajos</v>
          </cell>
          <cell r="E231">
            <v>8312483284</v>
          </cell>
          <cell r="F231" t="str">
            <v>ÜIME</v>
          </cell>
          <cell r="G231" t="str">
            <v>Gazdaság- és Társadalomtudományi Kar</v>
          </cell>
          <cell r="H231" t="str">
            <v>Menedzsment Tanszék</v>
          </cell>
          <cell r="I231" t="str">
            <v>Óraadó</v>
          </cell>
          <cell r="J231" t="str">
            <v>más oktató</v>
          </cell>
        </row>
        <row r="232">
          <cell r="A232" t="str">
            <v>DR3UEK</v>
          </cell>
          <cell r="D232" t="str">
            <v>Dr. Marselek Sándor</v>
          </cell>
          <cell r="E232">
            <v>8296022583</v>
          </cell>
          <cell r="F232" t="str">
            <v>ÜIME</v>
          </cell>
          <cell r="G232" t="str">
            <v>Gazdaság- és Társadalomtudományi Kar</v>
          </cell>
          <cell r="H232" t="str">
            <v>Menedzsment Tanszék</v>
          </cell>
          <cell r="I232" t="str">
            <v>Óraadó</v>
          </cell>
          <cell r="J232" t="str">
            <v>más oktató</v>
          </cell>
        </row>
        <row r="233">
          <cell r="A233" t="str">
            <v>QYUR2C</v>
          </cell>
          <cell r="B233">
            <v>7</v>
          </cell>
          <cell r="C233">
            <v>7</v>
          </cell>
          <cell r="D233" t="str">
            <v>Holló Ervin</v>
          </cell>
          <cell r="E233">
            <v>8406364068</v>
          </cell>
          <cell r="F233" t="str">
            <v>ÜIME</v>
          </cell>
          <cell r="G233" t="str">
            <v>Gazdaság- és Társadalomtudományi Kar</v>
          </cell>
          <cell r="H233" t="str">
            <v>Menedzsment Tanszék</v>
          </cell>
          <cell r="I233" t="str">
            <v>Részmunkaidős</v>
          </cell>
          <cell r="J233" t="str">
            <v>tanársegéd</v>
          </cell>
        </row>
        <row r="234">
          <cell r="A234" t="str">
            <v>P883CD</v>
          </cell>
          <cell r="B234">
            <v>8</v>
          </cell>
          <cell r="C234">
            <v>8</v>
          </cell>
          <cell r="D234" t="str">
            <v>Demszky Alma Míra</v>
          </cell>
          <cell r="E234">
            <v>8390411644</v>
          </cell>
          <cell r="F234" t="str">
            <v>ÜIME</v>
          </cell>
          <cell r="G234" t="str">
            <v>Gazdaság- és Társadalomtudományi Kar</v>
          </cell>
          <cell r="H234" t="str">
            <v>Menedzsment Tanszék</v>
          </cell>
          <cell r="I234" t="str">
            <v>Teljes munkaidős</v>
          </cell>
          <cell r="J234" t="str">
            <v>egyetemi docens</v>
          </cell>
        </row>
        <row r="235">
          <cell r="A235" t="str">
            <v>B2HWZR</v>
          </cell>
          <cell r="B235">
            <v>8</v>
          </cell>
          <cell r="C235">
            <v>8</v>
          </cell>
          <cell r="D235" t="str">
            <v>Dr. Bozsik Norbert</v>
          </cell>
          <cell r="E235">
            <v>8392363671</v>
          </cell>
          <cell r="F235" t="str">
            <v>ÜIME</v>
          </cell>
          <cell r="G235" t="str">
            <v>Gazdaság- és Társadalomtudományi Kar</v>
          </cell>
          <cell r="H235" t="str">
            <v>Menedzsment Tanszék</v>
          </cell>
          <cell r="I235" t="str">
            <v>Teljes munkaidős</v>
          </cell>
          <cell r="J235" t="str">
            <v>főiskolai tanár</v>
          </cell>
        </row>
        <row r="236">
          <cell r="A236" t="str">
            <v>CJFYEA</v>
          </cell>
          <cell r="B236">
            <v>10</v>
          </cell>
          <cell r="C236">
            <v>10</v>
          </cell>
          <cell r="D236" t="str">
            <v>Dr. Erdélyi Tamás</v>
          </cell>
          <cell r="E236">
            <v>8385013075</v>
          </cell>
          <cell r="F236" t="str">
            <v>ÜIME</v>
          </cell>
          <cell r="G236" t="str">
            <v>Gazdaság- és Társadalomtudományi Kar</v>
          </cell>
          <cell r="H236" t="str">
            <v>Menedzsment Tanszék</v>
          </cell>
          <cell r="I236" t="str">
            <v>Teljes munkaidős</v>
          </cell>
          <cell r="J236" t="str">
            <v>főiskolai docens</v>
          </cell>
        </row>
        <row r="237">
          <cell r="A237" t="str">
            <v>BKVQ98</v>
          </cell>
          <cell r="B237">
            <v>10</v>
          </cell>
          <cell r="C237">
            <v>10</v>
          </cell>
          <cell r="D237" t="str">
            <v>Dr. Herneczky Andrea</v>
          </cell>
          <cell r="E237">
            <v>8365333902</v>
          </cell>
          <cell r="F237" t="str">
            <v>ÜIME</v>
          </cell>
          <cell r="G237" t="str">
            <v>Gazdaság- és Társadalomtudományi Kar</v>
          </cell>
          <cell r="H237" t="str">
            <v>Menedzsment Tanszék</v>
          </cell>
          <cell r="I237" t="str">
            <v>Teljes munkaidős</v>
          </cell>
          <cell r="J237" t="str">
            <v>főiskolai docens</v>
          </cell>
        </row>
        <row r="238">
          <cell r="A238" t="str">
            <v>AZXT6C</v>
          </cell>
          <cell r="B238">
            <v>10</v>
          </cell>
          <cell r="C238">
            <v>10</v>
          </cell>
          <cell r="D238" t="str">
            <v>Dr. Kocsis Zsolt László</v>
          </cell>
          <cell r="E238">
            <v>8328673509</v>
          </cell>
          <cell r="F238" t="str">
            <v>ÜIME</v>
          </cell>
          <cell r="G238" t="str">
            <v>Gazdaság- és Társadalomtudományi Kar</v>
          </cell>
          <cell r="H238" t="str">
            <v>Menedzsment Tanszék</v>
          </cell>
          <cell r="I238" t="str">
            <v>Teljes munkaidős</v>
          </cell>
          <cell r="J238" t="str">
            <v>főiskolai docens</v>
          </cell>
        </row>
        <row r="239">
          <cell r="A239" t="str">
            <v>F6KO2T</v>
          </cell>
          <cell r="B239">
            <v>8</v>
          </cell>
          <cell r="C239">
            <v>8</v>
          </cell>
          <cell r="D239" t="str">
            <v>Dr. Réthy István</v>
          </cell>
          <cell r="E239">
            <v>8358322798</v>
          </cell>
          <cell r="F239" t="str">
            <v>ÜIME</v>
          </cell>
          <cell r="G239" t="str">
            <v>Gazdaság- és Társadalomtudományi Kar</v>
          </cell>
          <cell r="H239" t="str">
            <v>Menedzsment Tanszék</v>
          </cell>
          <cell r="I239" t="str">
            <v>Teljes munkaidős</v>
          </cell>
          <cell r="J239" t="str">
            <v>főiskolai tanár</v>
          </cell>
        </row>
        <row r="240">
          <cell r="A240" t="str">
            <v>SH7AMR</v>
          </cell>
          <cell r="B240">
            <v>8</v>
          </cell>
          <cell r="C240">
            <v>8</v>
          </cell>
          <cell r="D240" t="str">
            <v>Dr. Taralik Krisztina</v>
          </cell>
          <cell r="E240">
            <v>8372083150</v>
          </cell>
          <cell r="F240" t="str">
            <v>ÜIME</v>
          </cell>
          <cell r="G240" t="str">
            <v>Gazdaság- és Társadalomtudományi Kar</v>
          </cell>
          <cell r="H240" t="str">
            <v>Menedzsment Tanszék</v>
          </cell>
          <cell r="I240" t="str">
            <v>Teljes munkaidős</v>
          </cell>
          <cell r="J240" t="str">
            <v>egyetemi docens</v>
          </cell>
        </row>
        <row r="241">
          <cell r="A241" t="str">
            <v>PFIGCP</v>
          </cell>
          <cell r="B241">
            <v>8</v>
          </cell>
          <cell r="C241">
            <v>8</v>
          </cell>
          <cell r="D241" t="str">
            <v>Dr. Tégla Zsolt</v>
          </cell>
          <cell r="E241">
            <v>8393990211</v>
          </cell>
          <cell r="F241" t="str">
            <v>ÜIME</v>
          </cell>
          <cell r="G241" t="str">
            <v>Gazdaság- és Társadalomtudományi Kar</v>
          </cell>
          <cell r="H241" t="str">
            <v>Menedzsment Tanszék</v>
          </cell>
          <cell r="I241" t="str">
            <v>Teljes munkaidős</v>
          </cell>
          <cell r="J241" t="str">
            <v>egyetemi docens</v>
          </cell>
        </row>
        <row r="242">
          <cell r="A242" t="str">
            <v>RQIBOR</v>
          </cell>
          <cell r="B242">
            <v>20</v>
          </cell>
          <cell r="C242">
            <v>20</v>
          </cell>
          <cell r="D242" t="str">
            <v>Dupcsák Zsolt</v>
          </cell>
          <cell r="E242">
            <v>8407400491</v>
          </cell>
          <cell r="F242" t="str">
            <v>ÜIME</v>
          </cell>
          <cell r="G242" t="str">
            <v>Gazdaság- és Társadalomtudományi Kar</v>
          </cell>
          <cell r="H242" t="str">
            <v>Menedzsment Tanszék</v>
          </cell>
          <cell r="I242" t="str">
            <v>Teljes munkaidős</v>
          </cell>
          <cell r="J242" t="str">
            <v>mérnöktanár</v>
          </cell>
        </row>
        <row r="243">
          <cell r="A243" t="str">
            <v>G6HE4U</v>
          </cell>
          <cell r="B243">
            <v>6</v>
          </cell>
          <cell r="C243">
            <v>6</v>
          </cell>
          <cell r="D243" t="str">
            <v>Dr. Latorcai Csaba</v>
          </cell>
          <cell r="E243">
            <v>8400652851</v>
          </cell>
          <cell r="F243" t="str">
            <v>ÜIME</v>
          </cell>
          <cell r="G243" t="str">
            <v>Gazdaság- és Társadalomtudományi Kar</v>
          </cell>
          <cell r="H243" t="str">
            <v>Menedzsment Tanszék</v>
          </cell>
          <cell r="I243" t="str">
            <v>További jogviszonyos</v>
          </cell>
          <cell r="J243" t="str">
            <v>adjunktus</v>
          </cell>
        </row>
        <row r="244">
          <cell r="G244" t="str">
            <v>Gazdaság- és Társadalomtudományi Kar</v>
          </cell>
          <cell r="H244" t="str">
            <v>Menedzsment Tanszék</v>
          </cell>
        </row>
        <row r="245">
          <cell r="A245" t="str">
            <v>QO5XZW</v>
          </cell>
          <cell r="B245">
            <v>14</v>
          </cell>
          <cell r="C245">
            <v>14</v>
          </cell>
          <cell r="D245" t="str">
            <v>Csernák József</v>
          </cell>
          <cell r="E245">
            <v>8434933454</v>
          </cell>
          <cell r="F245" t="str">
            <v>ÜIPS</v>
          </cell>
          <cell r="G245" t="str">
            <v>Gazdaság- és Társadalomtudományi Kar</v>
          </cell>
          <cell r="H245" t="str">
            <v>Pénzügy és Számviteli Tanszék</v>
          </cell>
          <cell r="I245" t="str">
            <v>Teljes munkaidős</v>
          </cell>
          <cell r="J245" t="str">
            <v>tanársegéd</v>
          </cell>
        </row>
        <row r="246">
          <cell r="A246" t="str">
            <v>C9C9V6</v>
          </cell>
          <cell r="B246">
            <v>10</v>
          </cell>
          <cell r="C246">
            <v>10</v>
          </cell>
          <cell r="D246" t="str">
            <v>Dr. Bakos-Tóth Eszter Ilona</v>
          </cell>
          <cell r="E246">
            <v>8392464990</v>
          </cell>
          <cell r="F246" t="str">
            <v>ÜIPS</v>
          </cell>
          <cell r="G246" t="str">
            <v>Gazdaság- és Társadalomtudományi Kar</v>
          </cell>
          <cell r="H246" t="str">
            <v>Pénzügy és Számviteli Tanszék</v>
          </cell>
          <cell r="I246" t="str">
            <v>Teljes munkaidős</v>
          </cell>
          <cell r="J246" t="str">
            <v>főiskolai docens</v>
          </cell>
        </row>
        <row r="247">
          <cell r="A247" t="str">
            <v>MVLFYL</v>
          </cell>
          <cell r="B247">
            <v>8</v>
          </cell>
          <cell r="C247">
            <v>8</v>
          </cell>
          <cell r="D247" t="str">
            <v>Dr. Baranyi Aranka</v>
          </cell>
          <cell r="E247">
            <v>8399120456</v>
          </cell>
          <cell r="F247" t="str">
            <v>ÜIPS</v>
          </cell>
          <cell r="G247" t="str">
            <v>Gazdaság- és Társadalomtudományi Kar</v>
          </cell>
          <cell r="H247" t="str">
            <v>Pénzügy és Számviteli Tanszék</v>
          </cell>
          <cell r="I247" t="str">
            <v>Teljes munkaidős</v>
          </cell>
          <cell r="J247" t="str">
            <v>egyetemi docens</v>
          </cell>
        </row>
        <row r="248">
          <cell r="A248" t="str">
            <v>W6Z284</v>
          </cell>
          <cell r="B248">
            <v>8</v>
          </cell>
          <cell r="C248">
            <v>8</v>
          </cell>
          <cell r="D248" t="str">
            <v>Dr. Dedák István</v>
          </cell>
          <cell r="E248">
            <v>8367192885</v>
          </cell>
          <cell r="F248" t="str">
            <v>ÜIPS</v>
          </cell>
          <cell r="G248" t="str">
            <v>Gazdaság- és Társadalomtudományi Kar</v>
          </cell>
          <cell r="H248" t="str">
            <v>Pénzügy és Számviteli Tanszék</v>
          </cell>
          <cell r="I248" t="str">
            <v>Teljes munkaidős</v>
          </cell>
          <cell r="J248" t="str">
            <v>főiskolai tanár</v>
          </cell>
        </row>
        <row r="249">
          <cell r="A249" t="str">
            <v>FQDDT1</v>
          </cell>
          <cell r="B249">
            <v>8</v>
          </cell>
          <cell r="C249">
            <v>8</v>
          </cell>
          <cell r="D249" t="str">
            <v>Dr. Hágen István Zsombor</v>
          </cell>
          <cell r="E249">
            <v>8404930430</v>
          </cell>
          <cell r="F249" t="str">
            <v>ÜIPS</v>
          </cell>
          <cell r="G249" t="str">
            <v>Gazdaság- és Társadalomtudományi Kar</v>
          </cell>
          <cell r="H249" t="str">
            <v>Pénzügy és Számviteli Tanszék</v>
          </cell>
          <cell r="I249" t="str">
            <v>Teljes munkaidős</v>
          </cell>
          <cell r="J249" t="str">
            <v>egyetemi docens</v>
          </cell>
        </row>
        <row r="250">
          <cell r="A250" t="str">
            <v>GW0AHV</v>
          </cell>
          <cell r="B250">
            <v>8</v>
          </cell>
          <cell r="C250">
            <v>8</v>
          </cell>
          <cell r="D250" t="str">
            <v>Helgertné Dr.Szabó Ilona Eszter</v>
          </cell>
          <cell r="E250">
            <v>8345632807</v>
          </cell>
          <cell r="F250" t="str">
            <v>ÜIPS</v>
          </cell>
          <cell r="G250" t="str">
            <v>Gazdaság- és Társadalomtudományi Kar</v>
          </cell>
          <cell r="H250" t="str">
            <v>Pénzügy és Számviteli Tanszék</v>
          </cell>
          <cell r="I250" t="str">
            <v>Teljes munkaidős</v>
          </cell>
          <cell r="J250" t="str">
            <v>egyetemi docens</v>
          </cell>
        </row>
        <row r="251">
          <cell r="A251" t="str">
            <v>ZEWPXJ</v>
          </cell>
          <cell r="B251">
            <v>7</v>
          </cell>
          <cell r="C251">
            <v>7</v>
          </cell>
          <cell r="D251" t="str">
            <v>Rékasi Róbert</v>
          </cell>
          <cell r="E251">
            <v>8440671563</v>
          </cell>
          <cell r="F251" t="str">
            <v>ÜIPS</v>
          </cell>
          <cell r="G251" t="str">
            <v>Gazdaság- és Társadalomtudományi Kar</v>
          </cell>
          <cell r="H251" t="str">
            <v>Pénzügy és Számviteli Tanszék</v>
          </cell>
          <cell r="I251" t="str">
            <v>További jogviszonyos</v>
          </cell>
          <cell r="J251" t="str">
            <v>tanársegéd</v>
          </cell>
        </row>
        <row r="252">
          <cell r="G252" t="str">
            <v>Gazdaság- és Társadalomtudományi Kar</v>
          </cell>
          <cell r="H252" t="str">
            <v>Pénzügy és Számviteli Tanszék</v>
          </cell>
        </row>
        <row r="253">
          <cell r="A253" t="str">
            <v>A7SGS5</v>
          </cell>
          <cell r="B253">
            <v>10</v>
          </cell>
          <cell r="C253">
            <v>10</v>
          </cell>
          <cell r="D253" t="str">
            <v>Dr. Dobó Marianna</v>
          </cell>
          <cell r="E253">
            <v>8380041631</v>
          </cell>
          <cell r="F253" t="str">
            <v>TIPO</v>
          </cell>
          <cell r="G253" t="str">
            <v>Gazdaság- és Társadalomtudományi Kar</v>
          </cell>
          <cell r="H253" t="str">
            <v>Politológia Tanszék</v>
          </cell>
          <cell r="I253" t="str">
            <v>Teljes munkaidős</v>
          </cell>
          <cell r="J253" t="str">
            <v>főiskolai docens</v>
          </cell>
        </row>
        <row r="254">
          <cell r="A254" t="str">
            <v>SC1H30</v>
          </cell>
          <cell r="B254">
            <v>8</v>
          </cell>
          <cell r="C254">
            <v>8</v>
          </cell>
          <cell r="D254" t="str">
            <v>Dr. Gyarmati István</v>
          </cell>
          <cell r="E254">
            <v>8305862704</v>
          </cell>
          <cell r="F254" t="str">
            <v>TIPO</v>
          </cell>
          <cell r="G254" t="str">
            <v>Gazdaság- és Társadalomtudományi Kar</v>
          </cell>
          <cell r="H254" t="str">
            <v>Politológia Tanszék</v>
          </cell>
          <cell r="I254" t="str">
            <v>Teljes munkaidős</v>
          </cell>
          <cell r="J254" t="str">
            <v>egyetemi docens</v>
          </cell>
        </row>
        <row r="255">
          <cell r="A255" t="str">
            <v>AWWUSE</v>
          </cell>
          <cell r="B255">
            <v>8</v>
          </cell>
          <cell r="C255">
            <v>8</v>
          </cell>
          <cell r="D255" t="str">
            <v>Dr. Horváth Ágnes</v>
          </cell>
          <cell r="E255">
            <v>8354212262</v>
          </cell>
          <cell r="F255" t="str">
            <v>TIPO</v>
          </cell>
          <cell r="G255" t="str">
            <v>Gazdaság- és Társadalomtudományi Kar</v>
          </cell>
          <cell r="H255" t="str">
            <v>Politológia Tanszék</v>
          </cell>
          <cell r="I255" t="str">
            <v>Teljes munkaidős</v>
          </cell>
          <cell r="J255" t="str">
            <v>főiskolai tanár</v>
          </cell>
        </row>
        <row r="256">
          <cell r="A256" t="str">
            <v>DB7089</v>
          </cell>
          <cell r="B256">
            <v>8</v>
          </cell>
          <cell r="C256">
            <v>8</v>
          </cell>
          <cell r="D256" t="str">
            <v>Dr. Majtényi György</v>
          </cell>
          <cell r="E256">
            <v>8392871715</v>
          </cell>
          <cell r="F256" t="str">
            <v>TIPO</v>
          </cell>
          <cell r="G256" t="str">
            <v>Gazdaság- és Társadalomtudományi Kar</v>
          </cell>
          <cell r="H256" t="str">
            <v>Politológia Tanszék</v>
          </cell>
          <cell r="I256" t="str">
            <v>Teljes munkaidős</v>
          </cell>
          <cell r="J256" t="str">
            <v>főiskolai tanár</v>
          </cell>
        </row>
        <row r="257">
          <cell r="A257" t="str">
            <v>UW4C5V</v>
          </cell>
          <cell r="D257" t="str">
            <v>Naár János</v>
          </cell>
          <cell r="E257">
            <v>8324892729</v>
          </cell>
          <cell r="F257" t="str">
            <v>PKRI</v>
          </cell>
          <cell r="G257" t="str">
            <v>Gazdaság- és Társadalomtudományi Kar</v>
          </cell>
          <cell r="H257" t="str">
            <v>Reáltudományok Intézete</v>
          </cell>
          <cell r="I257" t="str">
            <v>Megbízással foglalkoztatott</v>
          </cell>
          <cell r="J257" t="str">
            <v>más oktató</v>
          </cell>
        </row>
        <row r="258">
          <cell r="A258" t="str">
            <v>OP1I1X</v>
          </cell>
          <cell r="B258">
            <v>12</v>
          </cell>
          <cell r="C258">
            <v>12</v>
          </cell>
          <cell r="D258" t="str">
            <v>Bobkóné Hajas Éva</v>
          </cell>
          <cell r="E258">
            <v>8348172734</v>
          </cell>
          <cell r="F258" t="str">
            <v>PKRI</v>
          </cell>
          <cell r="G258" t="str">
            <v>Gazdaság- és Társadalomtudományi Kar</v>
          </cell>
          <cell r="H258" t="str">
            <v>Reáltudományok Intézete</v>
          </cell>
          <cell r="I258" t="str">
            <v>Teljes munkaidős</v>
          </cell>
          <cell r="J258" t="str">
            <v>mesteroktató</v>
          </cell>
        </row>
        <row r="259">
          <cell r="G259" t="str">
            <v>Gazdaság- és Társadalomtudományi Kar</v>
          </cell>
          <cell r="H259" t="str">
            <v>Politológia Tanszék</v>
          </cell>
        </row>
        <row r="260">
          <cell r="A260" t="str">
            <v>ODRNEJ</v>
          </cell>
          <cell r="D260" t="str">
            <v>Mentuszné dr. Terék Irén</v>
          </cell>
          <cell r="E260">
            <v>8334813260</v>
          </cell>
          <cell r="F260" t="str">
            <v>TISZ</v>
          </cell>
          <cell r="G260" t="str">
            <v>Gazdaság- és Társadalomtudományi Kar</v>
          </cell>
          <cell r="H260" t="str">
            <v>Szociálpedagógia</v>
          </cell>
          <cell r="I260" t="str">
            <v>Megbízással foglalkoztatott</v>
          </cell>
          <cell r="J260" t="str">
            <v>más oktató</v>
          </cell>
        </row>
        <row r="261">
          <cell r="A261" t="str">
            <v>FXYN8X</v>
          </cell>
          <cell r="D261" t="str">
            <v>Dr. Szilágyi István</v>
          </cell>
          <cell r="E261">
            <v>8289483074</v>
          </cell>
          <cell r="F261" t="str">
            <v>TISZ</v>
          </cell>
          <cell r="G261" t="str">
            <v>Gazdaság- és Társadalomtudományi Kar</v>
          </cell>
          <cell r="H261" t="str">
            <v>Szociálpedagógia</v>
          </cell>
          <cell r="I261" t="str">
            <v>Óraadó</v>
          </cell>
          <cell r="J261" t="str">
            <v>más oktató</v>
          </cell>
        </row>
        <row r="262">
          <cell r="A262" t="str">
            <v>IDR46Y</v>
          </cell>
          <cell r="D262" t="str">
            <v>Tóth Helga</v>
          </cell>
          <cell r="E262">
            <v>8404014248</v>
          </cell>
          <cell r="F262" t="str">
            <v>TISZ</v>
          </cell>
          <cell r="G262" t="str">
            <v>Gazdaság- és Társadalomtudományi Kar</v>
          </cell>
          <cell r="H262" t="str">
            <v>Szociálpedagógia</v>
          </cell>
          <cell r="I262" t="str">
            <v>Óraadó</v>
          </cell>
          <cell r="J262" t="str">
            <v>más oktató</v>
          </cell>
        </row>
        <row r="263">
          <cell r="A263" t="str">
            <v>YDKPMN</v>
          </cell>
          <cell r="B263">
            <v>10</v>
          </cell>
          <cell r="C263">
            <v>10</v>
          </cell>
          <cell r="D263" t="str">
            <v>Dr. Hadnagy József</v>
          </cell>
          <cell r="E263">
            <v>8374002751</v>
          </cell>
          <cell r="F263" t="str">
            <v>TISZ</v>
          </cell>
          <cell r="G263" t="str">
            <v>Gazdaság- és Társadalomtudományi Kar</v>
          </cell>
          <cell r="H263" t="str">
            <v>Szociálpedagógia</v>
          </cell>
          <cell r="I263" t="str">
            <v>Teljes munkaidős</v>
          </cell>
          <cell r="J263" t="str">
            <v>főiskolai docens</v>
          </cell>
        </row>
        <row r="264">
          <cell r="A264" t="str">
            <v>E5DXHY</v>
          </cell>
          <cell r="B264">
            <v>8</v>
          </cell>
          <cell r="C264">
            <v>8</v>
          </cell>
          <cell r="D264" t="str">
            <v>Dr. Ludányi Ágnes Anna</v>
          </cell>
          <cell r="E264">
            <v>8315884972</v>
          </cell>
          <cell r="F264" t="str">
            <v>TISZ</v>
          </cell>
          <cell r="G264" t="str">
            <v>Gazdaság- és Társadalomtudományi Kar</v>
          </cell>
          <cell r="H264" t="str">
            <v>Szociálpedagógia</v>
          </cell>
          <cell r="I264" t="str">
            <v>Teljes munkaidős</v>
          </cell>
          <cell r="J264" t="str">
            <v>főiskolai tanár</v>
          </cell>
        </row>
        <row r="265">
          <cell r="A265" t="str">
            <v>KSEZ04</v>
          </cell>
          <cell r="B265">
            <v>8</v>
          </cell>
          <cell r="C265">
            <v>8</v>
          </cell>
          <cell r="D265" t="str">
            <v>Dr. Pirisi Edina Enikő</v>
          </cell>
          <cell r="E265">
            <v>8403743688</v>
          </cell>
          <cell r="F265" t="str">
            <v>TISZ</v>
          </cell>
          <cell r="G265" t="str">
            <v>Gazdaság- és Társadalomtudományi Kar</v>
          </cell>
          <cell r="H265" t="str">
            <v>Szociálpedagógia</v>
          </cell>
          <cell r="I265" t="str">
            <v>Teljes munkaidős</v>
          </cell>
          <cell r="J265" t="str">
            <v>főiskolai tanár</v>
          </cell>
        </row>
        <row r="266">
          <cell r="A266" t="str">
            <v>QMC1AP</v>
          </cell>
          <cell r="B266">
            <v>8</v>
          </cell>
          <cell r="C266">
            <v>8</v>
          </cell>
          <cell r="D266" t="str">
            <v>Dr. Sárkány Péter</v>
          </cell>
          <cell r="E266">
            <v>8373400354</v>
          </cell>
          <cell r="F266" t="str">
            <v>TISZ</v>
          </cell>
          <cell r="G266" t="str">
            <v>Gazdaság- és Társadalomtudományi Kar</v>
          </cell>
          <cell r="H266" t="str">
            <v>Szociálpedagógia</v>
          </cell>
          <cell r="I266" t="str">
            <v>Teljes munkaidős</v>
          </cell>
          <cell r="J266" t="str">
            <v>főiskolai tanár</v>
          </cell>
        </row>
        <row r="267">
          <cell r="A267" t="str">
            <v>THEZBW</v>
          </cell>
          <cell r="B267">
            <v>12</v>
          </cell>
          <cell r="C267">
            <v>12</v>
          </cell>
          <cell r="D267" t="str">
            <v>Pacsuta István</v>
          </cell>
          <cell r="E267">
            <v>8400293568</v>
          </cell>
          <cell r="F267" t="str">
            <v>TISZ</v>
          </cell>
          <cell r="G267" t="str">
            <v>Gazdaság- és Társadalomtudományi Kar</v>
          </cell>
          <cell r="H267" t="str">
            <v>Szociálpedagógia</v>
          </cell>
          <cell r="I267" t="str">
            <v>Teljes munkaidős</v>
          </cell>
          <cell r="J267" t="str">
            <v>adjunktus</v>
          </cell>
        </row>
        <row r="268">
          <cell r="A268" t="str">
            <v>SLPB80</v>
          </cell>
          <cell r="B268">
            <v>14</v>
          </cell>
          <cell r="C268">
            <v>14</v>
          </cell>
          <cell r="D268" t="str">
            <v>Klement Mariann</v>
          </cell>
          <cell r="E268">
            <v>8411371409</v>
          </cell>
          <cell r="F268" t="str">
            <v>TISZ</v>
          </cell>
          <cell r="G268" t="str">
            <v>Gazdaság- és Társadalomtudományi Kar</v>
          </cell>
          <cell r="H268" t="str">
            <v>Szociálpedagógia</v>
          </cell>
        </row>
        <row r="269">
          <cell r="G269" t="str">
            <v>Gazdaság- és Társadalomtudományi Kar</v>
          </cell>
          <cell r="H269" t="str">
            <v>Szociálpedagógia</v>
          </cell>
        </row>
        <row r="270">
          <cell r="A270" t="str">
            <v>GM3VLU</v>
          </cell>
          <cell r="D270" t="str">
            <v>Szabóné Dukai Erika</v>
          </cell>
          <cell r="F270" t="str">
            <v>GKÜI</v>
          </cell>
          <cell r="G270" t="str">
            <v>Gazdaság- és Társadalomtudományi Kar</v>
          </cell>
          <cell r="H270" t="str">
            <v>Társadalomelméleti Tanszék</v>
          </cell>
          <cell r="I270" t="str">
            <v>Megbízással foglalkoztatott</v>
          </cell>
          <cell r="J270" t="str">
            <v>más oktató</v>
          </cell>
        </row>
        <row r="271">
          <cell r="A271" t="str">
            <v>GVO55F</v>
          </cell>
          <cell r="D271" t="str">
            <v>Hollóné dr.Timár Tünde</v>
          </cell>
          <cell r="E271">
            <v>8432360597</v>
          </cell>
          <cell r="F271" t="str">
            <v>GKÜI</v>
          </cell>
          <cell r="G271" t="str">
            <v>Gazdaság- és Társadalomtudományi Kar</v>
          </cell>
          <cell r="H271" t="str">
            <v>Társadalomelméleti Tanszék</v>
          </cell>
          <cell r="I271" t="str">
            <v>Óraadó</v>
          </cell>
          <cell r="J271" t="str">
            <v>más oktató</v>
          </cell>
        </row>
        <row r="272">
          <cell r="A272" t="str">
            <v>ARLIXC</v>
          </cell>
          <cell r="D272" t="str">
            <v>Kasza Gábor László</v>
          </cell>
          <cell r="E272">
            <v>8455593237</v>
          </cell>
          <cell r="F272" t="str">
            <v>GKÜI</v>
          </cell>
          <cell r="G272" t="str">
            <v>Gazdaság- és Társadalomtudományi Kar</v>
          </cell>
          <cell r="H272" t="str">
            <v xml:space="preserve">Üzleti Tudományok Intézete </v>
          </cell>
          <cell r="I272" t="str">
            <v>Óraadó</v>
          </cell>
          <cell r="J272" t="str">
            <v>más oktató</v>
          </cell>
        </row>
        <row r="273">
          <cell r="A273" t="str">
            <v>SS7N7I</v>
          </cell>
          <cell r="D273" t="str">
            <v>Kocsa Krisztina</v>
          </cell>
          <cell r="E273">
            <v>8374981660</v>
          </cell>
          <cell r="F273" t="str">
            <v>GKÜI</v>
          </cell>
          <cell r="G273" t="str">
            <v>Gazdaság- és Társadalomtudományi Kar</v>
          </cell>
          <cell r="H273" t="str">
            <v xml:space="preserve">Üzleti Tudományok Intézete </v>
          </cell>
          <cell r="I273" t="str">
            <v>Óraadó</v>
          </cell>
          <cell r="J273" t="str">
            <v>más oktató</v>
          </cell>
        </row>
        <row r="274">
          <cell r="A274" t="str">
            <v>YP0S19</v>
          </cell>
          <cell r="D274" t="str">
            <v>Maczkó Lászlóné dr. Faragó Éva</v>
          </cell>
          <cell r="F274" t="str">
            <v>GKÜI</v>
          </cell>
          <cell r="G274" t="str">
            <v>Gazdaság- és Társadalomtudományi Kar</v>
          </cell>
          <cell r="H274" t="str">
            <v xml:space="preserve">Üzleti Tudományok Intézete </v>
          </cell>
          <cell r="I274" t="str">
            <v>Óraadó</v>
          </cell>
          <cell r="J274" t="str">
            <v>más oktató</v>
          </cell>
        </row>
        <row r="275">
          <cell r="A275" t="str">
            <v>F4JA0E</v>
          </cell>
          <cell r="D275" t="str">
            <v>Széles Zsuzsanna</v>
          </cell>
          <cell r="E275">
            <v>8398591951</v>
          </cell>
          <cell r="F275" t="str">
            <v>GKÜI</v>
          </cell>
          <cell r="G275" t="str">
            <v>Gazdaság- és Társadalomtudományi Kar</v>
          </cell>
          <cell r="H275" t="str">
            <v xml:space="preserve">Üzleti Tudományok Intézete </v>
          </cell>
          <cell r="I275" t="str">
            <v>Óraadó</v>
          </cell>
          <cell r="J275" t="str">
            <v>más oktató</v>
          </cell>
        </row>
        <row r="276">
          <cell r="A276" t="str">
            <v>XD7X18</v>
          </cell>
          <cell r="D276" t="str">
            <v>Tamus Antal Ferencné Dr.</v>
          </cell>
          <cell r="E276">
            <v>8310934629</v>
          </cell>
          <cell r="F276" t="str">
            <v>GKÜI</v>
          </cell>
          <cell r="G276" t="str">
            <v>Gazdaság- és Társadalomtudományi Kar</v>
          </cell>
          <cell r="H276" t="str">
            <v xml:space="preserve">Üzleti Tudományok Intézete </v>
          </cell>
          <cell r="I276" t="str">
            <v>Óraadó</v>
          </cell>
          <cell r="J276" t="str">
            <v>más oktató</v>
          </cell>
        </row>
        <row r="277">
          <cell r="A277" t="str">
            <v>EBFC6U</v>
          </cell>
          <cell r="D277" t="str">
            <v>Vanó Péter</v>
          </cell>
          <cell r="E277">
            <v>8403492332</v>
          </cell>
          <cell r="F277" t="str">
            <v>GKÜI</v>
          </cell>
          <cell r="G277" t="str">
            <v>Gazdaság- és Társadalomtudományi Kar</v>
          </cell>
          <cell r="H277" t="str">
            <v xml:space="preserve">Üzleti Tudományok Intézete </v>
          </cell>
          <cell r="I277" t="str">
            <v>Óraadó</v>
          </cell>
          <cell r="J277" t="str">
            <v>más oktató</v>
          </cell>
        </row>
        <row r="278">
          <cell r="A278" t="str">
            <v>XM1JZF</v>
          </cell>
          <cell r="D278" t="str">
            <v>Vanó Gábor</v>
          </cell>
          <cell r="E278">
            <v>8407871508</v>
          </cell>
          <cell r="F278" t="str">
            <v>GKÜI</v>
          </cell>
          <cell r="G278" t="str">
            <v>Gazdaság- és Társadalomtudományi Kar</v>
          </cell>
          <cell r="H278" t="str">
            <v xml:space="preserve">Üzleti Tudományok Intézete </v>
          </cell>
          <cell r="I278" t="str">
            <v>Óraadó</v>
          </cell>
          <cell r="J278" t="str">
            <v>más oktató</v>
          </cell>
        </row>
        <row r="279">
          <cell r="A279" t="str">
            <v>QS9GYH</v>
          </cell>
          <cell r="B279">
            <v>6</v>
          </cell>
          <cell r="C279">
            <v>6</v>
          </cell>
          <cell r="D279" t="str">
            <v>Dr. Dinya László</v>
          </cell>
          <cell r="E279">
            <v>8301742739</v>
          </cell>
          <cell r="F279" t="str">
            <v>GKÜI</v>
          </cell>
          <cell r="G279" t="str">
            <v>Gazdaság- és Társadalomtudományi Kar</v>
          </cell>
          <cell r="H279" t="str">
            <v xml:space="preserve">Üzleti Tudományok Intézete </v>
          </cell>
          <cell r="I279" t="str">
            <v>Teljes munkaidős</v>
          </cell>
          <cell r="J279" t="str">
            <v>egyetemi tanár</v>
          </cell>
        </row>
        <row r="280">
          <cell r="G280" t="str">
            <v>Gazdaság- és Társadalomtudományi Kar</v>
          </cell>
          <cell r="H280" t="str">
            <v xml:space="preserve">Üzleti Tudományok Intézete </v>
          </cell>
        </row>
        <row r="281">
          <cell r="G281" t="str">
            <v>Gazdaság- és Társadalomtudományi Kar</v>
          </cell>
        </row>
        <row r="282">
          <cell r="A282" t="str">
            <v>GKIKJJ</v>
          </cell>
          <cell r="B282">
            <v>6</v>
          </cell>
          <cell r="C282">
            <v>9</v>
          </cell>
          <cell r="D282" t="str">
            <v>Dr. Daróczi Gabriella</v>
          </cell>
          <cell r="E282">
            <v>8373181539</v>
          </cell>
          <cell r="F282" t="str">
            <v>PERP</v>
          </cell>
          <cell r="G282" t="str">
            <v>Pedagógiai Kar</v>
          </cell>
          <cell r="H282" t="str">
            <v>Észak-Magyarországi Regionális Pedagógusképzési Módszertani Központ</v>
          </cell>
          <cell r="I282" t="str">
            <v>További jogviszonyos</v>
          </cell>
          <cell r="J282" t="str">
            <v>adjunktus</v>
          </cell>
        </row>
        <row r="283">
          <cell r="A283" t="str">
            <v>EZU07N</v>
          </cell>
          <cell r="B283">
            <v>6</v>
          </cell>
          <cell r="C283">
            <v>12</v>
          </cell>
          <cell r="D283" t="str">
            <v>Oláhné dr. Téglási Ilona</v>
          </cell>
          <cell r="E283">
            <v>8360873046</v>
          </cell>
          <cell r="F283" t="str">
            <v>PERP</v>
          </cell>
          <cell r="G283" t="str">
            <v>Pedagógiai Kar</v>
          </cell>
          <cell r="H283" t="str">
            <v>Észak-Magyarországi Regionális Pedagógusképzési Módszertani Központ</v>
          </cell>
          <cell r="I283" t="str">
            <v>Teljes munkaidős</v>
          </cell>
          <cell r="J283" t="str">
            <v>adjunktus</v>
          </cell>
        </row>
        <row r="284">
          <cell r="A284" t="str">
            <v>DNY2BC</v>
          </cell>
          <cell r="B284">
            <v>12</v>
          </cell>
          <cell r="C284">
            <v>12</v>
          </cell>
          <cell r="D284" t="str">
            <v>Dr. Réz Lóránt</v>
          </cell>
          <cell r="E284">
            <v>8394613268</v>
          </cell>
          <cell r="F284" t="str">
            <v>TIAM</v>
          </cell>
          <cell r="G284" t="str">
            <v>Pedagógiai Kar</v>
          </cell>
          <cell r="H284" t="str">
            <v>Anyanyelvi és Művészeti Nevelési Tanszék</v>
          </cell>
          <cell r="I284" t="str">
            <v>Teljes munkaidős</v>
          </cell>
          <cell r="J284" t="str">
            <v>adjunktus</v>
          </cell>
        </row>
        <row r="285">
          <cell r="A285" t="str">
            <v>XH3V2R</v>
          </cell>
          <cell r="B285">
            <v>8</v>
          </cell>
          <cell r="C285">
            <v>8</v>
          </cell>
          <cell r="D285" t="str">
            <v>Dr. Palkó Tibor Pál</v>
          </cell>
          <cell r="E285">
            <v>8337934018</v>
          </cell>
          <cell r="F285" t="str">
            <v>TIAM</v>
          </cell>
          <cell r="G285" t="str">
            <v>Pedagógiai Kar</v>
          </cell>
          <cell r="H285" t="str">
            <v>Anyanyelvi és Művészeti Nevelési Tanszék</v>
          </cell>
          <cell r="I285" t="str">
            <v>Teljes munkaidős</v>
          </cell>
          <cell r="J285" t="str">
            <v>főiskolai tanár</v>
          </cell>
        </row>
        <row r="286">
          <cell r="A286" t="str">
            <v>AP0ZLK</v>
          </cell>
          <cell r="B286">
            <v>12</v>
          </cell>
          <cell r="C286">
            <v>12</v>
          </cell>
          <cell r="D286" t="str">
            <v>Dr. Sinka Annamária</v>
          </cell>
          <cell r="E286">
            <v>8395752881</v>
          </cell>
          <cell r="F286" t="str">
            <v>TIAM</v>
          </cell>
          <cell r="G286" t="str">
            <v>Pedagógiai Kar</v>
          </cell>
          <cell r="H286" t="str">
            <v>Anyanyelvi és Művészeti Nevelési Tanszék</v>
          </cell>
          <cell r="I286" t="str">
            <v>Teljes munkaidős</v>
          </cell>
          <cell r="J286" t="str">
            <v>adjunktus</v>
          </cell>
        </row>
        <row r="287">
          <cell r="A287" t="str">
            <v>JCJVMZ</v>
          </cell>
          <cell r="B287">
            <v>8</v>
          </cell>
          <cell r="C287">
            <v>8</v>
          </cell>
          <cell r="D287" t="str">
            <v>Dr. Várszegi Tibor</v>
          </cell>
          <cell r="E287">
            <v>8337633700</v>
          </cell>
          <cell r="F287" t="str">
            <v>TIAM</v>
          </cell>
          <cell r="G287" t="str">
            <v>Pedagógiai Kar</v>
          </cell>
          <cell r="H287" t="str">
            <v>Anyanyelvi és Művészeti Nevelési Tanszék</v>
          </cell>
          <cell r="I287" t="str">
            <v>Teljes munkaidős</v>
          </cell>
          <cell r="J287" t="str">
            <v>főiskolai tanár</v>
          </cell>
        </row>
        <row r="288">
          <cell r="A288" t="str">
            <v>PCH3UZ</v>
          </cell>
          <cell r="B288">
            <v>12</v>
          </cell>
          <cell r="C288">
            <v>12</v>
          </cell>
          <cell r="D288" t="str">
            <v>Kadosa Lászlóné</v>
          </cell>
          <cell r="E288">
            <v>8321345034</v>
          </cell>
          <cell r="F288" t="str">
            <v>TIAM</v>
          </cell>
          <cell r="G288" t="str">
            <v>Pedagógiai Kar</v>
          </cell>
          <cell r="H288" t="str">
            <v>Anyanyelvi és Művészeti Nevelési Tanszék</v>
          </cell>
          <cell r="I288" t="str">
            <v>Teljes munkaidős</v>
          </cell>
          <cell r="J288" t="str">
            <v>adjunktus</v>
          </cell>
        </row>
        <row r="289">
          <cell r="A289" t="str">
            <v>I6PHW6</v>
          </cell>
          <cell r="B289">
            <v>14</v>
          </cell>
          <cell r="C289">
            <v>14</v>
          </cell>
          <cell r="D289" t="str">
            <v>Tóth Mariann</v>
          </cell>
          <cell r="E289">
            <v>8399712604</v>
          </cell>
          <cell r="F289" t="str">
            <v>TIAM</v>
          </cell>
          <cell r="G289" t="str">
            <v>Pedagógiai Kar</v>
          </cell>
          <cell r="H289" t="str">
            <v>Anyanyelvi és Művészeti Nevelési Tanszék</v>
          </cell>
          <cell r="I289" t="str">
            <v>Teljes munkaidős</v>
          </cell>
          <cell r="J289" t="str">
            <v>tanársegéd</v>
          </cell>
        </row>
        <row r="290">
          <cell r="G290" t="str">
            <v>Pedagógiai Kar</v>
          </cell>
          <cell r="H290" t="str">
            <v>Anyanyelvi és Művészeti Nevelési Tanszék</v>
          </cell>
        </row>
        <row r="291">
          <cell r="A291" t="str">
            <v>AOX4WZ</v>
          </cell>
          <cell r="D291" t="str">
            <v>Bernhardt András</v>
          </cell>
          <cell r="F291" t="str">
            <v>NMGY</v>
          </cell>
          <cell r="G291" t="str">
            <v>Pedagógiai Kar</v>
          </cell>
          <cell r="H291" t="str">
            <v>Gyermeknevelési Tanszék</v>
          </cell>
          <cell r="I291" t="str">
            <v>Megbízással foglalkoztatott</v>
          </cell>
          <cell r="J291" t="str">
            <v>más oktató</v>
          </cell>
        </row>
        <row r="292">
          <cell r="A292" t="str">
            <v>Y61Y85</v>
          </cell>
          <cell r="D292" t="str">
            <v>Halmainé Hegedűs Mária Irén</v>
          </cell>
          <cell r="E292">
            <v>8369414095</v>
          </cell>
          <cell r="F292" t="str">
            <v>NMGY</v>
          </cell>
          <cell r="G292" t="str">
            <v>Pedagógiai Kar</v>
          </cell>
          <cell r="H292" t="str">
            <v>Gyermeknevelési Tanszék</v>
          </cell>
          <cell r="I292" t="str">
            <v>Megbízással foglalkoztatott</v>
          </cell>
          <cell r="J292" t="str">
            <v>más oktató</v>
          </cell>
        </row>
        <row r="293">
          <cell r="A293" t="str">
            <v>JGMEU0</v>
          </cell>
          <cell r="D293" t="str">
            <v>Virágné dr. Juhász-Nyitó Klára</v>
          </cell>
          <cell r="E293">
            <v>8377843579</v>
          </cell>
          <cell r="F293" t="str">
            <v>NMGY</v>
          </cell>
          <cell r="G293" t="str">
            <v>Pedagógiai Kar</v>
          </cell>
          <cell r="H293" t="str">
            <v>Gyermeknevelési Tanszék</v>
          </cell>
          <cell r="I293" t="str">
            <v>Megbízással foglalkoztatott</v>
          </cell>
          <cell r="J293" t="str">
            <v>más oktató</v>
          </cell>
        </row>
        <row r="294">
          <cell r="A294" t="str">
            <v>A3HIUF</v>
          </cell>
          <cell r="B294">
            <v>4</v>
          </cell>
          <cell r="C294">
            <v>4</v>
          </cell>
          <cell r="D294" t="str">
            <v>Dr. Joó Marianna</v>
          </cell>
          <cell r="E294">
            <v>8344743540</v>
          </cell>
          <cell r="F294" t="str">
            <v>NMGY</v>
          </cell>
          <cell r="G294" t="str">
            <v>Pedagógiai Kar</v>
          </cell>
          <cell r="H294" t="str">
            <v>Gyermeknevelési Tanszék</v>
          </cell>
          <cell r="I294" t="str">
            <v>Részmunkaidős</v>
          </cell>
          <cell r="J294" t="str">
            <v>egyetemi docens</v>
          </cell>
        </row>
        <row r="295">
          <cell r="A295" t="str">
            <v>IER85D</v>
          </cell>
          <cell r="B295">
            <v>8</v>
          </cell>
          <cell r="C295">
            <v>8</v>
          </cell>
          <cell r="D295" t="str">
            <v>Dr. Molnár Marietta</v>
          </cell>
          <cell r="E295">
            <v>8344833043</v>
          </cell>
          <cell r="F295" t="str">
            <v>NMGY</v>
          </cell>
          <cell r="G295" t="str">
            <v>Pedagógiai Kar</v>
          </cell>
          <cell r="H295" t="str">
            <v>Gyermeknevelési Tanszék</v>
          </cell>
          <cell r="I295" t="str">
            <v>Teljes munkaidős</v>
          </cell>
          <cell r="J295" t="str">
            <v>főiskolai tanár</v>
          </cell>
        </row>
        <row r="296">
          <cell r="A296" t="str">
            <v>W6QI8D</v>
          </cell>
          <cell r="B296">
            <v>12</v>
          </cell>
          <cell r="C296">
            <v>12</v>
          </cell>
          <cell r="D296" t="str">
            <v>Dr. Szűcs János</v>
          </cell>
          <cell r="E296">
            <v>8399461431</v>
          </cell>
          <cell r="F296" t="str">
            <v>NMGY</v>
          </cell>
          <cell r="G296" t="str">
            <v>Pedagógiai Kar</v>
          </cell>
          <cell r="H296" t="str">
            <v>Gyermeknevelési Tanszék</v>
          </cell>
          <cell r="I296" t="str">
            <v>Teljes munkaidős</v>
          </cell>
          <cell r="J296" t="str">
            <v>adjunktus</v>
          </cell>
        </row>
        <row r="297">
          <cell r="A297" t="str">
            <v>GT9MG9</v>
          </cell>
          <cell r="B297">
            <v>10</v>
          </cell>
          <cell r="C297">
            <v>12</v>
          </cell>
          <cell r="D297" t="str">
            <v>Kisné dr. Bernhardt Renáta</v>
          </cell>
          <cell r="E297">
            <v>8395980558</v>
          </cell>
          <cell r="F297" t="str">
            <v>NMGY</v>
          </cell>
          <cell r="G297" t="str">
            <v>Pedagógiai Kar</v>
          </cell>
          <cell r="H297" t="str">
            <v>Gyermeknevelési Tanszék</v>
          </cell>
          <cell r="I297" t="str">
            <v>Teljes munkaidős</v>
          </cell>
          <cell r="J297" t="str">
            <v>adjunktus</v>
          </cell>
        </row>
        <row r="298">
          <cell r="A298" t="str">
            <v>BQUKJ4</v>
          </cell>
          <cell r="B298">
            <v>12</v>
          </cell>
          <cell r="C298">
            <v>12</v>
          </cell>
          <cell r="D298" t="str">
            <v>Szőke Péter</v>
          </cell>
          <cell r="E298">
            <v>8330964566</v>
          </cell>
          <cell r="F298" t="str">
            <v>NMGY</v>
          </cell>
          <cell r="G298" t="str">
            <v>Pedagógiai Kar</v>
          </cell>
          <cell r="H298" t="str">
            <v>Gyermeknevelési Tanszék</v>
          </cell>
          <cell r="I298" t="str">
            <v>Teljes munkaidős</v>
          </cell>
          <cell r="J298" t="str">
            <v>adjunktus</v>
          </cell>
        </row>
        <row r="299">
          <cell r="A299" t="str">
            <v>KU9BXU</v>
          </cell>
          <cell r="B299">
            <v>12</v>
          </cell>
          <cell r="C299">
            <v>12</v>
          </cell>
          <cell r="D299" t="str">
            <v>Ugrin György</v>
          </cell>
          <cell r="E299">
            <v>8325943564</v>
          </cell>
          <cell r="F299" t="str">
            <v>NMGY</v>
          </cell>
          <cell r="G299" t="str">
            <v>Pedagógiai Kar</v>
          </cell>
          <cell r="H299" t="str">
            <v>Gyermeknevelési Tanszék</v>
          </cell>
          <cell r="I299" t="str">
            <v>Teljes munkaidős</v>
          </cell>
          <cell r="J299" t="str">
            <v>adjunktus</v>
          </cell>
        </row>
        <row r="300">
          <cell r="G300" t="str">
            <v>Pedagógiai Kar</v>
          </cell>
          <cell r="H300" t="str">
            <v>Gyermeknevelési Tanszék</v>
          </cell>
        </row>
        <row r="301">
          <cell r="A301" t="str">
            <v>OUVW9N</v>
          </cell>
          <cell r="D301" t="str">
            <v>Bednarik Lászlóné</v>
          </cell>
          <cell r="E301">
            <v>8345731228</v>
          </cell>
          <cell r="F301" t="str">
            <v>PKHI</v>
          </cell>
          <cell r="G301" t="str">
            <v>Pedagógiai Kar</v>
          </cell>
          <cell r="H301" t="str">
            <v>Humántudományok Intézete</v>
          </cell>
          <cell r="I301" t="str">
            <v>Megbízással foglalkoztatott</v>
          </cell>
          <cell r="J301" t="str">
            <v>más oktató</v>
          </cell>
        </row>
        <row r="302">
          <cell r="A302" t="str">
            <v>Q3Z0SY</v>
          </cell>
          <cell r="D302" t="str">
            <v>Bekéné Zelencz Katalin</v>
          </cell>
          <cell r="E302">
            <v>8410054477</v>
          </cell>
          <cell r="F302" t="str">
            <v>PKHI</v>
          </cell>
          <cell r="G302" t="str">
            <v>Pedagógiai Kar</v>
          </cell>
          <cell r="H302" t="str">
            <v>Humántudományok Intézete</v>
          </cell>
          <cell r="I302" t="str">
            <v>Megbízással foglalkoztatott</v>
          </cell>
          <cell r="J302" t="str">
            <v>más oktató</v>
          </cell>
        </row>
        <row r="303">
          <cell r="A303" t="str">
            <v>G2QK92</v>
          </cell>
          <cell r="D303" t="str">
            <v>dr. Varga-Szilágyi Zita</v>
          </cell>
          <cell r="E303">
            <v>8355962001</v>
          </cell>
          <cell r="F303" t="str">
            <v>PKHI</v>
          </cell>
          <cell r="G303" t="str">
            <v>Pedagógiai Kar</v>
          </cell>
          <cell r="H303" t="str">
            <v>Humántudományok Intézete</v>
          </cell>
          <cell r="I303" t="str">
            <v>Megbízással foglalkoztatott</v>
          </cell>
          <cell r="J303" t="str">
            <v>más oktató</v>
          </cell>
        </row>
        <row r="304">
          <cell r="A304" t="str">
            <v>UKX454</v>
          </cell>
          <cell r="D304" t="str">
            <v>Szabó Katalin</v>
          </cell>
          <cell r="E304">
            <v>8345433065</v>
          </cell>
          <cell r="F304" t="str">
            <v>PKHI</v>
          </cell>
          <cell r="G304" t="str">
            <v>Pedagógiai Kar</v>
          </cell>
          <cell r="H304" t="str">
            <v>Humántudományok Intézete</v>
          </cell>
          <cell r="I304" t="str">
            <v>Megbízással foglalkoztatott</v>
          </cell>
          <cell r="J304" t="str">
            <v>más oktató</v>
          </cell>
        </row>
        <row r="305">
          <cell r="A305" t="str">
            <v>OYT98S</v>
          </cell>
          <cell r="D305" t="str">
            <v>Szabó Viktória</v>
          </cell>
          <cell r="E305">
            <v>8425572169</v>
          </cell>
          <cell r="F305" t="str">
            <v>PKHI</v>
          </cell>
          <cell r="G305" t="str">
            <v>Pedagógiai Kar</v>
          </cell>
          <cell r="H305" t="str">
            <v>Humántudományok Intézete</v>
          </cell>
          <cell r="I305" t="str">
            <v>Megbízással foglalkoztatott</v>
          </cell>
          <cell r="J305" t="str">
            <v>más oktató</v>
          </cell>
        </row>
        <row r="306">
          <cell r="A306" t="str">
            <v>Q8O5FU</v>
          </cell>
          <cell r="D306" t="str">
            <v>Szentirmai László Ferenc</v>
          </cell>
          <cell r="E306">
            <v>8304232898</v>
          </cell>
          <cell r="F306" t="str">
            <v>PKHI</v>
          </cell>
          <cell r="G306" t="str">
            <v>Pedagógiai Kar</v>
          </cell>
          <cell r="H306" t="str">
            <v>Humántudományok Intézete</v>
          </cell>
          <cell r="I306" t="str">
            <v>Megbízással foglalkoztatott</v>
          </cell>
          <cell r="J306" t="str">
            <v>más oktató</v>
          </cell>
        </row>
        <row r="307">
          <cell r="A307" t="str">
            <v>HBRXM1</v>
          </cell>
          <cell r="D307" t="str">
            <v>Kováts Imre Győző</v>
          </cell>
          <cell r="E307">
            <v>8355512472</v>
          </cell>
          <cell r="F307" t="str">
            <v>PKHI</v>
          </cell>
          <cell r="G307" t="str">
            <v>Pedagógiai Kar</v>
          </cell>
          <cell r="H307" t="str">
            <v>Humántudományok Intézete</v>
          </cell>
          <cell r="I307" t="str">
            <v>Óraadó</v>
          </cell>
          <cell r="J307" t="str">
            <v>más oktató</v>
          </cell>
        </row>
        <row r="308">
          <cell r="A308" t="str">
            <v>DG6QUR</v>
          </cell>
          <cell r="B308">
            <v>6</v>
          </cell>
          <cell r="C308">
            <v>6</v>
          </cell>
          <cell r="D308" t="str">
            <v>Dr. Kelemen Judit</v>
          </cell>
          <cell r="E308">
            <v>8362213094</v>
          </cell>
          <cell r="F308" t="str">
            <v>PKHI</v>
          </cell>
          <cell r="G308" t="str">
            <v>Pedagógiai Kar</v>
          </cell>
          <cell r="H308" t="str">
            <v>Humántudományok Intézete</v>
          </cell>
          <cell r="I308" t="str">
            <v>Teljes munkaidős</v>
          </cell>
          <cell r="J308" t="str">
            <v>egyetemi docens</v>
          </cell>
        </row>
        <row r="309">
          <cell r="A309" t="str">
            <v>KNMOTS</v>
          </cell>
          <cell r="B309">
            <v>12</v>
          </cell>
          <cell r="C309">
            <v>12</v>
          </cell>
          <cell r="D309" t="str">
            <v>Dr. Kissné  dr. Gombos Katalin Melinda</v>
          </cell>
          <cell r="E309">
            <v>8396324948</v>
          </cell>
          <cell r="F309" t="str">
            <v>PKHI</v>
          </cell>
          <cell r="G309" t="str">
            <v>Pedagógiai Kar</v>
          </cell>
          <cell r="H309" t="str">
            <v>Humántudományok Intézete</v>
          </cell>
          <cell r="I309" t="str">
            <v>Teljes munkaidős</v>
          </cell>
          <cell r="J309" t="str">
            <v>adjunktus</v>
          </cell>
        </row>
        <row r="310">
          <cell r="A310" t="str">
            <v>MNDAYM</v>
          </cell>
          <cell r="B310">
            <v>12</v>
          </cell>
          <cell r="C310">
            <v>12</v>
          </cell>
          <cell r="D310" t="str">
            <v>Dr. Kökényesi Nikoletta Judit</v>
          </cell>
          <cell r="E310">
            <v>8420102164</v>
          </cell>
          <cell r="F310" t="str">
            <v>PKHI</v>
          </cell>
          <cell r="G310" t="str">
            <v>Pedagógiai Kar</v>
          </cell>
          <cell r="H310" t="str">
            <v>Humántudományok Intézete</v>
          </cell>
          <cell r="I310" t="str">
            <v>Teljes munkaidős</v>
          </cell>
          <cell r="J310" t="str">
            <v>adjunktus</v>
          </cell>
        </row>
        <row r="311">
          <cell r="A311" t="str">
            <v>JWQLKB</v>
          </cell>
          <cell r="B311">
            <v>12</v>
          </cell>
          <cell r="C311">
            <v>12</v>
          </cell>
          <cell r="D311" t="str">
            <v>Dr. Lenkey-Tóth Péter</v>
          </cell>
          <cell r="E311">
            <v>8385724222</v>
          </cell>
          <cell r="F311" t="str">
            <v>PKHI</v>
          </cell>
          <cell r="G311" t="str">
            <v>Pedagógiai Kar</v>
          </cell>
          <cell r="H311" t="str">
            <v>Humántudományok Intézete</v>
          </cell>
          <cell r="I311" t="str">
            <v>Teljes munkaidős</v>
          </cell>
          <cell r="J311" t="str">
            <v>adjunktus</v>
          </cell>
        </row>
        <row r="312">
          <cell r="A312" t="str">
            <v>H0AMGH</v>
          </cell>
          <cell r="B312">
            <v>10</v>
          </cell>
          <cell r="C312">
            <v>12</v>
          </cell>
          <cell r="D312" t="str">
            <v>Dr. Podlovics Éva Lívia</v>
          </cell>
          <cell r="E312">
            <v>8396973393</v>
          </cell>
          <cell r="F312" t="str">
            <v>PKHI</v>
          </cell>
          <cell r="G312" t="str">
            <v>Pedagógiai Kar</v>
          </cell>
          <cell r="H312" t="str">
            <v>Humántudományok Intézete</v>
          </cell>
          <cell r="I312" t="str">
            <v>Teljes munkaidős</v>
          </cell>
          <cell r="J312" t="str">
            <v>adjunktus</v>
          </cell>
        </row>
        <row r="313">
          <cell r="A313" t="str">
            <v>G3R3KG</v>
          </cell>
          <cell r="B313">
            <v>12</v>
          </cell>
          <cell r="C313">
            <v>12</v>
          </cell>
          <cell r="D313" t="str">
            <v>Dr. Téglás Zsolt Gábor</v>
          </cell>
          <cell r="E313">
            <v>8401551137</v>
          </cell>
          <cell r="F313" t="str">
            <v>PKHI</v>
          </cell>
          <cell r="G313" t="str">
            <v>Pedagógiai Kar</v>
          </cell>
          <cell r="H313" t="str">
            <v>Humántudományok Intézete</v>
          </cell>
          <cell r="I313" t="str">
            <v>Teljes munkaidős</v>
          </cell>
          <cell r="J313" t="str">
            <v>adjunktus</v>
          </cell>
        </row>
        <row r="314">
          <cell r="A314" t="str">
            <v>A2W52B</v>
          </cell>
          <cell r="B314">
            <v>8</v>
          </cell>
          <cell r="C314">
            <v>8</v>
          </cell>
          <cell r="D314" t="str">
            <v>Dr. Toma Kornélia</v>
          </cell>
          <cell r="E314">
            <v>8392384156</v>
          </cell>
          <cell r="F314" t="str">
            <v>PKHI</v>
          </cell>
          <cell r="G314" t="str">
            <v>Pedagógiai Kar</v>
          </cell>
          <cell r="H314" t="str">
            <v>Humántudományok Intézete</v>
          </cell>
          <cell r="I314" t="str">
            <v>Teljes munkaidős</v>
          </cell>
          <cell r="J314" t="str">
            <v>főiskolai docens</v>
          </cell>
        </row>
        <row r="315">
          <cell r="A315" t="str">
            <v>C6QVGG</v>
          </cell>
          <cell r="B315">
            <v>14</v>
          </cell>
          <cell r="C315">
            <v>14</v>
          </cell>
          <cell r="D315" t="str">
            <v>Finta Éva</v>
          </cell>
          <cell r="E315">
            <v>8317774325</v>
          </cell>
          <cell r="F315" t="str">
            <v>PKHI</v>
          </cell>
          <cell r="G315" t="str">
            <v>Pedagógiai Kar</v>
          </cell>
          <cell r="H315" t="str">
            <v>Humántudományok Intézete</v>
          </cell>
          <cell r="I315" t="str">
            <v>Teljes munkaidős</v>
          </cell>
          <cell r="J315" t="str">
            <v>tanársegéd</v>
          </cell>
        </row>
        <row r="316">
          <cell r="A316" t="str">
            <v>E2D2JN</v>
          </cell>
          <cell r="B316">
            <v>6</v>
          </cell>
          <cell r="C316">
            <v>6</v>
          </cell>
          <cell r="D316" t="str">
            <v>Dr. Erdei Róbert</v>
          </cell>
          <cell r="E316">
            <v>8396494630</v>
          </cell>
          <cell r="F316" t="str">
            <v>PKHI</v>
          </cell>
          <cell r="G316" t="str">
            <v>Pedagógiai Kar</v>
          </cell>
          <cell r="H316" t="str">
            <v>Humántudományok Intézete</v>
          </cell>
          <cell r="I316" t="str">
            <v>További jogviszonyos</v>
          </cell>
          <cell r="J316" t="str">
            <v>adjunktus</v>
          </cell>
        </row>
        <row r="317">
          <cell r="G317" t="str">
            <v>Pedagógiai Kar</v>
          </cell>
          <cell r="H317" t="str">
            <v>Humántudományok Intézete</v>
          </cell>
        </row>
        <row r="318">
          <cell r="A318" t="str">
            <v>NO0E80</v>
          </cell>
          <cell r="B318">
            <v>20</v>
          </cell>
          <cell r="C318">
            <v>20</v>
          </cell>
          <cell r="D318" t="str">
            <v>Brucknerné Komáromi Tünde</v>
          </cell>
          <cell r="E318">
            <v>8357182437</v>
          </cell>
          <cell r="F318" t="str">
            <v>PKIK</v>
          </cell>
          <cell r="G318" t="str">
            <v>Pedagógiai Kar</v>
          </cell>
          <cell r="H318" t="str">
            <v>Idegen Nyelvi Kommunikációs Intézet</v>
          </cell>
          <cell r="I318" t="str">
            <v>Teljes munkaidős</v>
          </cell>
          <cell r="J318" t="str">
            <v>nyelvtanár</v>
          </cell>
        </row>
        <row r="319">
          <cell r="A319" t="str">
            <v>IB3LDQ</v>
          </cell>
          <cell r="B319">
            <v>20</v>
          </cell>
          <cell r="C319">
            <v>20</v>
          </cell>
          <cell r="D319" t="str">
            <v>Dr. Halmosné Vári Judit</v>
          </cell>
          <cell r="E319">
            <v>8403764197</v>
          </cell>
          <cell r="F319" t="str">
            <v>PKIK</v>
          </cell>
          <cell r="G319" t="str">
            <v>Pedagógiai Kar</v>
          </cell>
          <cell r="H319" t="str">
            <v>Idegen Nyelvi Kommunikációs Intézet</v>
          </cell>
          <cell r="I319" t="str">
            <v>Teljes munkaidős</v>
          </cell>
          <cell r="J319" t="str">
            <v>nyelvtanár</v>
          </cell>
        </row>
        <row r="320">
          <cell r="A320" t="str">
            <v>ILTJP9</v>
          </cell>
          <cell r="B320">
            <v>8</v>
          </cell>
          <cell r="C320">
            <v>8</v>
          </cell>
          <cell r="D320" t="str">
            <v>Dr. Szép Beáta</v>
          </cell>
          <cell r="E320">
            <v>8377234130</v>
          </cell>
          <cell r="F320" t="str">
            <v>PKIK</v>
          </cell>
          <cell r="G320" t="str">
            <v>Pedagógiai Kar</v>
          </cell>
          <cell r="H320" t="str">
            <v>Idegen Nyelvi Kommunikációs Intézet</v>
          </cell>
          <cell r="I320" t="str">
            <v>Teljes munkaidős</v>
          </cell>
          <cell r="J320" t="str">
            <v>főiskolai docens</v>
          </cell>
        </row>
        <row r="321">
          <cell r="A321" t="str">
            <v>E5XY6B</v>
          </cell>
          <cell r="B321">
            <v>10</v>
          </cell>
          <cell r="C321">
            <v>10</v>
          </cell>
          <cell r="D321" t="str">
            <v>Dr. Tóth Éva</v>
          </cell>
          <cell r="E321">
            <v>8326534722</v>
          </cell>
          <cell r="F321" t="str">
            <v>PKIK</v>
          </cell>
          <cell r="G321" t="str">
            <v>Pedagógiai Kar</v>
          </cell>
          <cell r="H321" t="str">
            <v>Idegen Nyelvi Kommunikációs Intézet</v>
          </cell>
          <cell r="I321" t="str">
            <v>Teljes munkaidős</v>
          </cell>
          <cell r="J321" t="str">
            <v>főiskolai docens</v>
          </cell>
        </row>
        <row r="322">
          <cell r="A322" t="str">
            <v>G5STUZ</v>
          </cell>
          <cell r="B322">
            <v>4</v>
          </cell>
          <cell r="C322">
            <v>10</v>
          </cell>
          <cell r="D322" t="str">
            <v>Dr. Vas István</v>
          </cell>
          <cell r="E322">
            <v>8396064407</v>
          </cell>
          <cell r="F322" t="str">
            <v>PKIK</v>
          </cell>
          <cell r="G322" t="str">
            <v>Pedagógiai Kar</v>
          </cell>
          <cell r="H322" t="str">
            <v>Idegen Nyelvi Kommunikációs Intézet</v>
          </cell>
          <cell r="I322" t="str">
            <v>Teljes munkaidős</v>
          </cell>
          <cell r="J322" t="str">
            <v>főiskolai docens</v>
          </cell>
        </row>
        <row r="323">
          <cell r="A323" t="str">
            <v>EB8W2R</v>
          </cell>
          <cell r="B323">
            <v>20</v>
          </cell>
          <cell r="C323">
            <v>20</v>
          </cell>
          <cell r="D323" t="str">
            <v>Erdélyi Tibor</v>
          </cell>
          <cell r="E323">
            <v>8324613048</v>
          </cell>
          <cell r="F323" t="str">
            <v>PKIK</v>
          </cell>
          <cell r="G323" t="str">
            <v>Pedagógiai Kar</v>
          </cell>
          <cell r="H323" t="str">
            <v>Idegen Nyelvi Kommunikációs Intézet</v>
          </cell>
          <cell r="I323" t="str">
            <v>Teljes munkaidős</v>
          </cell>
          <cell r="J323" t="str">
            <v>nyelvtanár</v>
          </cell>
        </row>
        <row r="324">
          <cell r="A324" t="str">
            <v>IXL838</v>
          </cell>
          <cell r="B324">
            <v>20</v>
          </cell>
          <cell r="C324">
            <v>20</v>
          </cell>
          <cell r="D324" t="str">
            <v>Nagy Krisztina</v>
          </cell>
          <cell r="E324">
            <v>8374982195</v>
          </cell>
          <cell r="F324" t="str">
            <v>PKIK</v>
          </cell>
          <cell r="G324" t="str">
            <v>Pedagógiai Kar</v>
          </cell>
          <cell r="H324" t="str">
            <v>Idegen Nyelvi Kommunikációs Intézet</v>
          </cell>
          <cell r="I324" t="str">
            <v>Teljes munkaidős</v>
          </cell>
          <cell r="J324" t="str">
            <v>nyelvtanár</v>
          </cell>
        </row>
        <row r="325">
          <cell r="A325" t="str">
            <v>PI9YJL</v>
          </cell>
          <cell r="B325">
            <v>20</v>
          </cell>
          <cell r="C325">
            <v>20</v>
          </cell>
          <cell r="D325" t="str">
            <v>Petrásovits Ágnes</v>
          </cell>
          <cell r="E325">
            <v>8352521888</v>
          </cell>
          <cell r="F325" t="str">
            <v>PKIK</v>
          </cell>
          <cell r="G325" t="str">
            <v>Pedagógiai Kar</v>
          </cell>
          <cell r="H325" t="str">
            <v>Idegen Nyelvi Kommunikációs Intézet</v>
          </cell>
          <cell r="I325" t="str">
            <v>Teljes munkaidős</v>
          </cell>
          <cell r="J325" t="str">
            <v>nyelvtanár</v>
          </cell>
        </row>
        <row r="326">
          <cell r="A326" t="str">
            <v>Y6STJE</v>
          </cell>
          <cell r="B326">
            <v>20</v>
          </cell>
          <cell r="C326">
            <v>20</v>
          </cell>
          <cell r="D326" t="str">
            <v>Prokai Rózsa</v>
          </cell>
          <cell r="E326">
            <v>8329173143</v>
          </cell>
          <cell r="F326" t="str">
            <v>PKIK</v>
          </cell>
          <cell r="G326" t="str">
            <v>Pedagógiai Kar</v>
          </cell>
          <cell r="H326" t="str">
            <v>Idegen Nyelvi Kommunikációs Intézet</v>
          </cell>
          <cell r="I326" t="str">
            <v>Teljes munkaidős</v>
          </cell>
          <cell r="J326" t="str">
            <v>nyelvtanár</v>
          </cell>
        </row>
        <row r="327">
          <cell r="A327" t="str">
            <v>HD01M9</v>
          </cell>
          <cell r="B327">
            <v>20</v>
          </cell>
          <cell r="C327">
            <v>20</v>
          </cell>
          <cell r="D327" t="str">
            <v>Tóth Györgyi</v>
          </cell>
          <cell r="E327">
            <v>8366661172</v>
          </cell>
          <cell r="F327" t="str">
            <v>PKIK</v>
          </cell>
          <cell r="G327" t="str">
            <v>Pedagógiai Kar</v>
          </cell>
          <cell r="H327" t="str">
            <v>Idegen Nyelvi Kommunikációs Intézet</v>
          </cell>
          <cell r="I327" t="str">
            <v>Teljes munkaidős</v>
          </cell>
          <cell r="J327" t="str">
            <v>nyelvtanár</v>
          </cell>
        </row>
        <row r="328">
          <cell r="A328" t="str">
            <v>JK28C7</v>
          </cell>
          <cell r="B328">
            <v>12</v>
          </cell>
          <cell r="C328">
            <v>12</v>
          </cell>
          <cell r="D328" t="str">
            <v>Tóth Judit</v>
          </cell>
          <cell r="E328">
            <v>8336923748</v>
          </cell>
          <cell r="F328" t="str">
            <v>PKIK</v>
          </cell>
          <cell r="G328" t="str">
            <v>Pedagógiai Kar</v>
          </cell>
          <cell r="H328" t="str">
            <v>Idegen Nyelvi Kommunikációs Intézet</v>
          </cell>
          <cell r="I328" t="str">
            <v>Teljes munkaidős</v>
          </cell>
          <cell r="J328" t="str">
            <v>mesteroktató</v>
          </cell>
        </row>
        <row r="329">
          <cell r="A329" t="str">
            <v>G9LLEE</v>
          </cell>
          <cell r="B329">
            <v>10</v>
          </cell>
          <cell r="C329">
            <v>10</v>
          </cell>
          <cell r="D329" t="str">
            <v>Hangosi Andrea</v>
          </cell>
          <cell r="E329">
            <v>8358762194</v>
          </cell>
          <cell r="F329" t="str">
            <v>PKIK</v>
          </cell>
          <cell r="G329" t="str">
            <v>Pedagógiai Kar</v>
          </cell>
          <cell r="H329" t="str">
            <v>Idegen Nyelvi Kommunikációs Intézet</v>
          </cell>
          <cell r="I329" t="str">
            <v>Teljes munkaidős</v>
          </cell>
          <cell r="J329" t="str">
            <v>nyelvtanár</v>
          </cell>
        </row>
        <row r="330">
          <cell r="A330" t="str">
            <v>W6H2Z0</v>
          </cell>
          <cell r="B330">
            <v>20</v>
          </cell>
          <cell r="C330">
            <v>20</v>
          </cell>
          <cell r="D330" t="str">
            <v>Simon Veronika</v>
          </cell>
          <cell r="E330">
            <v>8378993140</v>
          </cell>
          <cell r="F330" t="str">
            <v>PKIK</v>
          </cell>
          <cell r="G330" t="str">
            <v>Pedagógiai Kar</v>
          </cell>
          <cell r="H330" t="str">
            <v>Idegen Nyelvi Kommunikációs Intézet</v>
          </cell>
          <cell r="I330" t="str">
            <v>Teljes munkaidős</v>
          </cell>
          <cell r="J330" t="str">
            <v>nyelvtanár</v>
          </cell>
        </row>
        <row r="331">
          <cell r="A331" t="str">
            <v>RQHA9J</v>
          </cell>
          <cell r="B331">
            <v>20</v>
          </cell>
          <cell r="C331">
            <v>20</v>
          </cell>
          <cell r="D331" t="str">
            <v>Szabó Rozália</v>
          </cell>
          <cell r="E331">
            <v>8375653187</v>
          </cell>
          <cell r="F331" t="str">
            <v>PKIK</v>
          </cell>
          <cell r="G331" t="str">
            <v>Pedagógiai Kar</v>
          </cell>
          <cell r="H331" t="str">
            <v>Idegen Nyelvi Kommunikációs Intézet</v>
          </cell>
          <cell r="I331" t="str">
            <v>Teljes munkaidős</v>
          </cell>
          <cell r="J331" t="str">
            <v>nyelvtanár</v>
          </cell>
        </row>
        <row r="332">
          <cell r="A332" t="str">
            <v>GQR3Q1</v>
          </cell>
          <cell r="B332">
            <v>0</v>
          </cell>
          <cell r="C332">
            <v>0</v>
          </cell>
          <cell r="D332" t="str">
            <v>Heimann Győző Tamás</v>
          </cell>
          <cell r="E332">
            <v>8360682828</v>
          </cell>
          <cell r="F332" t="str">
            <v>TIIK</v>
          </cell>
          <cell r="G332" t="str">
            <v>Pedagógiai Kar</v>
          </cell>
          <cell r="H332" t="str">
            <v>Információs és Kommunikációs Tanszék</v>
          </cell>
          <cell r="I332" t="str">
            <v>Megbízással foglalkoztatott</v>
          </cell>
          <cell r="J332" t="str">
            <v>más oktató</v>
          </cell>
        </row>
        <row r="333">
          <cell r="A333" t="str">
            <v>KYDD2O</v>
          </cell>
          <cell r="B333">
            <v>0</v>
          </cell>
          <cell r="C333">
            <v>0</v>
          </cell>
          <cell r="D333" t="str">
            <v>Keresztes Péter</v>
          </cell>
          <cell r="E333">
            <v>8323515263</v>
          </cell>
          <cell r="F333" t="str">
            <v>TIIK</v>
          </cell>
          <cell r="G333" t="str">
            <v>Pedagógiai Kar</v>
          </cell>
          <cell r="H333" t="str">
            <v>Információs és Kommunikációs Tanszék</v>
          </cell>
          <cell r="I333" t="str">
            <v>Megbízással foglalkoztatott</v>
          </cell>
          <cell r="J333" t="str">
            <v>más oktató</v>
          </cell>
        </row>
        <row r="334">
          <cell r="A334" t="str">
            <v>C0R05O</v>
          </cell>
          <cell r="D334" t="str">
            <v>Palkó-Deli Andrea</v>
          </cell>
          <cell r="E334">
            <v>8392212991</v>
          </cell>
          <cell r="F334" t="str">
            <v>TIIK</v>
          </cell>
          <cell r="G334" t="str">
            <v>Pedagógiai Kar</v>
          </cell>
          <cell r="H334" t="str">
            <v>Információs és Kommunikációs Tanszék</v>
          </cell>
          <cell r="I334" t="str">
            <v>Megbízással foglalkoztatott</v>
          </cell>
          <cell r="J334" t="str">
            <v>más oktató</v>
          </cell>
        </row>
        <row r="335">
          <cell r="A335" t="str">
            <v>U6FEGU</v>
          </cell>
          <cell r="B335">
            <v>8</v>
          </cell>
          <cell r="C335">
            <v>8</v>
          </cell>
          <cell r="D335" t="str">
            <v>Dr. Koltay Tibor</v>
          </cell>
          <cell r="E335">
            <v>8323403309</v>
          </cell>
          <cell r="F335" t="str">
            <v>TIIK</v>
          </cell>
          <cell r="G335" t="str">
            <v>Pedagógiai Kar</v>
          </cell>
          <cell r="H335" t="str">
            <v>Információs és Kommunikációs Tanszék</v>
          </cell>
          <cell r="I335" t="str">
            <v>Teljes munkaidős</v>
          </cell>
          <cell r="J335" t="str">
            <v>főiskolai tanár</v>
          </cell>
        </row>
        <row r="336">
          <cell r="A336" t="str">
            <v>DFCCRP</v>
          </cell>
          <cell r="B336">
            <v>8</v>
          </cell>
          <cell r="C336">
            <v>10</v>
          </cell>
          <cell r="D336" t="str">
            <v>Dr. Szaszkó Rita</v>
          </cell>
          <cell r="E336">
            <v>8379300270</v>
          </cell>
          <cell r="F336" t="str">
            <v>TIIK</v>
          </cell>
          <cell r="G336" t="str">
            <v>Pedagógiai Kar</v>
          </cell>
          <cell r="H336" t="str">
            <v>Információs és Kommunikációs Tanszék</v>
          </cell>
          <cell r="I336" t="str">
            <v>Teljes munkaidős</v>
          </cell>
          <cell r="J336" t="str">
            <v>főiskolai docens</v>
          </cell>
        </row>
        <row r="337">
          <cell r="A337" t="str">
            <v>Z664E9</v>
          </cell>
          <cell r="B337">
            <v>14</v>
          </cell>
          <cell r="C337">
            <v>14</v>
          </cell>
          <cell r="D337" t="str">
            <v>Jávorszky Ferenc</v>
          </cell>
          <cell r="E337">
            <v>8361472045</v>
          </cell>
          <cell r="F337" t="str">
            <v>TIIK</v>
          </cell>
          <cell r="G337" t="str">
            <v>Pedagógiai Kar</v>
          </cell>
          <cell r="H337" t="str">
            <v>Információs és Kommunikációs Tanszék</v>
          </cell>
          <cell r="I337" t="str">
            <v>Teljes munkaidős</v>
          </cell>
          <cell r="J337" t="str">
            <v>tanársegéd</v>
          </cell>
        </row>
        <row r="338">
          <cell r="A338" t="str">
            <v>B30PRV</v>
          </cell>
          <cell r="B338">
            <v>4</v>
          </cell>
          <cell r="C338">
            <v>10</v>
          </cell>
          <cell r="D338" t="str">
            <v>Sebestyénné dr. Kereszthidi Ágnes</v>
          </cell>
          <cell r="E338">
            <v>8370493432</v>
          </cell>
          <cell r="F338" t="str">
            <v>TIIK</v>
          </cell>
          <cell r="G338" t="str">
            <v>Pedagógiai Kar</v>
          </cell>
          <cell r="H338" t="str">
            <v>Információs és Kommunikációs Tanszék</v>
          </cell>
          <cell r="I338" t="str">
            <v>Teljes munkaidős</v>
          </cell>
          <cell r="J338" t="str">
            <v>címzetes főiskolai docens</v>
          </cell>
        </row>
        <row r="339">
          <cell r="A339" t="str">
            <v>G0XP9G</v>
          </cell>
          <cell r="B339">
            <v>12</v>
          </cell>
          <cell r="C339">
            <v>12</v>
          </cell>
          <cell r="D339" t="str">
            <v>Stefán Ildikó</v>
          </cell>
          <cell r="E339">
            <v>8328203553</v>
          </cell>
          <cell r="F339" t="str">
            <v>TIIK</v>
          </cell>
          <cell r="G339" t="str">
            <v>Pedagógiai Kar</v>
          </cell>
          <cell r="H339" t="str">
            <v>Információs és Kommunikációs Tanszék</v>
          </cell>
          <cell r="I339" t="str">
            <v>Teljes munkaidős</v>
          </cell>
          <cell r="J339" t="str">
            <v>adjunktus</v>
          </cell>
        </row>
        <row r="340">
          <cell r="G340" t="str">
            <v>Pedagógiai Kar</v>
          </cell>
          <cell r="H340" t="str">
            <v>Információs és Kommunikációs Tanszék</v>
          </cell>
        </row>
        <row r="341">
          <cell r="A341" t="str">
            <v>EFCGK9</v>
          </cell>
          <cell r="D341" t="str">
            <v>Csernai Zoltán</v>
          </cell>
          <cell r="E341">
            <v>8424783514</v>
          </cell>
          <cell r="F341" t="str">
            <v>MIHI</v>
          </cell>
          <cell r="G341" t="str">
            <v>Pedagógiai Kar</v>
          </cell>
          <cell r="H341" t="str">
            <v>Médiainformatika Intézet</v>
          </cell>
          <cell r="I341" t="str">
            <v>Megbízással foglalkoztatott</v>
          </cell>
          <cell r="J341" t="str">
            <v>más oktató</v>
          </cell>
        </row>
        <row r="342">
          <cell r="A342" t="str">
            <v>DSNJ4W</v>
          </cell>
          <cell r="D342" t="str">
            <v>Dömsödy Andrea</v>
          </cell>
          <cell r="E342">
            <v>8403060467</v>
          </cell>
          <cell r="F342" t="str">
            <v>MIHI</v>
          </cell>
          <cell r="G342" t="str">
            <v>Pedagógiai Kar</v>
          </cell>
          <cell r="H342" t="str">
            <v>Médiainformatika Intézet</v>
          </cell>
          <cell r="I342" t="str">
            <v>Megbízással foglalkoztatott</v>
          </cell>
          <cell r="J342" t="str">
            <v>más oktató</v>
          </cell>
        </row>
        <row r="343">
          <cell r="A343" t="str">
            <v>WRG4R6</v>
          </cell>
          <cell r="D343" t="str">
            <v>Kerecsendi András</v>
          </cell>
          <cell r="E343">
            <v>8388283243</v>
          </cell>
          <cell r="F343" t="str">
            <v>MIHI</v>
          </cell>
          <cell r="G343" t="str">
            <v>Pedagógiai Kar</v>
          </cell>
          <cell r="H343" t="str">
            <v xml:space="preserve">Médiainformatika Intézet/Humáninformatika </v>
          </cell>
          <cell r="I343" t="str">
            <v>Megbízással foglalkoztatott</v>
          </cell>
          <cell r="J343" t="str">
            <v>más oktató</v>
          </cell>
        </row>
        <row r="344">
          <cell r="A344" t="str">
            <v>H7GN2Y</v>
          </cell>
          <cell r="D344" t="str">
            <v>Komló-Szabó Ágnes</v>
          </cell>
          <cell r="E344">
            <v>8391294463</v>
          </cell>
          <cell r="F344" t="str">
            <v>MIHI</v>
          </cell>
          <cell r="G344" t="str">
            <v>Pedagógiai Kar</v>
          </cell>
          <cell r="H344" t="str">
            <v xml:space="preserve">Médiainformatika Intézet/Humáninformatika </v>
          </cell>
          <cell r="I344" t="str">
            <v>Megbízással foglalkoztatott</v>
          </cell>
          <cell r="J344" t="str">
            <v>más oktató</v>
          </cell>
        </row>
        <row r="345">
          <cell r="A345" t="str">
            <v>MQU978</v>
          </cell>
          <cell r="B345">
            <v>10</v>
          </cell>
          <cell r="C345">
            <v>10</v>
          </cell>
          <cell r="D345" t="str">
            <v>Dr. Czeglédi László</v>
          </cell>
          <cell r="E345">
            <v>8348102590</v>
          </cell>
          <cell r="F345" t="str">
            <v>MIHI</v>
          </cell>
          <cell r="G345" t="str">
            <v>Pedagógiai Kar</v>
          </cell>
          <cell r="H345" t="str">
            <v xml:space="preserve">Médiainformatika Intézet/Humáninformatika </v>
          </cell>
          <cell r="I345" t="str">
            <v>Teljes munkaidős</v>
          </cell>
          <cell r="J345" t="str">
            <v>főiskolai docens</v>
          </cell>
        </row>
        <row r="346">
          <cell r="A346" t="str">
            <v>BQZY6Y</v>
          </cell>
          <cell r="B346">
            <v>10</v>
          </cell>
          <cell r="C346">
            <v>10</v>
          </cell>
          <cell r="D346" t="str">
            <v>Dr. Szabó Bálint Gergely</v>
          </cell>
          <cell r="E346">
            <v>8350310685</v>
          </cell>
          <cell r="F346" t="str">
            <v>MIHI</v>
          </cell>
          <cell r="G346" t="str">
            <v>Pedagógiai Kar</v>
          </cell>
          <cell r="H346" t="str">
            <v xml:space="preserve">Médiainformatika Intézet/Humáninformatika </v>
          </cell>
          <cell r="I346" t="str">
            <v>Teljes munkaidős</v>
          </cell>
          <cell r="J346" t="str">
            <v>főiskolai docens</v>
          </cell>
        </row>
        <row r="347">
          <cell r="A347" t="str">
            <v>H6FPCH</v>
          </cell>
          <cell r="B347">
            <v>14</v>
          </cell>
          <cell r="C347">
            <v>14</v>
          </cell>
          <cell r="D347" t="str">
            <v>Göncziné Kapros Katalin</v>
          </cell>
          <cell r="E347">
            <v>8421250655</v>
          </cell>
          <cell r="F347" t="str">
            <v>MIHI</v>
          </cell>
          <cell r="G347" t="str">
            <v>Pedagógiai Kar</v>
          </cell>
          <cell r="H347" t="str">
            <v xml:space="preserve">Médiainformatika Intézet/Humáninformatika </v>
          </cell>
          <cell r="I347" t="str">
            <v>Teljes munkaidős</v>
          </cell>
          <cell r="J347" t="str">
            <v>tanársegéd</v>
          </cell>
        </row>
        <row r="348">
          <cell r="A348" t="str">
            <v>SDME1D</v>
          </cell>
          <cell r="B348">
            <v>14</v>
          </cell>
          <cell r="C348">
            <v>14</v>
          </cell>
          <cell r="D348" t="str">
            <v>Kvaszingerné Prantner Csilla</v>
          </cell>
          <cell r="E348">
            <v>8407321109</v>
          </cell>
          <cell r="F348" t="str">
            <v>MIHI</v>
          </cell>
          <cell r="G348" t="str">
            <v>Pedagógiai Kar</v>
          </cell>
          <cell r="H348" t="str">
            <v xml:space="preserve">Médiainformatika Intézet/Humáninformatika </v>
          </cell>
          <cell r="I348" t="str">
            <v>Teljes munkaidős</v>
          </cell>
          <cell r="J348" t="str">
            <v>tanársegéd</v>
          </cell>
        </row>
        <row r="349">
          <cell r="A349" t="str">
            <v>CK9GNV</v>
          </cell>
          <cell r="B349">
            <v>8</v>
          </cell>
          <cell r="C349">
            <v>8</v>
          </cell>
          <cell r="D349" t="str">
            <v>Lengyelné dr. Molnár Tünde</v>
          </cell>
          <cell r="E349">
            <v>8399882054</v>
          </cell>
          <cell r="F349" t="str">
            <v>MIHI</v>
          </cell>
          <cell r="G349" t="str">
            <v>Pedagógiai Kar</v>
          </cell>
          <cell r="H349" t="str">
            <v xml:space="preserve">Médiainformatika Intézet/Humáninformatika </v>
          </cell>
          <cell r="I349" t="str">
            <v>Teljes munkaidős</v>
          </cell>
          <cell r="J349" t="str">
            <v>egyetemi docens</v>
          </cell>
        </row>
        <row r="350">
          <cell r="A350" t="str">
            <v>G4N7IS</v>
          </cell>
          <cell r="B350">
            <v>12</v>
          </cell>
          <cell r="C350">
            <v>12</v>
          </cell>
          <cell r="D350" t="str">
            <v>Racsko Réka</v>
          </cell>
          <cell r="E350">
            <v>8435403173</v>
          </cell>
          <cell r="F350" t="str">
            <v>MIHI</v>
          </cell>
          <cell r="G350" t="str">
            <v>Pedagógiai Kar</v>
          </cell>
          <cell r="H350" t="str">
            <v xml:space="preserve">Médiainformatika Intézet/Humáninformatika </v>
          </cell>
          <cell r="I350" t="str">
            <v>Teljes munkaidős</v>
          </cell>
          <cell r="J350" t="str">
            <v>adjunktus</v>
          </cell>
        </row>
        <row r="351">
          <cell r="G351" t="str">
            <v>Pedagógiai Kar</v>
          </cell>
          <cell r="H351" t="str">
            <v xml:space="preserve">Médiainformatika Intézet/Humáninformatika </v>
          </cell>
        </row>
        <row r="352">
          <cell r="A352" t="str">
            <v>AH5ZL3</v>
          </cell>
          <cell r="B352">
            <v>10</v>
          </cell>
          <cell r="C352">
            <v>10</v>
          </cell>
          <cell r="D352" t="str">
            <v>Dr. Antal Péter</v>
          </cell>
          <cell r="E352">
            <v>8362192747</v>
          </cell>
          <cell r="F352" t="str">
            <v>MIOK</v>
          </cell>
          <cell r="G352" t="str">
            <v>Pedagógiai Kar</v>
          </cell>
          <cell r="H352" t="str">
            <v>Médiainformatika Intézet/Oktatás- és Kommunikációtechnológia Tanszék</v>
          </cell>
          <cell r="I352" t="str">
            <v>Teljes munkaidős</v>
          </cell>
          <cell r="J352" t="str">
            <v>főiskolai docens</v>
          </cell>
        </row>
        <row r="353">
          <cell r="A353" t="str">
            <v>F1GBNC</v>
          </cell>
          <cell r="B353">
            <v>8</v>
          </cell>
          <cell r="C353">
            <v>8</v>
          </cell>
          <cell r="D353" t="str">
            <v>Dr. Forgó Sándor</v>
          </cell>
          <cell r="E353">
            <v>8312073957</v>
          </cell>
          <cell r="F353" t="str">
            <v>MIOK</v>
          </cell>
          <cell r="G353" t="str">
            <v>Pedagógiai Kar</v>
          </cell>
          <cell r="H353" t="str">
            <v>Médiainformatika Intézet/Oktatás- és Kommunikációtechnológia Tanszék</v>
          </cell>
          <cell r="I353" t="str">
            <v>Teljes munkaidős</v>
          </cell>
          <cell r="J353" t="str">
            <v>főiskolai tanár</v>
          </cell>
        </row>
        <row r="354">
          <cell r="A354" t="str">
            <v>TAX0HV</v>
          </cell>
          <cell r="B354">
            <v>0</v>
          </cell>
          <cell r="C354">
            <v>0</v>
          </cell>
          <cell r="D354" t="str">
            <v>Dr. Komenczi Bertalan</v>
          </cell>
          <cell r="E354">
            <v>8293112794</v>
          </cell>
          <cell r="F354" t="str">
            <v>MIOK</v>
          </cell>
          <cell r="G354" t="str">
            <v>Pedagógiai Kar</v>
          </cell>
          <cell r="H354" t="str">
            <v>Médiainformatika Intézet/Oktatás- és Kommunikációtechnológia Tanszék</v>
          </cell>
          <cell r="I354" t="str">
            <v>Teljes munkaidős</v>
          </cell>
          <cell r="J354" t="str">
            <v>egyetemi tanár</v>
          </cell>
        </row>
        <row r="355">
          <cell r="A355" t="str">
            <v>HGTL7H</v>
          </cell>
          <cell r="B355">
            <v>12</v>
          </cell>
          <cell r="C355">
            <v>12</v>
          </cell>
          <cell r="D355" t="str">
            <v>Komló Csaba</v>
          </cell>
          <cell r="E355">
            <v>8385444726</v>
          </cell>
          <cell r="F355" t="str">
            <v>MIOK</v>
          </cell>
          <cell r="G355" t="str">
            <v>Pedagógiai Kar</v>
          </cell>
          <cell r="H355" t="str">
            <v>Médiainformatika Intézet/Oktatás- és Kommunikációtechnológia Tanszék</v>
          </cell>
          <cell r="I355" t="str">
            <v>Teljes munkaidős</v>
          </cell>
          <cell r="J355" t="str">
            <v>adjunktus</v>
          </cell>
        </row>
        <row r="356">
          <cell r="A356" t="str">
            <v>QU5OPD</v>
          </cell>
          <cell r="B356">
            <v>8</v>
          </cell>
          <cell r="C356">
            <v>8</v>
          </cell>
          <cell r="D356" t="str">
            <v>Tóthné dr. Parázsó Lenke</v>
          </cell>
          <cell r="E356">
            <v>8303533916</v>
          </cell>
          <cell r="F356" t="str">
            <v>MIOK</v>
          </cell>
          <cell r="G356" t="str">
            <v>Pedagógiai Kar</v>
          </cell>
          <cell r="H356" t="str">
            <v>Médiainformatika Intézet/Oktatás- és Kommunikációtechnológia Tanszék</v>
          </cell>
          <cell r="I356" t="str">
            <v>Teljes munkaidős</v>
          </cell>
          <cell r="J356" t="str">
            <v>főiskolai tanár</v>
          </cell>
        </row>
        <row r="357">
          <cell r="G357" t="str">
            <v>Pedagógiai Kar</v>
          </cell>
          <cell r="H357" t="str">
            <v>Médiainformatika Intézet/Oktatás- és Kommunikációtechnológia Tanszék</v>
          </cell>
        </row>
        <row r="358">
          <cell r="A358" t="str">
            <v>LOWE07</v>
          </cell>
          <cell r="B358">
            <v>14</v>
          </cell>
          <cell r="C358">
            <v>14</v>
          </cell>
          <cell r="D358" t="str">
            <v>Dr. Oszlánczi Tímea</v>
          </cell>
          <cell r="E358">
            <v>8397521992</v>
          </cell>
          <cell r="F358" t="str">
            <v>NIAK</v>
          </cell>
          <cell r="G358" t="str">
            <v>Pedagógiai Kar</v>
          </cell>
          <cell r="H358" t="str">
            <v>Neveléstudományi Intézet/Andragógiai és Közművelődési Tanszék</v>
          </cell>
          <cell r="I358" t="str">
            <v>Teljes munkaidős</v>
          </cell>
          <cell r="J358" t="str">
            <v>tanársegéd</v>
          </cell>
        </row>
        <row r="359">
          <cell r="A359" t="str">
            <v>DZ80LF</v>
          </cell>
          <cell r="B359">
            <v>10</v>
          </cell>
          <cell r="C359">
            <v>10</v>
          </cell>
          <cell r="D359" t="str">
            <v>Dr. Simándi Szilvia</v>
          </cell>
          <cell r="E359">
            <v>8406732245</v>
          </cell>
          <cell r="F359" t="str">
            <v>NIAK</v>
          </cell>
          <cell r="G359" t="str">
            <v>Pedagógiai Kar</v>
          </cell>
          <cell r="H359" t="str">
            <v>Neveléstudományi Intézet/Andragógiai és Közművelődési Tanszék</v>
          </cell>
          <cell r="I359" t="str">
            <v>Teljes munkaidős</v>
          </cell>
          <cell r="J359" t="str">
            <v>főiskolai docens</v>
          </cell>
        </row>
        <row r="360">
          <cell r="A360" t="str">
            <v>G2A6ED</v>
          </cell>
          <cell r="B360">
            <v>10</v>
          </cell>
          <cell r="C360">
            <v>10</v>
          </cell>
          <cell r="D360" t="str">
            <v>Dr. Tengely Adrienn</v>
          </cell>
          <cell r="E360">
            <v>8404143749</v>
          </cell>
          <cell r="F360" t="str">
            <v>NIAK</v>
          </cell>
          <cell r="G360" t="str">
            <v>Pedagógiai Kar</v>
          </cell>
          <cell r="H360" t="str">
            <v>Neveléstudományi Intézet/Andragógiai és Közművelődési Tanszék</v>
          </cell>
          <cell r="I360" t="str">
            <v>Teljes munkaidős</v>
          </cell>
          <cell r="J360" t="str">
            <v>főiskolai docens</v>
          </cell>
        </row>
        <row r="361">
          <cell r="A361" t="str">
            <v>WSOU7Z</v>
          </cell>
          <cell r="B361">
            <v>14</v>
          </cell>
          <cell r="C361">
            <v>14</v>
          </cell>
          <cell r="D361" t="str">
            <v>Hüber Gabriella Margit</v>
          </cell>
          <cell r="E361">
            <v>8437933005</v>
          </cell>
          <cell r="F361" t="str">
            <v>NIAK</v>
          </cell>
          <cell r="G361" t="str">
            <v>Pedagógiai Kar</v>
          </cell>
          <cell r="H361" t="str">
            <v>Neveléstudományi Intézet/Andragógiai és Közművelődési Tanszék</v>
          </cell>
          <cell r="I361" t="str">
            <v>Teljes munkaidős</v>
          </cell>
          <cell r="J361" t="str">
            <v>tanársegéd</v>
          </cell>
        </row>
        <row r="362">
          <cell r="A362" t="str">
            <v>F9PYLI</v>
          </cell>
          <cell r="D362" t="str">
            <v>Dr. Bodosi Béla</v>
          </cell>
          <cell r="E362">
            <v>8301673362</v>
          </cell>
          <cell r="F362" t="str">
            <v>NIPE</v>
          </cell>
          <cell r="G362" t="str">
            <v>Pedagógiai Kar</v>
          </cell>
          <cell r="H362" t="str">
            <v>Neveléstudományi Intézet/Pedagógia Tanszék</v>
          </cell>
          <cell r="I362" t="str">
            <v>Megbízással foglalkoztatott</v>
          </cell>
          <cell r="J362" t="str">
            <v>más oktató</v>
          </cell>
        </row>
        <row r="363">
          <cell r="A363" t="str">
            <v>IFX3FA</v>
          </cell>
          <cell r="D363" t="str">
            <v>Dr. Gaál Gabriella</v>
          </cell>
          <cell r="E363">
            <v>8330642860</v>
          </cell>
          <cell r="F363" t="str">
            <v>NIPE</v>
          </cell>
          <cell r="G363" t="str">
            <v>Pedagógiai Kar</v>
          </cell>
          <cell r="H363" t="str">
            <v>Neveléstudományi Intézet/Pedagógia Tanszék</v>
          </cell>
          <cell r="I363" t="str">
            <v>Megbízással foglalkoztatott</v>
          </cell>
          <cell r="J363" t="str">
            <v>más oktató</v>
          </cell>
        </row>
        <row r="364">
          <cell r="A364" t="str">
            <v>FWTR42</v>
          </cell>
          <cell r="D364" t="str">
            <v>Dr. Jászi Éva</v>
          </cell>
          <cell r="E364">
            <v>8334461348</v>
          </cell>
          <cell r="F364" t="str">
            <v>NIPE</v>
          </cell>
          <cell r="G364" t="str">
            <v>Pedagógiai Kar</v>
          </cell>
          <cell r="H364" t="str">
            <v>Neveléstudományi Intézet/Pedagógia Tanszék</v>
          </cell>
          <cell r="I364" t="str">
            <v>Megbízással foglalkoztatott</v>
          </cell>
          <cell r="J364" t="str">
            <v>más oktató</v>
          </cell>
        </row>
        <row r="365">
          <cell r="A365" t="str">
            <v>GDLHSD</v>
          </cell>
          <cell r="D365" t="str">
            <v>Jakab László</v>
          </cell>
          <cell r="E365">
            <v>8331164687</v>
          </cell>
          <cell r="F365" t="str">
            <v>NIPE</v>
          </cell>
          <cell r="G365" t="str">
            <v>Pedagógiai Kar</v>
          </cell>
          <cell r="H365" t="str">
            <v>Neveléstudományi Intézet/Pedagógia Tanszék</v>
          </cell>
          <cell r="I365" t="str">
            <v>Megbízással foglalkoztatott</v>
          </cell>
          <cell r="J365" t="str">
            <v>más oktató</v>
          </cell>
        </row>
        <row r="366">
          <cell r="A366" t="str">
            <v>JBNQG6</v>
          </cell>
          <cell r="D366" t="str">
            <v>Szántó Mariann</v>
          </cell>
          <cell r="E366">
            <v>8393230799</v>
          </cell>
          <cell r="F366" t="str">
            <v>NIPE</v>
          </cell>
          <cell r="G366" t="str">
            <v>Pedagógiai Kar</v>
          </cell>
          <cell r="H366" t="str">
            <v>Neveléstudományi Intézet/Pedagógia Tanszék</v>
          </cell>
          <cell r="I366" t="str">
            <v>Megbízással foglalkoztatott</v>
          </cell>
          <cell r="J366" t="str">
            <v>más oktató</v>
          </cell>
        </row>
        <row r="367">
          <cell r="A367" t="str">
            <v>B5K6MK</v>
          </cell>
          <cell r="B367">
            <v>10</v>
          </cell>
          <cell r="C367">
            <v>10</v>
          </cell>
          <cell r="D367" t="str">
            <v>Dr. Kovács László</v>
          </cell>
          <cell r="E367">
            <v>8380052854</v>
          </cell>
          <cell r="F367" t="str">
            <v>NIPE</v>
          </cell>
          <cell r="G367" t="str">
            <v>Pedagógiai Kar</v>
          </cell>
          <cell r="H367" t="str">
            <v>Neveléstudományi Intézet/Pedagógia Tanszék</v>
          </cell>
          <cell r="I367" t="str">
            <v>Teljes munkaidős</v>
          </cell>
          <cell r="J367" t="str">
            <v>főiskolai docens</v>
          </cell>
        </row>
        <row r="368">
          <cell r="A368" t="str">
            <v>N3BXJV</v>
          </cell>
          <cell r="B368">
            <v>10</v>
          </cell>
          <cell r="C368">
            <v>10</v>
          </cell>
          <cell r="D368" t="str">
            <v>Dr. Mogyorósi Zsolt</v>
          </cell>
          <cell r="E368">
            <v>8364290460</v>
          </cell>
          <cell r="F368" t="str">
            <v>NIPE</v>
          </cell>
          <cell r="G368" t="str">
            <v>Pedagógiai Kar</v>
          </cell>
          <cell r="H368" t="str">
            <v>Neveléstudományi Intézet/Pedagógia Tanszék</v>
          </cell>
          <cell r="I368" t="str">
            <v>Teljes munkaidős</v>
          </cell>
          <cell r="J368" t="str">
            <v>főiskolai docens</v>
          </cell>
        </row>
        <row r="369">
          <cell r="A369" t="str">
            <v>UF8BQN</v>
          </cell>
          <cell r="B369">
            <v>8</v>
          </cell>
          <cell r="C369">
            <v>8</v>
          </cell>
          <cell r="D369" t="str">
            <v>Dr. Ugrai János</v>
          </cell>
          <cell r="E369">
            <v>8403893949</v>
          </cell>
          <cell r="F369" t="str">
            <v>NIPE</v>
          </cell>
          <cell r="G369" t="str">
            <v>Pedagógiai Kar</v>
          </cell>
          <cell r="H369" t="str">
            <v>Neveléstudományi Intézet/Pedagógia Tanszék</v>
          </cell>
          <cell r="I369" t="str">
            <v>Teljes munkaidős</v>
          </cell>
          <cell r="J369" t="str">
            <v>egyetemi docens</v>
          </cell>
        </row>
        <row r="370">
          <cell r="A370" t="str">
            <v>A9VUVO</v>
          </cell>
          <cell r="B370">
            <v>8</v>
          </cell>
          <cell r="C370">
            <v>8</v>
          </cell>
          <cell r="D370" t="str">
            <v>Dr. Virág Irén</v>
          </cell>
          <cell r="E370">
            <v>8383020589</v>
          </cell>
          <cell r="F370" t="str">
            <v>NIPE</v>
          </cell>
          <cell r="G370" t="str">
            <v>Pedagógiai Kar</v>
          </cell>
          <cell r="H370" t="str">
            <v>Neveléstudományi Intézet/Pedagógia Tanszék</v>
          </cell>
          <cell r="I370" t="str">
            <v>Teljes munkaidős</v>
          </cell>
          <cell r="J370" t="str">
            <v>egyetemi docens</v>
          </cell>
        </row>
        <row r="371">
          <cell r="A371" t="str">
            <v>WXWF8B</v>
          </cell>
          <cell r="B371">
            <v>12</v>
          </cell>
          <cell r="C371">
            <v>14</v>
          </cell>
          <cell r="D371" t="str">
            <v>Kolozsvári Csaba</v>
          </cell>
          <cell r="E371">
            <v>8397046291</v>
          </cell>
          <cell r="F371" t="str">
            <v>NIPE</v>
          </cell>
          <cell r="G371" t="str">
            <v>Pedagógiai Kar</v>
          </cell>
          <cell r="H371" t="str">
            <v>Neveléstudományi Intézet/Pedagógia Tanszék</v>
          </cell>
          <cell r="I371" t="str">
            <v>Teljes munkaidős</v>
          </cell>
          <cell r="J371" t="str">
            <v>tanársegéd</v>
          </cell>
        </row>
        <row r="372">
          <cell r="A372" t="str">
            <v>GW9N0S</v>
          </cell>
          <cell r="B372">
            <v>14</v>
          </cell>
          <cell r="C372">
            <v>14</v>
          </cell>
          <cell r="D372" t="str">
            <v>Nagyné Klujber Márta</v>
          </cell>
          <cell r="E372">
            <v>8447710580</v>
          </cell>
          <cell r="F372" t="str">
            <v>NIPE</v>
          </cell>
          <cell r="G372" t="str">
            <v>Pedagógiai Kar</v>
          </cell>
          <cell r="H372" t="str">
            <v>Neveléstudományi Intézet/Pedagógia Tanszék</v>
          </cell>
          <cell r="I372" t="str">
            <v>Teljes munkaidős</v>
          </cell>
          <cell r="J372" t="str">
            <v>tanársegéd</v>
          </cell>
        </row>
        <row r="373">
          <cell r="A373" t="str">
            <v>FRWFJE</v>
          </cell>
          <cell r="B373">
            <v>14</v>
          </cell>
          <cell r="C373">
            <v>14</v>
          </cell>
          <cell r="D373" t="str">
            <v>Orgoványi-Gajdos Judit</v>
          </cell>
          <cell r="E373">
            <v>8416780161</v>
          </cell>
          <cell r="F373" t="str">
            <v>NIPE</v>
          </cell>
          <cell r="G373" t="str">
            <v>Pedagógiai Kar</v>
          </cell>
          <cell r="H373" t="str">
            <v>Neveléstudományi Intézet/Pedagógia Tanszék</v>
          </cell>
          <cell r="I373" t="str">
            <v>Teljes munkaidős</v>
          </cell>
          <cell r="J373" t="str">
            <v>tanársegéd</v>
          </cell>
        </row>
        <row r="374">
          <cell r="G374" t="str">
            <v>Pedagógiai Kar</v>
          </cell>
          <cell r="H374" t="str">
            <v>Neveléstudományi Intézet/Pedagógia Tanszék</v>
          </cell>
        </row>
        <row r="375">
          <cell r="A375" t="str">
            <v>NISO2J</v>
          </cell>
          <cell r="B375">
            <v>10</v>
          </cell>
          <cell r="C375">
            <v>10</v>
          </cell>
          <cell r="D375" t="str">
            <v>Dr. Czövek Andrea</v>
          </cell>
          <cell r="E375">
            <v>8382613624</v>
          </cell>
          <cell r="F375" t="str">
            <v>PE00</v>
          </cell>
          <cell r="G375" t="str">
            <v>Pedagógiai Kar</v>
          </cell>
          <cell r="H375" t="str">
            <v>Pedagógusképzési Központ</v>
          </cell>
          <cell r="I375" t="str">
            <v>Teljes munkaidős</v>
          </cell>
          <cell r="J375" t="str">
            <v>főiskolai docens</v>
          </cell>
        </row>
        <row r="376">
          <cell r="A376" t="str">
            <v>ISTEK3</v>
          </cell>
          <cell r="B376">
            <v>10</v>
          </cell>
          <cell r="C376">
            <v>10</v>
          </cell>
          <cell r="D376" t="str">
            <v>Dr. Fazakas Ida</v>
          </cell>
          <cell r="E376">
            <v>8385425608</v>
          </cell>
          <cell r="F376" t="str">
            <v>PE00</v>
          </cell>
          <cell r="G376" t="str">
            <v>Pedagógiai Kar</v>
          </cell>
          <cell r="H376" t="str">
            <v>Pedagógusképzési Központ</v>
          </cell>
          <cell r="I376" t="str">
            <v>Teljes munkaidős</v>
          </cell>
          <cell r="J376" t="str">
            <v>főiskolai docens</v>
          </cell>
        </row>
        <row r="377">
          <cell r="A377" t="str">
            <v>RIF0HV</v>
          </cell>
          <cell r="B377">
            <v>12</v>
          </cell>
          <cell r="C377">
            <v>12</v>
          </cell>
          <cell r="D377" t="str">
            <v>Magyar István</v>
          </cell>
          <cell r="E377">
            <v>8343322142</v>
          </cell>
          <cell r="F377" t="str">
            <v>PE00</v>
          </cell>
          <cell r="G377" t="str">
            <v>Pedagógiai Kar</v>
          </cell>
          <cell r="H377" t="str">
            <v>Pedagógusképzési Központ</v>
          </cell>
          <cell r="I377" t="str">
            <v>Teljes munkaidős</v>
          </cell>
          <cell r="J377" t="str">
            <v>mesteroktató</v>
          </cell>
        </row>
        <row r="378">
          <cell r="A378" t="str">
            <v>ZOS5HT</v>
          </cell>
          <cell r="B378">
            <v>20</v>
          </cell>
          <cell r="C378">
            <v>20</v>
          </cell>
          <cell r="D378" t="str">
            <v>Tóth Zsuzsanna</v>
          </cell>
          <cell r="E378">
            <v>8404112991</v>
          </cell>
          <cell r="F378" t="str">
            <v>VIMD</v>
          </cell>
          <cell r="G378" t="str">
            <v>Pedagógiai Kar</v>
          </cell>
          <cell r="H378" t="str">
            <v>Pedagógusképzési Központ</v>
          </cell>
          <cell r="I378" t="str">
            <v>Teljes munkaidős</v>
          </cell>
          <cell r="J378" t="str">
            <v>mestertanár</v>
          </cell>
        </row>
        <row r="379">
          <cell r="A379" t="str">
            <v>N6SOAE</v>
          </cell>
          <cell r="B379">
            <v>4</v>
          </cell>
          <cell r="C379">
            <v>4</v>
          </cell>
          <cell r="D379" t="str">
            <v>Kovács Enikő</v>
          </cell>
          <cell r="E379">
            <v>8422044099</v>
          </cell>
          <cell r="F379" t="str">
            <v>PE01</v>
          </cell>
          <cell r="G379" t="str">
            <v>Pedagógiai Kar</v>
          </cell>
          <cell r="H379" t="str">
            <v>Pedagógusképzési Központ</v>
          </cell>
        </row>
        <row r="380">
          <cell r="G380" t="str">
            <v>Pedagógiai Kar</v>
          </cell>
          <cell r="H380" t="str">
            <v>Pedagógusképzési Központ</v>
          </cell>
        </row>
        <row r="381">
          <cell r="A381" t="str">
            <v>CY4V5T</v>
          </cell>
          <cell r="D381" t="str">
            <v>Ballagó Zoltán</v>
          </cell>
          <cell r="E381">
            <v>28810131</v>
          </cell>
          <cell r="F381" t="str">
            <v>PKPI</v>
          </cell>
          <cell r="G381" t="str">
            <v>Pedagógiai Kar</v>
          </cell>
          <cell r="H381" t="str">
            <v>Pszichológiai Intézet</v>
          </cell>
          <cell r="I381" t="str">
            <v>Megbízással foglalkoztatott</v>
          </cell>
          <cell r="J381" t="str">
            <v>más oktató</v>
          </cell>
        </row>
        <row r="382">
          <cell r="A382" t="str">
            <v>F8W6JM</v>
          </cell>
          <cell r="D382" t="str">
            <v>Dr. Poczok Miklós</v>
          </cell>
          <cell r="E382">
            <v>8362462507</v>
          </cell>
          <cell r="F382" t="str">
            <v>PKPI</v>
          </cell>
          <cell r="G382" t="str">
            <v>Pedagógiai Kar</v>
          </cell>
          <cell r="H382" t="str">
            <v>Pszichológiai Intézet</v>
          </cell>
          <cell r="I382" t="str">
            <v>Megbízással foglalkoztatott</v>
          </cell>
          <cell r="J382" t="str">
            <v>más oktató</v>
          </cell>
        </row>
        <row r="383">
          <cell r="A383" t="str">
            <v>GK567G</v>
          </cell>
          <cell r="D383" t="str">
            <v>Dr. Podráczky Judit</v>
          </cell>
          <cell r="E383">
            <v>8363641723</v>
          </cell>
          <cell r="F383" t="str">
            <v>PKPI</v>
          </cell>
          <cell r="G383" t="str">
            <v>Pedagógiai Kar</v>
          </cell>
          <cell r="H383" t="str">
            <v>Pszichológiai Intézet</v>
          </cell>
          <cell r="I383" t="str">
            <v>Megbízással foglalkoztatott</v>
          </cell>
          <cell r="J383" t="str">
            <v>más oktató</v>
          </cell>
        </row>
        <row r="384">
          <cell r="A384" t="str">
            <v>BUE9GO</v>
          </cell>
          <cell r="D384" t="str">
            <v>Juhász Ibolya</v>
          </cell>
          <cell r="F384" t="str">
            <v>PKPI</v>
          </cell>
          <cell r="G384" t="str">
            <v>Pedagógiai Kar</v>
          </cell>
          <cell r="H384" t="str">
            <v>Pszichológiai Intézet</v>
          </cell>
          <cell r="I384" t="str">
            <v>Megbízással foglalkoztatott</v>
          </cell>
          <cell r="J384" t="str">
            <v>más oktató</v>
          </cell>
        </row>
        <row r="385">
          <cell r="A385" t="str">
            <v>FD09TV</v>
          </cell>
          <cell r="D385" t="str">
            <v>Magyar Istvánné</v>
          </cell>
          <cell r="E385">
            <v>8344623286</v>
          </cell>
          <cell r="F385" t="str">
            <v>PKPI</v>
          </cell>
          <cell r="G385" t="str">
            <v>Pedagógiai Kar</v>
          </cell>
          <cell r="H385" t="str">
            <v>Pszichológiai Intézet</v>
          </cell>
          <cell r="I385" t="str">
            <v>Megbízással foglalkoztatott</v>
          </cell>
          <cell r="J385" t="str">
            <v>más oktató</v>
          </cell>
        </row>
        <row r="386">
          <cell r="A386" t="str">
            <v>NQ5U8G</v>
          </cell>
          <cell r="D386" t="str">
            <v>Petróczi Gábor</v>
          </cell>
          <cell r="E386">
            <v>8322950942</v>
          </cell>
          <cell r="F386" t="str">
            <v>PKPI</v>
          </cell>
          <cell r="G386" t="str">
            <v>Pedagógiai Kar</v>
          </cell>
          <cell r="H386" t="str">
            <v>Pszichológiai Intézet</v>
          </cell>
          <cell r="I386" t="str">
            <v>Megbízással foglalkoztatott</v>
          </cell>
          <cell r="J386" t="str">
            <v>más oktató</v>
          </cell>
        </row>
        <row r="387">
          <cell r="A387" t="str">
            <v>O7EHP7</v>
          </cell>
          <cell r="D387" t="str">
            <v>Psenyeczky-Nagy Klára</v>
          </cell>
          <cell r="E387">
            <v>8299063647</v>
          </cell>
          <cell r="F387" t="str">
            <v>PKPI</v>
          </cell>
          <cell r="G387" t="str">
            <v>Pedagógiai Kar</v>
          </cell>
          <cell r="H387" t="str">
            <v>Pszichológiai Intézet</v>
          </cell>
          <cell r="I387" t="str">
            <v>Megbízással foglalkoztatott</v>
          </cell>
          <cell r="J387" t="str">
            <v>más oktató</v>
          </cell>
        </row>
        <row r="388">
          <cell r="A388" t="str">
            <v>ER4A59</v>
          </cell>
          <cell r="D388" t="str">
            <v>Székely Józsefné</v>
          </cell>
          <cell r="E388">
            <v>8318355385</v>
          </cell>
          <cell r="F388" t="str">
            <v>PKPI</v>
          </cell>
          <cell r="G388" t="str">
            <v>Pedagógiai Kar</v>
          </cell>
          <cell r="H388" t="str">
            <v>Pszichológiai Intézet</v>
          </cell>
          <cell r="I388" t="str">
            <v>Megbízással foglalkoztatott</v>
          </cell>
          <cell r="J388" t="str">
            <v>más oktató</v>
          </cell>
        </row>
        <row r="389">
          <cell r="A389" t="str">
            <v>CF5KM8</v>
          </cell>
          <cell r="D389" t="str">
            <v>Dr. Kőfalusi Eszter</v>
          </cell>
          <cell r="E389">
            <v>8407554464</v>
          </cell>
          <cell r="F389" t="str">
            <v>PKPI</v>
          </cell>
          <cell r="G389" t="str">
            <v>Pedagógiai Kar</v>
          </cell>
          <cell r="H389" t="str">
            <v>Pszichológiai Intézet</v>
          </cell>
          <cell r="I389" t="str">
            <v>Megbízással foglalkoztatott</v>
          </cell>
          <cell r="J389" t="str">
            <v>más oktató</v>
          </cell>
        </row>
        <row r="390">
          <cell r="A390" t="str">
            <v>EWP5H9</v>
          </cell>
          <cell r="D390" t="str">
            <v>Társy József</v>
          </cell>
          <cell r="E390">
            <v>8321270409</v>
          </cell>
          <cell r="F390" t="str">
            <v>PKPI</v>
          </cell>
          <cell r="G390" t="str">
            <v>Pedagógiai Kar</v>
          </cell>
          <cell r="H390" t="str">
            <v>Pszichológiai Intézet</v>
          </cell>
          <cell r="I390" t="str">
            <v>Megbízással foglalkoztatott</v>
          </cell>
          <cell r="J390" t="str">
            <v>más oktató</v>
          </cell>
        </row>
        <row r="391">
          <cell r="A391" t="str">
            <v>YMARXP</v>
          </cell>
          <cell r="D391" t="str">
            <v>Tóth Mária</v>
          </cell>
          <cell r="F391" t="str">
            <v>PKPI</v>
          </cell>
          <cell r="G391" t="str">
            <v>Pedagógiai Kar</v>
          </cell>
          <cell r="H391" t="str">
            <v>Pszichológiai Intézet</v>
          </cell>
          <cell r="I391" t="str">
            <v>Megbízással foglalkoztatott</v>
          </cell>
          <cell r="J391" t="str">
            <v>más oktató</v>
          </cell>
        </row>
        <row r="392">
          <cell r="A392" t="str">
            <v>M0Q25Z</v>
          </cell>
          <cell r="B392">
            <v>14</v>
          </cell>
          <cell r="C392">
            <v>14</v>
          </cell>
          <cell r="D392" t="str">
            <v>Dorner László</v>
          </cell>
          <cell r="E392">
            <v>8438370179</v>
          </cell>
          <cell r="F392" t="str">
            <v>PKPI</v>
          </cell>
          <cell r="G392" t="str">
            <v>Pedagógiai Kar</v>
          </cell>
          <cell r="H392" t="str">
            <v>Pszichológiai Intézet</v>
          </cell>
          <cell r="I392" t="str">
            <v>Teljes munkaidős</v>
          </cell>
          <cell r="J392" t="str">
            <v>tanársegéd</v>
          </cell>
        </row>
        <row r="393">
          <cell r="A393" t="str">
            <v>M2FQW2</v>
          </cell>
          <cell r="B393">
            <v>8</v>
          </cell>
          <cell r="C393">
            <v>8</v>
          </cell>
          <cell r="D393" t="str">
            <v>Dr. Dávid Mária</v>
          </cell>
          <cell r="E393">
            <v>8324354573</v>
          </cell>
          <cell r="F393" t="str">
            <v>PKPI</v>
          </cell>
          <cell r="G393" t="str">
            <v>Pedagógiai Kar</v>
          </cell>
          <cell r="H393" t="str">
            <v>Pszichológiai Intézet</v>
          </cell>
          <cell r="I393" t="str">
            <v>Teljes munkaidős</v>
          </cell>
          <cell r="J393" t="str">
            <v>főiskolai tanár</v>
          </cell>
        </row>
        <row r="394">
          <cell r="A394" t="str">
            <v>GQ01WZ</v>
          </cell>
          <cell r="B394">
            <v>8</v>
          </cell>
          <cell r="C394">
            <v>8</v>
          </cell>
          <cell r="D394" t="str">
            <v>Dr. Estefánné dr. Varga Magdolna</v>
          </cell>
          <cell r="E394">
            <v>8303893769</v>
          </cell>
          <cell r="F394" t="str">
            <v>PKPI</v>
          </cell>
          <cell r="G394" t="str">
            <v>Pedagógiai Kar</v>
          </cell>
          <cell r="H394" t="str">
            <v>Pszichológiai Intézet</v>
          </cell>
          <cell r="I394" t="str">
            <v>Teljes munkaidős</v>
          </cell>
          <cell r="J394" t="str">
            <v>főiskolai tanár</v>
          </cell>
        </row>
        <row r="395">
          <cell r="A395" t="str">
            <v>YCA54F</v>
          </cell>
          <cell r="B395">
            <v>8</v>
          </cell>
          <cell r="C395">
            <v>8</v>
          </cell>
          <cell r="D395" t="str">
            <v>Dr. Hanák Zsuzsanna</v>
          </cell>
          <cell r="E395">
            <v>8339963651</v>
          </cell>
          <cell r="F395" t="str">
            <v>PKPI</v>
          </cell>
          <cell r="G395" t="str">
            <v>Pedagógiai Kar</v>
          </cell>
          <cell r="H395" t="str">
            <v>Pszichológiai Intézet</v>
          </cell>
          <cell r="I395" t="str">
            <v>Teljes munkaidős</v>
          </cell>
          <cell r="J395" t="str">
            <v>főiskolai tanár</v>
          </cell>
        </row>
        <row r="396">
          <cell r="A396" t="str">
            <v>JMLJZF</v>
          </cell>
          <cell r="B396">
            <v>10</v>
          </cell>
          <cell r="C396">
            <v>10</v>
          </cell>
          <cell r="D396" t="str">
            <v>Dr. Héjja-Nagy Katalin</v>
          </cell>
          <cell r="E396">
            <v>8403771452</v>
          </cell>
          <cell r="F396" t="str">
            <v>PKPI</v>
          </cell>
          <cell r="G396" t="str">
            <v>Pedagógiai Kar</v>
          </cell>
          <cell r="H396" t="str">
            <v>Pszichológiai Intézet</v>
          </cell>
          <cell r="I396" t="str">
            <v>Teljes munkaidős</v>
          </cell>
          <cell r="J396" t="str">
            <v>főiskolai docens</v>
          </cell>
        </row>
        <row r="397">
          <cell r="A397" t="str">
            <v>FNC9BW</v>
          </cell>
          <cell r="B397">
            <v>10</v>
          </cell>
          <cell r="C397">
            <v>10</v>
          </cell>
          <cell r="D397" t="str">
            <v>Dr. Mester Dolli</v>
          </cell>
          <cell r="E397">
            <v>8395844999</v>
          </cell>
          <cell r="F397" t="str">
            <v>PKPI</v>
          </cell>
          <cell r="G397" t="str">
            <v>Pedagógiai Kar</v>
          </cell>
          <cell r="H397" t="str">
            <v>Pszichológiai Intézet</v>
          </cell>
          <cell r="I397" t="str">
            <v>Teljes munkaidős</v>
          </cell>
          <cell r="J397" t="str">
            <v>főiskolai docens</v>
          </cell>
        </row>
        <row r="398">
          <cell r="A398" t="str">
            <v>CASK54</v>
          </cell>
          <cell r="B398">
            <v>4</v>
          </cell>
          <cell r="C398">
            <v>4</v>
          </cell>
          <cell r="D398" t="str">
            <v>Dr. Mező Ferenc</v>
          </cell>
          <cell r="E398">
            <v>8387850624</v>
          </cell>
          <cell r="F398" t="str">
            <v>PKPI</v>
          </cell>
          <cell r="G398" t="str">
            <v>Pedagógiai Kar</v>
          </cell>
          <cell r="H398" t="str">
            <v>Pszichológiai Intézet</v>
          </cell>
          <cell r="I398" t="str">
            <v>Teljes munkaidős</v>
          </cell>
          <cell r="J398" t="str">
            <v>egyetemi docens</v>
          </cell>
        </row>
        <row r="399">
          <cell r="A399" t="str">
            <v>L6QR67</v>
          </cell>
          <cell r="B399">
            <v>10</v>
          </cell>
          <cell r="C399">
            <v>10</v>
          </cell>
          <cell r="D399" t="str">
            <v>Dr. Szebeni Rita</v>
          </cell>
          <cell r="E399">
            <v>8397373519</v>
          </cell>
          <cell r="F399" t="str">
            <v>PKPI</v>
          </cell>
          <cell r="G399" t="str">
            <v>Pedagógiai Kar</v>
          </cell>
          <cell r="H399" t="str">
            <v>Pszichológiai Intézet</v>
          </cell>
          <cell r="I399" t="str">
            <v>Teljes munkaidős</v>
          </cell>
          <cell r="J399" t="str">
            <v>főiskolai docens</v>
          </cell>
        </row>
        <row r="400">
          <cell r="A400" t="str">
            <v>UZI6ZE</v>
          </cell>
          <cell r="B400">
            <v>10</v>
          </cell>
          <cell r="C400">
            <v>10</v>
          </cell>
          <cell r="D400" t="str">
            <v>Dr. Taskó Tünde Anna</v>
          </cell>
          <cell r="E400">
            <v>8380260481</v>
          </cell>
          <cell r="F400" t="str">
            <v>PKPI</v>
          </cell>
          <cell r="G400" t="str">
            <v>Pedagógiai Kar</v>
          </cell>
          <cell r="H400" t="str">
            <v>Pszichológiai Intézet</v>
          </cell>
          <cell r="I400" t="str">
            <v>Teljes munkaidős</v>
          </cell>
          <cell r="J400" t="str">
            <v>főiskolai docens</v>
          </cell>
        </row>
        <row r="401">
          <cell r="A401" t="str">
            <v>GNTRTF</v>
          </cell>
          <cell r="B401">
            <v>14</v>
          </cell>
          <cell r="C401">
            <v>14</v>
          </cell>
          <cell r="D401" t="str">
            <v>Faragó Boglárka</v>
          </cell>
          <cell r="E401">
            <v>8448681002</v>
          </cell>
          <cell r="F401" t="str">
            <v>PKPI</v>
          </cell>
          <cell r="G401" t="str">
            <v>Pedagógiai Kar</v>
          </cell>
          <cell r="H401" t="str">
            <v>Pszichológiai Intézet</v>
          </cell>
          <cell r="I401" t="str">
            <v>Teljes munkaidős</v>
          </cell>
          <cell r="J401" t="str">
            <v>tanársegéd</v>
          </cell>
        </row>
        <row r="402">
          <cell r="A402" t="str">
            <v>K0IFWD</v>
          </cell>
          <cell r="B402">
            <v>12</v>
          </cell>
          <cell r="C402">
            <v>12</v>
          </cell>
          <cell r="D402" t="str">
            <v>Fürné Mosoni Anita</v>
          </cell>
          <cell r="E402">
            <v>8379111966</v>
          </cell>
          <cell r="F402" t="str">
            <v>PKPI</v>
          </cell>
          <cell r="G402" t="str">
            <v>Pedagógiai Kar</v>
          </cell>
          <cell r="H402" t="str">
            <v>Pszichológiai Intézet</v>
          </cell>
          <cell r="I402" t="str">
            <v>Teljes munkaidős</v>
          </cell>
          <cell r="J402" t="str">
            <v>mesteroktató</v>
          </cell>
        </row>
        <row r="403">
          <cell r="A403" t="str">
            <v>CBK40Z</v>
          </cell>
          <cell r="B403">
            <v>12</v>
          </cell>
          <cell r="C403">
            <v>12</v>
          </cell>
          <cell r="D403" t="str">
            <v>Kecskeméti-Székely Katalin Zsuzsa</v>
          </cell>
          <cell r="E403">
            <v>8422063476</v>
          </cell>
          <cell r="F403" t="str">
            <v>PKPI</v>
          </cell>
          <cell r="G403" t="str">
            <v>Pedagógiai Kar</v>
          </cell>
          <cell r="H403" t="str">
            <v>Pszichológiai Intézet</v>
          </cell>
          <cell r="I403" t="str">
            <v>Teljes munkaidős</v>
          </cell>
          <cell r="J403" t="str">
            <v>mesteroktató</v>
          </cell>
        </row>
        <row r="404">
          <cell r="A404" t="str">
            <v>FCUY9P</v>
          </cell>
          <cell r="B404">
            <v>14</v>
          </cell>
          <cell r="C404">
            <v>14</v>
          </cell>
          <cell r="D404" t="str">
            <v>Szabó János</v>
          </cell>
          <cell r="E404">
            <v>8442612416</v>
          </cell>
          <cell r="F404" t="str">
            <v>PKPI</v>
          </cell>
          <cell r="G404" t="str">
            <v>Pedagógiai Kar</v>
          </cell>
          <cell r="H404" t="str">
            <v>Pszichológiai Intézet</v>
          </cell>
          <cell r="I404" t="str">
            <v>Teljes munkaidős</v>
          </cell>
          <cell r="J404" t="str">
            <v>tanársegéd</v>
          </cell>
        </row>
        <row r="405">
          <cell r="A405" t="str">
            <v>FCXAVW</v>
          </cell>
          <cell r="B405">
            <v>10</v>
          </cell>
          <cell r="C405">
            <v>10</v>
          </cell>
          <cell r="D405" t="str">
            <v>Bocsiné Percze Andrea</v>
          </cell>
          <cell r="E405">
            <v>8365161680</v>
          </cell>
          <cell r="F405" t="str">
            <v>PKPI</v>
          </cell>
          <cell r="G405" t="str">
            <v>Pedagógiai Kar</v>
          </cell>
          <cell r="H405" t="str">
            <v>Pszichológiai Intézet</v>
          </cell>
          <cell r="I405" t="str">
            <v>További jogviszonyos</v>
          </cell>
          <cell r="J405" t="str">
            <v>mestertanár</v>
          </cell>
        </row>
        <row r="406">
          <cell r="A406" t="str">
            <v>Q2PLMV</v>
          </cell>
          <cell r="B406">
            <v>6</v>
          </cell>
          <cell r="C406">
            <v>6</v>
          </cell>
          <cell r="D406" t="str">
            <v>Gál Judit Erzsébet</v>
          </cell>
          <cell r="E406">
            <v>8345851118</v>
          </cell>
          <cell r="F406" t="str">
            <v>PKPI</v>
          </cell>
          <cell r="G406" t="str">
            <v>Pedagógiai Kar</v>
          </cell>
          <cell r="H406" t="str">
            <v>Pszichológiai Intézet</v>
          </cell>
          <cell r="I406" t="str">
            <v>További jogviszonyos</v>
          </cell>
          <cell r="J406" t="str">
            <v>mesteroktató</v>
          </cell>
        </row>
        <row r="407">
          <cell r="G407" t="str">
            <v>Pedagógiai Kar</v>
          </cell>
          <cell r="H407" t="str">
            <v>Pszichológiai Intézet</v>
          </cell>
        </row>
        <row r="408">
          <cell r="A408" t="str">
            <v>Z9LCT2</v>
          </cell>
          <cell r="D408" t="str">
            <v>Fedorné Szabó Marianna</v>
          </cell>
          <cell r="E408">
            <v>8369012000</v>
          </cell>
          <cell r="F408" t="str">
            <v>PKRI</v>
          </cell>
          <cell r="G408" t="str">
            <v>Pedagógiai Kar</v>
          </cell>
          <cell r="H408" t="str">
            <v>Reáltudományok Intézete</v>
          </cell>
          <cell r="I408" t="str">
            <v>Megbízással foglalkoztatott</v>
          </cell>
          <cell r="J408" t="str">
            <v>más oktató</v>
          </cell>
        </row>
        <row r="409">
          <cell r="A409" t="str">
            <v>KPRLNB</v>
          </cell>
          <cell r="B409">
            <v>10</v>
          </cell>
          <cell r="C409">
            <v>10</v>
          </cell>
          <cell r="D409" t="str">
            <v>Dr. Bednarik László</v>
          </cell>
          <cell r="E409">
            <v>8329812871</v>
          </cell>
          <cell r="F409" t="str">
            <v>PKRI</v>
          </cell>
          <cell r="G409" t="str">
            <v>Pedagógiai Kar</v>
          </cell>
          <cell r="H409" t="str">
            <v>Reáltudományok Intézete</v>
          </cell>
          <cell r="I409" t="str">
            <v>Teljes munkaidős</v>
          </cell>
          <cell r="J409" t="str">
            <v>főiskolai docens</v>
          </cell>
        </row>
        <row r="410">
          <cell r="A410" t="str">
            <v>HV7OU0</v>
          </cell>
          <cell r="B410">
            <v>8</v>
          </cell>
          <cell r="C410">
            <v>8</v>
          </cell>
          <cell r="D410" t="str">
            <v>Dr. Nagy György</v>
          </cell>
          <cell r="E410">
            <v>8379744489</v>
          </cell>
          <cell r="F410" t="str">
            <v>PKRI</v>
          </cell>
          <cell r="G410" t="str">
            <v>Pedagógiai Kar</v>
          </cell>
          <cell r="H410" t="str">
            <v>Reáltudományok Intézete</v>
          </cell>
          <cell r="I410" t="str">
            <v>Teljes munkaidős</v>
          </cell>
          <cell r="J410" t="str">
            <v>egyetemi docens</v>
          </cell>
        </row>
        <row r="411">
          <cell r="A411" t="str">
            <v>XVU9LJ</v>
          </cell>
          <cell r="B411">
            <v>8</v>
          </cell>
          <cell r="C411">
            <v>8</v>
          </cell>
          <cell r="D411" t="str">
            <v>Dr. Stóka György</v>
          </cell>
          <cell r="E411">
            <v>8327823442</v>
          </cell>
          <cell r="F411" t="str">
            <v>PKRI</v>
          </cell>
          <cell r="G411" t="str">
            <v>Pedagógiai Kar</v>
          </cell>
          <cell r="H411" t="str">
            <v>Reáltudományok Intézete</v>
          </cell>
          <cell r="I411" t="str">
            <v>Teljes munkaidős</v>
          </cell>
          <cell r="J411" t="str">
            <v>egyetemi docens</v>
          </cell>
        </row>
        <row r="412">
          <cell r="A412" t="str">
            <v>YPSXAK</v>
          </cell>
          <cell r="B412">
            <v>14</v>
          </cell>
          <cell r="C412">
            <v>14</v>
          </cell>
          <cell r="D412" t="str">
            <v>Lívják Emília</v>
          </cell>
          <cell r="E412">
            <v>8373620281</v>
          </cell>
          <cell r="F412" t="str">
            <v>PKRI</v>
          </cell>
          <cell r="G412" t="str">
            <v>Pedagógiai Kar</v>
          </cell>
          <cell r="H412" t="str">
            <v>Reáltudományok Intézete</v>
          </cell>
          <cell r="I412" t="str">
            <v>Teljes munkaidős</v>
          </cell>
          <cell r="J412" t="str">
            <v>tanársegéd</v>
          </cell>
        </row>
        <row r="413">
          <cell r="A413" t="str">
            <v>FVT22D</v>
          </cell>
          <cell r="B413">
            <v>12</v>
          </cell>
          <cell r="C413">
            <v>12</v>
          </cell>
          <cell r="D413" t="str">
            <v>Perlaki Attila</v>
          </cell>
          <cell r="E413">
            <v>8368923476</v>
          </cell>
          <cell r="F413" t="str">
            <v>PKRI</v>
          </cell>
          <cell r="G413" t="str">
            <v>Pedagógiai Kar</v>
          </cell>
          <cell r="H413" t="str">
            <v>Reáltudományok Intézete</v>
          </cell>
          <cell r="I413" t="str">
            <v>Teljes munkaidős</v>
          </cell>
          <cell r="J413" t="str">
            <v>mesteroktató</v>
          </cell>
        </row>
        <row r="414">
          <cell r="A414" t="str">
            <v>UEZ23X</v>
          </cell>
          <cell r="B414">
            <v>10</v>
          </cell>
          <cell r="C414">
            <v>10</v>
          </cell>
          <cell r="D414" t="str">
            <v>Stókáné Palkó Mária</v>
          </cell>
          <cell r="E414">
            <v>8333163645</v>
          </cell>
          <cell r="F414" t="str">
            <v>PKRI</v>
          </cell>
          <cell r="G414" t="str">
            <v>Pedagógiai Kar</v>
          </cell>
          <cell r="H414" t="str">
            <v>Reáltudományok Intézete</v>
          </cell>
          <cell r="I414" t="str">
            <v>Teljes munkaidős</v>
          </cell>
          <cell r="J414" t="str">
            <v>főiskolai docens</v>
          </cell>
        </row>
        <row r="415">
          <cell r="A415" t="str">
            <v>B1CIQ5</v>
          </cell>
          <cell r="B415">
            <v>10</v>
          </cell>
          <cell r="C415">
            <v>10</v>
          </cell>
          <cell r="D415" t="str">
            <v>Wiersumné Dr. Gyöngyösi Erika</v>
          </cell>
          <cell r="E415">
            <v>8389933926</v>
          </cell>
          <cell r="F415" t="str">
            <v>PKRI</v>
          </cell>
          <cell r="G415" t="str">
            <v>Pedagógiai Kar</v>
          </cell>
          <cell r="H415" t="str">
            <v>Reáltudományok Intézete</v>
          </cell>
          <cell r="I415" t="str">
            <v>Teljes munkaidős</v>
          </cell>
          <cell r="J415" t="str">
            <v>főiskolai docens</v>
          </cell>
        </row>
        <row r="416">
          <cell r="G416" t="str">
            <v>Pedagógiai Kar</v>
          </cell>
          <cell r="H416" t="str">
            <v>Reáltudományok Intézete</v>
          </cell>
        </row>
        <row r="417">
          <cell r="A417" t="str">
            <v>GV4HP4</v>
          </cell>
          <cell r="D417" t="str">
            <v>Bárcziné Kulcsár Julia</v>
          </cell>
          <cell r="E417">
            <v>8345461840</v>
          </cell>
          <cell r="F417" t="str">
            <v>NMTE</v>
          </cell>
          <cell r="G417" t="str">
            <v>Pedagógiai Kar</v>
          </cell>
          <cell r="H417" t="str">
            <v>Társadalomelméleti Tanszék</v>
          </cell>
          <cell r="I417" t="str">
            <v>Megbízással foglalkoztatott</v>
          </cell>
          <cell r="J417" t="str">
            <v>más oktató</v>
          </cell>
        </row>
        <row r="418">
          <cell r="A418" t="str">
            <v>AU0LDS</v>
          </cell>
          <cell r="D418" t="str">
            <v>Dr. Dudás Attila</v>
          </cell>
          <cell r="E418">
            <v>8438340520</v>
          </cell>
          <cell r="F418" t="str">
            <v>NMTE</v>
          </cell>
          <cell r="G418" t="str">
            <v>Pedagógiai Kar</v>
          </cell>
          <cell r="H418" t="str">
            <v>Társadalomelméleti Tanszék</v>
          </cell>
          <cell r="I418" t="str">
            <v>Megbízással foglalkoztatott</v>
          </cell>
          <cell r="J418" t="str">
            <v>más oktató</v>
          </cell>
        </row>
        <row r="419">
          <cell r="A419" t="str">
            <v>SXXY9J</v>
          </cell>
          <cell r="D419" t="str">
            <v>Dr. Németh Zoltán</v>
          </cell>
          <cell r="E419">
            <v>8359482772</v>
          </cell>
          <cell r="F419" t="str">
            <v>NMTE</v>
          </cell>
          <cell r="G419" t="str">
            <v>Pedagógiai Kar</v>
          </cell>
          <cell r="H419" t="str">
            <v>Társadalomelméleti Tanszék</v>
          </cell>
          <cell r="I419" t="str">
            <v>Megbízással foglalkoztatott</v>
          </cell>
          <cell r="J419" t="str">
            <v>más oktató</v>
          </cell>
        </row>
        <row r="420">
          <cell r="A420" t="str">
            <v>TUZMOG</v>
          </cell>
          <cell r="D420" t="str">
            <v>Dr. Németh Zoltánné</v>
          </cell>
          <cell r="E420">
            <v>8381624630</v>
          </cell>
          <cell r="F420" t="str">
            <v>NMTE</v>
          </cell>
          <cell r="G420" t="str">
            <v>Pedagógiai Kar</v>
          </cell>
          <cell r="H420" t="str">
            <v>Társadalomelméleti Tanszék</v>
          </cell>
          <cell r="I420" t="str">
            <v>Megbízással foglalkoztatott</v>
          </cell>
          <cell r="J420" t="str">
            <v>más oktató</v>
          </cell>
        </row>
        <row r="421">
          <cell r="A421" t="str">
            <v>ICOOND</v>
          </cell>
          <cell r="D421" t="str">
            <v>Dr. Novák István</v>
          </cell>
          <cell r="E421">
            <v>8382033008</v>
          </cell>
          <cell r="F421" t="str">
            <v>NMTE</v>
          </cell>
          <cell r="G421" t="str">
            <v>Pedagógiai Kar</v>
          </cell>
          <cell r="H421" t="str">
            <v>Társadalomelméleti Tanszék</v>
          </cell>
          <cell r="I421" t="str">
            <v>Megbízással foglalkoztatott</v>
          </cell>
          <cell r="J421" t="str">
            <v>más oktató</v>
          </cell>
        </row>
        <row r="422">
          <cell r="A422" t="str">
            <v>WHURVP</v>
          </cell>
          <cell r="D422" t="str">
            <v>Győri-Karádi Réka</v>
          </cell>
          <cell r="F422" t="str">
            <v>NMTE</v>
          </cell>
          <cell r="G422" t="str">
            <v>Pedagógiai Kar</v>
          </cell>
          <cell r="H422" t="str">
            <v>Társadalomelméleti Tanszék</v>
          </cell>
          <cell r="I422" t="str">
            <v>Megbízással foglalkoztatott</v>
          </cell>
          <cell r="J422" t="str">
            <v>más oktató</v>
          </cell>
        </row>
        <row r="423">
          <cell r="A423" t="str">
            <v>YHXAYK</v>
          </cell>
          <cell r="D423" t="str">
            <v>Kovács-Bogya Tünde</v>
          </cell>
          <cell r="F423" t="str">
            <v>NMTE</v>
          </cell>
          <cell r="G423" t="str">
            <v>Pedagógiai Kar</v>
          </cell>
          <cell r="H423" t="str">
            <v>Társadalomelméleti Tanszék</v>
          </cell>
          <cell r="I423" t="str">
            <v>Megbízással foglalkoztatott</v>
          </cell>
          <cell r="J423" t="str">
            <v>más oktató</v>
          </cell>
        </row>
        <row r="424">
          <cell r="A424" t="str">
            <v>VGRWXM</v>
          </cell>
          <cell r="D424" t="str">
            <v>Kunné Darók Anikó</v>
          </cell>
          <cell r="E424">
            <v>8362122455</v>
          </cell>
          <cell r="F424" t="str">
            <v>NMTE</v>
          </cell>
          <cell r="G424" t="str">
            <v>Pedagógiai Kar</v>
          </cell>
          <cell r="H424" t="str">
            <v>Társadalomelméleti Tanszék</v>
          </cell>
          <cell r="I424" t="str">
            <v>Megbízással foglalkoztatott</v>
          </cell>
          <cell r="J424" t="str">
            <v>más oktató</v>
          </cell>
        </row>
        <row r="425">
          <cell r="A425" t="str">
            <v>NRV4N3</v>
          </cell>
          <cell r="D425" t="str">
            <v>Petőné Vígh Katalin</v>
          </cell>
          <cell r="E425">
            <v>8344693497</v>
          </cell>
          <cell r="F425" t="str">
            <v>NMTE</v>
          </cell>
          <cell r="G425" t="str">
            <v>Pedagógiai Kar</v>
          </cell>
          <cell r="H425" t="str">
            <v>Társadalomelméleti Tanszék</v>
          </cell>
          <cell r="I425" t="str">
            <v>Megbízással foglalkoztatott</v>
          </cell>
          <cell r="J425" t="str">
            <v>más oktató</v>
          </cell>
        </row>
        <row r="426">
          <cell r="A426" t="str">
            <v>ZO101Y</v>
          </cell>
          <cell r="D426" t="str">
            <v>Pomázi Imréné</v>
          </cell>
          <cell r="E426">
            <v>8361282238</v>
          </cell>
          <cell r="F426" t="str">
            <v>NMTE</v>
          </cell>
          <cell r="G426" t="str">
            <v>Pedagógiai Kar</v>
          </cell>
          <cell r="H426" t="str">
            <v>Társadalomelméleti Tanszék</v>
          </cell>
          <cell r="I426" t="str">
            <v>Megbízással foglalkoztatott</v>
          </cell>
          <cell r="J426" t="str">
            <v>más oktató</v>
          </cell>
        </row>
        <row r="427">
          <cell r="A427" t="str">
            <v>RGDB7Y</v>
          </cell>
          <cell r="D427" t="str">
            <v>Szántainé Baráth Anita</v>
          </cell>
          <cell r="E427">
            <v>8378071618</v>
          </cell>
          <cell r="F427" t="str">
            <v>NMTE</v>
          </cell>
          <cell r="G427" t="str">
            <v>Pedagógiai Kar</v>
          </cell>
          <cell r="H427" t="str">
            <v>Társadalomelméleti Tanszék</v>
          </cell>
          <cell r="I427" t="str">
            <v>Megbízással foglalkoztatott</v>
          </cell>
          <cell r="J427" t="str">
            <v>más oktató</v>
          </cell>
        </row>
        <row r="428">
          <cell r="A428" t="str">
            <v>ABEHM1</v>
          </cell>
          <cell r="D428" t="str">
            <v>Tomborné Szőllősi Zsuzsanna</v>
          </cell>
          <cell r="E428">
            <v>8341201623</v>
          </cell>
          <cell r="F428" t="str">
            <v>NMTE</v>
          </cell>
          <cell r="G428" t="str">
            <v>Pedagógiai Kar</v>
          </cell>
          <cell r="H428" t="str">
            <v>Társadalomelméleti Tanszék</v>
          </cell>
          <cell r="I428" t="str">
            <v>Megbízással foglalkoztatott</v>
          </cell>
          <cell r="J428" t="str">
            <v>más oktató</v>
          </cell>
        </row>
        <row r="429">
          <cell r="A429" t="str">
            <v>G1SXK5</v>
          </cell>
          <cell r="D429" t="str">
            <v>Uzonyiné Dr. Báron Tímea</v>
          </cell>
          <cell r="F429" t="str">
            <v>NMTE</v>
          </cell>
          <cell r="G429" t="str">
            <v>Pedagógiai Kar</v>
          </cell>
          <cell r="H429" t="str">
            <v>Társadalomelméleti Tanszék</v>
          </cell>
          <cell r="I429" t="str">
            <v>Megbízással foglalkoztatott</v>
          </cell>
          <cell r="J429" t="str">
            <v>más oktató</v>
          </cell>
        </row>
        <row r="430">
          <cell r="A430" t="str">
            <v>YIX90N</v>
          </cell>
          <cell r="D430" t="str">
            <v>Zsemberi Zoltán</v>
          </cell>
          <cell r="E430">
            <v>8385011196</v>
          </cell>
          <cell r="F430" t="str">
            <v>NMTE</v>
          </cell>
          <cell r="G430" t="str">
            <v>Pedagógiai Kar</v>
          </cell>
          <cell r="H430" t="str">
            <v>Társadalomelméleti Tanszék</v>
          </cell>
          <cell r="I430" t="str">
            <v>Megbízással foglalkoztatott</v>
          </cell>
          <cell r="J430" t="str">
            <v>más oktató</v>
          </cell>
        </row>
        <row r="431">
          <cell r="A431" t="str">
            <v>TIV4E7</v>
          </cell>
          <cell r="B431">
            <v>6</v>
          </cell>
          <cell r="C431">
            <v>8</v>
          </cell>
          <cell r="D431" t="str">
            <v>Dr. Furcsa Laura</v>
          </cell>
          <cell r="E431">
            <v>8393270499</v>
          </cell>
          <cell r="F431" t="str">
            <v>NMTE</v>
          </cell>
          <cell r="G431" t="str">
            <v>Pedagógiai Kar</v>
          </cell>
          <cell r="H431" t="str">
            <v>Társadalomelméleti Tanszék</v>
          </cell>
          <cell r="I431" t="str">
            <v>Teljes munkaidős</v>
          </cell>
          <cell r="J431" t="str">
            <v>főiskolai docens</v>
          </cell>
        </row>
        <row r="432">
          <cell r="A432" t="str">
            <v>EKSXHL</v>
          </cell>
          <cell r="B432">
            <v>12</v>
          </cell>
          <cell r="C432">
            <v>12</v>
          </cell>
          <cell r="D432" t="str">
            <v>Dr. Harkai Tamás Józsefné</v>
          </cell>
          <cell r="E432">
            <v>8348172602</v>
          </cell>
          <cell r="F432" t="str">
            <v>NMTE</v>
          </cell>
          <cell r="G432" t="str">
            <v>Pedagógiai Kar</v>
          </cell>
          <cell r="H432" t="str">
            <v>Társadalomelméleti Tanszék</v>
          </cell>
          <cell r="I432" t="str">
            <v>Teljes munkaidős</v>
          </cell>
          <cell r="J432" t="str">
            <v>adjunktus</v>
          </cell>
        </row>
        <row r="433">
          <cell r="A433" t="str">
            <v>CX5QDH</v>
          </cell>
          <cell r="B433">
            <v>12</v>
          </cell>
          <cell r="C433">
            <v>12</v>
          </cell>
          <cell r="D433" t="str">
            <v>Dr. Magyar Ágnes</v>
          </cell>
          <cell r="E433">
            <v>8419391379</v>
          </cell>
          <cell r="F433" t="str">
            <v>NMTE</v>
          </cell>
          <cell r="G433" t="str">
            <v>Pedagógiai Kar</v>
          </cell>
          <cell r="H433" t="str">
            <v>Társadalomelméleti Tanszék</v>
          </cell>
          <cell r="I433" t="str">
            <v>Teljes munkaidős</v>
          </cell>
          <cell r="J433" t="str">
            <v>adjunktus</v>
          </cell>
        </row>
        <row r="434">
          <cell r="A434" t="str">
            <v>BR7FIB</v>
          </cell>
          <cell r="B434">
            <v>10</v>
          </cell>
          <cell r="C434">
            <v>10</v>
          </cell>
          <cell r="D434" t="str">
            <v>Dr. Sebők Balázs</v>
          </cell>
          <cell r="E434">
            <v>8401482658</v>
          </cell>
          <cell r="F434" t="str">
            <v>NMTE</v>
          </cell>
          <cell r="G434" t="str">
            <v>Pedagógiai Kar</v>
          </cell>
          <cell r="H434" t="str">
            <v>Társadalomelméleti Tanszék</v>
          </cell>
          <cell r="I434" t="str">
            <v>Teljes munkaidős</v>
          </cell>
          <cell r="J434" t="str">
            <v>főiskolai docens</v>
          </cell>
        </row>
        <row r="435">
          <cell r="A435" t="str">
            <v>ZWMT2M</v>
          </cell>
          <cell r="B435">
            <v>6</v>
          </cell>
          <cell r="C435">
            <v>6</v>
          </cell>
          <cell r="D435" t="str">
            <v>Dr. Varró Bernadett</v>
          </cell>
          <cell r="E435">
            <v>8331043502</v>
          </cell>
          <cell r="F435" t="str">
            <v>NMTE</v>
          </cell>
          <cell r="G435" t="str">
            <v>Pedagógiai Kar</v>
          </cell>
          <cell r="H435" t="str">
            <v>Társadalomelméleti Tanszék</v>
          </cell>
          <cell r="I435" t="str">
            <v>Teljes munkaidős</v>
          </cell>
          <cell r="J435" t="str">
            <v>főiskolai tanár</v>
          </cell>
        </row>
        <row r="436">
          <cell r="A436" t="str">
            <v>T5H4M6</v>
          </cell>
          <cell r="B436">
            <v>14</v>
          </cell>
          <cell r="C436">
            <v>14</v>
          </cell>
          <cell r="D436" t="str">
            <v>Szalay Krisztina</v>
          </cell>
          <cell r="E436">
            <v>8373984380</v>
          </cell>
          <cell r="F436" t="str">
            <v>NMTE</v>
          </cell>
          <cell r="G436" t="str">
            <v>Pedagógiai Kar</v>
          </cell>
          <cell r="H436" t="str">
            <v>Társadalomelméleti Tanszék</v>
          </cell>
          <cell r="I436" t="str">
            <v>Teljes munkaidős</v>
          </cell>
          <cell r="J436" t="str">
            <v>tanársegéd</v>
          </cell>
        </row>
        <row r="437">
          <cell r="G437" t="str">
            <v>Pedagógiai Kar</v>
          </cell>
          <cell r="H437" t="str">
            <v>Társadalomelméleti Tanszék</v>
          </cell>
        </row>
        <row r="438">
          <cell r="G438" t="str">
            <v>Pedagógiai Kar</v>
          </cell>
        </row>
        <row r="439">
          <cell r="A439" t="str">
            <v>KW2S18</v>
          </cell>
          <cell r="D439" t="str">
            <v>Dr. Kozma Mihály</v>
          </cell>
          <cell r="E439">
            <v>8349142448</v>
          </cell>
          <cell r="G439" t="str">
            <v>Természettudományi Kar</v>
          </cell>
          <cell r="H439" t="str">
            <v>Biológiai Intézet</v>
          </cell>
          <cell r="I439" t="str">
            <v>Megbízással foglalkoztatott</v>
          </cell>
          <cell r="J439" t="str">
            <v>más oktató</v>
          </cell>
        </row>
        <row r="440">
          <cell r="A440" t="str">
            <v>IVU31X</v>
          </cell>
          <cell r="B440">
            <v>10</v>
          </cell>
          <cell r="C440">
            <v>10</v>
          </cell>
          <cell r="D440" t="str">
            <v>Dr. Antal Károly István</v>
          </cell>
          <cell r="E440">
            <v>8357712088</v>
          </cell>
          <cell r="F440" t="str">
            <v>BIÁT</v>
          </cell>
          <cell r="G440" t="str">
            <v>Természettudományi Kar</v>
          </cell>
          <cell r="H440" t="str">
            <v>Biológiai Intézet/Állattan Tanszék</v>
          </cell>
          <cell r="I440" t="str">
            <v>Teljes munkaidős</v>
          </cell>
          <cell r="J440" t="str">
            <v>főiskolai docens</v>
          </cell>
        </row>
        <row r="441">
          <cell r="A441" t="str">
            <v>XT8XCC</v>
          </cell>
          <cell r="B441">
            <v>20</v>
          </cell>
          <cell r="C441">
            <v>20</v>
          </cell>
          <cell r="D441" t="str">
            <v>Dr. Csibi Katalin</v>
          </cell>
          <cell r="E441">
            <v>8454871233</v>
          </cell>
          <cell r="F441" t="str">
            <v>BIÁT</v>
          </cell>
          <cell r="G441" t="str">
            <v>Természettudományi Kar</v>
          </cell>
          <cell r="H441" t="str">
            <v>Biológiai Intézet/Állattan Tanszék</v>
          </cell>
          <cell r="I441" t="str">
            <v>Teljes munkaidős</v>
          </cell>
          <cell r="J441" t="str">
            <v>mestertanár</v>
          </cell>
        </row>
        <row r="442">
          <cell r="A442" t="str">
            <v>OHI626</v>
          </cell>
          <cell r="B442">
            <v>6</v>
          </cell>
          <cell r="C442">
            <v>6</v>
          </cell>
          <cell r="D442" t="str">
            <v>Dr. Csuzdi Csaba</v>
          </cell>
          <cell r="E442">
            <v>8336062602</v>
          </cell>
          <cell r="F442" t="str">
            <v>BIÁT</v>
          </cell>
          <cell r="G442" t="str">
            <v>Természettudományi Kar</v>
          </cell>
          <cell r="H442" t="str">
            <v>Biológiai Intézet/Állattan Tanszék</v>
          </cell>
          <cell r="I442" t="str">
            <v>Teljes munkaidős</v>
          </cell>
          <cell r="J442" t="str">
            <v>egyetemi tanár</v>
          </cell>
        </row>
        <row r="443">
          <cell r="A443" t="str">
            <v>IC57BJ</v>
          </cell>
          <cell r="B443">
            <v>8</v>
          </cell>
          <cell r="C443">
            <v>8</v>
          </cell>
          <cell r="D443" t="str">
            <v>Dr. Emri Zsuzsanna</v>
          </cell>
          <cell r="E443">
            <v>8370144144</v>
          </cell>
          <cell r="F443" t="str">
            <v>BIÁT</v>
          </cell>
          <cell r="G443" t="str">
            <v>Természettudományi Kar</v>
          </cell>
          <cell r="H443" t="str">
            <v>Biológiai Intézet/Állattan Tanszék</v>
          </cell>
          <cell r="I443" t="str">
            <v>Teljes munkaidős</v>
          </cell>
          <cell r="J443" t="str">
            <v>főiskolai tanár</v>
          </cell>
        </row>
        <row r="444">
          <cell r="A444" t="str">
            <v>XQJSQU</v>
          </cell>
          <cell r="B444">
            <v>10</v>
          </cell>
          <cell r="C444">
            <v>10</v>
          </cell>
          <cell r="D444" t="str">
            <v>Dr. Estók Péter</v>
          </cell>
          <cell r="E444">
            <v>8404972141</v>
          </cell>
          <cell r="F444" t="str">
            <v>BIÁT</v>
          </cell>
          <cell r="G444" t="str">
            <v>Természettudományi Kar</v>
          </cell>
          <cell r="H444" t="str">
            <v>Biológiai Intézet/Állattan Tanszék</v>
          </cell>
          <cell r="I444" t="str">
            <v>Teljes munkaidős</v>
          </cell>
          <cell r="J444" t="str">
            <v>főiskolai docens</v>
          </cell>
        </row>
        <row r="445">
          <cell r="A445" t="str">
            <v>KYXCRN</v>
          </cell>
          <cell r="B445">
            <v>10</v>
          </cell>
          <cell r="C445">
            <v>10</v>
          </cell>
          <cell r="D445" t="str">
            <v>Dr. Varga János</v>
          </cell>
          <cell r="E445">
            <v>8302703079</v>
          </cell>
          <cell r="F445" t="str">
            <v>BIÁT</v>
          </cell>
          <cell r="G445" t="str">
            <v>Természettudományi Kar</v>
          </cell>
          <cell r="H445" t="str">
            <v>Biológiai Intézet/Állattan Tanszék</v>
          </cell>
          <cell r="I445" t="str">
            <v>Teljes munkaidős</v>
          </cell>
          <cell r="J445" t="str">
            <v>főiskolai docens</v>
          </cell>
        </row>
        <row r="446">
          <cell r="A446" t="str">
            <v>CNP3S6</v>
          </cell>
          <cell r="D446" t="str">
            <v>Dr. Orbán Sándor</v>
          </cell>
          <cell r="E446">
            <v>8295252089</v>
          </cell>
          <cell r="F446" t="str">
            <v>BINÖ</v>
          </cell>
          <cell r="G446" t="str">
            <v>Természettudományi Kar</v>
          </cell>
          <cell r="H446" t="str">
            <v xml:space="preserve">Biológiai Intézet/Növénytani és Növényélettani Tanszék </v>
          </cell>
          <cell r="I446" t="str">
            <v>Megbízással foglalkoztatott</v>
          </cell>
          <cell r="J446" t="str">
            <v>más oktató</v>
          </cell>
        </row>
        <row r="447">
          <cell r="A447" t="str">
            <v>D7UBE4</v>
          </cell>
          <cell r="B447">
            <v>8</v>
          </cell>
          <cell r="C447">
            <v>8</v>
          </cell>
          <cell r="D447" t="str">
            <v>Dr. Dulai Sándor András</v>
          </cell>
          <cell r="E447">
            <v>8350422173</v>
          </cell>
          <cell r="F447" t="str">
            <v>BINÖ</v>
          </cell>
          <cell r="G447" t="str">
            <v>Természettudományi Kar</v>
          </cell>
          <cell r="H447" t="str">
            <v xml:space="preserve">Biológiai Intézet/Növénytani és Növényélettani Tanszék </v>
          </cell>
          <cell r="I447" t="str">
            <v>Teljes munkaidős</v>
          </cell>
          <cell r="J447" t="str">
            <v>főiskolai tanár</v>
          </cell>
        </row>
        <row r="448">
          <cell r="A448" t="str">
            <v>UG5CV8</v>
          </cell>
          <cell r="B448">
            <v>8</v>
          </cell>
          <cell r="C448">
            <v>8</v>
          </cell>
          <cell r="D448" t="str">
            <v>Dr. Marschall Marianna</v>
          </cell>
          <cell r="E448">
            <v>8369613799</v>
          </cell>
          <cell r="F448" t="str">
            <v>BINÖ</v>
          </cell>
          <cell r="G448" t="str">
            <v>Természettudományi Kar</v>
          </cell>
          <cell r="H448" t="str">
            <v xml:space="preserve">Biológiai Intézet/Növénytani és Növényélettani Tanszék </v>
          </cell>
          <cell r="I448" t="str">
            <v>Teljes munkaidős</v>
          </cell>
          <cell r="J448" t="str">
            <v>főiskolai tanár</v>
          </cell>
        </row>
        <row r="449">
          <cell r="A449" t="str">
            <v>ADVFM2</v>
          </cell>
          <cell r="D449" t="str">
            <v>Dr. Pócs Tamás</v>
          </cell>
          <cell r="E449">
            <v>8243232303</v>
          </cell>
          <cell r="F449" t="str">
            <v>BINÖ</v>
          </cell>
          <cell r="G449" t="str">
            <v>Természettudományi Kar</v>
          </cell>
          <cell r="H449" t="str">
            <v xml:space="preserve">Biológiai Intézet/Növénytani és Növényélettani Tanszék </v>
          </cell>
          <cell r="I449" t="str">
            <v>Egyéb</v>
          </cell>
          <cell r="J449" t="str">
            <v>egyetemi tanár</v>
          </cell>
        </row>
        <row r="450">
          <cell r="A450" t="str">
            <v>MO0M65</v>
          </cell>
          <cell r="B450">
            <v>4</v>
          </cell>
          <cell r="C450">
            <v>4</v>
          </cell>
          <cell r="D450" t="str">
            <v>Dr. Sass-Gyarmati Andrea</v>
          </cell>
          <cell r="E450">
            <v>8386954795</v>
          </cell>
          <cell r="F450" t="str">
            <v>BINÖ</v>
          </cell>
          <cell r="G450" t="str">
            <v>Természettudományi Kar</v>
          </cell>
          <cell r="H450" t="str">
            <v xml:space="preserve">Biológiai Intézet/Növénytani és Növényélettani Tanszék </v>
          </cell>
          <cell r="I450" t="str">
            <v>Teljes munkaidős</v>
          </cell>
          <cell r="J450" t="str">
            <v>tudományos munkatárs</v>
          </cell>
        </row>
        <row r="451">
          <cell r="A451" t="str">
            <v>LTVBEU</v>
          </cell>
          <cell r="B451">
            <v>12</v>
          </cell>
          <cell r="C451">
            <v>12</v>
          </cell>
          <cell r="D451" t="str">
            <v>Dr. Szűcs Péter</v>
          </cell>
          <cell r="E451">
            <v>8413522374</v>
          </cell>
          <cell r="F451" t="str">
            <v>BINÖ</v>
          </cell>
          <cell r="G451" t="str">
            <v>Természettudományi Kar</v>
          </cell>
          <cell r="H451" t="str">
            <v xml:space="preserve">Biológiai Intézet/Növénytani és Növényélettani Tanszék </v>
          </cell>
          <cell r="I451" t="str">
            <v>Teljes munkaidős</v>
          </cell>
          <cell r="J451" t="str">
            <v>adjunktus</v>
          </cell>
        </row>
        <row r="452">
          <cell r="A452" t="str">
            <v>AQVJKF</v>
          </cell>
          <cell r="B452">
            <v>8</v>
          </cell>
          <cell r="C452">
            <v>8</v>
          </cell>
          <cell r="D452" t="str">
            <v>Dr. Vojtkó András</v>
          </cell>
          <cell r="E452">
            <v>8341333740</v>
          </cell>
          <cell r="F452" t="str">
            <v>BINÖ</v>
          </cell>
          <cell r="G452" t="str">
            <v>Természettudományi Kar</v>
          </cell>
          <cell r="H452" t="str">
            <v xml:space="preserve">Biológiai Intézet/Növénytani és Növényélettani Tanszék </v>
          </cell>
          <cell r="I452" t="str">
            <v>Teljes munkaidős</v>
          </cell>
          <cell r="J452" t="str">
            <v>főiskolai tanár</v>
          </cell>
        </row>
        <row r="453">
          <cell r="A453" t="str">
            <v>FL02OR</v>
          </cell>
          <cell r="B453">
            <v>6</v>
          </cell>
          <cell r="C453">
            <v>6</v>
          </cell>
          <cell r="D453" t="str">
            <v>Pénzesné dr. Kónya Erika</v>
          </cell>
          <cell r="E453">
            <v>8365342030</v>
          </cell>
          <cell r="F453" t="str">
            <v>BINÖ</v>
          </cell>
          <cell r="G453" t="str">
            <v>Természettudományi Kar</v>
          </cell>
          <cell r="H453" t="str">
            <v xml:space="preserve">Biológiai Intézet/Növénytani és Növényélettani Tanszék </v>
          </cell>
          <cell r="I453" t="str">
            <v>Teljes munkaidős</v>
          </cell>
          <cell r="J453" t="str">
            <v>egyetemi docens</v>
          </cell>
        </row>
        <row r="454">
          <cell r="A454" t="str">
            <v>AE8XJW</v>
          </cell>
          <cell r="B454">
            <v>14</v>
          </cell>
          <cell r="C454">
            <v>14</v>
          </cell>
          <cell r="D454" t="str">
            <v>Szopkó Dóra</v>
          </cell>
          <cell r="E454">
            <v>8438260918</v>
          </cell>
          <cell r="F454" t="str">
            <v>BINÖ</v>
          </cell>
          <cell r="G454" t="str">
            <v>Természettudományi Kar</v>
          </cell>
          <cell r="H454" t="str">
            <v xml:space="preserve">Biológiai Intézet/Növénytani és Növényélettani Tanszék </v>
          </cell>
          <cell r="I454" t="str">
            <v>Teljes munkaidős</v>
          </cell>
          <cell r="J454" t="str">
            <v>tanársegéd</v>
          </cell>
        </row>
        <row r="455">
          <cell r="G455" t="str">
            <v>Természettudományi Kar</v>
          </cell>
          <cell r="H455" t="str">
            <v xml:space="preserve">Biológiai Intézet/Növénytani és Növényélettani Tanszék </v>
          </cell>
        </row>
        <row r="456">
          <cell r="A456" t="str">
            <v>DJ7RXG</v>
          </cell>
          <cell r="D456" t="str">
            <v>Dr. Rácz László</v>
          </cell>
          <cell r="E456">
            <v>8287791987</v>
          </cell>
          <cell r="F456" t="str">
            <v>TKÉI</v>
          </cell>
          <cell r="G456" t="str">
            <v>Természettudományi Kar</v>
          </cell>
          <cell r="H456" t="str">
            <v>Élelmiszertudományi Intézet</v>
          </cell>
          <cell r="I456" t="str">
            <v>Megbízással foglalkoztatott</v>
          </cell>
          <cell r="J456" t="str">
            <v>más oktató</v>
          </cell>
        </row>
        <row r="457">
          <cell r="A457" t="str">
            <v>N6T5Q3</v>
          </cell>
          <cell r="D457" t="str">
            <v>Dr. Ujfaludi László</v>
          </cell>
          <cell r="E457">
            <v>8278902771</v>
          </cell>
          <cell r="F457" t="str">
            <v>TKÉI</v>
          </cell>
          <cell r="G457" t="str">
            <v>Természettudományi Kar</v>
          </cell>
          <cell r="H457" t="str">
            <v>Élelmiszertudományi Intézet</v>
          </cell>
          <cell r="I457" t="str">
            <v>Megbízással foglalkoztatott</v>
          </cell>
          <cell r="J457" t="str">
            <v>más oktató</v>
          </cell>
        </row>
        <row r="458">
          <cell r="A458" t="str">
            <v>JF9FSB</v>
          </cell>
          <cell r="D458" t="str">
            <v>Dr. Vida József</v>
          </cell>
          <cell r="E458">
            <v>8285082733</v>
          </cell>
          <cell r="F458" t="str">
            <v>TKÉI</v>
          </cell>
          <cell r="G458" t="str">
            <v>Természettudományi Kar</v>
          </cell>
          <cell r="H458" t="str">
            <v>Élelmiszertudományi Intézet</v>
          </cell>
          <cell r="I458" t="str">
            <v>Megbízással foglalkoztatott</v>
          </cell>
          <cell r="J458" t="str">
            <v>más oktató</v>
          </cell>
        </row>
        <row r="459">
          <cell r="A459" t="str">
            <v>IT23JG</v>
          </cell>
          <cell r="D459" t="str">
            <v>Fábián Balázs</v>
          </cell>
          <cell r="F459" t="str">
            <v>TKÉI</v>
          </cell>
          <cell r="G459" t="str">
            <v>Természettudományi Kar</v>
          </cell>
          <cell r="H459" t="str">
            <v>Élelmiszertudományi Intézet</v>
          </cell>
          <cell r="I459" t="str">
            <v>Megbízással foglalkoztatott</v>
          </cell>
          <cell r="J459" t="str">
            <v>más oktató</v>
          </cell>
        </row>
        <row r="460">
          <cell r="A460" t="str">
            <v>RB9RLF</v>
          </cell>
          <cell r="B460">
            <v>8</v>
          </cell>
          <cell r="C460">
            <v>8</v>
          </cell>
          <cell r="D460" t="str">
            <v>Dr. Benczik Izabella Júlia</v>
          </cell>
          <cell r="E460">
            <v>8374254947</v>
          </cell>
          <cell r="F460" t="str">
            <v>ÉIFÉ</v>
          </cell>
          <cell r="G460" t="str">
            <v>Természettudományi Kar</v>
          </cell>
          <cell r="H460" t="str">
            <v>Élelmiszertudományi Intézet/Fizikai és Élelmiszerfizikai Tanszék</v>
          </cell>
          <cell r="I460" t="str">
            <v>Teljes munkaidős</v>
          </cell>
          <cell r="J460" t="str">
            <v>egyetemi docens</v>
          </cell>
        </row>
        <row r="461">
          <cell r="A461" t="str">
            <v>FNGRVC</v>
          </cell>
          <cell r="B461">
            <v>14</v>
          </cell>
          <cell r="C461">
            <v>14</v>
          </cell>
          <cell r="D461" t="str">
            <v>Sztakovics Ján</v>
          </cell>
          <cell r="E461">
            <v>8445123297</v>
          </cell>
          <cell r="F461" t="str">
            <v>ÉIFÉ</v>
          </cell>
          <cell r="G461" t="str">
            <v>Természettudományi Kar</v>
          </cell>
          <cell r="H461" t="str">
            <v>Élelmiszertudományi Intézet/Fizikai és Élelmiszerfizikai Tanszék</v>
          </cell>
          <cell r="I461" t="str">
            <v>Teljes munkaidős</v>
          </cell>
          <cell r="J461" t="str">
            <v>tanársegéd</v>
          </cell>
        </row>
        <row r="462">
          <cell r="A462" t="str">
            <v>NG4JTA</v>
          </cell>
          <cell r="B462">
            <v>12</v>
          </cell>
          <cell r="C462">
            <v>12</v>
          </cell>
          <cell r="D462" t="str">
            <v>Vanyó József</v>
          </cell>
          <cell r="E462">
            <v>8403382936</v>
          </cell>
          <cell r="F462" t="str">
            <v>ÉIFÉ</v>
          </cell>
          <cell r="G462" t="str">
            <v>Természettudományi Kar</v>
          </cell>
          <cell r="H462" t="str">
            <v>Élelmiszertudományi Intézet/Fizikai és Élelmiszerfizikai Tanszék</v>
          </cell>
          <cell r="I462" t="str">
            <v>Teljes munkaidős</v>
          </cell>
          <cell r="J462" t="str">
            <v>adjunktus</v>
          </cell>
        </row>
        <row r="463">
          <cell r="A463" t="str">
            <v>FW0UNB</v>
          </cell>
          <cell r="B463">
            <v>4</v>
          </cell>
          <cell r="C463">
            <v>4</v>
          </cell>
          <cell r="D463" t="str">
            <v>Zoller Gábor</v>
          </cell>
          <cell r="E463">
            <v>8356771234</v>
          </cell>
          <cell r="F463" t="str">
            <v>ÉIFÉ</v>
          </cell>
          <cell r="G463" t="str">
            <v>Természettudományi Kar</v>
          </cell>
          <cell r="H463" t="str">
            <v>Élelmiszertudományi Intézet/Fizikai és Élelmiszerfizikai Tanszék</v>
          </cell>
          <cell r="I463" t="str">
            <v>Teljes munkaidős</v>
          </cell>
          <cell r="J463" t="str">
            <v>tudományos segédmunkatárs</v>
          </cell>
        </row>
        <row r="464">
          <cell r="A464" t="str">
            <v>WUE37L</v>
          </cell>
          <cell r="B464">
            <v>10</v>
          </cell>
          <cell r="C464">
            <v>10</v>
          </cell>
          <cell r="D464" t="str">
            <v>Dr. B. Tóth Szabolcs</v>
          </cell>
          <cell r="E464">
            <v>8400651332</v>
          </cell>
          <cell r="F464" t="str">
            <v>ÉIKÉ</v>
          </cell>
          <cell r="G464" t="str">
            <v>Természettudományi Kar</v>
          </cell>
          <cell r="H464" t="str">
            <v>Élelmiszertudományi Intézet/Kémiai és Élelmiszerkémiai Tanszék</v>
          </cell>
          <cell r="I464" t="str">
            <v>Teljes munkaidős</v>
          </cell>
          <cell r="J464" t="str">
            <v>főiskolai docens</v>
          </cell>
        </row>
        <row r="465">
          <cell r="A465" t="str">
            <v>Z4AXAZ</v>
          </cell>
          <cell r="B465">
            <v>10</v>
          </cell>
          <cell r="C465">
            <v>10</v>
          </cell>
          <cell r="D465" t="str">
            <v>Dr. Bóka Beáta</v>
          </cell>
          <cell r="E465">
            <v>8394402038</v>
          </cell>
          <cell r="F465" t="str">
            <v>ÉIKÉ</v>
          </cell>
          <cell r="G465" t="str">
            <v>Természettudományi Kar</v>
          </cell>
          <cell r="H465" t="str">
            <v>Élelmiszertudományi Intézet/Kémiai és Élelmiszerkémiai Tanszék</v>
          </cell>
          <cell r="I465" t="str">
            <v>Teljes munkaidős</v>
          </cell>
          <cell r="J465" t="str">
            <v>főiskolai docens</v>
          </cell>
        </row>
        <row r="466">
          <cell r="A466" t="str">
            <v>GPE0CU</v>
          </cell>
          <cell r="B466">
            <v>8</v>
          </cell>
          <cell r="C466">
            <v>8</v>
          </cell>
          <cell r="D466" t="str">
            <v>Dr. Csutorás Csaba</v>
          </cell>
          <cell r="E466">
            <v>8380370236</v>
          </cell>
          <cell r="F466" t="str">
            <v>ÉIKÉ</v>
          </cell>
          <cell r="G466" t="str">
            <v>Természettudományi Kar</v>
          </cell>
          <cell r="H466" t="str">
            <v>Élelmiszertudományi Intézet/Kémiai és Élelmiszerkémiai Tanszék</v>
          </cell>
          <cell r="I466" t="str">
            <v>Teljes munkaidős</v>
          </cell>
          <cell r="J466" t="str">
            <v>főiskolai tanár</v>
          </cell>
        </row>
        <row r="467">
          <cell r="A467" t="str">
            <v>J5CROI</v>
          </cell>
          <cell r="B467">
            <v>8</v>
          </cell>
          <cell r="C467">
            <v>8</v>
          </cell>
          <cell r="D467" t="str">
            <v>Dr. Forgó Péter</v>
          </cell>
          <cell r="E467">
            <v>8366741079</v>
          </cell>
          <cell r="F467" t="str">
            <v>ÉIKÉ</v>
          </cell>
          <cell r="G467" t="str">
            <v>Természettudományi Kar</v>
          </cell>
          <cell r="H467" t="str">
            <v>Élelmiszertudományi Intézet/Kémiai és Élelmiszerkémiai Tanszék</v>
          </cell>
          <cell r="I467" t="str">
            <v>Teljes munkaidős</v>
          </cell>
          <cell r="J467" t="str">
            <v>főiskolai tanár</v>
          </cell>
        </row>
        <row r="468">
          <cell r="A468" t="str">
            <v>ED4CRK</v>
          </cell>
          <cell r="B468">
            <v>6</v>
          </cell>
          <cell r="C468">
            <v>6</v>
          </cell>
          <cell r="D468" t="str">
            <v>Dr. Jedlovszky Pál</v>
          </cell>
          <cell r="E468">
            <v>8367803701</v>
          </cell>
          <cell r="F468" t="str">
            <v>ÉIKÉ</v>
          </cell>
          <cell r="G468" t="str">
            <v>Természettudományi Kar</v>
          </cell>
          <cell r="H468" t="str">
            <v>Élelmiszertudományi Intézet/Kémiai és Élelmiszerkémiai Tanszék</v>
          </cell>
          <cell r="I468" t="str">
            <v>Teljes munkaidős</v>
          </cell>
          <cell r="J468" t="str">
            <v>egyetemi tanár</v>
          </cell>
        </row>
        <row r="469">
          <cell r="A469" t="str">
            <v>WPWLTK</v>
          </cell>
          <cell r="B469">
            <v>12</v>
          </cell>
          <cell r="C469">
            <v>12</v>
          </cell>
          <cell r="D469" t="str">
            <v>Dr. Nagy Krisztina</v>
          </cell>
          <cell r="E469">
            <v>8426080421</v>
          </cell>
          <cell r="F469" t="str">
            <v>ÉIKÉ</v>
          </cell>
          <cell r="G469" t="str">
            <v>Természettudományi Kar</v>
          </cell>
          <cell r="H469" t="str">
            <v>Élelmiszertudományi Intézet/Kémiai és Élelmiszerkémiai Tanszék</v>
          </cell>
          <cell r="I469" t="str">
            <v>Teljes munkaidős</v>
          </cell>
          <cell r="J469" t="str">
            <v>adjunktus</v>
          </cell>
        </row>
        <row r="470">
          <cell r="A470" t="str">
            <v>U5PPTX</v>
          </cell>
          <cell r="B470">
            <v>20</v>
          </cell>
          <cell r="C470">
            <v>20</v>
          </cell>
          <cell r="D470" t="str">
            <v>Dr. Pók Tamás</v>
          </cell>
          <cell r="E470">
            <v>8330301044</v>
          </cell>
          <cell r="F470" t="str">
            <v>ÉIKÉ</v>
          </cell>
          <cell r="G470" t="str">
            <v>Természettudományi Kar</v>
          </cell>
          <cell r="H470" t="str">
            <v>Élelmiszertudományi Intézet/Kémiai és Élelmiszerkémiai Tanszék</v>
          </cell>
          <cell r="I470" t="str">
            <v>Teljes munkaidős</v>
          </cell>
          <cell r="J470" t="str">
            <v>mestertanár</v>
          </cell>
        </row>
        <row r="471">
          <cell r="G471" t="str">
            <v>Természettudományi Kar</v>
          </cell>
          <cell r="H471" t="str">
            <v>Élelmiszertudományi Intézet/Kémiai és Élelmiszerkémiai Tanszék</v>
          </cell>
        </row>
        <row r="472">
          <cell r="A472" t="str">
            <v>CXL53B</v>
          </cell>
          <cell r="B472">
            <v>10</v>
          </cell>
          <cell r="C472">
            <v>10</v>
          </cell>
          <cell r="D472" t="str">
            <v>Dr. Geda Gábor</v>
          </cell>
          <cell r="E472">
            <v>8344762286</v>
          </cell>
          <cell r="F472" t="str">
            <v>PERP</v>
          </cell>
          <cell r="G472" t="str">
            <v>Természettudományi Kar</v>
          </cell>
          <cell r="H472" t="str">
            <v>Észak-Magyarországi Regionális Pedagógusképzési Módszertani Központ</v>
          </cell>
          <cell r="I472" t="str">
            <v>Teljes munkaidős</v>
          </cell>
          <cell r="J472" t="str">
            <v>főiskolai docens</v>
          </cell>
        </row>
        <row r="473">
          <cell r="A473" t="str">
            <v>O9C8PT</v>
          </cell>
          <cell r="B473">
            <v>12</v>
          </cell>
          <cell r="C473">
            <v>12</v>
          </cell>
          <cell r="D473" t="str">
            <v>Dr. Homoki Erika</v>
          </cell>
          <cell r="E473">
            <v>8401585309</v>
          </cell>
          <cell r="F473" t="str">
            <v>PERP</v>
          </cell>
          <cell r="G473" t="str">
            <v>Természettudományi Kar</v>
          </cell>
          <cell r="H473" t="str">
            <v>Észak-Magyarországi Regionális Pedagógusképzési Módszertani Központ</v>
          </cell>
          <cell r="I473" t="str">
            <v>Teljes munkaidős</v>
          </cell>
          <cell r="J473" t="str">
            <v>adjunktus</v>
          </cell>
        </row>
        <row r="474">
          <cell r="A474" t="str">
            <v>KQNYNB</v>
          </cell>
          <cell r="B474">
            <v>6</v>
          </cell>
          <cell r="C474">
            <v>6</v>
          </cell>
          <cell r="D474" t="str">
            <v>Dr. Murányi Zoltán</v>
          </cell>
          <cell r="E474">
            <v>8362102535</v>
          </cell>
          <cell r="F474" t="str">
            <v>PERP</v>
          </cell>
          <cell r="G474" t="str">
            <v>Természettudományi Kar</v>
          </cell>
          <cell r="H474" t="str">
            <v>Észak-Magyarországi Regionális Pedagógusképzési Módszertani Központ</v>
          </cell>
          <cell r="I474" t="str">
            <v>Teljes munkaidős</v>
          </cell>
          <cell r="J474" t="str">
            <v>főiskolai tanár</v>
          </cell>
        </row>
        <row r="475">
          <cell r="H475" t="str">
            <v>Észak-Magyarországi Regionális Pedagógusképzési Módszertani Központ</v>
          </cell>
        </row>
        <row r="476">
          <cell r="A476" t="str">
            <v>GKA623</v>
          </cell>
          <cell r="D476" t="str">
            <v>Dr. Kertész Ádám</v>
          </cell>
          <cell r="E476">
            <v>8298242300</v>
          </cell>
          <cell r="F476" t="str">
            <v>TKFI</v>
          </cell>
          <cell r="G476" t="str">
            <v>Természettudományi Kar</v>
          </cell>
          <cell r="H476" t="str">
            <v>Földrajz és Környezettudományi Intézet</v>
          </cell>
          <cell r="I476" t="str">
            <v>Óraadó</v>
          </cell>
          <cell r="J476" t="str">
            <v>más oktató</v>
          </cell>
        </row>
        <row r="477">
          <cell r="A477" t="str">
            <v>MVJNAL</v>
          </cell>
          <cell r="D477" t="str">
            <v>Dr. Zólyomi Géza</v>
          </cell>
          <cell r="E477">
            <v>8360643946</v>
          </cell>
          <cell r="F477" t="str">
            <v>TKFI</v>
          </cell>
          <cell r="G477" t="str">
            <v>Természettudományi Kar</v>
          </cell>
          <cell r="H477" t="str">
            <v>Földrajz és Környezettudományi Intézet</v>
          </cell>
          <cell r="I477" t="str">
            <v>Megbízással foglalkoztatott</v>
          </cell>
          <cell r="J477" t="str">
            <v>más oktató</v>
          </cell>
        </row>
        <row r="478">
          <cell r="A478" t="str">
            <v>IN1L4P</v>
          </cell>
          <cell r="B478">
            <v>14</v>
          </cell>
          <cell r="C478">
            <v>14</v>
          </cell>
          <cell r="D478" t="str">
            <v>Csabai Edina Kitti</v>
          </cell>
          <cell r="E478">
            <v>8421662929</v>
          </cell>
          <cell r="F478" t="str">
            <v>FIKT</v>
          </cell>
          <cell r="G478" t="str">
            <v>Természettudományi Kar</v>
          </cell>
          <cell r="H478" t="str">
            <v>Földrajz és Környezettudományi Intézet/Környezettudományi és Tájökológiai Tanszék</v>
          </cell>
          <cell r="I478" t="str">
            <v>Teljes munkaidős</v>
          </cell>
          <cell r="J478" t="str">
            <v>tanársegéd</v>
          </cell>
        </row>
        <row r="479">
          <cell r="A479" t="str">
            <v>MTKAD4</v>
          </cell>
          <cell r="B479">
            <v>10</v>
          </cell>
          <cell r="C479">
            <v>10</v>
          </cell>
          <cell r="D479" t="str">
            <v>Dr. Dobos Anna</v>
          </cell>
          <cell r="E479">
            <v>8373800468</v>
          </cell>
          <cell r="F479" t="str">
            <v>FIKT</v>
          </cell>
          <cell r="G479" t="str">
            <v>Természettudományi Kar</v>
          </cell>
          <cell r="H479" t="str">
            <v>Földrajz és Környezettudományi Intézet/Környezettudományi és Tájökológiai Tanszék</v>
          </cell>
          <cell r="I479" t="str">
            <v>Teljes munkaidős</v>
          </cell>
          <cell r="J479" t="str">
            <v>főiskolai docens</v>
          </cell>
        </row>
        <row r="480">
          <cell r="A480" t="str">
            <v>Y7MQW7</v>
          </cell>
          <cell r="B480">
            <v>8</v>
          </cell>
          <cell r="C480">
            <v>8</v>
          </cell>
          <cell r="D480" t="str">
            <v>Dr. Lakatos László</v>
          </cell>
          <cell r="E480">
            <v>8355652592</v>
          </cell>
          <cell r="F480" t="str">
            <v>FIKT</v>
          </cell>
          <cell r="G480" t="str">
            <v>Természettudományi Kar</v>
          </cell>
          <cell r="H480" t="str">
            <v>Földrajz és Környezettudományi Intézet/Környezettudományi és Tájökológiai Tanszék</v>
          </cell>
          <cell r="I480" t="str">
            <v>Teljes munkaidős</v>
          </cell>
          <cell r="J480" t="str">
            <v>egyetemi docens</v>
          </cell>
        </row>
        <row r="481">
          <cell r="A481" t="str">
            <v>OCT8RJ</v>
          </cell>
          <cell r="B481">
            <v>6</v>
          </cell>
          <cell r="C481">
            <v>6</v>
          </cell>
          <cell r="D481" t="str">
            <v>Dr. Mika János</v>
          </cell>
          <cell r="E481">
            <v>8316512858</v>
          </cell>
          <cell r="F481" t="str">
            <v>FIKT</v>
          </cell>
          <cell r="G481" t="str">
            <v>Természettudományi Kar</v>
          </cell>
          <cell r="H481" t="str">
            <v>Földrajz és Környezettudományi Intézet/Környezettudományi és Tájökológiai Tanszék</v>
          </cell>
          <cell r="I481" t="str">
            <v>Teljes munkaidős</v>
          </cell>
          <cell r="J481" t="str">
            <v>egyetemi tanár</v>
          </cell>
        </row>
        <row r="482">
          <cell r="A482" t="str">
            <v>EFT81Q</v>
          </cell>
          <cell r="B482">
            <v>10</v>
          </cell>
          <cell r="C482">
            <v>12</v>
          </cell>
          <cell r="D482" t="str">
            <v>Katona Ildikó</v>
          </cell>
          <cell r="E482">
            <v>8408413333</v>
          </cell>
          <cell r="F482" t="str">
            <v>TK</v>
          </cell>
          <cell r="G482" t="str">
            <v>Természettudományi Kar</v>
          </cell>
          <cell r="H482" t="str">
            <v>Földrajz és Környezettudományi Intézet/Környezettudományi és Tájökológiai Tanszék</v>
          </cell>
          <cell r="I482" t="str">
            <v>Teljes munkaidős</v>
          </cell>
          <cell r="J482" t="str">
            <v>adjunktus</v>
          </cell>
        </row>
        <row r="483">
          <cell r="A483" t="str">
            <v>DTV02U</v>
          </cell>
          <cell r="B483">
            <v>12</v>
          </cell>
          <cell r="C483">
            <v>12</v>
          </cell>
          <cell r="D483" t="str">
            <v>Leskó Gabriella</v>
          </cell>
          <cell r="E483">
            <v>8415600100</v>
          </cell>
          <cell r="F483" t="str">
            <v>FIKT</v>
          </cell>
          <cell r="G483" t="str">
            <v>Természettudományi Kar</v>
          </cell>
          <cell r="H483" t="str">
            <v>Földrajz és Környezettudományi Intézet/Környezettudományi és Tájökológiai Tanszék</v>
          </cell>
          <cell r="I483" t="str">
            <v>Teljes munkaidős</v>
          </cell>
          <cell r="J483" t="str">
            <v>adjunktus</v>
          </cell>
        </row>
        <row r="484">
          <cell r="A484" t="str">
            <v>RTLXSG</v>
          </cell>
          <cell r="B484">
            <v>12</v>
          </cell>
          <cell r="C484">
            <v>12</v>
          </cell>
          <cell r="D484" t="str">
            <v>Misik Tamás</v>
          </cell>
          <cell r="E484">
            <v>8415111193</v>
          </cell>
          <cell r="F484" t="str">
            <v>FIKT</v>
          </cell>
          <cell r="G484" t="str">
            <v>Természettudományi Kar</v>
          </cell>
          <cell r="H484" t="str">
            <v>Földrajz és Környezettudományi Intézet/Környezettudományi és Tájökológiai Tanszék</v>
          </cell>
          <cell r="I484" t="str">
            <v>Teljes munkaidős</v>
          </cell>
          <cell r="J484" t="str">
            <v>adjunktus</v>
          </cell>
        </row>
        <row r="485">
          <cell r="A485" t="str">
            <v>BKHT2N</v>
          </cell>
          <cell r="B485">
            <v>4</v>
          </cell>
          <cell r="C485">
            <v>4</v>
          </cell>
          <cell r="D485" t="str">
            <v>Rázsi András</v>
          </cell>
          <cell r="E485">
            <v>8395863357</v>
          </cell>
          <cell r="F485" t="str">
            <v>FIKT</v>
          </cell>
          <cell r="G485" t="str">
            <v>Természettudományi Kar</v>
          </cell>
          <cell r="H485" t="str">
            <v>Földrajz és Környezettudományi Intézet/Környezettudományi és Tájökológiai Tanszék</v>
          </cell>
          <cell r="I485" t="str">
            <v>Teljes munkaidős</v>
          </cell>
          <cell r="J485" t="str">
            <v>tudományos segédmunkatárs</v>
          </cell>
        </row>
        <row r="486">
          <cell r="A486" t="str">
            <v>M6WKCK</v>
          </cell>
          <cell r="B486">
            <v>10</v>
          </cell>
          <cell r="C486">
            <v>10</v>
          </cell>
          <cell r="D486" t="str">
            <v>Dr. Kajati György Lajos</v>
          </cell>
          <cell r="E486">
            <v>8394524966</v>
          </cell>
          <cell r="F486" t="str">
            <v>FITT</v>
          </cell>
          <cell r="G486" t="str">
            <v>Természettudományi Kar</v>
          </cell>
          <cell r="H486" t="str">
            <v>Földrajz és Környezettudományi Intézet/Társadalomföldrajzi és Területfejlesztési Tanszék</v>
          </cell>
          <cell r="I486" t="str">
            <v>Teljes munkaidős</v>
          </cell>
          <cell r="J486" t="str">
            <v>főiskolai docens</v>
          </cell>
        </row>
        <row r="487">
          <cell r="A487" t="str">
            <v>EL0VPC</v>
          </cell>
          <cell r="B487">
            <v>8</v>
          </cell>
          <cell r="C487">
            <v>8</v>
          </cell>
          <cell r="D487" t="str">
            <v>Dr. Patkós Csaba</v>
          </cell>
          <cell r="E487">
            <v>8398293802</v>
          </cell>
          <cell r="F487" t="str">
            <v>FITT</v>
          </cell>
          <cell r="G487" t="str">
            <v>Természettudományi Kar</v>
          </cell>
          <cell r="H487" t="str">
            <v>Földrajz és Környezettudományi Intézet/Társadalomföldrajzi és Területfejlesztési Tanszék</v>
          </cell>
          <cell r="I487" t="str">
            <v>Teljes munkaidős</v>
          </cell>
          <cell r="J487" t="str">
            <v>főiskolai docens</v>
          </cell>
        </row>
        <row r="488">
          <cell r="A488" t="str">
            <v>A5K0OG</v>
          </cell>
          <cell r="B488">
            <v>8</v>
          </cell>
          <cell r="C488">
            <v>8</v>
          </cell>
          <cell r="D488" t="str">
            <v>Dr. Sütő László</v>
          </cell>
          <cell r="E488">
            <v>8394134025</v>
          </cell>
          <cell r="F488" t="str">
            <v>FITT</v>
          </cell>
          <cell r="G488" t="str">
            <v>Természettudományi Kar</v>
          </cell>
          <cell r="H488" t="str">
            <v>Földrajz és Környezettudományi Intézet/Társadalomföldrajzi és Területfejlesztési Tanszék</v>
          </cell>
          <cell r="I488" t="str">
            <v>Teljes munkaidős</v>
          </cell>
          <cell r="J488" t="str">
            <v>egyetemi docens</v>
          </cell>
        </row>
        <row r="489">
          <cell r="A489" t="str">
            <v>FP0KXB</v>
          </cell>
          <cell r="B489">
            <v>8</v>
          </cell>
          <cell r="C489">
            <v>8</v>
          </cell>
          <cell r="D489" t="str">
            <v>Dr. Tóth Antal</v>
          </cell>
          <cell r="E489">
            <v>8381890241</v>
          </cell>
          <cell r="F489" t="str">
            <v>FITT</v>
          </cell>
          <cell r="G489" t="str">
            <v>Természettudományi Kar</v>
          </cell>
          <cell r="H489" t="str">
            <v>Földrajz és Környezettudományi Intézet/Társadalomföldrajzi és Területfejlesztési Tanszék</v>
          </cell>
          <cell r="I489" t="str">
            <v>Teljes munkaidős</v>
          </cell>
          <cell r="J489" t="str">
            <v>főiskolai docens</v>
          </cell>
        </row>
        <row r="490">
          <cell r="A490" t="str">
            <v>H3OGQ4</v>
          </cell>
          <cell r="B490">
            <v>8</v>
          </cell>
          <cell r="C490">
            <v>8</v>
          </cell>
          <cell r="D490" t="str">
            <v>Dr. Gucsik Arnold</v>
          </cell>
          <cell r="E490">
            <v>8383914598</v>
          </cell>
          <cell r="F490" t="str">
            <v>FITG</v>
          </cell>
          <cell r="G490" t="str">
            <v>Természettudományi Kar</v>
          </cell>
          <cell r="H490" t="str">
            <v>Földrajz és Környezettudományi Intézet/Természetföldrajzi és Geoinformatikai Tanszék</v>
          </cell>
          <cell r="I490" t="str">
            <v>Teljes munkaidős</v>
          </cell>
          <cell r="J490" t="str">
            <v>egyetemi docens</v>
          </cell>
        </row>
        <row r="491">
          <cell r="A491" t="str">
            <v>YKHLZW</v>
          </cell>
          <cell r="B491">
            <v>4</v>
          </cell>
          <cell r="C491">
            <v>4</v>
          </cell>
          <cell r="D491" t="str">
            <v>Dr. Pajtókné dr.Tari Ilona</v>
          </cell>
          <cell r="E491">
            <v>8344023343</v>
          </cell>
          <cell r="F491" t="str">
            <v>FITG</v>
          </cell>
          <cell r="G491" t="str">
            <v>Természettudományi Kar</v>
          </cell>
          <cell r="H491" t="str">
            <v>Földrajz és Környezettudományi Intézet/Természetföldrajzi és Geoinformatikai Tanszék</v>
          </cell>
          <cell r="I491" t="str">
            <v>Teljes munkaidős</v>
          </cell>
          <cell r="J491" t="str">
            <v>egyetemi docens</v>
          </cell>
        </row>
        <row r="492">
          <cell r="A492" t="str">
            <v>FY3ZKH</v>
          </cell>
          <cell r="B492">
            <v>10</v>
          </cell>
          <cell r="C492">
            <v>10</v>
          </cell>
          <cell r="D492" t="str">
            <v>Dr. Utasi Zoltán</v>
          </cell>
          <cell r="E492">
            <v>8391160394</v>
          </cell>
          <cell r="F492" t="str">
            <v>FITG</v>
          </cell>
          <cell r="G492" t="str">
            <v>Természettudományi Kar</v>
          </cell>
          <cell r="H492" t="str">
            <v>Földrajz és Környezettudományi Intézet/Természetföldrajzi és Geoinformatikai Tanszék</v>
          </cell>
          <cell r="I492" t="str">
            <v>Teljes munkaidős</v>
          </cell>
          <cell r="J492" t="str">
            <v>főiskolai docens</v>
          </cell>
        </row>
        <row r="493">
          <cell r="A493" t="str">
            <v>KU7WWQ</v>
          </cell>
          <cell r="B493">
            <v>7</v>
          </cell>
          <cell r="C493">
            <v>7</v>
          </cell>
          <cell r="D493" t="str">
            <v>Kürti Lívia</v>
          </cell>
          <cell r="E493">
            <v>8411262472</v>
          </cell>
          <cell r="F493" t="str">
            <v>FITG</v>
          </cell>
          <cell r="G493" t="str">
            <v>Természettudományi Kar</v>
          </cell>
          <cell r="H493" t="str">
            <v>Földrajz és Környezettudományi Intézet/Természetföldrajzi és Geoinformatikai Tanszék</v>
          </cell>
          <cell r="I493" t="str">
            <v>Teljes munkaidős</v>
          </cell>
          <cell r="J493" t="str">
            <v>tanársegéd</v>
          </cell>
        </row>
        <row r="494">
          <cell r="A494" t="str">
            <v>SN7S70</v>
          </cell>
          <cell r="B494">
            <v>4</v>
          </cell>
          <cell r="C494">
            <v>4</v>
          </cell>
          <cell r="D494" t="str">
            <v>Dr. Polgári Márta</v>
          </cell>
          <cell r="E494">
            <v>8327834002</v>
          </cell>
          <cell r="F494" t="str">
            <v>FITG</v>
          </cell>
          <cell r="G494" t="str">
            <v>Természettudományi Kar</v>
          </cell>
          <cell r="H494" t="str">
            <v>Földrajz és Környezettudományi Intézet/Természetföldrajzi és Geoinformatikai Tanszék</v>
          </cell>
          <cell r="I494" t="str">
            <v>További jogviszonyos</v>
          </cell>
          <cell r="J494" t="str">
            <v>kutatóprofesszor</v>
          </cell>
        </row>
        <row r="495">
          <cell r="H495" t="str">
            <v>Földrajz és Környezettudományi Intézet</v>
          </cell>
        </row>
        <row r="496">
          <cell r="A496" t="str">
            <v>C46RJE</v>
          </cell>
          <cell r="D496" t="str">
            <v>Bózváry Bence</v>
          </cell>
          <cell r="E496">
            <v>8463362745</v>
          </cell>
          <cell r="F496" t="str">
            <v>KAII</v>
          </cell>
          <cell r="G496" t="str">
            <v>Természettudományi Kar</v>
          </cell>
          <cell r="H496" t="str">
            <v>Informatikai Igazgatóság</v>
          </cell>
          <cell r="I496" t="str">
            <v>Teljes munkaidős</v>
          </cell>
          <cell r="J496" t="str">
            <v>informatikus</v>
          </cell>
        </row>
        <row r="497">
          <cell r="A497" t="str">
            <v>B6WSLG</v>
          </cell>
          <cell r="D497" t="str">
            <v>Koczka Ferenc</v>
          </cell>
          <cell r="E497">
            <v>8359633401</v>
          </cell>
          <cell r="F497" t="str">
            <v>KAII</v>
          </cell>
          <cell r="G497" t="str">
            <v>Természettudományi Kar</v>
          </cell>
          <cell r="H497" t="str">
            <v>Informatikai Igazgatóság</v>
          </cell>
          <cell r="I497" t="str">
            <v>Teljes munkaidős</v>
          </cell>
          <cell r="J497" t="str">
            <v>osztályvezető</v>
          </cell>
        </row>
        <row r="498">
          <cell r="A498" t="str">
            <v>NNLBD4</v>
          </cell>
          <cell r="B498">
            <v>12</v>
          </cell>
          <cell r="C498">
            <v>12</v>
          </cell>
          <cell r="D498" t="str">
            <v>Dr. Piskóti-Kovács Zsuzsa</v>
          </cell>
          <cell r="E498">
            <v>8437720389</v>
          </cell>
          <cell r="F498" t="str">
            <v>KKIN</v>
          </cell>
          <cell r="G498" t="str">
            <v>Természettudományi Kar</v>
          </cell>
          <cell r="H498" t="str">
            <v>Innorégió Tudásközpont</v>
          </cell>
          <cell r="I498" t="str">
            <v>Teljes munkaidős</v>
          </cell>
          <cell r="J498" t="str">
            <v>adjunktus</v>
          </cell>
        </row>
        <row r="499">
          <cell r="A499" t="str">
            <v>SQVGUC</v>
          </cell>
          <cell r="B499">
            <v>4</v>
          </cell>
          <cell r="C499">
            <v>4</v>
          </cell>
          <cell r="D499" t="str">
            <v>Dr. Nagy Richárd</v>
          </cell>
          <cell r="E499">
            <v>8425191467</v>
          </cell>
          <cell r="F499" t="str">
            <v>KKIN</v>
          </cell>
          <cell r="G499" t="str">
            <v>Természettudományi Kar</v>
          </cell>
          <cell r="H499" t="str">
            <v>Innorégió Tudásközpont</v>
          </cell>
          <cell r="I499" t="str">
            <v>Teljes munkaidős</v>
          </cell>
          <cell r="J499" t="str">
            <v>tudományos munkatárs</v>
          </cell>
        </row>
        <row r="500">
          <cell r="A500" t="str">
            <v>EN5LHS</v>
          </cell>
          <cell r="B500">
            <v>4</v>
          </cell>
          <cell r="C500">
            <v>4</v>
          </cell>
          <cell r="D500" t="str">
            <v>Dr. Ruszkai Csaba Gyula</v>
          </cell>
          <cell r="E500">
            <v>8422322447</v>
          </cell>
          <cell r="F500" t="str">
            <v>KKIN</v>
          </cell>
          <cell r="G500" t="str">
            <v>Természettudományi Kar</v>
          </cell>
          <cell r="H500" t="str">
            <v>Innorégió Tudásközpont</v>
          </cell>
          <cell r="I500" t="str">
            <v>Teljes munkaidős</v>
          </cell>
          <cell r="J500" t="str">
            <v>tudományos munkatárs</v>
          </cell>
        </row>
        <row r="501">
          <cell r="A501" t="str">
            <v>UBA5LH</v>
          </cell>
          <cell r="B501">
            <v>4</v>
          </cell>
          <cell r="C501">
            <v>4</v>
          </cell>
          <cell r="D501" t="str">
            <v>Hegyi Balázs</v>
          </cell>
          <cell r="E501">
            <v>8447322521</v>
          </cell>
          <cell r="F501" t="str">
            <v>KKIN</v>
          </cell>
          <cell r="G501" t="str">
            <v>Természettudományi Kar</v>
          </cell>
          <cell r="H501" t="str">
            <v>Innorégió Tudásközpont</v>
          </cell>
          <cell r="I501" t="str">
            <v>Teljes munkaidős</v>
          </cell>
          <cell r="J501" t="str">
            <v>tudományos segédmunkatárs</v>
          </cell>
        </row>
        <row r="502">
          <cell r="A502" t="str">
            <v>VLGID9</v>
          </cell>
          <cell r="B502">
            <v>4</v>
          </cell>
          <cell r="C502">
            <v>4</v>
          </cell>
          <cell r="D502" t="str">
            <v>Varró Bálint</v>
          </cell>
          <cell r="E502">
            <v>8450330289</v>
          </cell>
          <cell r="F502" t="str">
            <v>KKIN</v>
          </cell>
          <cell r="G502" t="str">
            <v>Természettudományi Kar</v>
          </cell>
          <cell r="H502" t="str">
            <v>Innorégió Tudásközpont</v>
          </cell>
          <cell r="I502" t="str">
            <v>Teljes munkaidős</v>
          </cell>
          <cell r="J502" t="str">
            <v>tudományos segédmunkatárs</v>
          </cell>
        </row>
        <row r="503">
          <cell r="H503" t="str">
            <v>Innorégió Tudásközpont</v>
          </cell>
        </row>
        <row r="504">
          <cell r="A504" t="str">
            <v>ZO6D26</v>
          </cell>
          <cell r="B504">
            <v>4</v>
          </cell>
          <cell r="C504">
            <v>4</v>
          </cell>
          <cell r="D504" t="str">
            <v>Dr. Kovásznai Gergely</v>
          </cell>
          <cell r="E504">
            <v>8403064292</v>
          </cell>
          <cell r="F504" t="str">
            <v>KKIT</v>
          </cell>
          <cell r="G504" t="str">
            <v>Természettudományi Kar</v>
          </cell>
          <cell r="H504" t="str">
            <v>IoT Kutatócsoport</v>
          </cell>
          <cell r="I504" t="str">
            <v>Teljes munkaidős</v>
          </cell>
          <cell r="J504" t="str">
            <v>tudományos munkatárs</v>
          </cell>
        </row>
        <row r="505">
          <cell r="A505" t="str">
            <v>F5B4O7</v>
          </cell>
          <cell r="D505" t="str">
            <v>Gábor Béla</v>
          </cell>
          <cell r="E505">
            <v>8370793797</v>
          </cell>
          <cell r="F505" t="str">
            <v>KKIT</v>
          </cell>
          <cell r="G505" t="str">
            <v>Természettudományi Kar</v>
          </cell>
          <cell r="H505" t="str">
            <v>IoT Kutatócsoport</v>
          </cell>
          <cell r="I505" t="str">
            <v>Teljes munkaidős</v>
          </cell>
          <cell r="J505" t="str">
            <v>programozó</v>
          </cell>
        </row>
        <row r="506">
          <cell r="A506" t="str">
            <v>Q9IWLG</v>
          </cell>
          <cell r="B506">
            <v>4</v>
          </cell>
          <cell r="C506">
            <v>4</v>
          </cell>
          <cell r="D506" t="str">
            <v>Pap Melinda</v>
          </cell>
          <cell r="E506">
            <v>8448772172</v>
          </cell>
          <cell r="F506" t="str">
            <v>KKIT</v>
          </cell>
          <cell r="G506" t="str">
            <v>Természettudományi Kar</v>
          </cell>
          <cell r="H506" t="str">
            <v>IoT Kutatócsoport</v>
          </cell>
          <cell r="I506" t="str">
            <v>Teljes munkaidős</v>
          </cell>
          <cell r="J506" t="str">
            <v>tudományos segédmunkatárs</v>
          </cell>
        </row>
        <row r="507">
          <cell r="H507" t="str">
            <v>IoT Kutatócsoport</v>
          </cell>
        </row>
        <row r="508">
          <cell r="A508" t="str">
            <v>ER6GL8</v>
          </cell>
          <cell r="D508" t="str">
            <v>Fazekas Csaba</v>
          </cell>
          <cell r="E508">
            <v>8385294333</v>
          </cell>
          <cell r="F508" t="str">
            <v>TKMI</v>
          </cell>
          <cell r="G508" t="str">
            <v>Természettudományi Kar</v>
          </cell>
          <cell r="H508" t="str">
            <v>Matematikai és Informatikai Intézet</v>
          </cell>
          <cell r="I508" t="str">
            <v>Megbízással foglalkoztatott</v>
          </cell>
          <cell r="J508" t="str">
            <v>más oktató</v>
          </cell>
        </row>
        <row r="509">
          <cell r="A509" t="str">
            <v>OFKAJ5</v>
          </cell>
          <cell r="D509" t="str">
            <v>Fazekas István</v>
          </cell>
          <cell r="E509">
            <v>8351162655</v>
          </cell>
          <cell r="F509" t="str">
            <v>TKMI</v>
          </cell>
          <cell r="G509" t="str">
            <v>Természettudományi Kar</v>
          </cell>
          <cell r="H509" t="str">
            <v>Matematikai és Informatikai Intézet</v>
          </cell>
          <cell r="I509" t="str">
            <v>Megbízással foglalkoztatott</v>
          </cell>
          <cell r="J509" t="str">
            <v>más oktató</v>
          </cell>
        </row>
        <row r="510">
          <cell r="A510" t="str">
            <v>CTPRPN</v>
          </cell>
          <cell r="D510" t="str">
            <v>Gregus Tamás</v>
          </cell>
          <cell r="E510">
            <v>8451234127</v>
          </cell>
          <cell r="F510" t="str">
            <v>TKMI</v>
          </cell>
          <cell r="G510" t="str">
            <v>Természettudományi Kar</v>
          </cell>
          <cell r="H510" t="str">
            <v>Matematikai és Informatikai Intézet</v>
          </cell>
          <cell r="I510" t="str">
            <v>Megbízással foglalkoztatott</v>
          </cell>
          <cell r="J510" t="str">
            <v>más oktató</v>
          </cell>
        </row>
        <row r="511">
          <cell r="A511" t="str">
            <v>NGP6SF</v>
          </cell>
          <cell r="D511" t="str">
            <v>Kurják Viktória</v>
          </cell>
          <cell r="E511">
            <v>8469960784</v>
          </cell>
          <cell r="F511" t="str">
            <v>TKMI</v>
          </cell>
          <cell r="G511" t="str">
            <v>Természettudományi Kar</v>
          </cell>
          <cell r="H511" t="str">
            <v>Matematikai és Informatikai Intézet</v>
          </cell>
          <cell r="I511" t="str">
            <v>Megbízással foglalkoztatott</v>
          </cell>
          <cell r="J511" t="str">
            <v>más oktató</v>
          </cell>
        </row>
        <row r="512">
          <cell r="A512" t="str">
            <v>WNIGQV</v>
          </cell>
          <cell r="D512" t="str">
            <v>Szigetváry Péter</v>
          </cell>
          <cell r="E512">
            <v>8400225864</v>
          </cell>
          <cell r="F512" t="str">
            <v>TKMI</v>
          </cell>
          <cell r="G512" t="str">
            <v>Természettudományi Kar</v>
          </cell>
          <cell r="H512" t="str">
            <v>Matematikai és Informatikai Intézet</v>
          </cell>
          <cell r="I512" t="str">
            <v>Megbízással foglalkoztatott</v>
          </cell>
          <cell r="J512" t="str">
            <v>más oktató</v>
          </cell>
        </row>
        <row r="513">
          <cell r="A513" t="str">
            <v>O7LV7F</v>
          </cell>
          <cell r="D513" t="str">
            <v>Takács Péter</v>
          </cell>
          <cell r="E513">
            <v>8406844418</v>
          </cell>
          <cell r="F513" t="str">
            <v>TKMI</v>
          </cell>
          <cell r="G513" t="str">
            <v>Természettudományi Kar</v>
          </cell>
          <cell r="H513" t="str">
            <v>Matematikai és Informatikai Intézet</v>
          </cell>
          <cell r="I513" t="str">
            <v>Megbízással foglalkoztatott</v>
          </cell>
          <cell r="J513" t="str">
            <v>más oktató</v>
          </cell>
        </row>
        <row r="514">
          <cell r="A514" t="str">
            <v>SAM8CP</v>
          </cell>
          <cell r="B514">
            <v>6</v>
          </cell>
          <cell r="C514">
            <v>6</v>
          </cell>
          <cell r="D514" t="str">
            <v>Dr. Hoffmann Miklós</v>
          </cell>
          <cell r="E514">
            <v>8362370106</v>
          </cell>
          <cell r="F514" t="str">
            <v>MIAI</v>
          </cell>
          <cell r="G514" t="str">
            <v>Természettudományi Kar</v>
          </cell>
          <cell r="H514" t="str">
            <v>Matematikai és Informatikai Intézet/Alkalmazott Informatikai Tanszék</v>
          </cell>
          <cell r="I514" t="str">
            <v>Teljes munkaidős</v>
          </cell>
          <cell r="J514" t="str">
            <v>egyetemi tanár</v>
          </cell>
        </row>
        <row r="515">
          <cell r="A515" t="str">
            <v>DE534N</v>
          </cell>
          <cell r="B515">
            <v>14</v>
          </cell>
          <cell r="C515">
            <v>14</v>
          </cell>
          <cell r="D515" t="str">
            <v>Buday Gergely</v>
          </cell>
          <cell r="E515">
            <v>8383991169</v>
          </cell>
          <cell r="F515" t="str">
            <v>MIAI</v>
          </cell>
          <cell r="G515" t="str">
            <v>Természettudományi Kar</v>
          </cell>
          <cell r="H515" t="str">
            <v>Matematikai és Informatikai Intézet/Alkalmazott Informatikai Tanszék</v>
          </cell>
          <cell r="I515" t="str">
            <v>Teljes munkaidős</v>
          </cell>
          <cell r="J515" t="str">
            <v>tanársegéd</v>
          </cell>
        </row>
        <row r="516">
          <cell r="A516" t="str">
            <v>YYKKJQ</v>
          </cell>
          <cell r="B516">
            <v>10</v>
          </cell>
          <cell r="C516">
            <v>10</v>
          </cell>
          <cell r="D516" t="str">
            <v>Dr. Baják Imre</v>
          </cell>
          <cell r="E516">
            <v>8395744722</v>
          </cell>
          <cell r="F516" t="str">
            <v>MIAI</v>
          </cell>
          <cell r="G516" t="str">
            <v>Természettudományi Kar</v>
          </cell>
          <cell r="H516" t="str">
            <v>Matematikai és Informatikai Intézet/Alkalmazott Informatikai Tanszék</v>
          </cell>
          <cell r="I516" t="str">
            <v>Teljes munkaidős</v>
          </cell>
          <cell r="J516" t="str">
            <v>főiskolai docens</v>
          </cell>
        </row>
        <row r="517">
          <cell r="A517" t="str">
            <v>DKTTDI</v>
          </cell>
          <cell r="B517">
            <v>8</v>
          </cell>
          <cell r="C517">
            <v>8</v>
          </cell>
          <cell r="D517" t="str">
            <v>Dr. Novák Tamás</v>
          </cell>
          <cell r="E517">
            <v>8410420503</v>
          </cell>
          <cell r="F517" t="str">
            <v>MIAI</v>
          </cell>
          <cell r="G517" t="str">
            <v>Természettudományi Kar</v>
          </cell>
          <cell r="H517" t="str">
            <v>Matematikai és Informatikai Intézet/Alkalmazott Informatikai Tanszék</v>
          </cell>
          <cell r="I517" t="str">
            <v>Teljes munkaidős</v>
          </cell>
          <cell r="J517" t="str">
            <v>egyetemi docens</v>
          </cell>
        </row>
        <row r="518">
          <cell r="A518" t="str">
            <v>HJAT55</v>
          </cell>
          <cell r="B518">
            <v>10</v>
          </cell>
          <cell r="C518">
            <v>10</v>
          </cell>
          <cell r="D518" t="str">
            <v>Dr. Pántya Róbert</v>
          </cell>
          <cell r="E518">
            <v>8383980280</v>
          </cell>
          <cell r="F518" t="str">
            <v>MIAI</v>
          </cell>
          <cell r="G518" t="str">
            <v>Természettudományi Kar</v>
          </cell>
          <cell r="H518" t="str">
            <v>Matematikai és Informatikai Intézet/Alkalmazott Informatikai Tanszék</v>
          </cell>
          <cell r="I518" t="str">
            <v>Teljes munkaidős</v>
          </cell>
          <cell r="J518" t="str">
            <v>főiskolai docens</v>
          </cell>
        </row>
        <row r="519">
          <cell r="A519" t="str">
            <v>EHAOYL</v>
          </cell>
          <cell r="B519">
            <v>10</v>
          </cell>
          <cell r="C519">
            <v>10</v>
          </cell>
          <cell r="D519" t="str">
            <v>Dr. Zörög Zoltán</v>
          </cell>
          <cell r="E519">
            <v>8378020789</v>
          </cell>
          <cell r="F519" t="str">
            <v>MIAI</v>
          </cell>
          <cell r="G519" t="str">
            <v>Természettudományi Kar</v>
          </cell>
          <cell r="H519" t="str">
            <v>Matematikai és Informatikai Intézet/Alkalmazott Informatikai Tanszék</v>
          </cell>
          <cell r="I519" t="str">
            <v>Teljes munkaidős</v>
          </cell>
          <cell r="J519" t="str">
            <v>főiskolai docens</v>
          </cell>
        </row>
        <row r="520">
          <cell r="A520" t="str">
            <v>I7I6QV</v>
          </cell>
          <cell r="B520">
            <v>4</v>
          </cell>
          <cell r="C520">
            <v>4</v>
          </cell>
          <cell r="D520" t="str">
            <v>Lökös Sándor</v>
          </cell>
          <cell r="E520">
            <v>8443872764</v>
          </cell>
          <cell r="F520" t="str">
            <v>MIAI</v>
          </cell>
          <cell r="G520" t="str">
            <v>Természettudományi Kar</v>
          </cell>
          <cell r="H520" t="str">
            <v>Matematikai és Informatikai Intézet/Alkalmazott Informatikai Tanszék</v>
          </cell>
          <cell r="I520" t="str">
            <v>Teljes munkaidős</v>
          </cell>
          <cell r="J520" t="str">
            <v>tudományos segédmunkatárs</v>
          </cell>
        </row>
        <row r="521">
          <cell r="A521" t="str">
            <v>FM2VAN</v>
          </cell>
          <cell r="B521">
            <v>12</v>
          </cell>
          <cell r="C521">
            <v>12</v>
          </cell>
          <cell r="D521" t="str">
            <v>Mucsics F. László</v>
          </cell>
          <cell r="E521">
            <v>8392123220</v>
          </cell>
          <cell r="F521" t="str">
            <v>MIAI</v>
          </cell>
          <cell r="G521" t="str">
            <v>Természettudományi Kar</v>
          </cell>
          <cell r="H521" t="str">
            <v>Matematikai és Informatikai Intézet/Alkalmazott Informatikai Tanszék</v>
          </cell>
          <cell r="I521" t="str">
            <v>Teljes munkaidős</v>
          </cell>
          <cell r="J521" t="str">
            <v>mesteroktató</v>
          </cell>
        </row>
        <row r="522">
          <cell r="A522" t="str">
            <v>J882P7</v>
          </cell>
          <cell r="B522">
            <v>5</v>
          </cell>
          <cell r="C522">
            <v>5</v>
          </cell>
          <cell r="D522" t="str">
            <v>Dr. Kovács Endre</v>
          </cell>
          <cell r="E522">
            <v>8349702192</v>
          </cell>
          <cell r="F522" t="str">
            <v>MIAI</v>
          </cell>
          <cell r="G522" t="str">
            <v>Természettudományi Kar</v>
          </cell>
          <cell r="H522" t="str">
            <v>Matematikai és Informatikai Intézet/Alkalmazott Informatikai Tanszék</v>
          </cell>
          <cell r="I522" t="str">
            <v>További jogviszonyos</v>
          </cell>
          <cell r="J522" t="str">
            <v>főiskolai docens</v>
          </cell>
        </row>
        <row r="523">
          <cell r="A523" t="str">
            <v>F0AI3J</v>
          </cell>
          <cell r="B523">
            <v>4</v>
          </cell>
          <cell r="C523">
            <v>4</v>
          </cell>
          <cell r="D523" t="str">
            <v>Dr. Juhász Tibor</v>
          </cell>
          <cell r="E523">
            <v>8400735463</v>
          </cell>
          <cell r="F523" t="str">
            <v>MIAM</v>
          </cell>
          <cell r="G523" t="str">
            <v>Természettudományi Kar</v>
          </cell>
          <cell r="H523" t="str">
            <v>Matematikai és Informatikai Intézet/Alkalmazott Matematika Tanszék</v>
          </cell>
          <cell r="I523" t="str">
            <v>Teljes munkaidős</v>
          </cell>
          <cell r="J523" t="str">
            <v>egyetemi docens</v>
          </cell>
        </row>
        <row r="524">
          <cell r="A524" t="str">
            <v>CPUVA1</v>
          </cell>
          <cell r="B524">
            <v>2</v>
          </cell>
          <cell r="C524">
            <v>2</v>
          </cell>
          <cell r="D524" t="str">
            <v>Dr. Liptai Kálmán</v>
          </cell>
          <cell r="E524">
            <v>8346192363</v>
          </cell>
          <cell r="F524" t="str">
            <v>MIAM</v>
          </cell>
          <cell r="G524" t="str">
            <v>Természettudományi Kar</v>
          </cell>
          <cell r="H524" t="str">
            <v>Matematikai és Informatikai Intézet/Alkalmazott Matematika Tanszék</v>
          </cell>
          <cell r="I524" t="str">
            <v>Teljes munkaidős</v>
          </cell>
          <cell r="J524" t="str">
            <v>főiskolai tanár</v>
          </cell>
        </row>
        <row r="525">
          <cell r="A525" t="str">
            <v>O5PTO8</v>
          </cell>
          <cell r="B525">
            <v>8</v>
          </cell>
          <cell r="C525">
            <v>8</v>
          </cell>
          <cell r="D525" t="str">
            <v>Dr. Tómács Tibor</v>
          </cell>
          <cell r="E525">
            <v>8358840845</v>
          </cell>
          <cell r="F525" t="str">
            <v>MIAM</v>
          </cell>
          <cell r="G525" t="str">
            <v>Természettudományi Kar</v>
          </cell>
          <cell r="H525" t="str">
            <v>Matematikai és Informatikai Intézet/Alkalmazott Matematika Tanszék</v>
          </cell>
          <cell r="I525" t="str">
            <v>Teljes munkaidős</v>
          </cell>
          <cell r="J525" t="str">
            <v>egyetemi docens</v>
          </cell>
        </row>
        <row r="526">
          <cell r="A526" t="str">
            <v>QY55CG</v>
          </cell>
          <cell r="B526">
            <v>10</v>
          </cell>
          <cell r="C526">
            <v>10</v>
          </cell>
          <cell r="D526" t="str">
            <v>Dr. Zay Béla</v>
          </cell>
          <cell r="E526">
            <v>8333133274</v>
          </cell>
          <cell r="F526" t="str">
            <v>MIAM</v>
          </cell>
          <cell r="G526" t="str">
            <v>Természettudományi Kar</v>
          </cell>
          <cell r="H526" t="str">
            <v>Matematikai és Informatikai Intézet/Alkalmazott Matematika Tanszék</v>
          </cell>
          <cell r="I526" t="str">
            <v>Teljes munkaidős</v>
          </cell>
          <cell r="J526" t="str">
            <v>főiskolai docens</v>
          </cell>
        </row>
        <row r="527">
          <cell r="A527" t="str">
            <v>JQ7P3A</v>
          </cell>
          <cell r="B527">
            <v>12</v>
          </cell>
          <cell r="C527">
            <v>12</v>
          </cell>
          <cell r="D527" t="str">
            <v>Biró Csaba</v>
          </cell>
          <cell r="E527">
            <v>8414293816</v>
          </cell>
          <cell r="F527" t="str">
            <v>MIIT</v>
          </cell>
          <cell r="G527" t="str">
            <v>Természettudományi Kar</v>
          </cell>
          <cell r="H527" t="str">
            <v>Matematikai és Informatikai Intézet/Információtechnológia Tanszék</v>
          </cell>
          <cell r="I527" t="str">
            <v>Teljes munkaidős</v>
          </cell>
          <cell r="J527" t="str">
            <v>adjunktus</v>
          </cell>
        </row>
        <row r="528">
          <cell r="A528" t="str">
            <v>WF0KMH</v>
          </cell>
          <cell r="B528">
            <v>10</v>
          </cell>
          <cell r="C528">
            <v>10</v>
          </cell>
          <cell r="D528" t="str">
            <v>Dr. Király Roland</v>
          </cell>
          <cell r="E528">
            <v>8394884474</v>
          </cell>
          <cell r="F528" t="str">
            <v>MIIT</v>
          </cell>
          <cell r="G528" t="str">
            <v>Természettudományi Kar</v>
          </cell>
          <cell r="H528" t="str">
            <v>Matematikai és Informatikai Intézet/Információtechnológia Tanszék</v>
          </cell>
          <cell r="I528" t="str">
            <v>Teljes munkaidős</v>
          </cell>
          <cell r="J528" t="str">
            <v>főiskolai docens</v>
          </cell>
        </row>
        <row r="529">
          <cell r="A529" t="str">
            <v>CG7TUO</v>
          </cell>
          <cell r="B529">
            <v>10</v>
          </cell>
          <cell r="C529">
            <v>10</v>
          </cell>
          <cell r="D529" t="str">
            <v>Dr. Király Sándor</v>
          </cell>
          <cell r="E529">
            <v>8365123800</v>
          </cell>
          <cell r="F529" t="str">
            <v>MIIT</v>
          </cell>
          <cell r="G529" t="str">
            <v>Természettudományi Kar</v>
          </cell>
          <cell r="H529" t="str">
            <v>Matematikai és Informatikai Intézet/Információtechnológia Tanszék</v>
          </cell>
          <cell r="I529" t="str">
            <v>Teljes munkaidős</v>
          </cell>
          <cell r="J529" t="str">
            <v>főiskolai docens</v>
          </cell>
        </row>
        <row r="530">
          <cell r="A530" t="str">
            <v>GZJ0QL</v>
          </cell>
          <cell r="B530">
            <v>12</v>
          </cell>
          <cell r="C530">
            <v>12</v>
          </cell>
          <cell r="D530" t="str">
            <v>Czapné dr. Makó Zita</v>
          </cell>
          <cell r="E530">
            <v>8407113174</v>
          </cell>
          <cell r="F530" t="str">
            <v>MIMA</v>
          </cell>
          <cell r="G530" t="str">
            <v>Természettudományi Kar</v>
          </cell>
          <cell r="H530" t="str">
            <v>Matematikai és Informatikai Intézet/Matematika Tanszék</v>
          </cell>
          <cell r="I530" t="str">
            <v>Teljes munkaidős</v>
          </cell>
          <cell r="J530" t="str">
            <v>adjunktus</v>
          </cell>
        </row>
        <row r="531">
          <cell r="A531" t="str">
            <v>DYQWC8</v>
          </cell>
          <cell r="B531">
            <v>6</v>
          </cell>
          <cell r="C531">
            <v>6</v>
          </cell>
          <cell r="D531" t="str">
            <v>Dr. Csörgő Piroska</v>
          </cell>
          <cell r="E531">
            <v>8304763532</v>
          </cell>
          <cell r="F531" t="str">
            <v>MIMA</v>
          </cell>
          <cell r="G531" t="str">
            <v>Természettudományi Kar</v>
          </cell>
          <cell r="H531" t="str">
            <v>Matematikai és Informatikai Intézet/Matematika Tanszék</v>
          </cell>
          <cell r="I531" t="str">
            <v>Teljes munkaidős</v>
          </cell>
          <cell r="J531" t="str">
            <v>egyetemi tanár</v>
          </cell>
        </row>
        <row r="532">
          <cell r="A532" t="str">
            <v>N6DHAD</v>
          </cell>
          <cell r="B532">
            <v>12</v>
          </cell>
          <cell r="C532">
            <v>12</v>
          </cell>
          <cell r="D532" t="str">
            <v>Dr. Juhász Máté Lehel</v>
          </cell>
          <cell r="E532">
            <v>8432563692</v>
          </cell>
          <cell r="F532" t="str">
            <v>MIMA</v>
          </cell>
          <cell r="G532" t="str">
            <v>Természettudományi Kar</v>
          </cell>
          <cell r="H532" t="str">
            <v>Matematikai és Informatikai Intézet/Matematika Tanszék</v>
          </cell>
          <cell r="I532" t="str">
            <v>Teljes munkaidős</v>
          </cell>
          <cell r="J532" t="str">
            <v>adjunktus</v>
          </cell>
        </row>
        <row r="533">
          <cell r="A533" t="str">
            <v>R4HSA3</v>
          </cell>
          <cell r="B533">
            <v>14</v>
          </cell>
          <cell r="C533">
            <v>14</v>
          </cell>
          <cell r="D533" t="str">
            <v>Szakács Tamás</v>
          </cell>
          <cell r="E533">
            <v>8434470543</v>
          </cell>
          <cell r="F533" t="str">
            <v>MIMA</v>
          </cell>
          <cell r="G533" t="str">
            <v>Természettudományi Kar</v>
          </cell>
          <cell r="H533" t="str">
            <v>Matematikai és Informatikai Intézet/Matematika Tanszék</v>
          </cell>
          <cell r="I533" t="str">
            <v>Teljes munkaidős</v>
          </cell>
          <cell r="J533" t="str">
            <v>tanársegéd</v>
          </cell>
        </row>
        <row r="534">
          <cell r="A534" t="str">
            <v>FS8KB0</v>
          </cell>
          <cell r="B534">
            <v>7</v>
          </cell>
          <cell r="C534">
            <v>7</v>
          </cell>
          <cell r="D534" t="str">
            <v>Yang Zijian Győző</v>
          </cell>
          <cell r="E534">
            <v>8438213405</v>
          </cell>
          <cell r="G534" t="str">
            <v>Természettudományi Kar</v>
          </cell>
          <cell r="H534" t="str">
            <v>Matematikai és Informatikai Intézet/Matematika Tanszék</v>
          </cell>
          <cell r="I534" t="str">
            <v>Részmunkaidős</v>
          </cell>
          <cell r="J534" t="str">
            <v>tanársegéd</v>
          </cell>
        </row>
        <row r="535">
          <cell r="A535" t="str">
            <v>RE1D25</v>
          </cell>
          <cell r="B535">
            <v>14</v>
          </cell>
          <cell r="C535">
            <v>14</v>
          </cell>
          <cell r="D535" t="str">
            <v>Balla Tamás</v>
          </cell>
          <cell r="E535">
            <v>8457670263</v>
          </cell>
          <cell r="F535" t="str">
            <v>MISZ</v>
          </cell>
          <cell r="G535" t="str">
            <v>Természettudományi Kar</v>
          </cell>
          <cell r="H535" t="str">
            <v>Matematikai és Informatikai Intézet/Számítástudományi Tanszék</v>
          </cell>
          <cell r="I535" t="str">
            <v>Teljes munkaidős</v>
          </cell>
          <cell r="J535" t="str">
            <v>tanársegéd</v>
          </cell>
        </row>
        <row r="536">
          <cell r="A536" t="str">
            <v>EKNOO4</v>
          </cell>
          <cell r="B536">
            <v>10</v>
          </cell>
          <cell r="C536">
            <v>10</v>
          </cell>
          <cell r="D536" t="str">
            <v>Dr. Kusper Gábor</v>
          </cell>
          <cell r="E536">
            <v>8398301171</v>
          </cell>
          <cell r="F536" t="str">
            <v>MISZ</v>
          </cell>
          <cell r="G536" t="str">
            <v>Természettudományi Kar</v>
          </cell>
          <cell r="H536" t="str">
            <v>Matematikai és Informatikai Intézet/Számítástudományi Tanszék</v>
          </cell>
          <cell r="I536" t="str">
            <v>Teljes munkaidős</v>
          </cell>
          <cell r="J536" t="str">
            <v>főiskolai docens</v>
          </cell>
        </row>
        <row r="537">
          <cell r="A537" t="str">
            <v>IXDK8H</v>
          </cell>
          <cell r="B537">
            <v>14</v>
          </cell>
          <cell r="C537">
            <v>14</v>
          </cell>
          <cell r="D537" t="str">
            <v>Tajti Tibor</v>
          </cell>
          <cell r="E537">
            <v>8377544016</v>
          </cell>
          <cell r="F537" t="str">
            <v>MISZ</v>
          </cell>
          <cell r="G537" t="str">
            <v>Természettudományi Kar</v>
          </cell>
          <cell r="H537" t="str">
            <v>Matematikai és Informatikai Intézet/Számítástudományi Tanszék</v>
          </cell>
          <cell r="I537" t="str">
            <v>Teljes munkaidős</v>
          </cell>
          <cell r="J537" t="str">
            <v>tanársegéd</v>
          </cell>
        </row>
        <row r="538">
          <cell r="A538" t="str">
            <v>IKSI78</v>
          </cell>
          <cell r="B538">
            <v>14</v>
          </cell>
          <cell r="C538">
            <v>14</v>
          </cell>
          <cell r="D538" t="str">
            <v>Troll Ede Mátyás</v>
          </cell>
          <cell r="E538">
            <v>8439523025</v>
          </cell>
          <cell r="F538" t="str">
            <v>MISZ</v>
          </cell>
          <cell r="G538" t="str">
            <v>Természettudományi Kar</v>
          </cell>
          <cell r="H538" t="str">
            <v>Matematikai és Informatikai Intézet/Számítástudományi Tanszék</v>
          </cell>
          <cell r="I538" t="str">
            <v>Teljes munkaidős</v>
          </cell>
          <cell r="J538" t="str">
            <v>tanársegéd</v>
          </cell>
        </row>
        <row r="539">
          <cell r="A539" t="str">
            <v>DUC80C</v>
          </cell>
          <cell r="B539">
            <v>14</v>
          </cell>
          <cell r="C539">
            <v>14</v>
          </cell>
          <cell r="D539" t="str">
            <v>Sass Csaba</v>
          </cell>
          <cell r="E539">
            <v>8419183431</v>
          </cell>
          <cell r="F539" t="str">
            <v>MISZ</v>
          </cell>
          <cell r="G539" t="str">
            <v>Természettudományi Kar</v>
          </cell>
          <cell r="H539" t="str">
            <v>Matematikai és Informatikai Intézet/Számítástudományi Tanszék</v>
          </cell>
          <cell r="I539" t="str">
            <v>Teljes munkaidős</v>
          </cell>
          <cell r="J539" t="str">
            <v>tanársegéd</v>
          </cell>
        </row>
        <row r="540">
          <cell r="A540" t="str">
            <v>FVT22D</v>
          </cell>
          <cell r="B540">
            <v>12</v>
          </cell>
          <cell r="C540">
            <v>12</v>
          </cell>
          <cell r="D540" t="str">
            <v>Perlaki Attila</v>
          </cell>
          <cell r="E540">
            <v>8368923476</v>
          </cell>
          <cell r="F540" t="str">
            <v>MISZ</v>
          </cell>
          <cell r="G540" t="str">
            <v>Természettudományi Kar</v>
          </cell>
          <cell r="H540" t="str">
            <v>Matematikai és Informatikai Intézet/Számítástudományi Tanszék</v>
          </cell>
          <cell r="I540" t="str">
            <v>Teljes munkaidős</v>
          </cell>
          <cell r="J540" t="str">
            <v>mesteroktató</v>
          </cell>
        </row>
        <row r="541">
          <cell r="A541" t="str">
            <v>DXPEC8</v>
          </cell>
          <cell r="B541">
            <v>12</v>
          </cell>
          <cell r="C541">
            <v>12</v>
          </cell>
          <cell r="D541" t="str">
            <v>Kőszegi Ferenc Sándor</v>
          </cell>
          <cell r="E541">
            <v>8325113073</v>
          </cell>
          <cell r="F541" t="str">
            <v>PKRI</v>
          </cell>
          <cell r="G541" t="str">
            <v>Természettudományi Kar</v>
          </cell>
          <cell r="H541" t="str">
            <v>Reáltudományok Intézete</v>
          </cell>
          <cell r="I541" t="str">
            <v>Teljes munkaidős</v>
          </cell>
          <cell r="J541" t="str">
            <v>adjunktus</v>
          </cell>
        </row>
        <row r="542">
          <cell r="H542" t="str">
            <v>Matematikai és Informatikai Intézet</v>
          </cell>
        </row>
        <row r="543">
          <cell r="A543" t="str">
            <v>M94IQ7</v>
          </cell>
          <cell r="B543">
            <v>4</v>
          </cell>
          <cell r="C543">
            <v>4</v>
          </cell>
          <cell r="D543" t="str">
            <v>Dr. Kovács Gergely Máté</v>
          </cell>
          <cell r="E543">
            <v>8405854614</v>
          </cell>
          <cell r="F543" t="str">
            <v>KKES</v>
          </cell>
          <cell r="G543" t="str">
            <v>Természettudományi Kar</v>
          </cell>
          <cell r="H543" t="str">
            <v>Egészségfejlesztési és Sporttudományi Kutatócsoport</v>
          </cell>
          <cell r="I543" t="str">
            <v>Teljes munkaidős</v>
          </cell>
          <cell r="J543" t="str">
            <v>tudományos segédmunkatárs</v>
          </cell>
        </row>
        <row r="544">
          <cell r="A544" t="str">
            <v>GHTO0A</v>
          </cell>
          <cell r="D544" t="str">
            <v>Bak László</v>
          </cell>
          <cell r="E544">
            <v>8341654334</v>
          </cell>
          <cell r="F544" t="str">
            <v>TKSI</v>
          </cell>
          <cell r="G544" t="str">
            <v>Természettudományi Kar</v>
          </cell>
          <cell r="H544" t="str">
            <v>Sporttudományi Intézet</v>
          </cell>
          <cell r="I544" t="str">
            <v>Megbízással foglalkoztatott</v>
          </cell>
          <cell r="J544" t="str">
            <v>más oktató</v>
          </cell>
        </row>
        <row r="545">
          <cell r="A545" t="str">
            <v>WVHFM6</v>
          </cell>
          <cell r="D545" t="str">
            <v>Erdélyi Krisztina</v>
          </cell>
          <cell r="E545">
            <v>8382823661</v>
          </cell>
          <cell r="F545" t="str">
            <v>TKSI</v>
          </cell>
          <cell r="G545" t="str">
            <v>Természettudományi Kar</v>
          </cell>
          <cell r="H545" t="str">
            <v>Sporttudományi Intézet</v>
          </cell>
          <cell r="I545" t="str">
            <v>Megbízással foglalkoztatott</v>
          </cell>
          <cell r="J545" t="str">
            <v>más oktató</v>
          </cell>
        </row>
        <row r="546">
          <cell r="A546" t="str">
            <v>HTZHS0</v>
          </cell>
          <cell r="D546" t="str">
            <v>Fózer-Selmeci Barbara</v>
          </cell>
          <cell r="E546">
            <v>8426620965</v>
          </cell>
          <cell r="F546" t="str">
            <v>TKSI</v>
          </cell>
          <cell r="G546" t="str">
            <v>Természettudományi Kar</v>
          </cell>
          <cell r="H546" t="str">
            <v>Sporttudományi Intézet</v>
          </cell>
          <cell r="I546" t="str">
            <v>Megbízással foglalkoztatott</v>
          </cell>
          <cell r="J546" t="str">
            <v>más oktató</v>
          </cell>
        </row>
        <row r="547">
          <cell r="A547" t="str">
            <v>ECBRHJ</v>
          </cell>
          <cell r="D547" t="str">
            <v>Horváth Cintia</v>
          </cell>
          <cell r="E547">
            <v>8461611144</v>
          </cell>
          <cell r="F547" t="str">
            <v>TKSI</v>
          </cell>
          <cell r="G547" t="str">
            <v>Természettudományi Kar</v>
          </cell>
          <cell r="H547" t="str">
            <v>Sporttudományi Intézet</v>
          </cell>
        </row>
        <row r="548">
          <cell r="A548" t="str">
            <v>I3ZGR4</v>
          </cell>
          <cell r="D548" t="str">
            <v>Horváth Szilárd</v>
          </cell>
          <cell r="E548">
            <v>8417650261</v>
          </cell>
          <cell r="F548" t="str">
            <v>TKSI</v>
          </cell>
          <cell r="G548" t="str">
            <v>Természettudományi Kar</v>
          </cell>
          <cell r="H548" t="str">
            <v>Sporttudományi Intézet</v>
          </cell>
          <cell r="I548" t="str">
            <v>Megbízással foglalkoztatott</v>
          </cell>
          <cell r="J548" t="str">
            <v>más oktató</v>
          </cell>
        </row>
        <row r="549">
          <cell r="A549" t="str">
            <v>JLF21G</v>
          </cell>
          <cell r="D549" t="str">
            <v>Kálovics Ferenc</v>
          </cell>
          <cell r="E549">
            <v>8384081069</v>
          </cell>
          <cell r="F549" t="str">
            <v>TKSI</v>
          </cell>
          <cell r="G549" t="str">
            <v>Természettudományi Kar</v>
          </cell>
          <cell r="H549" t="str">
            <v>Sporttudományi Intézet</v>
          </cell>
          <cell r="I549" t="str">
            <v>Megbízással foglalkoztatott</v>
          </cell>
          <cell r="J549" t="str">
            <v>más oktató</v>
          </cell>
        </row>
        <row r="550">
          <cell r="A550" t="str">
            <v>I0LB0V</v>
          </cell>
          <cell r="D550" t="str">
            <v>Kristonné dr. Bakos Magdolna</v>
          </cell>
          <cell r="E550">
            <v>8284562898</v>
          </cell>
          <cell r="F550" t="str">
            <v>TKSI</v>
          </cell>
          <cell r="G550" t="str">
            <v>Természettudományi Kar</v>
          </cell>
          <cell r="H550" t="str">
            <v>Sporttudományi Intézet</v>
          </cell>
          <cell r="I550" t="str">
            <v>Megbízással foglalkoztatott</v>
          </cell>
          <cell r="J550" t="str">
            <v>más oktató</v>
          </cell>
        </row>
        <row r="551">
          <cell r="A551" t="str">
            <v>HD8RT1</v>
          </cell>
          <cell r="D551" t="str">
            <v>Patkó Katalin</v>
          </cell>
          <cell r="E551">
            <v>8397085289</v>
          </cell>
          <cell r="F551" t="str">
            <v>TKSI</v>
          </cell>
          <cell r="G551" t="str">
            <v>Természettudományi Kar</v>
          </cell>
          <cell r="H551" t="str">
            <v>Sporttudományi Intézet</v>
          </cell>
          <cell r="I551" t="str">
            <v>Megbízással foglalkoztatott</v>
          </cell>
          <cell r="J551" t="str">
            <v>más oktató</v>
          </cell>
        </row>
        <row r="552">
          <cell r="A552" t="str">
            <v>Z98U02</v>
          </cell>
          <cell r="D552" t="str">
            <v>Pereverzia Mihály</v>
          </cell>
          <cell r="E552">
            <v>8381330939</v>
          </cell>
          <cell r="F552" t="str">
            <v>TKSI</v>
          </cell>
          <cell r="G552" t="str">
            <v>Természettudományi Kar</v>
          </cell>
          <cell r="H552" t="str">
            <v>Sporttudományi Intézet</v>
          </cell>
          <cell r="I552" t="str">
            <v>Megbízással foglalkoztatott</v>
          </cell>
          <cell r="J552" t="str">
            <v>más oktató</v>
          </cell>
        </row>
        <row r="553">
          <cell r="A553" t="str">
            <v>RVMZ4V</v>
          </cell>
          <cell r="D553" t="str">
            <v>Petrányi Gábor</v>
          </cell>
          <cell r="E553">
            <v>8370393039</v>
          </cell>
          <cell r="F553" t="str">
            <v>TKSI</v>
          </cell>
          <cell r="G553" t="str">
            <v>Természettudományi Kar</v>
          </cell>
          <cell r="H553" t="str">
            <v>Sporttudományi Intézet</v>
          </cell>
          <cell r="I553" t="str">
            <v>Megbízással foglalkoztatott</v>
          </cell>
          <cell r="J553" t="str">
            <v>más oktató</v>
          </cell>
        </row>
        <row r="554">
          <cell r="A554" t="str">
            <v>HRYF82</v>
          </cell>
          <cell r="D554" t="str">
            <v>Pogány Judit</v>
          </cell>
          <cell r="E554">
            <v>8402635407</v>
          </cell>
          <cell r="F554" t="str">
            <v>TKSI</v>
          </cell>
          <cell r="G554" t="str">
            <v>Természettudományi Kar</v>
          </cell>
          <cell r="H554" t="str">
            <v>Sporttudományi Intézet</v>
          </cell>
          <cell r="I554" t="str">
            <v>Megbízással foglalkoztatott</v>
          </cell>
          <cell r="J554" t="str">
            <v>más oktató</v>
          </cell>
        </row>
        <row r="555">
          <cell r="A555" t="str">
            <v>GSS8MB</v>
          </cell>
          <cell r="D555" t="str">
            <v>Rutka Gergő</v>
          </cell>
          <cell r="E555">
            <v>8394104126</v>
          </cell>
          <cell r="F555" t="str">
            <v>TKSI</v>
          </cell>
          <cell r="G555" t="str">
            <v>Természettudományi Kar</v>
          </cell>
          <cell r="H555" t="str">
            <v>Sporttudományi Intézet</v>
          </cell>
          <cell r="I555" t="str">
            <v>Megbízással foglalkoztatott</v>
          </cell>
          <cell r="J555" t="str">
            <v>más oktató</v>
          </cell>
        </row>
        <row r="556">
          <cell r="A556" t="str">
            <v>ISPBHU</v>
          </cell>
          <cell r="D556" t="str">
            <v>Sisa Tibor</v>
          </cell>
          <cell r="E556">
            <v>8343022211</v>
          </cell>
          <cell r="F556" t="str">
            <v>TKSI</v>
          </cell>
          <cell r="G556" t="str">
            <v>Természettudományi Kar</v>
          </cell>
          <cell r="H556" t="str">
            <v>Sporttudományi Intézet</v>
          </cell>
          <cell r="I556" t="str">
            <v>Megbízással foglalkoztatott</v>
          </cell>
          <cell r="J556" t="str">
            <v>más oktató</v>
          </cell>
        </row>
        <row r="557">
          <cell r="A557" t="str">
            <v>F5F4P8</v>
          </cell>
          <cell r="D557" t="str">
            <v>Stregova Zsolt</v>
          </cell>
          <cell r="E557">
            <v>8410484668</v>
          </cell>
          <cell r="F557" t="str">
            <v>TKSI</v>
          </cell>
          <cell r="G557" t="str">
            <v>Természettudományi Kar</v>
          </cell>
          <cell r="H557" t="str">
            <v>Sporttudományi Intézet</v>
          </cell>
          <cell r="I557" t="str">
            <v>Megbízással foglalkoztatott</v>
          </cell>
          <cell r="J557" t="str">
            <v>más oktató</v>
          </cell>
        </row>
        <row r="558">
          <cell r="A558" t="str">
            <v>G07IUW</v>
          </cell>
          <cell r="D558" t="str">
            <v>Szakács Ibolya</v>
          </cell>
          <cell r="E558">
            <v>8360551367</v>
          </cell>
          <cell r="F558" t="str">
            <v>TKSI</v>
          </cell>
          <cell r="G558" t="str">
            <v>Természettudományi Kar</v>
          </cell>
          <cell r="H558" t="str">
            <v>Sporttudományi Intézet</v>
          </cell>
          <cell r="I558" t="str">
            <v>Megbízással foglalkoztatott</v>
          </cell>
          <cell r="J558" t="str">
            <v>más oktató</v>
          </cell>
        </row>
        <row r="559">
          <cell r="A559" t="str">
            <v>IUKIH2</v>
          </cell>
          <cell r="D559" t="str">
            <v>Szél József</v>
          </cell>
          <cell r="E559">
            <v>8407204544</v>
          </cell>
          <cell r="F559" t="str">
            <v>TKSI</v>
          </cell>
          <cell r="G559" t="str">
            <v>Természettudományi Kar</v>
          </cell>
          <cell r="H559" t="str">
            <v>Sporttudományi Intézet</v>
          </cell>
          <cell r="I559" t="str">
            <v>Megbízással foglalkoztatott</v>
          </cell>
          <cell r="J559" t="str">
            <v>más oktató</v>
          </cell>
        </row>
        <row r="560">
          <cell r="A560" t="str">
            <v>FL3O4C</v>
          </cell>
          <cell r="D560" t="str">
            <v>Szombathy Kálmán</v>
          </cell>
          <cell r="E560">
            <v>8338852457</v>
          </cell>
          <cell r="F560" t="str">
            <v>TKSI</v>
          </cell>
          <cell r="G560" t="str">
            <v>Természettudományi Kar</v>
          </cell>
          <cell r="H560" t="str">
            <v>Sporttudományi Intézet</v>
          </cell>
          <cell r="I560" t="str">
            <v>Megbízással foglalkoztatott</v>
          </cell>
          <cell r="J560" t="str">
            <v>más oktató</v>
          </cell>
        </row>
        <row r="561">
          <cell r="A561" t="str">
            <v>C5KHO5</v>
          </cell>
          <cell r="D561" t="str">
            <v>Tóthné Vojtkó Veronika</v>
          </cell>
          <cell r="E561">
            <v>8451773354</v>
          </cell>
          <cell r="F561" t="str">
            <v>TKSI</v>
          </cell>
          <cell r="G561" t="str">
            <v>Természettudományi Kar</v>
          </cell>
          <cell r="H561" t="str">
            <v>Sporttudományi Intézet</v>
          </cell>
          <cell r="I561" t="str">
            <v>Megbízással foglalkoztatott</v>
          </cell>
        </row>
        <row r="562">
          <cell r="A562" t="str">
            <v>HKDVBG</v>
          </cell>
          <cell r="D562" t="str">
            <v>Vincze Tamás</v>
          </cell>
          <cell r="E562">
            <v>8400583337</v>
          </cell>
          <cell r="F562" t="str">
            <v>TKSI</v>
          </cell>
          <cell r="G562" t="str">
            <v>Természettudományi Kar</v>
          </cell>
          <cell r="H562" t="str">
            <v>Sporttudományi Intézet</v>
          </cell>
          <cell r="I562" t="str">
            <v>Megbízással foglalkoztatott</v>
          </cell>
          <cell r="J562" t="str">
            <v>más oktató</v>
          </cell>
        </row>
        <row r="563">
          <cell r="A563" t="str">
            <v>I1IT00</v>
          </cell>
          <cell r="B563">
            <v>7</v>
          </cell>
          <cell r="C563">
            <v>7</v>
          </cell>
          <cell r="D563" t="str">
            <v>Fodor Éva</v>
          </cell>
          <cell r="E563">
            <v>8433411136</v>
          </cell>
          <cell r="F563" t="str">
            <v>TKSI</v>
          </cell>
          <cell r="G563" t="str">
            <v>Természettudományi Kar</v>
          </cell>
          <cell r="H563" t="str">
            <v>Sporttudományi Intézet</v>
          </cell>
          <cell r="I563" t="str">
            <v>Részmunkaidős</v>
          </cell>
          <cell r="J563" t="str">
            <v>tanársegéd</v>
          </cell>
        </row>
        <row r="564">
          <cell r="A564" t="str">
            <v>EGC062</v>
          </cell>
          <cell r="B564">
            <v>8</v>
          </cell>
          <cell r="C564">
            <v>8</v>
          </cell>
          <cell r="D564" t="str">
            <v>Dr. Bognár József</v>
          </cell>
          <cell r="E564">
            <v>8365690691</v>
          </cell>
          <cell r="F564" t="str">
            <v>TKSI</v>
          </cell>
          <cell r="G564" t="str">
            <v>Természettudományi Kar</v>
          </cell>
          <cell r="H564" t="str">
            <v>Sporttudományi Intézet</v>
          </cell>
          <cell r="I564" t="str">
            <v>Teljes munkaidős</v>
          </cell>
          <cell r="J564" t="str">
            <v>egyetemi docens</v>
          </cell>
        </row>
        <row r="565">
          <cell r="A565" t="str">
            <v>IKDG06</v>
          </cell>
          <cell r="B565">
            <v>8</v>
          </cell>
          <cell r="C565">
            <v>8</v>
          </cell>
          <cell r="D565" t="str">
            <v>Dr. Fügedi Balázs</v>
          </cell>
          <cell r="E565">
            <v>8405103473</v>
          </cell>
          <cell r="F565" t="str">
            <v>TKSI</v>
          </cell>
          <cell r="G565" t="str">
            <v>Természettudományi Kar</v>
          </cell>
          <cell r="H565" t="str">
            <v>Sporttudományi Intézet</v>
          </cell>
          <cell r="I565" t="str">
            <v>Teljes munkaidős</v>
          </cell>
          <cell r="J565" t="str">
            <v>egyetemi docens</v>
          </cell>
        </row>
        <row r="566">
          <cell r="A566" t="str">
            <v>D2B3WG</v>
          </cell>
          <cell r="B566">
            <v>14</v>
          </cell>
          <cell r="C566">
            <v>14</v>
          </cell>
          <cell r="D566" t="str">
            <v>Hideg Gabriella</v>
          </cell>
          <cell r="E566">
            <v>8441421226</v>
          </cell>
          <cell r="F566" t="str">
            <v>TKSI</v>
          </cell>
          <cell r="G566" t="str">
            <v>Természettudományi Kar</v>
          </cell>
          <cell r="H566" t="str">
            <v>Sporttudományi Intézet</v>
          </cell>
          <cell r="I566" t="str">
            <v>Teljes munkaidős</v>
          </cell>
          <cell r="J566" t="str">
            <v>tanársegéd</v>
          </cell>
        </row>
        <row r="567">
          <cell r="A567" t="str">
            <v>CYB43W</v>
          </cell>
          <cell r="B567">
            <v>14</v>
          </cell>
          <cell r="C567">
            <v>14</v>
          </cell>
          <cell r="D567" t="str">
            <v>Boda Eszter Judit</v>
          </cell>
          <cell r="E567">
            <v>8438143008</v>
          </cell>
          <cell r="F567" t="str">
            <v>SISR</v>
          </cell>
          <cell r="G567" t="str">
            <v>Természettudományi Kar</v>
          </cell>
          <cell r="H567" t="str">
            <v>Sporttudományi Intézet/Sportmenedzsment és Rekreáció Tanszék</v>
          </cell>
          <cell r="I567" t="str">
            <v>Teljes munkaidős</v>
          </cell>
          <cell r="J567" t="str">
            <v>tanársegéd</v>
          </cell>
        </row>
        <row r="568">
          <cell r="A568" t="str">
            <v>YRG874</v>
          </cell>
          <cell r="B568">
            <v>6</v>
          </cell>
          <cell r="C568">
            <v>8</v>
          </cell>
          <cell r="D568" t="str">
            <v>Dr. Révész László</v>
          </cell>
          <cell r="E568">
            <v>8410803305</v>
          </cell>
          <cell r="F568" t="str">
            <v>SISR</v>
          </cell>
          <cell r="G568" t="str">
            <v>Természettudományi Kar</v>
          </cell>
          <cell r="H568" t="str">
            <v>Sporttudományi Intézet/Sportmenedzsment és Rekreáció Tanszék</v>
          </cell>
          <cell r="I568" t="str">
            <v>Teljes munkaidős</v>
          </cell>
          <cell r="J568" t="str">
            <v>egyetemi docens</v>
          </cell>
        </row>
        <row r="569">
          <cell r="A569" t="str">
            <v>G7V6EA</v>
          </cell>
          <cell r="B569">
            <v>12</v>
          </cell>
          <cell r="C569">
            <v>12</v>
          </cell>
          <cell r="D569" t="str">
            <v>Dr. Váczi Péter</v>
          </cell>
          <cell r="E569">
            <v>8408640313</v>
          </cell>
          <cell r="F569" t="str">
            <v>SISR</v>
          </cell>
          <cell r="G569" t="str">
            <v>Természettudományi Kar</v>
          </cell>
          <cell r="H569" t="str">
            <v>Sporttudományi Intézet/Sportmenedzsment és Rekreáció Tanszék</v>
          </cell>
          <cell r="I569" t="str">
            <v>Teljes munkaidős</v>
          </cell>
          <cell r="J569" t="str">
            <v>adjunktus</v>
          </cell>
        </row>
        <row r="570">
          <cell r="A570" t="str">
            <v>D6D79T</v>
          </cell>
          <cell r="B570">
            <v>10</v>
          </cell>
          <cell r="C570">
            <v>10</v>
          </cell>
          <cell r="D570" t="str">
            <v>Hajdu Pál</v>
          </cell>
          <cell r="E570">
            <v>8337892935</v>
          </cell>
          <cell r="F570" t="str">
            <v>SISR</v>
          </cell>
          <cell r="G570" t="str">
            <v>Természettudományi Kar</v>
          </cell>
          <cell r="H570" t="str">
            <v>Sporttudományi Intézet/Sportmenedzsment és Rekreáció Tanszék</v>
          </cell>
          <cell r="I570" t="str">
            <v>Teljes munkaidős</v>
          </cell>
          <cell r="J570" t="str">
            <v>főiskolai docens</v>
          </cell>
        </row>
        <row r="571">
          <cell r="A571" t="str">
            <v>DB0T2J</v>
          </cell>
          <cell r="B571">
            <v>12</v>
          </cell>
          <cell r="C571">
            <v>12</v>
          </cell>
          <cell r="D571" t="str">
            <v>Herpainé Lakó Judit</v>
          </cell>
          <cell r="E571">
            <v>8394673074</v>
          </cell>
          <cell r="F571" t="str">
            <v>SISR</v>
          </cell>
          <cell r="G571" t="str">
            <v>Természettudományi Kar</v>
          </cell>
          <cell r="H571" t="str">
            <v>Sporttudományi Intézet/Sportmenedzsment és Rekreáció Tanszék</v>
          </cell>
          <cell r="I571" t="str">
            <v>Teljes munkaidős</v>
          </cell>
          <cell r="J571" t="str">
            <v>adjunktus</v>
          </cell>
        </row>
        <row r="572">
          <cell r="A572" t="str">
            <v>K0MWCD</v>
          </cell>
          <cell r="B572">
            <v>10</v>
          </cell>
          <cell r="C572">
            <v>10</v>
          </cell>
          <cell r="D572" t="str">
            <v>Seres János</v>
          </cell>
          <cell r="E572">
            <v>8338752851</v>
          </cell>
          <cell r="F572" t="str">
            <v>SISR</v>
          </cell>
          <cell r="G572" t="str">
            <v>Természettudományi Kar</v>
          </cell>
          <cell r="H572" t="str">
            <v>Sporttudományi Intézet/Sportmenedzsment és Rekreáció Tanszék</v>
          </cell>
          <cell r="I572" t="str">
            <v>Teljes munkaidős</v>
          </cell>
          <cell r="J572" t="str">
            <v>főiskolai docens</v>
          </cell>
        </row>
        <row r="573">
          <cell r="A573" t="str">
            <v>G3SJMZ</v>
          </cell>
          <cell r="B573">
            <v>10</v>
          </cell>
          <cell r="C573">
            <v>10</v>
          </cell>
          <cell r="D573" t="str">
            <v>Széles-Kovács Gyula</v>
          </cell>
          <cell r="E573">
            <v>8320842980</v>
          </cell>
          <cell r="F573" t="str">
            <v>SISR</v>
          </cell>
          <cell r="G573" t="str">
            <v>Természettudományi Kar</v>
          </cell>
          <cell r="H573" t="str">
            <v>Sporttudományi Intézet/Sportmenedzsment és Rekreáció Tanszék</v>
          </cell>
          <cell r="I573" t="str">
            <v>Teljes munkaidős</v>
          </cell>
          <cell r="J573" t="str">
            <v>főiskolai docens</v>
          </cell>
        </row>
        <row r="574">
          <cell r="A574" t="str">
            <v>GWNUAJ</v>
          </cell>
          <cell r="B574">
            <v>6</v>
          </cell>
          <cell r="C574">
            <v>12</v>
          </cell>
          <cell r="D574" t="str">
            <v>Révész-Kiszela Kinga</v>
          </cell>
          <cell r="E574">
            <v>8430853456</v>
          </cell>
          <cell r="F574" t="str">
            <v>SITT</v>
          </cell>
          <cell r="G574" t="str">
            <v>Természettudományi Kar</v>
          </cell>
          <cell r="H574" t="str">
            <v>Sporttudományi Intézet/Testnevelés Tanszék</v>
          </cell>
          <cell r="I574" t="str">
            <v>Teljes munkaidős</v>
          </cell>
          <cell r="J574" t="str">
            <v>adjunktus</v>
          </cell>
        </row>
        <row r="575">
          <cell r="A575" t="str">
            <v>AAGC9P</v>
          </cell>
          <cell r="B575">
            <v>10</v>
          </cell>
          <cell r="C575">
            <v>10</v>
          </cell>
          <cell r="D575" t="str">
            <v>Szalay Gábor</v>
          </cell>
          <cell r="E575">
            <v>8328902508</v>
          </cell>
          <cell r="F575" t="str">
            <v>SITT</v>
          </cell>
          <cell r="G575" t="str">
            <v>Természettudományi Kar</v>
          </cell>
          <cell r="H575" t="str">
            <v>Sporttudományi Intézet/Testnevelés Tanszék</v>
          </cell>
          <cell r="I575" t="str">
            <v>Teljes munkaidős</v>
          </cell>
          <cell r="J575" t="str">
            <v>főiskolai docens</v>
          </cell>
        </row>
        <row r="576">
          <cell r="A576" t="str">
            <v>BHYURS</v>
          </cell>
          <cell r="B576">
            <v>14</v>
          </cell>
          <cell r="C576">
            <v>14</v>
          </cell>
          <cell r="D576" t="str">
            <v>Varga Attila</v>
          </cell>
          <cell r="E576">
            <v>8396371008</v>
          </cell>
          <cell r="F576" t="str">
            <v>SITT</v>
          </cell>
          <cell r="G576" t="str">
            <v>Természettudományi Kar</v>
          </cell>
          <cell r="H576" t="str">
            <v>Sporttudományi Intézet/Testnevelés Tanszék</v>
          </cell>
          <cell r="I576" t="str">
            <v>Teljes munkaidős</v>
          </cell>
          <cell r="J576" t="str">
            <v>tanársegéd</v>
          </cell>
        </row>
        <row r="577">
          <cell r="A577" t="str">
            <v>FKX1ZA</v>
          </cell>
          <cell r="B577">
            <v>6</v>
          </cell>
          <cell r="C577">
            <v>6</v>
          </cell>
          <cell r="D577" t="str">
            <v>Dr. Huhn Zsófia Éva</v>
          </cell>
          <cell r="E577">
            <v>8418721073</v>
          </cell>
          <cell r="F577" t="str">
            <v>SITT</v>
          </cell>
          <cell r="G577" t="str">
            <v>Természettudományi Kar</v>
          </cell>
          <cell r="H577" t="str">
            <v>Sporttudományi Intézet/Testnevelés Tanszék</v>
          </cell>
          <cell r="I577" t="str">
            <v>További jogviszonyos</v>
          </cell>
          <cell r="J577" t="str">
            <v>adjunktus</v>
          </cell>
        </row>
        <row r="578">
          <cell r="A578" t="str">
            <v>ARABR3</v>
          </cell>
          <cell r="B578">
            <v>10</v>
          </cell>
          <cell r="C578">
            <v>10</v>
          </cell>
          <cell r="D578" t="str">
            <v>Juhász István</v>
          </cell>
          <cell r="E578">
            <v>8358320310</v>
          </cell>
          <cell r="F578" t="str">
            <v>SITT</v>
          </cell>
          <cell r="G578" t="str">
            <v>Természettudományi Kar</v>
          </cell>
          <cell r="H578" t="str">
            <v>Sporttudományi Intézet/Testnevelés Tanszék</v>
          </cell>
          <cell r="I578" t="str">
            <v>További jogviszonyos</v>
          </cell>
          <cell r="J578" t="str">
            <v>mestertanár</v>
          </cell>
        </row>
        <row r="579">
          <cell r="H579" t="str">
            <v>Sporttudományi Intézet</v>
          </cell>
        </row>
        <row r="580">
          <cell r="G580" t="str">
            <v>Természettudományi Kar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style="1" customWidth="1"/>
    <col min="2" max="4" width="27.7109375" style="1" customWidth="1"/>
    <col min="5" max="5" width="27.7109375" style="25" customWidth="1"/>
    <col min="6" max="7" width="21.7109375" style="1" customWidth="1"/>
    <col min="8" max="8" width="14.85546875" style="1" customWidth="1"/>
    <col min="9" max="9" width="17.5703125" style="1" customWidth="1"/>
    <col min="10" max="11" width="8.7109375" style="1" customWidth="1"/>
    <col min="12" max="16384" width="9.140625" style="1"/>
  </cols>
  <sheetData>
    <row r="1" spans="1:11" s="6" customFormat="1" ht="30" customHeight="1" x14ac:dyDescent="0.25">
      <c r="A1" s="27" t="s">
        <v>0</v>
      </c>
      <c r="B1" s="27" t="s">
        <v>1</v>
      </c>
      <c r="C1" s="27" t="s">
        <v>1689</v>
      </c>
      <c r="D1" s="27" t="s">
        <v>1688</v>
      </c>
      <c r="E1" s="27" t="s">
        <v>2</v>
      </c>
      <c r="F1" s="27" t="s">
        <v>3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7</v>
      </c>
    </row>
    <row r="2" spans="1:11" x14ac:dyDescent="0.25">
      <c r="A2" s="2" t="s">
        <v>8</v>
      </c>
      <c r="B2" s="2" t="s">
        <v>9</v>
      </c>
      <c r="C2" s="2" t="s">
        <v>10</v>
      </c>
      <c r="D2" s="2" t="s">
        <v>11</v>
      </c>
      <c r="E2" s="23" t="s">
        <v>12</v>
      </c>
      <c r="F2" s="2" t="s">
        <v>13</v>
      </c>
      <c r="G2" s="2" t="s">
        <v>14</v>
      </c>
      <c r="H2" s="2" t="s">
        <v>15</v>
      </c>
      <c r="I2" s="2">
        <v>10</v>
      </c>
      <c r="J2" s="2">
        <v>12</v>
      </c>
      <c r="K2" s="2">
        <v>61</v>
      </c>
    </row>
    <row r="3" spans="1:11" x14ac:dyDescent="0.25">
      <c r="A3" s="2" t="s">
        <v>16</v>
      </c>
      <c r="B3" s="2" t="s">
        <v>17</v>
      </c>
      <c r="C3" s="2" t="s">
        <v>10</v>
      </c>
      <c r="D3" s="2" t="s">
        <v>10</v>
      </c>
      <c r="E3" s="23" t="s">
        <v>18</v>
      </c>
      <c r="F3" s="2" t="s">
        <v>19</v>
      </c>
      <c r="G3" s="2"/>
      <c r="H3" s="2" t="s">
        <v>15</v>
      </c>
      <c r="I3" s="2">
        <v>6</v>
      </c>
      <c r="J3" s="2">
        <v>4</v>
      </c>
      <c r="K3" s="2">
        <v>13</v>
      </c>
    </row>
    <row r="4" spans="1:11" x14ac:dyDescent="0.25">
      <c r="A4" s="2" t="s">
        <v>20</v>
      </c>
      <c r="B4" s="2" t="s">
        <v>21</v>
      </c>
      <c r="C4" s="2" t="s">
        <v>10</v>
      </c>
      <c r="D4" s="2" t="s">
        <v>10</v>
      </c>
      <c r="E4" s="23" t="s">
        <v>12</v>
      </c>
      <c r="F4" s="2" t="s">
        <v>19</v>
      </c>
      <c r="G4" s="2"/>
      <c r="H4" s="2" t="s">
        <v>15</v>
      </c>
      <c r="I4" s="2">
        <v>12</v>
      </c>
      <c r="J4" s="2">
        <v>17</v>
      </c>
      <c r="K4" s="2">
        <v>42</v>
      </c>
    </row>
    <row r="5" spans="1:11" x14ac:dyDescent="0.25">
      <c r="A5" s="2" t="s">
        <v>22</v>
      </c>
      <c r="B5" s="2" t="s">
        <v>23</v>
      </c>
      <c r="C5" s="2" t="s">
        <v>10</v>
      </c>
      <c r="D5" s="2" t="s">
        <v>10</v>
      </c>
      <c r="E5" s="23" t="s">
        <v>12</v>
      </c>
      <c r="F5" s="2" t="s">
        <v>24</v>
      </c>
      <c r="G5" s="2"/>
      <c r="H5" s="2" t="s">
        <v>15</v>
      </c>
      <c r="I5" s="2">
        <v>14</v>
      </c>
      <c r="J5" s="2">
        <v>9</v>
      </c>
      <c r="K5" s="2">
        <v>51</v>
      </c>
    </row>
    <row r="6" spans="1:11" x14ac:dyDescent="0.25">
      <c r="A6" s="2" t="s">
        <v>25</v>
      </c>
      <c r="B6" s="2" t="s">
        <v>26</v>
      </c>
      <c r="C6" s="2" t="s">
        <v>10</v>
      </c>
      <c r="D6" s="2" t="s">
        <v>10</v>
      </c>
      <c r="E6" s="23" t="s">
        <v>12</v>
      </c>
      <c r="F6" s="2" t="s">
        <v>27</v>
      </c>
      <c r="G6" s="2" t="s">
        <v>28</v>
      </c>
      <c r="H6" s="2" t="s">
        <v>15</v>
      </c>
      <c r="I6" s="2">
        <v>8</v>
      </c>
      <c r="J6" s="2">
        <v>10</v>
      </c>
      <c r="K6" s="2">
        <v>28</v>
      </c>
    </row>
    <row r="7" spans="1:11" s="3" customFormat="1" x14ac:dyDescent="0.25">
      <c r="A7" s="11" t="s">
        <v>29</v>
      </c>
      <c r="B7" s="11" t="s">
        <v>30</v>
      </c>
      <c r="C7" s="11" t="s">
        <v>10</v>
      </c>
      <c r="D7" s="11" t="s">
        <v>10</v>
      </c>
      <c r="E7" s="31" t="s">
        <v>12</v>
      </c>
      <c r="F7" s="11" t="s">
        <v>27</v>
      </c>
      <c r="G7" s="11"/>
      <c r="H7" s="11" t="s">
        <v>15</v>
      </c>
      <c r="I7" s="11">
        <v>8</v>
      </c>
      <c r="J7" s="11">
        <v>13</v>
      </c>
      <c r="K7" s="11">
        <v>62</v>
      </c>
    </row>
    <row r="8" spans="1:11" x14ac:dyDescent="0.25">
      <c r="A8" s="2" t="s">
        <v>31</v>
      </c>
      <c r="B8" s="2" t="s">
        <v>32</v>
      </c>
      <c r="C8" s="2" t="s">
        <v>10</v>
      </c>
      <c r="D8" s="2" t="s">
        <v>10</v>
      </c>
      <c r="E8" s="23" t="s">
        <v>12</v>
      </c>
      <c r="F8" s="2" t="s">
        <v>33</v>
      </c>
      <c r="G8" s="2"/>
      <c r="H8" s="2" t="s">
        <v>15</v>
      </c>
      <c r="I8" s="2">
        <v>10</v>
      </c>
      <c r="J8" s="2">
        <v>11</v>
      </c>
      <c r="K8" s="2">
        <v>54</v>
      </c>
    </row>
    <row r="9" spans="1:11" x14ac:dyDescent="0.25">
      <c r="A9" s="2" t="s">
        <v>34</v>
      </c>
      <c r="B9" s="2" t="s">
        <v>35</v>
      </c>
      <c r="C9" s="2" t="s">
        <v>10</v>
      </c>
      <c r="D9" s="2" t="s">
        <v>10</v>
      </c>
      <c r="E9" s="23" t="s">
        <v>12</v>
      </c>
      <c r="F9" s="2" t="s">
        <v>33</v>
      </c>
      <c r="G9" s="2"/>
      <c r="H9" s="2" t="s">
        <v>15</v>
      </c>
      <c r="I9" s="2">
        <v>10</v>
      </c>
      <c r="J9" s="2">
        <v>14</v>
      </c>
      <c r="K9" s="2">
        <v>40</v>
      </c>
    </row>
    <row r="10" spans="1:11" x14ac:dyDescent="0.25">
      <c r="A10" s="2" t="s">
        <v>36</v>
      </c>
      <c r="B10" s="2" t="s">
        <v>37</v>
      </c>
      <c r="C10" s="2" t="s">
        <v>10</v>
      </c>
      <c r="D10" s="2" t="s">
        <v>10</v>
      </c>
      <c r="E10" s="23" t="s">
        <v>12</v>
      </c>
      <c r="F10" s="2" t="s">
        <v>13</v>
      </c>
      <c r="G10" s="2"/>
      <c r="H10" s="2" t="s">
        <v>15</v>
      </c>
      <c r="I10" s="2">
        <v>10</v>
      </c>
      <c r="J10" s="2">
        <v>12</v>
      </c>
      <c r="K10" s="2">
        <v>55</v>
      </c>
    </row>
    <row r="11" spans="1:11" x14ac:dyDescent="0.25">
      <c r="A11" s="2" t="s">
        <v>38</v>
      </c>
      <c r="B11" s="2" t="s">
        <v>39</v>
      </c>
      <c r="C11" s="2" t="s">
        <v>10</v>
      </c>
      <c r="D11" s="2" t="s">
        <v>10</v>
      </c>
      <c r="E11" s="23" t="s">
        <v>12</v>
      </c>
      <c r="F11" s="2" t="s">
        <v>13</v>
      </c>
      <c r="G11" s="2"/>
      <c r="H11" s="2" t="s">
        <v>15</v>
      </c>
      <c r="I11" s="2">
        <v>10</v>
      </c>
      <c r="J11" s="2">
        <v>6</v>
      </c>
      <c r="K11" s="2">
        <v>28</v>
      </c>
    </row>
    <row r="12" spans="1:11" x14ac:dyDescent="0.25">
      <c r="A12" s="2" t="s">
        <v>40</v>
      </c>
      <c r="B12" s="2" t="s">
        <v>41</v>
      </c>
      <c r="C12" s="2" t="s">
        <v>10</v>
      </c>
      <c r="D12" s="2" t="s">
        <v>10</v>
      </c>
      <c r="E12" s="23" t="s">
        <v>12</v>
      </c>
      <c r="F12" s="2" t="s">
        <v>19</v>
      </c>
      <c r="G12" s="2"/>
      <c r="H12" s="2" t="s">
        <v>15</v>
      </c>
      <c r="I12" s="2">
        <v>12</v>
      </c>
      <c r="J12" s="2">
        <v>17</v>
      </c>
      <c r="K12" s="2">
        <v>26</v>
      </c>
    </row>
    <row r="13" spans="1:11" x14ac:dyDescent="0.25">
      <c r="A13" s="2" t="s">
        <v>42</v>
      </c>
      <c r="B13" s="2" t="s">
        <v>43</v>
      </c>
      <c r="C13" s="2" t="s">
        <v>10</v>
      </c>
      <c r="D13" s="2" t="s">
        <v>10</v>
      </c>
      <c r="E13" s="23" t="s">
        <v>12</v>
      </c>
      <c r="F13" s="2" t="s">
        <v>13</v>
      </c>
      <c r="G13" s="2"/>
      <c r="H13" s="2" t="s">
        <v>15</v>
      </c>
      <c r="I13" s="2">
        <v>10</v>
      </c>
      <c r="J13" s="2">
        <v>9</v>
      </c>
      <c r="K13" s="2">
        <v>52</v>
      </c>
    </row>
    <row r="14" spans="1:11" x14ac:dyDescent="0.25">
      <c r="A14" s="4" t="s">
        <v>44</v>
      </c>
      <c r="B14" s="2" t="s">
        <v>45</v>
      </c>
      <c r="C14" s="2" t="s">
        <v>10</v>
      </c>
      <c r="D14" s="2" t="s">
        <v>10</v>
      </c>
      <c r="E14" s="24" t="s">
        <v>18</v>
      </c>
      <c r="F14" s="2" t="s">
        <v>46</v>
      </c>
      <c r="G14" s="2"/>
      <c r="H14" s="2" t="s">
        <v>15</v>
      </c>
      <c r="I14" s="2">
        <v>2</v>
      </c>
      <c r="J14" s="2"/>
      <c r="K14" s="2">
        <v>0</v>
      </c>
    </row>
    <row r="15" spans="1:11" x14ac:dyDescent="0.25">
      <c r="A15" s="4" t="s">
        <v>47</v>
      </c>
      <c r="B15" s="2" t="s">
        <v>48</v>
      </c>
      <c r="C15" s="2" t="s">
        <v>10</v>
      </c>
      <c r="D15" s="2" t="s">
        <v>10</v>
      </c>
      <c r="E15" s="24" t="s">
        <v>12</v>
      </c>
      <c r="F15" s="2" t="s">
        <v>46</v>
      </c>
      <c r="G15" s="2"/>
      <c r="H15" s="2" t="s">
        <v>15</v>
      </c>
      <c r="I15" s="2">
        <v>4</v>
      </c>
      <c r="J15" s="2"/>
      <c r="K15" s="2">
        <v>0</v>
      </c>
    </row>
    <row r="16" spans="1:11" x14ac:dyDescent="0.25">
      <c r="A16" s="4" t="s">
        <v>49</v>
      </c>
      <c r="B16" s="2" t="s">
        <v>50</v>
      </c>
      <c r="C16" s="2" t="s">
        <v>10</v>
      </c>
      <c r="D16" s="2" t="s">
        <v>10</v>
      </c>
      <c r="E16" s="24" t="s">
        <v>18</v>
      </c>
      <c r="F16" s="2" t="s">
        <v>51</v>
      </c>
      <c r="G16" s="2"/>
      <c r="H16" s="2" t="s">
        <v>15</v>
      </c>
      <c r="I16" s="2">
        <v>3</v>
      </c>
      <c r="J16" s="2"/>
      <c r="K16" s="2">
        <v>0</v>
      </c>
    </row>
    <row r="17" spans="1:11" x14ac:dyDescent="0.25">
      <c r="A17" s="4" t="s">
        <v>52</v>
      </c>
      <c r="B17" s="2" t="s">
        <v>53</v>
      </c>
      <c r="C17" s="2" t="s">
        <v>10</v>
      </c>
      <c r="D17" s="2" t="s">
        <v>10</v>
      </c>
      <c r="E17" s="24" t="s">
        <v>12</v>
      </c>
      <c r="F17" s="2" t="s">
        <v>54</v>
      </c>
      <c r="G17" s="11" t="s">
        <v>55</v>
      </c>
      <c r="H17" s="2" t="s">
        <v>15</v>
      </c>
      <c r="I17" s="2">
        <v>12</v>
      </c>
      <c r="J17" s="2"/>
      <c r="K17" s="2">
        <v>0</v>
      </c>
    </row>
    <row r="18" spans="1:11" x14ac:dyDescent="0.25">
      <c r="A18" s="4" t="s">
        <v>56</v>
      </c>
      <c r="B18" s="2" t="s">
        <v>57</v>
      </c>
      <c r="C18" s="2" t="s">
        <v>10</v>
      </c>
      <c r="D18" s="2" t="s">
        <v>10</v>
      </c>
      <c r="E18" s="24" t="s">
        <v>12</v>
      </c>
      <c r="F18" s="2" t="s">
        <v>58</v>
      </c>
      <c r="G18" s="11" t="s">
        <v>55</v>
      </c>
      <c r="H18" s="2" t="s">
        <v>15</v>
      </c>
      <c r="I18" s="2">
        <v>12</v>
      </c>
      <c r="J18" s="2"/>
      <c r="K18" s="2">
        <v>0</v>
      </c>
    </row>
    <row r="19" spans="1:11" x14ac:dyDescent="0.25">
      <c r="A19" s="4" t="s">
        <v>59</v>
      </c>
      <c r="B19" s="2" t="s">
        <v>60</v>
      </c>
      <c r="C19" s="2" t="s">
        <v>10</v>
      </c>
      <c r="D19" s="2" t="s">
        <v>10</v>
      </c>
      <c r="E19" s="24" t="s">
        <v>12</v>
      </c>
      <c r="F19" s="2" t="s">
        <v>61</v>
      </c>
      <c r="G19" s="11" t="s">
        <v>62</v>
      </c>
      <c r="H19" s="2" t="s">
        <v>15</v>
      </c>
      <c r="I19" s="2">
        <v>20</v>
      </c>
      <c r="J19" s="2"/>
      <c r="K19" s="2">
        <v>0</v>
      </c>
    </row>
    <row r="20" spans="1:11" x14ac:dyDescent="0.25">
      <c r="A20" s="2" t="s">
        <v>63</v>
      </c>
      <c r="B20" s="2" t="s">
        <v>64</v>
      </c>
      <c r="C20" s="2" t="s">
        <v>10</v>
      </c>
      <c r="D20" s="2" t="s">
        <v>10</v>
      </c>
      <c r="E20" s="23" t="s">
        <v>12</v>
      </c>
      <c r="F20" s="2" t="s">
        <v>27</v>
      </c>
      <c r="G20" s="2"/>
      <c r="H20" s="2" t="s">
        <v>15</v>
      </c>
      <c r="I20" s="2">
        <v>8</v>
      </c>
      <c r="J20" s="2">
        <v>6</v>
      </c>
      <c r="K20" s="2">
        <v>100</v>
      </c>
    </row>
    <row r="21" spans="1:11" ht="15.75" customHeight="1" x14ac:dyDescent="0.25">
      <c r="A21" s="2" t="s">
        <v>65</v>
      </c>
      <c r="B21" s="2" t="s">
        <v>66</v>
      </c>
      <c r="C21" s="2" t="s">
        <v>10</v>
      </c>
      <c r="D21" s="2" t="s">
        <v>10</v>
      </c>
      <c r="E21" s="23" t="s">
        <v>12</v>
      </c>
      <c r="F21" s="2" t="s">
        <v>19</v>
      </c>
      <c r="G21" s="2"/>
      <c r="H21" s="2" t="s">
        <v>15</v>
      </c>
      <c r="I21" s="2">
        <v>12</v>
      </c>
      <c r="J21" s="2">
        <v>8</v>
      </c>
      <c r="K21" s="2">
        <v>60</v>
      </c>
    </row>
    <row r="22" spans="1:11" x14ac:dyDescent="0.25">
      <c r="A22" s="2" t="s">
        <v>67</v>
      </c>
      <c r="B22" s="2" t="s">
        <v>68</v>
      </c>
      <c r="C22" s="2" t="s">
        <v>10</v>
      </c>
      <c r="D22" s="2" t="s">
        <v>69</v>
      </c>
      <c r="E22" s="23" t="s">
        <v>12</v>
      </c>
      <c r="F22" s="2" t="s">
        <v>19</v>
      </c>
      <c r="G22" s="2"/>
      <c r="H22" s="2" t="s">
        <v>15</v>
      </c>
      <c r="I22" s="2">
        <v>12</v>
      </c>
      <c r="J22" s="2">
        <v>10</v>
      </c>
      <c r="K22" s="2">
        <v>57</v>
      </c>
    </row>
    <row r="23" spans="1:11" x14ac:dyDescent="0.25">
      <c r="A23" s="2" t="s">
        <v>79</v>
      </c>
      <c r="B23" s="2" t="s">
        <v>80</v>
      </c>
      <c r="C23" s="2" t="s">
        <v>10</v>
      </c>
      <c r="D23" s="2" t="s">
        <v>81</v>
      </c>
      <c r="E23" s="23" t="s">
        <v>12</v>
      </c>
      <c r="F23" s="2" t="s">
        <v>13</v>
      </c>
      <c r="G23" s="2" t="s">
        <v>14</v>
      </c>
      <c r="H23" s="2" t="s">
        <v>15</v>
      </c>
      <c r="I23" s="2">
        <v>10</v>
      </c>
      <c r="J23" s="2">
        <v>3</v>
      </c>
      <c r="K23" s="2">
        <v>26</v>
      </c>
    </row>
    <row r="24" spans="1:11" x14ac:dyDescent="0.25">
      <c r="A24" s="2" t="s">
        <v>82</v>
      </c>
      <c r="B24" s="2" t="s">
        <v>83</v>
      </c>
      <c r="C24" s="2" t="s">
        <v>10</v>
      </c>
      <c r="D24" s="2" t="s">
        <v>69</v>
      </c>
      <c r="E24" s="23" t="s">
        <v>12</v>
      </c>
      <c r="F24" s="2" t="s">
        <v>33</v>
      </c>
      <c r="G24" s="2"/>
      <c r="H24" s="2" t="s">
        <v>15</v>
      </c>
      <c r="I24" s="2">
        <v>10</v>
      </c>
      <c r="J24" s="2">
        <v>4</v>
      </c>
      <c r="K24" s="2">
        <v>12</v>
      </c>
    </row>
    <row r="25" spans="1:11" x14ac:dyDescent="0.25">
      <c r="A25" s="2" t="s">
        <v>84</v>
      </c>
      <c r="B25" s="2" t="s">
        <v>85</v>
      </c>
      <c r="C25" s="2" t="s">
        <v>10</v>
      </c>
      <c r="D25" s="2" t="s">
        <v>69</v>
      </c>
      <c r="E25" s="23" t="s">
        <v>12</v>
      </c>
      <c r="F25" s="2" t="s">
        <v>33</v>
      </c>
      <c r="G25" s="2" t="s">
        <v>14</v>
      </c>
      <c r="H25" s="2" t="s">
        <v>15</v>
      </c>
      <c r="I25" s="2">
        <v>10</v>
      </c>
      <c r="J25" s="2">
        <v>0</v>
      </c>
      <c r="K25" s="2">
        <v>16</v>
      </c>
    </row>
    <row r="26" spans="1:11" x14ac:dyDescent="0.25">
      <c r="A26" s="4" t="s">
        <v>92</v>
      </c>
      <c r="B26" s="2" t="s">
        <v>93</v>
      </c>
      <c r="C26" s="2" t="s">
        <v>10</v>
      </c>
      <c r="D26" s="2" t="s">
        <v>94</v>
      </c>
      <c r="E26" s="24" t="s">
        <v>12</v>
      </c>
      <c r="F26" s="2" t="s">
        <v>78</v>
      </c>
      <c r="G26" s="2"/>
      <c r="H26" s="2" t="s">
        <v>15</v>
      </c>
      <c r="I26" s="2">
        <v>4</v>
      </c>
      <c r="J26" s="2"/>
      <c r="K26" s="2">
        <v>0</v>
      </c>
    </row>
    <row r="27" spans="1:11" x14ac:dyDescent="0.25">
      <c r="A27" s="4" t="s">
        <v>95</v>
      </c>
      <c r="B27" s="2" t="s">
        <v>96</v>
      </c>
      <c r="C27" s="2" t="s">
        <v>10</v>
      </c>
      <c r="D27" s="2" t="s">
        <v>97</v>
      </c>
      <c r="E27" s="24" t="s">
        <v>12</v>
      </c>
      <c r="F27" s="2" t="s">
        <v>78</v>
      </c>
      <c r="G27" s="2"/>
      <c r="H27" s="2" t="s">
        <v>15</v>
      </c>
      <c r="I27" s="2">
        <v>4</v>
      </c>
      <c r="J27" s="2"/>
      <c r="K27" s="2">
        <v>0</v>
      </c>
    </row>
    <row r="28" spans="1:11" x14ac:dyDescent="0.25">
      <c r="A28" s="4" t="s">
        <v>98</v>
      </c>
      <c r="B28" s="2" t="s">
        <v>99</v>
      </c>
      <c r="C28" s="2" t="s">
        <v>10</v>
      </c>
      <c r="D28" s="2" t="s">
        <v>97</v>
      </c>
      <c r="E28" s="24" t="s">
        <v>12</v>
      </c>
      <c r="F28" s="2" t="s">
        <v>100</v>
      </c>
      <c r="G28" s="2"/>
      <c r="H28" s="2" t="s">
        <v>15</v>
      </c>
      <c r="I28" s="2">
        <v>8</v>
      </c>
      <c r="J28" s="2"/>
      <c r="K28" s="2">
        <v>0</v>
      </c>
    </row>
    <row r="29" spans="1:11" x14ac:dyDescent="0.25">
      <c r="A29" s="4" t="s">
        <v>101</v>
      </c>
      <c r="B29" s="2" t="s">
        <v>102</v>
      </c>
      <c r="C29" s="2" t="s">
        <v>10</v>
      </c>
      <c r="D29" s="2" t="s">
        <v>97</v>
      </c>
      <c r="E29" s="24" t="s">
        <v>12</v>
      </c>
      <c r="F29" s="2" t="s">
        <v>78</v>
      </c>
      <c r="G29" s="2"/>
      <c r="H29" s="2" t="s">
        <v>15</v>
      </c>
      <c r="I29" s="2">
        <v>4</v>
      </c>
      <c r="J29" s="2"/>
      <c r="K29" s="2">
        <v>0</v>
      </c>
    </row>
    <row r="30" spans="1:11" s="3" customFormat="1" x14ac:dyDescent="0.25">
      <c r="A30" s="11" t="s">
        <v>103</v>
      </c>
      <c r="B30" s="11" t="s">
        <v>104</v>
      </c>
      <c r="C30" s="11" t="s">
        <v>10</v>
      </c>
      <c r="D30" s="11" t="s">
        <v>10</v>
      </c>
      <c r="E30" s="31" t="s">
        <v>12</v>
      </c>
      <c r="F30" s="11" t="s">
        <v>105</v>
      </c>
      <c r="G30" s="11" t="s">
        <v>14</v>
      </c>
      <c r="H30" s="11" t="s">
        <v>15</v>
      </c>
      <c r="I30" s="11">
        <v>20</v>
      </c>
      <c r="J30" s="11">
        <v>5</v>
      </c>
      <c r="K30" s="11">
        <v>71</v>
      </c>
    </row>
    <row r="31" spans="1:11" s="9" customFormat="1" x14ac:dyDescent="0.25">
      <c r="A31" s="57" t="s">
        <v>10</v>
      </c>
      <c r="B31" s="57"/>
      <c r="C31" s="57"/>
      <c r="D31" s="57"/>
      <c r="E31" s="57"/>
      <c r="F31" s="57"/>
      <c r="G31" s="57"/>
      <c r="H31" s="57"/>
      <c r="I31" s="34" t="s">
        <v>1690</v>
      </c>
      <c r="J31" s="34">
        <f>SUM(J2:J30)</f>
        <v>170</v>
      </c>
      <c r="K31" s="34">
        <v>854</v>
      </c>
    </row>
    <row r="32" spans="1:11" x14ac:dyDescent="0.25">
      <c r="A32" s="2" t="s">
        <v>70</v>
      </c>
      <c r="B32" s="2" t="s">
        <v>71</v>
      </c>
      <c r="C32" s="2" t="s">
        <v>10</v>
      </c>
      <c r="D32" s="2" t="s">
        <v>72</v>
      </c>
      <c r="E32" s="23" t="s">
        <v>12</v>
      </c>
      <c r="F32" s="2" t="s">
        <v>46</v>
      </c>
      <c r="G32" s="2"/>
      <c r="H32" s="2" t="s">
        <v>73</v>
      </c>
      <c r="I32" s="2">
        <v>4</v>
      </c>
      <c r="J32" s="2">
        <v>5</v>
      </c>
      <c r="K32" s="2">
        <v>16</v>
      </c>
    </row>
    <row r="33" spans="1:11" x14ac:dyDescent="0.25">
      <c r="A33" s="2" t="s">
        <v>74</v>
      </c>
      <c r="B33" s="2" t="s">
        <v>75</v>
      </c>
      <c r="C33" s="2" t="s">
        <v>10</v>
      </c>
      <c r="D33" s="2" t="s">
        <v>72</v>
      </c>
      <c r="E33" s="23" t="s">
        <v>12</v>
      </c>
      <c r="F33" s="2" t="s">
        <v>13</v>
      </c>
      <c r="G33" s="2" t="s">
        <v>14</v>
      </c>
      <c r="H33" s="2" t="s">
        <v>73</v>
      </c>
      <c r="I33" s="2">
        <v>10</v>
      </c>
      <c r="J33" s="2">
        <v>8</v>
      </c>
      <c r="K33" s="2">
        <v>20</v>
      </c>
    </row>
    <row r="34" spans="1:11" x14ac:dyDescent="0.25">
      <c r="A34" s="2" t="s">
        <v>76</v>
      </c>
      <c r="B34" s="2" t="s">
        <v>77</v>
      </c>
      <c r="C34" s="2" t="s">
        <v>10</v>
      </c>
      <c r="D34" s="2" t="s">
        <v>72</v>
      </c>
      <c r="E34" s="23" t="s">
        <v>12</v>
      </c>
      <c r="F34" s="2" t="s">
        <v>78</v>
      </c>
      <c r="G34" s="2"/>
      <c r="H34" s="2" t="s">
        <v>73</v>
      </c>
      <c r="I34" s="2">
        <v>4</v>
      </c>
      <c r="J34" s="2">
        <v>4</v>
      </c>
      <c r="K34" s="2">
        <v>16</v>
      </c>
    </row>
    <row r="35" spans="1:11" x14ac:dyDescent="0.25">
      <c r="A35" s="4" t="s">
        <v>86</v>
      </c>
      <c r="B35" s="2" t="s">
        <v>87</v>
      </c>
      <c r="C35" s="2" t="s">
        <v>10</v>
      </c>
      <c r="D35" s="2" t="s">
        <v>72</v>
      </c>
      <c r="E35" s="24" t="s">
        <v>12</v>
      </c>
      <c r="F35" s="2" t="s">
        <v>78</v>
      </c>
      <c r="G35" s="2"/>
      <c r="H35" s="2" t="s">
        <v>73</v>
      </c>
      <c r="I35" s="2">
        <v>4</v>
      </c>
      <c r="J35" s="2"/>
      <c r="K35" s="2">
        <v>0</v>
      </c>
    </row>
    <row r="36" spans="1:11" x14ac:dyDescent="0.25">
      <c r="A36" s="4" t="s">
        <v>88</v>
      </c>
      <c r="B36" s="2" t="s">
        <v>89</v>
      </c>
      <c r="C36" s="2" t="s">
        <v>10</v>
      </c>
      <c r="D36" s="2" t="s">
        <v>72</v>
      </c>
      <c r="E36" s="24" t="s">
        <v>12</v>
      </c>
      <c r="F36" s="2" t="s">
        <v>78</v>
      </c>
      <c r="G36" s="2"/>
      <c r="H36" s="2" t="s">
        <v>73</v>
      </c>
      <c r="I36" s="2">
        <v>4</v>
      </c>
      <c r="J36" s="2">
        <v>0</v>
      </c>
      <c r="K36" s="2">
        <v>16</v>
      </c>
    </row>
    <row r="37" spans="1:11" x14ac:dyDescent="0.25">
      <c r="A37" s="4" t="s">
        <v>90</v>
      </c>
      <c r="B37" s="2" t="s">
        <v>91</v>
      </c>
      <c r="C37" s="2" t="s">
        <v>10</v>
      </c>
      <c r="D37" s="2" t="s">
        <v>72</v>
      </c>
      <c r="E37" s="24" t="s">
        <v>12</v>
      </c>
      <c r="F37" s="2" t="s">
        <v>78</v>
      </c>
      <c r="G37" s="2"/>
      <c r="H37" s="2" t="s">
        <v>73</v>
      </c>
      <c r="I37" s="2">
        <v>4</v>
      </c>
      <c r="J37" s="2"/>
      <c r="K37" s="2">
        <v>0</v>
      </c>
    </row>
    <row r="38" spans="1:11" s="35" customFormat="1" x14ac:dyDescent="0.25">
      <c r="A38" s="57" t="s">
        <v>1692</v>
      </c>
      <c r="B38" s="57"/>
      <c r="C38" s="57"/>
      <c r="D38" s="57"/>
      <c r="E38" s="57"/>
      <c r="F38" s="57"/>
      <c r="G38" s="57"/>
      <c r="H38" s="57"/>
      <c r="I38" s="34" t="s">
        <v>1690</v>
      </c>
      <c r="J38" s="34">
        <f>SUM(J32:J37)</f>
        <v>17</v>
      </c>
      <c r="K38" s="34">
        <v>68</v>
      </c>
    </row>
    <row r="39" spans="1:11" s="35" customFormat="1" x14ac:dyDescent="0.25">
      <c r="A39" s="58" t="s">
        <v>10</v>
      </c>
      <c r="B39" s="58"/>
      <c r="C39" s="58"/>
      <c r="D39" s="58"/>
      <c r="E39" s="58"/>
      <c r="F39" s="58"/>
      <c r="G39" s="58"/>
      <c r="H39" s="58"/>
      <c r="I39" s="36" t="s">
        <v>1690</v>
      </c>
      <c r="J39" s="36">
        <f>SUM(J38,J31)</f>
        <v>187</v>
      </c>
      <c r="K39" s="36">
        <f>SUM(K31,K38)</f>
        <v>922</v>
      </c>
    </row>
    <row r="40" spans="1:11" x14ac:dyDescent="0.25">
      <c r="A40" s="2" t="s">
        <v>106</v>
      </c>
      <c r="B40" s="2" t="s">
        <v>107</v>
      </c>
      <c r="C40" s="2" t="s">
        <v>108</v>
      </c>
      <c r="D40" s="2" t="s">
        <v>109</v>
      </c>
      <c r="E40" s="23" t="s">
        <v>12</v>
      </c>
      <c r="F40" s="2" t="s">
        <v>33</v>
      </c>
      <c r="G40" s="2"/>
      <c r="H40" s="2" t="s">
        <v>73</v>
      </c>
      <c r="I40" s="2">
        <v>10</v>
      </c>
      <c r="J40" s="2">
        <v>10</v>
      </c>
      <c r="K40" s="2">
        <v>24</v>
      </c>
    </row>
    <row r="41" spans="1:11" x14ac:dyDescent="0.25">
      <c r="A41" s="2" t="s">
        <v>110</v>
      </c>
      <c r="B41" s="2" t="s">
        <v>111</v>
      </c>
      <c r="C41" s="2" t="s">
        <v>108</v>
      </c>
      <c r="D41" s="2" t="s">
        <v>109</v>
      </c>
      <c r="E41" s="23" t="s">
        <v>12</v>
      </c>
      <c r="F41" s="2" t="s">
        <v>27</v>
      </c>
      <c r="G41" s="2" t="s">
        <v>112</v>
      </c>
      <c r="H41" s="2" t="s">
        <v>73</v>
      </c>
      <c r="I41" s="2">
        <v>8</v>
      </c>
      <c r="J41" s="2">
        <v>10</v>
      </c>
      <c r="K41" s="2">
        <v>22</v>
      </c>
    </row>
    <row r="42" spans="1:11" x14ac:dyDescent="0.25">
      <c r="A42" s="2" t="s">
        <v>113</v>
      </c>
      <c r="B42" s="2" t="s">
        <v>114</v>
      </c>
      <c r="C42" s="2" t="s">
        <v>108</v>
      </c>
      <c r="D42" s="2" t="s">
        <v>109</v>
      </c>
      <c r="E42" s="23" t="s">
        <v>12</v>
      </c>
      <c r="F42" s="2" t="s">
        <v>33</v>
      </c>
      <c r="G42" s="2"/>
      <c r="H42" s="2" t="s">
        <v>73</v>
      </c>
      <c r="I42" s="2"/>
      <c r="J42" s="2"/>
      <c r="K42" s="2">
        <v>0</v>
      </c>
    </row>
    <row r="43" spans="1:11" x14ac:dyDescent="0.25">
      <c r="A43" s="2" t="s">
        <v>115</v>
      </c>
      <c r="B43" s="2" t="s">
        <v>116</v>
      </c>
      <c r="C43" s="2" t="s">
        <v>108</v>
      </c>
      <c r="D43" s="2" t="s">
        <v>109</v>
      </c>
      <c r="E43" s="23" t="s">
        <v>12</v>
      </c>
      <c r="F43" s="2" t="s">
        <v>24</v>
      </c>
      <c r="G43" s="2"/>
      <c r="H43" s="2" t="s">
        <v>73</v>
      </c>
      <c r="I43" s="2">
        <v>14</v>
      </c>
      <c r="J43" s="2">
        <v>13</v>
      </c>
      <c r="K43" s="2">
        <v>65</v>
      </c>
    </row>
    <row r="44" spans="1:11" x14ac:dyDescent="0.25">
      <c r="A44" s="2" t="s">
        <v>117</v>
      </c>
      <c r="B44" s="2" t="s">
        <v>118</v>
      </c>
      <c r="C44" s="2" t="s">
        <v>108</v>
      </c>
      <c r="D44" s="2" t="s">
        <v>109</v>
      </c>
      <c r="E44" s="23" t="s">
        <v>12</v>
      </c>
      <c r="F44" s="2" t="s">
        <v>24</v>
      </c>
      <c r="G44" s="2"/>
      <c r="H44" s="2" t="s">
        <v>73</v>
      </c>
      <c r="I44" s="2">
        <v>14</v>
      </c>
      <c r="J44" s="2">
        <v>14</v>
      </c>
      <c r="K44" s="2">
        <v>24</v>
      </c>
    </row>
    <row r="45" spans="1:11" s="35" customFormat="1" x14ac:dyDescent="0.25">
      <c r="A45" s="57" t="s">
        <v>1694</v>
      </c>
      <c r="B45" s="57"/>
      <c r="C45" s="57"/>
      <c r="D45" s="57"/>
      <c r="E45" s="57"/>
      <c r="F45" s="57"/>
      <c r="G45" s="57"/>
      <c r="H45" s="57"/>
      <c r="I45" s="34" t="s">
        <v>1690</v>
      </c>
      <c r="J45" s="34">
        <f>SUM(J40:J44)</f>
        <v>47</v>
      </c>
      <c r="K45" s="34">
        <v>135</v>
      </c>
    </row>
    <row r="46" spans="1:11" x14ac:dyDescent="0.25">
      <c r="A46" s="2" t="s">
        <v>119</v>
      </c>
      <c r="B46" s="2" t="s">
        <v>120</v>
      </c>
      <c r="C46" s="2" t="s">
        <v>108</v>
      </c>
      <c r="D46" s="2" t="s">
        <v>121</v>
      </c>
      <c r="E46" s="23" t="s">
        <v>122</v>
      </c>
      <c r="F46" s="2" t="s">
        <v>123</v>
      </c>
      <c r="G46" s="2"/>
      <c r="H46" s="2" t="s">
        <v>73</v>
      </c>
      <c r="I46" s="2"/>
      <c r="J46" s="2">
        <v>6</v>
      </c>
      <c r="K46" s="2">
        <v>24</v>
      </c>
    </row>
    <row r="47" spans="1:11" x14ac:dyDescent="0.25">
      <c r="A47" s="2" t="s">
        <v>124</v>
      </c>
      <c r="B47" s="2" t="s">
        <v>125</v>
      </c>
      <c r="C47" s="2" t="s">
        <v>108</v>
      </c>
      <c r="D47" s="2" t="s">
        <v>121</v>
      </c>
      <c r="E47" s="23" t="s">
        <v>122</v>
      </c>
      <c r="F47" s="2" t="s">
        <v>123</v>
      </c>
      <c r="G47" s="2"/>
      <c r="H47" s="2" t="s">
        <v>73</v>
      </c>
      <c r="I47" s="2"/>
      <c r="J47" s="2">
        <v>0</v>
      </c>
      <c r="K47" s="2">
        <v>12</v>
      </c>
    </row>
    <row r="48" spans="1:11" x14ac:dyDescent="0.25">
      <c r="A48" s="2" t="s">
        <v>126</v>
      </c>
      <c r="B48" s="2" t="s">
        <v>127</v>
      </c>
      <c r="C48" s="2" t="s">
        <v>108</v>
      </c>
      <c r="D48" s="2" t="s">
        <v>121</v>
      </c>
      <c r="E48" s="23" t="s">
        <v>122</v>
      </c>
      <c r="F48" s="2" t="s">
        <v>123</v>
      </c>
      <c r="G48" s="2"/>
      <c r="H48" s="2" t="s">
        <v>73</v>
      </c>
      <c r="I48" s="2"/>
      <c r="J48" s="2">
        <v>0</v>
      </c>
      <c r="K48" s="2">
        <v>12</v>
      </c>
    </row>
    <row r="49" spans="1:11" x14ac:dyDescent="0.25">
      <c r="A49" s="2" t="s">
        <v>128</v>
      </c>
      <c r="B49" s="2" t="s">
        <v>129</v>
      </c>
      <c r="C49" s="2" t="s">
        <v>108</v>
      </c>
      <c r="D49" s="2" t="s">
        <v>121</v>
      </c>
      <c r="E49" s="23" t="s">
        <v>12</v>
      </c>
      <c r="F49" s="2" t="s">
        <v>105</v>
      </c>
      <c r="G49" s="2"/>
      <c r="H49" s="2" t="s">
        <v>73</v>
      </c>
      <c r="I49" s="2">
        <v>20</v>
      </c>
      <c r="J49" s="2">
        <v>22</v>
      </c>
      <c r="K49" s="2">
        <v>24</v>
      </c>
    </row>
    <row r="50" spans="1:11" x14ac:dyDescent="0.25">
      <c r="A50" s="2" t="s">
        <v>130</v>
      </c>
      <c r="B50" s="2" t="s">
        <v>131</v>
      </c>
      <c r="C50" s="2" t="s">
        <v>108</v>
      </c>
      <c r="D50" s="2" t="s">
        <v>121</v>
      </c>
      <c r="E50" s="23" t="s">
        <v>12</v>
      </c>
      <c r="F50" s="2" t="s">
        <v>27</v>
      </c>
      <c r="G50" s="2" t="s">
        <v>28</v>
      </c>
      <c r="H50" s="2" t="s">
        <v>73</v>
      </c>
      <c r="I50" s="2">
        <v>8</v>
      </c>
      <c r="J50" s="2">
        <v>4</v>
      </c>
      <c r="K50" s="2">
        <v>30</v>
      </c>
    </row>
    <row r="51" spans="1:11" x14ac:dyDescent="0.25">
      <c r="A51" s="2" t="s">
        <v>132</v>
      </c>
      <c r="B51" s="2" t="s">
        <v>133</v>
      </c>
      <c r="C51" s="2" t="s">
        <v>108</v>
      </c>
      <c r="D51" s="2" t="s">
        <v>121</v>
      </c>
      <c r="E51" s="23" t="s">
        <v>12</v>
      </c>
      <c r="F51" s="2" t="s">
        <v>27</v>
      </c>
      <c r="G51" s="2"/>
      <c r="H51" s="2" t="s">
        <v>73</v>
      </c>
      <c r="I51" s="2">
        <v>8</v>
      </c>
      <c r="J51" s="2">
        <v>12</v>
      </c>
      <c r="K51" s="2">
        <v>72</v>
      </c>
    </row>
    <row r="52" spans="1:11" x14ac:dyDescent="0.25">
      <c r="A52" s="2" t="s">
        <v>134</v>
      </c>
      <c r="B52" s="2" t="s">
        <v>135</v>
      </c>
      <c r="C52" s="2" t="s">
        <v>108</v>
      </c>
      <c r="D52" s="2" t="s">
        <v>121</v>
      </c>
      <c r="E52" s="23" t="s">
        <v>12</v>
      </c>
      <c r="F52" s="2" t="s">
        <v>33</v>
      </c>
      <c r="G52" s="2"/>
      <c r="H52" s="2" t="s">
        <v>73</v>
      </c>
      <c r="I52" s="2">
        <v>10</v>
      </c>
      <c r="J52" s="2">
        <v>15</v>
      </c>
      <c r="K52" s="2">
        <v>39</v>
      </c>
    </row>
    <row r="53" spans="1:11" x14ac:dyDescent="0.25">
      <c r="A53" s="2" t="s">
        <v>136</v>
      </c>
      <c r="B53" s="2" t="s">
        <v>137</v>
      </c>
      <c r="C53" s="2" t="s">
        <v>108</v>
      </c>
      <c r="D53" s="2" t="s">
        <v>121</v>
      </c>
      <c r="E53" s="23" t="s">
        <v>12</v>
      </c>
      <c r="F53" s="2" t="s">
        <v>33</v>
      </c>
      <c r="G53" s="2"/>
      <c r="H53" s="2" t="s">
        <v>73</v>
      </c>
      <c r="I53" s="2">
        <v>10</v>
      </c>
      <c r="J53" s="2">
        <v>11</v>
      </c>
      <c r="K53" s="2">
        <v>45</v>
      </c>
    </row>
    <row r="54" spans="1:11" x14ac:dyDescent="0.25">
      <c r="A54" s="2" t="s">
        <v>138</v>
      </c>
      <c r="B54" s="2" t="s">
        <v>139</v>
      </c>
      <c r="C54" s="2" t="s">
        <v>108</v>
      </c>
      <c r="D54" s="2" t="s">
        <v>121</v>
      </c>
      <c r="E54" s="23" t="s">
        <v>12</v>
      </c>
      <c r="F54" s="2" t="s">
        <v>33</v>
      </c>
      <c r="G54" s="2"/>
      <c r="H54" s="2" t="s">
        <v>73</v>
      </c>
      <c r="I54" s="2">
        <v>10</v>
      </c>
      <c r="J54" s="2">
        <v>12</v>
      </c>
      <c r="K54" s="2">
        <v>21</v>
      </c>
    </row>
    <row r="55" spans="1:11" x14ac:dyDescent="0.25">
      <c r="A55" s="2" t="s">
        <v>140</v>
      </c>
      <c r="B55" s="2" t="s">
        <v>141</v>
      </c>
      <c r="C55" s="2" t="s">
        <v>108</v>
      </c>
      <c r="D55" s="2" t="s">
        <v>121</v>
      </c>
      <c r="E55" s="23" t="s">
        <v>12</v>
      </c>
      <c r="F55" s="2" t="s">
        <v>27</v>
      </c>
      <c r="G55" s="2"/>
      <c r="H55" s="2" t="s">
        <v>73</v>
      </c>
      <c r="I55" s="2">
        <v>8</v>
      </c>
      <c r="J55" s="2">
        <v>11</v>
      </c>
      <c r="K55" s="2">
        <v>33</v>
      </c>
    </row>
    <row r="56" spans="1:11" x14ac:dyDescent="0.25">
      <c r="A56" s="2" t="s">
        <v>142</v>
      </c>
      <c r="B56" s="2" t="s">
        <v>143</v>
      </c>
      <c r="C56" s="2" t="s">
        <v>108</v>
      </c>
      <c r="D56" s="2" t="s">
        <v>121</v>
      </c>
      <c r="E56" s="23" t="s">
        <v>12</v>
      </c>
      <c r="F56" s="2" t="s">
        <v>27</v>
      </c>
      <c r="G56" s="2"/>
      <c r="H56" s="2" t="s">
        <v>73</v>
      </c>
      <c r="I56" s="2">
        <v>8</v>
      </c>
      <c r="J56" s="2">
        <v>14</v>
      </c>
      <c r="K56" s="2">
        <v>12</v>
      </c>
    </row>
    <row r="57" spans="1:11" x14ac:dyDescent="0.25">
      <c r="A57" s="2" t="s">
        <v>144</v>
      </c>
      <c r="B57" s="2" t="s">
        <v>145</v>
      </c>
      <c r="C57" s="2" t="s">
        <v>108</v>
      </c>
      <c r="D57" s="2" t="s">
        <v>121</v>
      </c>
      <c r="E57" s="23" t="s">
        <v>12</v>
      </c>
      <c r="F57" s="2" t="s">
        <v>27</v>
      </c>
      <c r="G57" s="2"/>
      <c r="H57" s="2" t="s">
        <v>73</v>
      </c>
      <c r="I57" s="2">
        <v>8</v>
      </c>
      <c r="J57" s="2">
        <v>11</v>
      </c>
      <c r="K57" s="2">
        <v>33</v>
      </c>
    </row>
    <row r="58" spans="1:11" x14ac:dyDescent="0.25">
      <c r="A58" s="2" t="s">
        <v>146</v>
      </c>
      <c r="B58" s="2" t="s">
        <v>147</v>
      </c>
      <c r="C58" s="2" t="s">
        <v>108</v>
      </c>
      <c r="D58" s="2" t="s">
        <v>121</v>
      </c>
      <c r="E58" s="23" t="s">
        <v>12</v>
      </c>
      <c r="F58" s="2" t="s">
        <v>33</v>
      </c>
      <c r="G58" s="2"/>
      <c r="H58" s="2" t="s">
        <v>73</v>
      </c>
      <c r="I58" s="2">
        <v>10</v>
      </c>
      <c r="J58" s="2">
        <v>11</v>
      </c>
      <c r="K58" s="2">
        <v>42</v>
      </c>
    </row>
    <row r="59" spans="1:11" x14ac:dyDescent="0.25">
      <c r="A59" s="2" t="s">
        <v>148</v>
      </c>
      <c r="B59" s="2" t="s">
        <v>149</v>
      </c>
      <c r="C59" s="2" t="s">
        <v>108</v>
      </c>
      <c r="D59" s="2" t="s">
        <v>121</v>
      </c>
      <c r="E59" s="23" t="s">
        <v>12</v>
      </c>
      <c r="F59" s="2" t="s">
        <v>13</v>
      </c>
      <c r="G59" s="2" t="s">
        <v>112</v>
      </c>
      <c r="H59" s="2" t="s">
        <v>73</v>
      </c>
      <c r="I59" s="2">
        <v>10</v>
      </c>
      <c r="J59" s="2">
        <v>11</v>
      </c>
      <c r="K59" s="2">
        <v>48</v>
      </c>
    </row>
    <row r="60" spans="1:11" x14ac:dyDescent="0.25">
      <c r="A60" s="2" t="s">
        <v>150</v>
      </c>
      <c r="B60" s="2" t="s">
        <v>151</v>
      </c>
      <c r="C60" s="2" t="s">
        <v>108</v>
      </c>
      <c r="D60" s="2" t="s">
        <v>121</v>
      </c>
      <c r="E60" s="23" t="s">
        <v>12</v>
      </c>
      <c r="F60" s="2" t="s">
        <v>152</v>
      </c>
      <c r="G60" s="2"/>
      <c r="H60" s="2" t="s">
        <v>73</v>
      </c>
      <c r="I60" s="2">
        <v>20</v>
      </c>
      <c r="J60" s="2">
        <v>22</v>
      </c>
      <c r="K60" s="2">
        <v>12</v>
      </c>
    </row>
    <row r="61" spans="1:11" s="35" customFormat="1" x14ac:dyDescent="0.25">
      <c r="A61" s="57" t="s">
        <v>1695</v>
      </c>
      <c r="B61" s="57"/>
      <c r="C61" s="57"/>
      <c r="D61" s="57"/>
      <c r="E61" s="57"/>
      <c r="F61" s="57"/>
      <c r="G61" s="57"/>
      <c r="H61" s="57"/>
      <c r="I61" s="34" t="s">
        <v>1690</v>
      </c>
      <c r="J61" s="34">
        <f>SUM(J46:J60)</f>
        <v>162</v>
      </c>
      <c r="K61" s="34">
        <v>459</v>
      </c>
    </row>
    <row r="62" spans="1:11" x14ac:dyDescent="0.25">
      <c r="A62" s="2" t="s">
        <v>153</v>
      </c>
      <c r="B62" s="2" t="s">
        <v>154</v>
      </c>
      <c r="C62" s="2" t="s">
        <v>108</v>
      </c>
      <c r="D62" s="2" t="s">
        <v>155</v>
      </c>
      <c r="E62" s="23" t="s">
        <v>122</v>
      </c>
      <c r="F62" s="2" t="s">
        <v>123</v>
      </c>
      <c r="G62" s="2"/>
      <c r="H62" s="2" t="s">
        <v>73</v>
      </c>
      <c r="I62" s="2"/>
      <c r="J62" s="2">
        <v>1</v>
      </c>
      <c r="K62" s="2">
        <v>0</v>
      </c>
    </row>
    <row r="63" spans="1:11" x14ac:dyDescent="0.25">
      <c r="A63" s="2" t="s">
        <v>156</v>
      </c>
      <c r="B63" s="2" t="s">
        <v>157</v>
      </c>
      <c r="C63" s="2" t="s">
        <v>108</v>
      </c>
      <c r="D63" s="2" t="s">
        <v>155</v>
      </c>
      <c r="E63" s="23" t="s">
        <v>122</v>
      </c>
      <c r="F63" s="2" t="s">
        <v>123</v>
      </c>
      <c r="G63" s="2"/>
      <c r="H63" s="2" t="s">
        <v>73</v>
      </c>
      <c r="I63" s="2"/>
      <c r="J63" s="2">
        <v>8</v>
      </c>
      <c r="K63" s="2">
        <v>0</v>
      </c>
    </row>
    <row r="64" spans="1:11" x14ac:dyDescent="0.25">
      <c r="A64" s="2" t="s">
        <v>158</v>
      </c>
      <c r="B64" s="2" t="s">
        <v>159</v>
      </c>
      <c r="C64" s="2" t="s">
        <v>108</v>
      </c>
      <c r="D64" s="2" t="s">
        <v>155</v>
      </c>
      <c r="E64" s="23" t="s">
        <v>122</v>
      </c>
      <c r="F64" s="2" t="s">
        <v>123</v>
      </c>
      <c r="G64" s="2"/>
      <c r="H64" s="2" t="s">
        <v>73</v>
      </c>
      <c r="I64" s="2"/>
      <c r="J64" s="2">
        <v>2</v>
      </c>
      <c r="K64" s="2">
        <v>0</v>
      </c>
    </row>
    <row r="65" spans="1:11" x14ac:dyDescent="0.25">
      <c r="A65" s="2" t="s">
        <v>160</v>
      </c>
      <c r="B65" s="2" t="s">
        <v>161</v>
      </c>
      <c r="C65" s="2" t="s">
        <v>108</v>
      </c>
      <c r="D65" s="2" t="s">
        <v>155</v>
      </c>
      <c r="E65" s="23" t="s">
        <v>122</v>
      </c>
      <c r="F65" s="2" t="s">
        <v>123</v>
      </c>
      <c r="G65" s="2"/>
      <c r="H65" s="2" t="s">
        <v>73</v>
      </c>
      <c r="I65" s="2"/>
      <c r="J65" s="2">
        <v>4</v>
      </c>
      <c r="K65" s="2">
        <v>0</v>
      </c>
    </row>
    <row r="66" spans="1:11" x14ac:dyDescent="0.25">
      <c r="A66" s="2" t="s">
        <v>162</v>
      </c>
      <c r="B66" s="2" t="s">
        <v>163</v>
      </c>
      <c r="C66" s="2" t="s">
        <v>108</v>
      </c>
      <c r="D66" s="2" t="s">
        <v>155</v>
      </c>
      <c r="E66" s="23" t="s">
        <v>122</v>
      </c>
      <c r="F66" s="2" t="s">
        <v>123</v>
      </c>
      <c r="G66" s="2"/>
      <c r="H66" s="2" t="s">
        <v>73</v>
      </c>
      <c r="I66" s="2"/>
      <c r="J66" s="2">
        <v>10</v>
      </c>
      <c r="K66" s="2">
        <v>25</v>
      </c>
    </row>
    <row r="67" spans="1:11" x14ac:dyDescent="0.25">
      <c r="A67" s="2" t="s">
        <v>164</v>
      </c>
      <c r="B67" s="2" t="s">
        <v>165</v>
      </c>
      <c r="C67" s="2" t="s">
        <v>108</v>
      </c>
      <c r="D67" s="2" t="s">
        <v>155</v>
      </c>
      <c r="E67" s="23" t="s">
        <v>122</v>
      </c>
      <c r="F67" s="2" t="s">
        <v>123</v>
      </c>
      <c r="G67" s="2"/>
      <c r="H67" s="2" t="s">
        <v>73</v>
      </c>
      <c r="I67" s="2"/>
      <c r="J67" s="2">
        <v>1</v>
      </c>
      <c r="K67" s="2">
        <v>0</v>
      </c>
    </row>
    <row r="68" spans="1:11" x14ac:dyDescent="0.25">
      <c r="A68" s="2" t="s">
        <v>166</v>
      </c>
      <c r="B68" s="2" t="s">
        <v>167</v>
      </c>
      <c r="C68" s="2" t="s">
        <v>108</v>
      </c>
      <c r="D68" s="2" t="s">
        <v>155</v>
      </c>
      <c r="E68" s="23" t="s">
        <v>122</v>
      </c>
      <c r="F68" s="2" t="s">
        <v>123</v>
      </c>
      <c r="G68" s="2"/>
      <c r="H68" s="2" t="s">
        <v>73</v>
      </c>
      <c r="I68" s="2"/>
      <c r="J68" s="2">
        <v>2</v>
      </c>
      <c r="K68" s="2">
        <v>0</v>
      </c>
    </row>
    <row r="69" spans="1:11" x14ac:dyDescent="0.25">
      <c r="A69" s="2" t="s">
        <v>168</v>
      </c>
      <c r="B69" s="2" t="s">
        <v>169</v>
      </c>
      <c r="C69" s="2" t="s">
        <v>108</v>
      </c>
      <c r="D69" s="2" t="s">
        <v>155</v>
      </c>
      <c r="E69" s="23" t="s">
        <v>122</v>
      </c>
      <c r="F69" s="2" t="s">
        <v>123</v>
      </c>
      <c r="G69" s="2"/>
      <c r="H69" s="2" t="s">
        <v>73</v>
      </c>
      <c r="I69" s="2"/>
      <c r="J69" s="2">
        <v>4</v>
      </c>
      <c r="K69" s="2">
        <v>0</v>
      </c>
    </row>
    <row r="70" spans="1:11" x14ac:dyDescent="0.25">
      <c r="A70" s="2" t="s">
        <v>170</v>
      </c>
      <c r="B70" s="2" t="s">
        <v>171</v>
      </c>
      <c r="C70" s="2" t="s">
        <v>108</v>
      </c>
      <c r="D70" s="2" t="s">
        <v>155</v>
      </c>
      <c r="E70" s="23" t="s">
        <v>122</v>
      </c>
      <c r="F70" s="2" t="s">
        <v>123</v>
      </c>
      <c r="G70" s="2"/>
      <c r="H70" s="2" t="s">
        <v>73</v>
      </c>
      <c r="I70" s="2"/>
      <c r="J70" s="2">
        <v>9</v>
      </c>
      <c r="K70" s="2">
        <v>20</v>
      </c>
    </row>
    <row r="71" spans="1:11" x14ac:dyDescent="0.25">
      <c r="A71" s="2" t="s">
        <v>172</v>
      </c>
      <c r="B71" s="2" t="s">
        <v>173</v>
      </c>
      <c r="C71" s="2" t="s">
        <v>108</v>
      </c>
      <c r="D71" s="2" t="s">
        <v>155</v>
      </c>
      <c r="E71" s="23" t="s">
        <v>122</v>
      </c>
      <c r="F71" s="2" t="s">
        <v>123</v>
      </c>
      <c r="G71" s="2"/>
      <c r="H71" s="2" t="s">
        <v>73</v>
      </c>
      <c r="I71" s="2"/>
      <c r="J71" s="2"/>
      <c r="K71" s="2">
        <v>0</v>
      </c>
    </row>
    <row r="72" spans="1:11" x14ac:dyDescent="0.25">
      <c r="A72" s="2" t="s">
        <v>174</v>
      </c>
      <c r="B72" s="2" t="s">
        <v>175</v>
      </c>
      <c r="C72" s="2" t="s">
        <v>108</v>
      </c>
      <c r="D72" s="2" t="s">
        <v>155</v>
      </c>
      <c r="E72" s="23" t="s">
        <v>12</v>
      </c>
      <c r="F72" s="2" t="s">
        <v>33</v>
      </c>
      <c r="G72" s="2"/>
      <c r="H72" s="2" t="s">
        <v>73</v>
      </c>
      <c r="I72" s="2">
        <v>10</v>
      </c>
      <c r="J72" s="2">
        <v>10</v>
      </c>
      <c r="K72" s="2">
        <v>45</v>
      </c>
    </row>
    <row r="73" spans="1:11" x14ac:dyDescent="0.25">
      <c r="A73" s="2" t="s">
        <v>176</v>
      </c>
      <c r="B73" s="2" t="s">
        <v>177</v>
      </c>
      <c r="C73" s="2" t="s">
        <v>108</v>
      </c>
      <c r="D73" s="2" t="s">
        <v>155</v>
      </c>
      <c r="E73" s="23" t="s">
        <v>12</v>
      </c>
      <c r="F73" s="2" t="s">
        <v>178</v>
      </c>
      <c r="G73" s="2" t="s">
        <v>112</v>
      </c>
      <c r="H73" s="2" t="s">
        <v>73</v>
      </c>
      <c r="I73" s="2">
        <v>6</v>
      </c>
      <c r="J73" s="2">
        <v>5</v>
      </c>
      <c r="K73" s="2">
        <v>40</v>
      </c>
    </row>
    <row r="74" spans="1:11" x14ac:dyDescent="0.25">
      <c r="A74" s="2" t="s">
        <v>179</v>
      </c>
      <c r="B74" s="2" t="s">
        <v>180</v>
      </c>
      <c r="C74" s="2" t="s">
        <v>108</v>
      </c>
      <c r="D74" s="2" t="s">
        <v>155</v>
      </c>
      <c r="E74" s="23" t="s">
        <v>12</v>
      </c>
      <c r="F74" s="2" t="s">
        <v>19</v>
      </c>
      <c r="G74" s="2"/>
      <c r="H74" s="2" t="s">
        <v>73</v>
      </c>
      <c r="I74" s="2">
        <v>12</v>
      </c>
      <c r="J74" s="2">
        <v>13</v>
      </c>
      <c r="K74" s="2">
        <v>0</v>
      </c>
    </row>
    <row r="75" spans="1:11" x14ac:dyDescent="0.25">
      <c r="A75" s="2" t="s">
        <v>181</v>
      </c>
      <c r="B75" s="2" t="s">
        <v>182</v>
      </c>
      <c r="C75" s="2" t="s">
        <v>108</v>
      </c>
      <c r="D75" s="2" t="s">
        <v>155</v>
      </c>
      <c r="E75" s="23" t="s">
        <v>12</v>
      </c>
      <c r="F75" s="2" t="s">
        <v>33</v>
      </c>
      <c r="G75" s="2"/>
      <c r="H75" s="2" t="s">
        <v>73</v>
      </c>
      <c r="I75" s="2">
        <v>10</v>
      </c>
      <c r="J75" s="2">
        <v>14</v>
      </c>
      <c r="K75" s="2">
        <v>50</v>
      </c>
    </row>
    <row r="76" spans="1:11" x14ac:dyDescent="0.25">
      <c r="A76" s="2" t="s">
        <v>183</v>
      </c>
      <c r="B76" s="2" t="s">
        <v>184</v>
      </c>
      <c r="C76" s="2" t="s">
        <v>108</v>
      </c>
      <c r="D76" s="2" t="s">
        <v>155</v>
      </c>
      <c r="E76" s="23" t="s">
        <v>12</v>
      </c>
      <c r="F76" s="2" t="s">
        <v>33</v>
      </c>
      <c r="G76" s="2"/>
      <c r="H76" s="2" t="s">
        <v>73</v>
      </c>
      <c r="I76" s="2">
        <v>10</v>
      </c>
      <c r="J76" s="2">
        <v>5</v>
      </c>
      <c r="K76" s="2">
        <v>50</v>
      </c>
    </row>
    <row r="77" spans="1:11" x14ac:dyDescent="0.25">
      <c r="A77" s="2" t="s">
        <v>185</v>
      </c>
      <c r="B77" s="2" t="s">
        <v>186</v>
      </c>
      <c r="C77" s="2" t="s">
        <v>108</v>
      </c>
      <c r="D77" s="2" t="s">
        <v>155</v>
      </c>
      <c r="E77" s="23" t="s">
        <v>12</v>
      </c>
      <c r="F77" s="2" t="s">
        <v>33</v>
      </c>
      <c r="G77" s="2"/>
      <c r="H77" s="2" t="s">
        <v>73</v>
      </c>
      <c r="I77" s="2">
        <v>10</v>
      </c>
      <c r="J77" s="2">
        <v>10</v>
      </c>
      <c r="K77" s="2">
        <v>40</v>
      </c>
    </row>
    <row r="78" spans="1:11" x14ac:dyDescent="0.25">
      <c r="A78" s="2" t="s">
        <v>187</v>
      </c>
      <c r="B78" s="2" t="s">
        <v>188</v>
      </c>
      <c r="C78" s="2" t="s">
        <v>108</v>
      </c>
      <c r="D78" s="2" t="s">
        <v>155</v>
      </c>
      <c r="E78" s="23" t="s">
        <v>12</v>
      </c>
      <c r="F78" s="2" t="s">
        <v>19</v>
      </c>
      <c r="G78" s="2"/>
      <c r="H78" s="2" t="s">
        <v>73</v>
      </c>
      <c r="I78" s="2">
        <v>12</v>
      </c>
      <c r="J78" s="2">
        <v>10</v>
      </c>
      <c r="K78" s="2">
        <v>20</v>
      </c>
    </row>
    <row r="79" spans="1:11" x14ac:dyDescent="0.25">
      <c r="A79" s="2" t="s">
        <v>189</v>
      </c>
      <c r="B79" s="2" t="s">
        <v>190</v>
      </c>
      <c r="C79" s="2" t="s">
        <v>108</v>
      </c>
      <c r="D79" s="2" t="s">
        <v>155</v>
      </c>
      <c r="E79" s="23" t="s">
        <v>12</v>
      </c>
      <c r="F79" s="2" t="s">
        <v>33</v>
      </c>
      <c r="G79" s="2"/>
      <c r="H79" s="2" t="s">
        <v>73</v>
      </c>
      <c r="I79" s="2">
        <v>10</v>
      </c>
      <c r="J79" s="2">
        <v>6</v>
      </c>
      <c r="K79" s="2">
        <v>60</v>
      </c>
    </row>
    <row r="80" spans="1:11" x14ac:dyDescent="0.25">
      <c r="A80" s="2" t="s">
        <v>191</v>
      </c>
      <c r="B80" s="2" t="s">
        <v>192</v>
      </c>
      <c r="C80" s="2" t="s">
        <v>108</v>
      </c>
      <c r="D80" s="2" t="s">
        <v>155</v>
      </c>
      <c r="E80" s="23" t="s">
        <v>12</v>
      </c>
      <c r="F80" s="2" t="s">
        <v>24</v>
      </c>
      <c r="G80" s="2"/>
      <c r="H80" s="2" t="s">
        <v>73</v>
      </c>
      <c r="I80" s="2">
        <v>14</v>
      </c>
      <c r="J80" s="2">
        <v>15</v>
      </c>
      <c r="K80" s="2">
        <v>38</v>
      </c>
    </row>
    <row r="81" spans="1:11" x14ac:dyDescent="0.25">
      <c r="A81" s="2" t="s">
        <v>193</v>
      </c>
      <c r="B81" s="2" t="s">
        <v>194</v>
      </c>
      <c r="C81" s="2" t="s">
        <v>108</v>
      </c>
      <c r="D81" s="2" t="s">
        <v>155</v>
      </c>
      <c r="E81" s="23" t="s">
        <v>12</v>
      </c>
      <c r="F81" s="2" t="s">
        <v>24</v>
      </c>
      <c r="G81" s="2"/>
      <c r="H81" s="2" t="s">
        <v>73</v>
      </c>
      <c r="I81" s="2">
        <v>14</v>
      </c>
      <c r="J81" s="2">
        <v>10</v>
      </c>
      <c r="K81" s="2">
        <v>30</v>
      </c>
    </row>
    <row r="82" spans="1:11" s="35" customFormat="1" x14ac:dyDescent="0.25">
      <c r="A82" s="57" t="s">
        <v>1696</v>
      </c>
      <c r="B82" s="57"/>
      <c r="C82" s="57"/>
      <c r="D82" s="57"/>
      <c r="E82" s="57"/>
      <c r="F82" s="57"/>
      <c r="G82" s="57"/>
      <c r="H82" s="57"/>
      <c r="I82" s="34" t="s">
        <v>1690</v>
      </c>
      <c r="J82" s="34">
        <f>SUM(J62:J81)</f>
        <v>139</v>
      </c>
      <c r="K82" s="34">
        <v>418</v>
      </c>
    </row>
    <row r="83" spans="1:11" x14ac:dyDescent="0.25">
      <c r="A83" s="2" t="s">
        <v>195</v>
      </c>
      <c r="B83" s="2" t="s">
        <v>196</v>
      </c>
      <c r="C83" s="2" t="s">
        <v>108</v>
      </c>
      <c r="D83" s="2" t="s">
        <v>197</v>
      </c>
      <c r="E83" s="23" t="s">
        <v>12</v>
      </c>
      <c r="F83" s="2" t="s">
        <v>33</v>
      </c>
      <c r="G83" s="2"/>
      <c r="H83" s="2" t="s">
        <v>73</v>
      </c>
      <c r="I83" s="2">
        <v>10</v>
      </c>
      <c r="J83" s="2">
        <v>6</v>
      </c>
      <c r="K83" s="2">
        <v>78</v>
      </c>
    </row>
    <row r="84" spans="1:11" s="35" customFormat="1" x14ac:dyDescent="0.25">
      <c r="A84" s="57" t="s">
        <v>1697</v>
      </c>
      <c r="B84" s="57"/>
      <c r="C84" s="57"/>
      <c r="D84" s="57"/>
      <c r="E84" s="57"/>
      <c r="F84" s="57"/>
      <c r="G84" s="57"/>
      <c r="H84" s="57"/>
      <c r="I84" s="34" t="s">
        <v>1690</v>
      </c>
      <c r="J84" s="37">
        <v>6</v>
      </c>
      <c r="K84" s="37">
        <v>78</v>
      </c>
    </row>
    <row r="85" spans="1:11" x14ac:dyDescent="0.25">
      <c r="A85" s="2" t="s">
        <v>198</v>
      </c>
      <c r="B85" s="2" t="s">
        <v>199</v>
      </c>
      <c r="C85" s="2" t="s">
        <v>108</v>
      </c>
      <c r="D85" s="2" t="s">
        <v>200</v>
      </c>
      <c r="E85" s="23" t="s">
        <v>122</v>
      </c>
      <c r="F85" s="2" t="s">
        <v>123</v>
      </c>
      <c r="G85" s="2"/>
      <c r="H85" s="2" t="s">
        <v>73</v>
      </c>
      <c r="I85" s="2"/>
      <c r="J85" s="2">
        <v>2</v>
      </c>
      <c r="K85" s="2">
        <v>10</v>
      </c>
    </row>
    <row r="86" spans="1:11" x14ac:dyDescent="0.25">
      <c r="A86" s="2" t="s">
        <v>201</v>
      </c>
      <c r="B86" s="2" t="s">
        <v>202</v>
      </c>
      <c r="C86" s="2" t="s">
        <v>108</v>
      </c>
      <c r="D86" s="2" t="s">
        <v>200</v>
      </c>
      <c r="E86" s="23" t="s">
        <v>122</v>
      </c>
      <c r="F86" s="2" t="s">
        <v>123</v>
      </c>
      <c r="G86" s="2"/>
      <c r="H86" s="2" t="s">
        <v>73</v>
      </c>
      <c r="I86" s="2"/>
      <c r="J86" s="2"/>
      <c r="K86" s="2">
        <v>0</v>
      </c>
    </row>
    <row r="87" spans="1:11" x14ac:dyDescent="0.25">
      <c r="A87" s="2" t="s">
        <v>203</v>
      </c>
      <c r="B87" s="2" t="s">
        <v>204</v>
      </c>
      <c r="C87" s="2" t="s">
        <v>108</v>
      </c>
      <c r="D87" s="2" t="s">
        <v>200</v>
      </c>
      <c r="E87" s="23" t="s">
        <v>122</v>
      </c>
      <c r="F87" s="2" t="s">
        <v>123</v>
      </c>
      <c r="G87" s="2"/>
      <c r="H87" s="2" t="s">
        <v>73</v>
      </c>
      <c r="I87" s="2"/>
      <c r="J87" s="2">
        <v>2</v>
      </c>
      <c r="K87" s="2">
        <v>36</v>
      </c>
    </row>
    <row r="88" spans="1:11" x14ac:dyDescent="0.25">
      <c r="A88" s="2" t="s">
        <v>205</v>
      </c>
      <c r="B88" s="2" t="s">
        <v>206</v>
      </c>
      <c r="C88" s="2" t="s">
        <v>108</v>
      </c>
      <c r="D88" s="2" t="s">
        <v>200</v>
      </c>
      <c r="E88" s="23" t="s">
        <v>12</v>
      </c>
      <c r="F88" s="2" t="s">
        <v>33</v>
      </c>
      <c r="G88" s="2"/>
      <c r="H88" s="2" t="s">
        <v>73</v>
      </c>
      <c r="I88" s="2">
        <v>10</v>
      </c>
      <c r="J88" s="2">
        <v>12</v>
      </c>
      <c r="K88" s="2">
        <v>46</v>
      </c>
    </row>
    <row r="89" spans="1:11" x14ac:dyDescent="0.25">
      <c r="A89" s="2" t="s">
        <v>207</v>
      </c>
      <c r="B89" s="2" t="s">
        <v>208</v>
      </c>
      <c r="C89" s="2" t="s">
        <v>108</v>
      </c>
      <c r="D89" s="2" t="s">
        <v>200</v>
      </c>
      <c r="E89" s="23" t="s">
        <v>12</v>
      </c>
      <c r="F89" s="2" t="s">
        <v>27</v>
      </c>
      <c r="G89" s="2" t="s">
        <v>112</v>
      </c>
      <c r="H89" s="2" t="s">
        <v>73</v>
      </c>
      <c r="I89" s="2">
        <v>8</v>
      </c>
      <c r="J89" s="2">
        <v>9</v>
      </c>
      <c r="K89" s="2">
        <v>42</v>
      </c>
    </row>
    <row r="90" spans="1:11" x14ac:dyDescent="0.25">
      <c r="A90" s="2" t="s">
        <v>209</v>
      </c>
      <c r="B90" s="2" t="s">
        <v>210</v>
      </c>
      <c r="C90" s="2" t="s">
        <v>108</v>
      </c>
      <c r="D90" s="2" t="s">
        <v>200</v>
      </c>
      <c r="E90" s="23" t="s">
        <v>12</v>
      </c>
      <c r="F90" s="2" t="s">
        <v>33</v>
      </c>
      <c r="G90" s="2"/>
      <c r="H90" s="2" t="s">
        <v>73</v>
      </c>
      <c r="I90" s="2">
        <v>10</v>
      </c>
      <c r="J90" s="2">
        <v>12</v>
      </c>
      <c r="K90" s="2">
        <v>56</v>
      </c>
    </row>
    <row r="91" spans="1:11" x14ac:dyDescent="0.25">
      <c r="A91" s="2" t="s">
        <v>211</v>
      </c>
      <c r="B91" s="2" t="s">
        <v>212</v>
      </c>
      <c r="C91" s="2" t="s">
        <v>108</v>
      </c>
      <c r="D91" s="2" t="s">
        <v>200</v>
      </c>
      <c r="E91" s="23" t="s">
        <v>12</v>
      </c>
      <c r="F91" s="2" t="s">
        <v>178</v>
      </c>
      <c r="G91" s="2"/>
      <c r="H91" s="2" t="s">
        <v>73</v>
      </c>
      <c r="I91" s="2">
        <v>6</v>
      </c>
      <c r="J91" s="2">
        <v>6</v>
      </c>
      <c r="K91" s="2">
        <v>28</v>
      </c>
    </row>
    <row r="92" spans="1:11" s="35" customFormat="1" x14ac:dyDescent="0.25">
      <c r="A92" s="57" t="s">
        <v>1698</v>
      </c>
      <c r="B92" s="57"/>
      <c r="C92" s="57"/>
      <c r="D92" s="57"/>
      <c r="E92" s="57"/>
      <c r="F92" s="57"/>
      <c r="G92" s="57"/>
      <c r="H92" s="57"/>
      <c r="I92" s="34" t="s">
        <v>1690</v>
      </c>
      <c r="J92" s="34">
        <f>SUM(J85:J91)</f>
        <v>43</v>
      </c>
      <c r="K92" s="34">
        <v>218</v>
      </c>
    </row>
    <row r="93" spans="1:11" x14ac:dyDescent="0.25">
      <c r="A93" s="2" t="s">
        <v>213</v>
      </c>
      <c r="B93" s="2" t="s">
        <v>214</v>
      </c>
      <c r="C93" s="2" t="s">
        <v>108</v>
      </c>
      <c r="D93" s="2" t="s">
        <v>215</v>
      </c>
      <c r="E93" s="23" t="s">
        <v>122</v>
      </c>
      <c r="F93" s="2" t="s">
        <v>123</v>
      </c>
      <c r="G93" s="2"/>
      <c r="H93" s="2" t="s">
        <v>73</v>
      </c>
      <c r="I93" s="2"/>
      <c r="J93" s="2">
        <v>8</v>
      </c>
      <c r="K93" s="2">
        <v>30</v>
      </c>
    </row>
    <row r="94" spans="1:11" x14ac:dyDescent="0.25">
      <c r="A94" s="2" t="s">
        <v>216</v>
      </c>
      <c r="B94" s="2" t="s">
        <v>217</v>
      </c>
      <c r="C94" s="2" t="s">
        <v>108</v>
      </c>
      <c r="D94" s="2" t="s">
        <v>215</v>
      </c>
      <c r="E94" s="23" t="s">
        <v>12</v>
      </c>
      <c r="F94" s="2" t="s">
        <v>33</v>
      </c>
      <c r="G94" s="2"/>
      <c r="H94" s="2" t="s">
        <v>73</v>
      </c>
      <c r="I94" s="2">
        <v>10</v>
      </c>
      <c r="J94" s="2">
        <v>10</v>
      </c>
      <c r="K94" s="2">
        <v>42</v>
      </c>
    </row>
    <row r="95" spans="1:11" x14ac:dyDescent="0.25">
      <c r="A95" s="2" t="s">
        <v>218</v>
      </c>
      <c r="B95" s="2" t="s">
        <v>219</v>
      </c>
      <c r="C95" s="2" t="s">
        <v>108</v>
      </c>
      <c r="D95" s="2" t="s">
        <v>215</v>
      </c>
      <c r="E95" s="23" t="s">
        <v>12</v>
      </c>
      <c r="F95" s="2" t="s">
        <v>33</v>
      </c>
      <c r="G95" s="2" t="s">
        <v>112</v>
      </c>
      <c r="H95" s="2" t="s">
        <v>73</v>
      </c>
      <c r="I95" s="2">
        <v>10</v>
      </c>
      <c r="J95" s="2">
        <v>12</v>
      </c>
      <c r="K95" s="2">
        <v>40</v>
      </c>
    </row>
    <row r="96" spans="1:11" x14ac:dyDescent="0.25">
      <c r="A96" s="2" t="s">
        <v>220</v>
      </c>
      <c r="B96" s="2" t="s">
        <v>221</v>
      </c>
      <c r="C96" s="2" t="s">
        <v>108</v>
      </c>
      <c r="D96" s="2" t="s">
        <v>215</v>
      </c>
      <c r="E96" s="23" t="s">
        <v>12</v>
      </c>
      <c r="F96" s="2" t="s">
        <v>33</v>
      </c>
      <c r="G96" s="2"/>
      <c r="H96" s="2" t="s">
        <v>73</v>
      </c>
      <c r="I96" s="2">
        <v>10</v>
      </c>
      <c r="J96" s="2">
        <v>12</v>
      </c>
      <c r="K96" s="2">
        <v>52</v>
      </c>
    </row>
    <row r="97" spans="1:11" x14ac:dyDescent="0.25">
      <c r="A97" s="2" t="s">
        <v>222</v>
      </c>
      <c r="B97" s="2" t="s">
        <v>223</v>
      </c>
      <c r="C97" s="2" t="s">
        <v>108</v>
      </c>
      <c r="D97" s="2" t="s">
        <v>215</v>
      </c>
      <c r="E97" s="23" t="s">
        <v>12</v>
      </c>
      <c r="F97" s="2" t="s">
        <v>33</v>
      </c>
      <c r="G97" s="2"/>
      <c r="H97" s="2" t="s">
        <v>73</v>
      </c>
      <c r="I97" s="2">
        <v>10</v>
      </c>
      <c r="J97" s="2">
        <v>12</v>
      </c>
      <c r="K97" s="2">
        <v>40</v>
      </c>
    </row>
    <row r="98" spans="1:11" s="35" customFormat="1" x14ac:dyDescent="0.25">
      <c r="A98" s="57" t="s">
        <v>1699</v>
      </c>
      <c r="B98" s="57"/>
      <c r="C98" s="57"/>
      <c r="D98" s="57"/>
      <c r="E98" s="57"/>
      <c r="F98" s="57"/>
      <c r="G98" s="57"/>
      <c r="H98" s="57"/>
      <c r="I98" s="34" t="s">
        <v>1690</v>
      </c>
      <c r="J98" s="34">
        <f>SUM(J93:J97)</f>
        <v>54</v>
      </c>
      <c r="K98" s="34">
        <v>204</v>
      </c>
    </row>
    <row r="99" spans="1:11" x14ac:dyDescent="0.25">
      <c r="A99" s="2" t="s">
        <v>224</v>
      </c>
      <c r="B99" s="2" t="s">
        <v>225</v>
      </c>
      <c r="C99" s="2" t="s">
        <v>108</v>
      </c>
      <c r="D99" s="2" t="s">
        <v>226</v>
      </c>
      <c r="E99" s="23" t="s">
        <v>122</v>
      </c>
      <c r="F99" s="2" t="s">
        <v>123</v>
      </c>
      <c r="G99" s="2"/>
      <c r="H99" s="2" t="s">
        <v>73</v>
      </c>
      <c r="I99" s="2"/>
      <c r="J99" s="2">
        <v>1</v>
      </c>
      <c r="K99" s="2">
        <v>8</v>
      </c>
    </row>
    <row r="100" spans="1:11" x14ac:dyDescent="0.25">
      <c r="A100" s="2" t="s">
        <v>227</v>
      </c>
      <c r="B100" s="2" t="s">
        <v>228</v>
      </c>
      <c r="C100" s="2" t="s">
        <v>108</v>
      </c>
      <c r="D100" s="2" t="s">
        <v>226</v>
      </c>
      <c r="E100" s="23" t="s">
        <v>122</v>
      </c>
      <c r="F100" s="2" t="s">
        <v>123</v>
      </c>
      <c r="G100" s="2"/>
      <c r="H100" s="2" t="s">
        <v>73</v>
      </c>
      <c r="I100" s="2"/>
      <c r="J100" s="2">
        <v>1</v>
      </c>
      <c r="K100" s="2">
        <v>8</v>
      </c>
    </row>
    <row r="101" spans="1:11" x14ac:dyDescent="0.25">
      <c r="A101" s="2" t="s">
        <v>229</v>
      </c>
      <c r="B101" s="2" t="s">
        <v>230</v>
      </c>
      <c r="C101" s="2" t="s">
        <v>108</v>
      </c>
      <c r="D101" s="2" t="s">
        <v>226</v>
      </c>
      <c r="E101" s="23" t="s">
        <v>12</v>
      </c>
      <c r="F101" s="2" t="s">
        <v>27</v>
      </c>
      <c r="G101" s="2"/>
      <c r="H101" s="2" t="s">
        <v>73</v>
      </c>
      <c r="I101" s="2">
        <v>8</v>
      </c>
      <c r="J101" s="2">
        <v>6</v>
      </c>
      <c r="K101" s="2">
        <v>48</v>
      </c>
    </row>
    <row r="102" spans="1:11" x14ac:dyDescent="0.25">
      <c r="A102" s="2" t="s">
        <v>231</v>
      </c>
      <c r="B102" s="2" t="s">
        <v>232</v>
      </c>
      <c r="C102" s="2" t="s">
        <v>108</v>
      </c>
      <c r="D102" s="2" t="s">
        <v>226</v>
      </c>
      <c r="E102" s="23" t="s">
        <v>12</v>
      </c>
      <c r="F102" s="2" t="s">
        <v>33</v>
      </c>
      <c r="G102" s="2"/>
      <c r="H102" s="2" t="s">
        <v>73</v>
      </c>
      <c r="I102" s="2">
        <v>10</v>
      </c>
      <c r="J102" s="2">
        <v>10</v>
      </c>
      <c r="K102" s="2">
        <v>44</v>
      </c>
    </row>
    <row r="103" spans="1:11" x14ac:dyDescent="0.25">
      <c r="A103" s="2" t="s">
        <v>233</v>
      </c>
      <c r="B103" s="2" t="s">
        <v>234</v>
      </c>
      <c r="C103" s="2" t="s">
        <v>108</v>
      </c>
      <c r="D103" s="2" t="s">
        <v>226</v>
      </c>
      <c r="E103" s="23" t="s">
        <v>12</v>
      </c>
      <c r="F103" s="2" t="s">
        <v>33</v>
      </c>
      <c r="G103" s="2"/>
      <c r="H103" s="2" t="s">
        <v>73</v>
      </c>
      <c r="I103" s="2">
        <v>10</v>
      </c>
      <c r="J103" s="2">
        <v>12</v>
      </c>
      <c r="K103" s="2">
        <v>18</v>
      </c>
    </row>
    <row r="104" spans="1:11" x14ac:dyDescent="0.25">
      <c r="A104" s="2" t="s">
        <v>235</v>
      </c>
      <c r="B104" s="2" t="s">
        <v>236</v>
      </c>
      <c r="C104" s="2" t="s">
        <v>108</v>
      </c>
      <c r="D104" s="2" t="s">
        <v>226</v>
      </c>
      <c r="E104" s="23" t="s">
        <v>12</v>
      </c>
      <c r="F104" s="2" t="s">
        <v>33</v>
      </c>
      <c r="G104" s="2" t="s">
        <v>237</v>
      </c>
      <c r="H104" s="2" t="s">
        <v>73</v>
      </c>
      <c r="I104" s="2">
        <v>10</v>
      </c>
      <c r="J104" s="2">
        <v>10</v>
      </c>
      <c r="K104" s="2">
        <v>51</v>
      </c>
    </row>
    <row r="105" spans="1:11" x14ac:dyDescent="0.25">
      <c r="A105" s="2" t="s">
        <v>238</v>
      </c>
      <c r="B105" s="2" t="s">
        <v>239</v>
      </c>
      <c r="C105" s="2" t="s">
        <v>108</v>
      </c>
      <c r="D105" s="2" t="s">
        <v>226</v>
      </c>
      <c r="E105" s="23" t="s">
        <v>12</v>
      </c>
      <c r="F105" s="2" t="s">
        <v>13</v>
      </c>
      <c r="G105" s="2" t="s">
        <v>112</v>
      </c>
      <c r="H105" s="2" t="s">
        <v>73</v>
      </c>
      <c r="I105" s="2">
        <v>10</v>
      </c>
      <c r="J105" s="2">
        <v>10</v>
      </c>
      <c r="K105" s="2">
        <v>41</v>
      </c>
    </row>
    <row r="106" spans="1:11" x14ac:dyDescent="0.25">
      <c r="A106" s="2" t="s">
        <v>240</v>
      </c>
      <c r="B106" s="2" t="s">
        <v>241</v>
      </c>
      <c r="C106" s="2" t="s">
        <v>108</v>
      </c>
      <c r="D106" s="2" t="s">
        <v>226</v>
      </c>
      <c r="E106" s="23" t="s">
        <v>12</v>
      </c>
      <c r="F106" s="2" t="s">
        <v>27</v>
      </c>
      <c r="G106" s="2"/>
      <c r="H106" s="2" t="s">
        <v>73</v>
      </c>
      <c r="I106" s="2">
        <v>8</v>
      </c>
      <c r="J106" s="2">
        <v>4</v>
      </c>
      <c r="K106" s="2">
        <v>16</v>
      </c>
    </row>
    <row r="107" spans="1:11" x14ac:dyDescent="0.25">
      <c r="A107" s="2" t="s">
        <v>242</v>
      </c>
      <c r="B107" s="2" t="s">
        <v>243</v>
      </c>
      <c r="C107" s="2" t="s">
        <v>108</v>
      </c>
      <c r="D107" s="2" t="s">
        <v>244</v>
      </c>
      <c r="E107" s="23" t="s">
        <v>12</v>
      </c>
      <c r="F107" s="2" t="s">
        <v>27</v>
      </c>
      <c r="G107" s="2"/>
      <c r="H107" s="2" t="s">
        <v>73</v>
      </c>
      <c r="I107" s="2">
        <v>8</v>
      </c>
      <c r="J107" s="2">
        <v>9</v>
      </c>
      <c r="K107" s="2">
        <v>34</v>
      </c>
    </row>
    <row r="108" spans="1:11" x14ac:dyDescent="0.25">
      <c r="A108" s="2" t="s">
        <v>245</v>
      </c>
      <c r="B108" s="2" t="s">
        <v>246</v>
      </c>
      <c r="C108" s="2" t="s">
        <v>108</v>
      </c>
      <c r="D108" s="2" t="s">
        <v>244</v>
      </c>
      <c r="E108" s="23" t="s">
        <v>12</v>
      </c>
      <c r="F108" s="2" t="s">
        <v>33</v>
      </c>
      <c r="G108" s="2"/>
      <c r="H108" s="2" t="s">
        <v>73</v>
      </c>
      <c r="I108" s="2">
        <v>10</v>
      </c>
      <c r="J108" s="2">
        <v>10</v>
      </c>
      <c r="K108" s="2">
        <v>112</v>
      </c>
    </row>
    <row r="109" spans="1:11" x14ac:dyDescent="0.25">
      <c r="A109" s="2" t="s">
        <v>247</v>
      </c>
      <c r="B109" s="2" t="s">
        <v>248</v>
      </c>
      <c r="C109" s="2" t="s">
        <v>108</v>
      </c>
      <c r="D109" s="2" t="s">
        <v>244</v>
      </c>
      <c r="E109" s="23" t="s">
        <v>12</v>
      </c>
      <c r="F109" s="2" t="s">
        <v>33</v>
      </c>
      <c r="G109" s="2"/>
      <c r="H109" s="2" t="s">
        <v>73</v>
      </c>
      <c r="I109" s="2">
        <v>10</v>
      </c>
      <c r="J109" s="2">
        <v>10</v>
      </c>
      <c r="K109" s="2">
        <v>43</v>
      </c>
    </row>
    <row r="110" spans="1:11" x14ac:dyDescent="0.25">
      <c r="A110" s="2" t="s">
        <v>249</v>
      </c>
      <c r="B110" s="2" t="s">
        <v>250</v>
      </c>
      <c r="C110" s="2" t="s">
        <v>108</v>
      </c>
      <c r="D110" s="2" t="s">
        <v>244</v>
      </c>
      <c r="E110" s="23" t="s">
        <v>12</v>
      </c>
      <c r="F110" s="2" t="s">
        <v>19</v>
      </c>
      <c r="G110" s="2"/>
      <c r="H110" s="2" t="s">
        <v>73</v>
      </c>
      <c r="I110" s="2">
        <v>12</v>
      </c>
      <c r="J110" s="2">
        <v>12</v>
      </c>
      <c r="K110" s="2">
        <v>64</v>
      </c>
    </row>
    <row r="111" spans="1:11" x14ac:dyDescent="0.25">
      <c r="A111" s="2" t="s">
        <v>251</v>
      </c>
      <c r="B111" s="2" t="s">
        <v>252</v>
      </c>
      <c r="C111" s="2" t="s">
        <v>108</v>
      </c>
      <c r="D111" s="2" t="s">
        <v>244</v>
      </c>
      <c r="E111" s="23" t="s">
        <v>12</v>
      </c>
      <c r="F111" s="2" t="s">
        <v>27</v>
      </c>
      <c r="G111" s="2"/>
      <c r="H111" s="2" t="s">
        <v>73</v>
      </c>
      <c r="I111" s="2">
        <v>8</v>
      </c>
      <c r="J111" s="2">
        <v>8</v>
      </c>
      <c r="K111" s="2">
        <v>16</v>
      </c>
    </row>
    <row r="112" spans="1:11" x14ac:dyDescent="0.25">
      <c r="A112" s="2" t="s">
        <v>253</v>
      </c>
      <c r="B112" s="2" t="s">
        <v>254</v>
      </c>
      <c r="C112" s="2" t="s">
        <v>108</v>
      </c>
      <c r="D112" s="2" t="s">
        <v>244</v>
      </c>
      <c r="E112" s="23" t="s">
        <v>12</v>
      </c>
      <c r="F112" s="2" t="s">
        <v>19</v>
      </c>
      <c r="G112" s="2"/>
      <c r="H112" s="2" t="s">
        <v>73</v>
      </c>
      <c r="I112" s="2">
        <v>12</v>
      </c>
      <c r="J112" s="2">
        <v>8</v>
      </c>
      <c r="K112" s="2">
        <v>50</v>
      </c>
    </row>
    <row r="113" spans="1:11" x14ac:dyDescent="0.25">
      <c r="A113" s="2" t="s">
        <v>255</v>
      </c>
      <c r="B113" s="2" t="s">
        <v>256</v>
      </c>
      <c r="C113" s="2" t="s">
        <v>108</v>
      </c>
      <c r="D113" s="2" t="s">
        <v>244</v>
      </c>
      <c r="E113" s="23" t="s">
        <v>12</v>
      </c>
      <c r="F113" s="2" t="s">
        <v>27</v>
      </c>
      <c r="G113" s="2" t="s">
        <v>257</v>
      </c>
      <c r="H113" s="2" t="s">
        <v>73</v>
      </c>
      <c r="I113" s="2">
        <v>8</v>
      </c>
      <c r="J113" s="2">
        <v>5</v>
      </c>
      <c r="K113" s="2">
        <v>40</v>
      </c>
    </row>
    <row r="114" spans="1:11" x14ac:dyDescent="0.25">
      <c r="A114" s="4" t="s">
        <v>258</v>
      </c>
      <c r="B114" s="2" t="s">
        <v>259</v>
      </c>
      <c r="C114" s="2" t="s">
        <v>108</v>
      </c>
      <c r="D114" s="2" t="s">
        <v>244</v>
      </c>
      <c r="E114" s="24" t="s">
        <v>18</v>
      </c>
      <c r="F114" s="2" t="s">
        <v>51</v>
      </c>
      <c r="G114" s="2"/>
      <c r="H114" s="2" t="s">
        <v>73</v>
      </c>
      <c r="I114" s="2">
        <v>3</v>
      </c>
      <c r="J114" s="2"/>
      <c r="K114" s="2">
        <v>0</v>
      </c>
    </row>
    <row r="115" spans="1:11" x14ac:dyDescent="0.25">
      <c r="A115" s="2" t="s">
        <v>260</v>
      </c>
      <c r="B115" s="2" t="s">
        <v>261</v>
      </c>
      <c r="C115" s="2" t="s">
        <v>108</v>
      </c>
      <c r="D115" s="2" t="s">
        <v>244</v>
      </c>
      <c r="E115" s="23" t="s">
        <v>12</v>
      </c>
      <c r="F115" s="2" t="s">
        <v>24</v>
      </c>
      <c r="G115" s="2"/>
      <c r="H115" s="2" t="s">
        <v>73</v>
      </c>
      <c r="I115" s="2">
        <v>14</v>
      </c>
      <c r="J115" s="2">
        <v>8</v>
      </c>
      <c r="K115" s="2">
        <v>30</v>
      </c>
    </row>
    <row r="116" spans="1:11" s="35" customFormat="1" x14ac:dyDescent="0.25">
      <c r="A116" s="57" t="s">
        <v>1700</v>
      </c>
      <c r="B116" s="57"/>
      <c r="C116" s="57"/>
      <c r="D116" s="57"/>
      <c r="E116" s="57"/>
      <c r="F116" s="57"/>
      <c r="G116" s="57"/>
      <c r="H116" s="57"/>
      <c r="I116" s="34" t="s">
        <v>1690</v>
      </c>
      <c r="J116" s="34">
        <f>SUM(J99:J115)</f>
        <v>124</v>
      </c>
      <c r="K116" s="34">
        <v>623</v>
      </c>
    </row>
    <row r="117" spans="1:11" x14ac:dyDescent="0.25">
      <c r="A117" s="2" t="s">
        <v>262</v>
      </c>
      <c r="B117" s="2" t="s">
        <v>263</v>
      </c>
      <c r="C117" s="2" t="s">
        <v>108</v>
      </c>
      <c r="D117" s="2" t="s">
        <v>264</v>
      </c>
      <c r="E117" s="23" t="s">
        <v>12</v>
      </c>
      <c r="F117" s="2" t="s">
        <v>78</v>
      </c>
      <c r="G117" s="2"/>
      <c r="H117" s="2" t="s">
        <v>73</v>
      </c>
      <c r="I117" s="2">
        <v>4</v>
      </c>
      <c r="J117" s="2">
        <v>8</v>
      </c>
      <c r="K117" s="2">
        <v>36</v>
      </c>
    </row>
    <row r="118" spans="1:11" x14ac:dyDescent="0.25">
      <c r="A118" s="2" t="s">
        <v>265</v>
      </c>
      <c r="B118" s="2" t="s">
        <v>266</v>
      </c>
      <c r="C118" s="2" t="s">
        <v>108</v>
      </c>
      <c r="D118" s="2" t="s">
        <v>264</v>
      </c>
      <c r="E118" s="23" t="s">
        <v>12</v>
      </c>
      <c r="F118" s="2" t="s">
        <v>178</v>
      </c>
      <c r="G118" s="2" t="s">
        <v>267</v>
      </c>
      <c r="H118" s="2" t="s">
        <v>73</v>
      </c>
      <c r="I118" s="2">
        <v>6</v>
      </c>
      <c r="J118" s="2">
        <v>6</v>
      </c>
      <c r="K118" s="2">
        <v>9</v>
      </c>
    </row>
    <row r="119" spans="1:11" x14ac:dyDescent="0.25">
      <c r="A119" s="2" t="s">
        <v>268</v>
      </c>
      <c r="B119" s="2" t="s">
        <v>269</v>
      </c>
      <c r="C119" s="2" t="s">
        <v>108</v>
      </c>
      <c r="D119" s="2" t="s">
        <v>270</v>
      </c>
      <c r="E119" s="23" t="s">
        <v>122</v>
      </c>
      <c r="F119" s="2" t="s">
        <v>123</v>
      </c>
      <c r="G119" s="2"/>
      <c r="H119" s="2" t="s">
        <v>73</v>
      </c>
      <c r="I119" s="2"/>
      <c r="J119" s="2"/>
      <c r="K119" s="2">
        <v>0</v>
      </c>
    </row>
    <row r="120" spans="1:11" x14ac:dyDescent="0.25">
      <c r="A120" s="2" t="s">
        <v>271</v>
      </c>
      <c r="B120" s="2" t="s">
        <v>272</v>
      </c>
      <c r="C120" s="2" t="s">
        <v>108</v>
      </c>
      <c r="D120" s="2" t="s">
        <v>270</v>
      </c>
      <c r="E120" s="23" t="s">
        <v>122</v>
      </c>
      <c r="F120" s="2" t="s">
        <v>123</v>
      </c>
      <c r="G120" s="2"/>
      <c r="H120" s="2" t="s">
        <v>73</v>
      </c>
      <c r="I120" s="2"/>
      <c r="J120" s="2">
        <v>4</v>
      </c>
      <c r="K120" s="2">
        <v>20</v>
      </c>
    </row>
    <row r="121" spans="1:11" x14ac:dyDescent="0.25">
      <c r="A121" s="2" t="s">
        <v>273</v>
      </c>
      <c r="B121" s="2" t="s">
        <v>274</v>
      </c>
      <c r="C121" s="2" t="s">
        <v>108</v>
      </c>
      <c r="D121" s="2" t="s">
        <v>270</v>
      </c>
      <c r="E121" s="23" t="s">
        <v>12</v>
      </c>
      <c r="F121" s="2" t="s">
        <v>19</v>
      </c>
      <c r="G121" s="2"/>
      <c r="H121" s="2" t="s">
        <v>73</v>
      </c>
      <c r="I121" s="2">
        <v>12</v>
      </c>
      <c r="J121" s="2">
        <v>12</v>
      </c>
      <c r="K121" s="2">
        <v>32</v>
      </c>
    </row>
    <row r="122" spans="1:11" x14ac:dyDescent="0.25">
      <c r="A122" s="2" t="s">
        <v>275</v>
      </c>
      <c r="B122" s="2" t="s">
        <v>276</v>
      </c>
      <c r="C122" s="2" t="s">
        <v>108</v>
      </c>
      <c r="D122" s="2" t="s">
        <v>270</v>
      </c>
      <c r="E122" s="23" t="s">
        <v>12</v>
      </c>
      <c r="F122" s="2" t="s">
        <v>33</v>
      </c>
      <c r="G122" s="2"/>
      <c r="H122" s="2" t="s">
        <v>73</v>
      </c>
      <c r="I122" s="2">
        <v>10</v>
      </c>
      <c r="J122" s="2">
        <v>14</v>
      </c>
      <c r="K122" s="2">
        <v>84</v>
      </c>
    </row>
    <row r="123" spans="1:11" x14ac:dyDescent="0.25">
      <c r="A123" s="2" t="s">
        <v>277</v>
      </c>
      <c r="B123" s="2" t="s">
        <v>278</v>
      </c>
      <c r="C123" s="2" t="s">
        <v>108</v>
      </c>
      <c r="D123" s="2" t="s">
        <v>270</v>
      </c>
      <c r="E123" s="23" t="s">
        <v>12</v>
      </c>
      <c r="F123" s="2" t="s">
        <v>33</v>
      </c>
      <c r="G123" s="2" t="s">
        <v>112</v>
      </c>
      <c r="H123" s="2" t="s">
        <v>73</v>
      </c>
      <c r="I123" s="2">
        <v>10</v>
      </c>
      <c r="J123" s="2">
        <v>10</v>
      </c>
      <c r="K123" s="2">
        <v>56</v>
      </c>
    </row>
    <row r="124" spans="1:11" x14ac:dyDescent="0.25">
      <c r="A124" s="2" t="s">
        <v>279</v>
      </c>
      <c r="B124" s="2" t="s">
        <v>280</v>
      </c>
      <c r="C124" s="2" t="s">
        <v>108</v>
      </c>
      <c r="D124" s="2" t="s">
        <v>270</v>
      </c>
      <c r="E124" s="23" t="s">
        <v>281</v>
      </c>
      <c r="F124" s="2" t="s">
        <v>178</v>
      </c>
      <c r="G124" s="2"/>
      <c r="H124" s="2" t="s">
        <v>73</v>
      </c>
      <c r="I124" s="2">
        <v>6</v>
      </c>
      <c r="J124" s="2">
        <v>1</v>
      </c>
      <c r="K124" s="2">
        <v>0</v>
      </c>
    </row>
    <row r="125" spans="1:11" x14ac:dyDescent="0.25">
      <c r="A125" s="2" t="s">
        <v>282</v>
      </c>
      <c r="B125" s="2" t="s">
        <v>283</v>
      </c>
      <c r="C125" s="2" t="s">
        <v>108</v>
      </c>
      <c r="D125" s="2" t="s">
        <v>284</v>
      </c>
      <c r="E125" s="23" t="s">
        <v>122</v>
      </c>
      <c r="F125" s="2" t="s">
        <v>123</v>
      </c>
      <c r="G125" s="2"/>
      <c r="H125" s="2" t="s">
        <v>73</v>
      </c>
      <c r="I125" s="2"/>
      <c r="J125" s="2">
        <v>6</v>
      </c>
      <c r="K125" s="2">
        <v>9</v>
      </c>
    </row>
    <row r="126" spans="1:11" x14ac:dyDescent="0.25">
      <c r="A126" s="2" t="s">
        <v>285</v>
      </c>
      <c r="B126" s="2" t="s">
        <v>286</v>
      </c>
      <c r="C126" s="2" t="s">
        <v>108</v>
      </c>
      <c r="D126" s="2" t="s">
        <v>284</v>
      </c>
      <c r="E126" s="23" t="s">
        <v>122</v>
      </c>
      <c r="F126" s="2" t="s">
        <v>123</v>
      </c>
      <c r="G126" s="2"/>
      <c r="H126" s="2" t="s">
        <v>73</v>
      </c>
      <c r="I126" s="2"/>
      <c r="J126" s="2">
        <v>0</v>
      </c>
      <c r="K126" s="2">
        <v>9</v>
      </c>
    </row>
    <row r="127" spans="1:11" x14ac:dyDescent="0.25">
      <c r="A127" s="2" t="s">
        <v>287</v>
      </c>
      <c r="B127" s="2" t="s">
        <v>288</v>
      </c>
      <c r="C127" s="2" t="s">
        <v>108</v>
      </c>
      <c r="D127" s="2" t="s">
        <v>284</v>
      </c>
      <c r="E127" s="23" t="s">
        <v>122</v>
      </c>
      <c r="F127" s="2" t="s">
        <v>123</v>
      </c>
      <c r="G127" s="2"/>
      <c r="H127" s="2" t="s">
        <v>73</v>
      </c>
      <c r="I127" s="2"/>
      <c r="J127" s="2">
        <v>8</v>
      </c>
      <c r="K127" s="2">
        <v>39</v>
      </c>
    </row>
    <row r="128" spans="1:11" x14ac:dyDescent="0.25">
      <c r="A128" s="2" t="s">
        <v>289</v>
      </c>
      <c r="B128" s="2" t="s">
        <v>290</v>
      </c>
      <c r="C128" s="2" t="s">
        <v>108</v>
      </c>
      <c r="D128" s="2" t="s">
        <v>284</v>
      </c>
      <c r="E128" s="23" t="s">
        <v>122</v>
      </c>
      <c r="F128" s="2" t="s">
        <v>123</v>
      </c>
      <c r="G128" s="2"/>
      <c r="H128" s="2" t="s">
        <v>73</v>
      </c>
      <c r="I128" s="2"/>
      <c r="J128" s="2">
        <v>0</v>
      </c>
      <c r="K128" s="2">
        <v>30</v>
      </c>
    </row>
    <row r="129" spans="1:11" x14ac:dyDescent="0.25">
      <c r="A129" s="2" t="s">
        <v>291</v>
      </c>
      <c r="B129" s="2" t="s">
        <v>292</v>
      </c>
      <c r="C129" s="2" t="s">
        <v>108</v>
      </c>
      <c r="D129" s="2" t="s">
        <v>284</v>
      </c>
      <c r="E129" s="23" t="s">
        <v>12</v>
      </c>
      <c r="F129" s="2" t="s">
        <v>24</v>
      </c>
      <c r="G129" s="2"/>
      <c r="H129" s="2" t="s">
        <v>73</v>
      </c>
      <c r="I129" s="2">
        <v>14</v>
      </c>
      <c r="J129" s="2">
        <v>14</v>
      </c>
      <c r="K129" s="2">
        <v>48</v>
      </c>
    </row>
    <row r="130" spans="1:11" x14ac:dyDescent="0.25">
      <c r="A130" s="2" t="s">
        <v>293</v>
      </c>
      <c r="B130" s="2" t="s">
        <v>294</v>
      </c>
      <c r="C130" s="2" t="s">
        <v>108</v>
      </c>
      <c r="D130" s="2" t="s">
        <v>284</v>
      </c>
      <c r="E130" s="23" t="s">
        <v>12</v>
      </c>
      <c r="F130" s="2" t="s">
        <v>178</v>
      </c>
      <c r="G130" s="2"/>
      <c r="H130" s="2" t="s">
        <v>73</v>
      </c>
      <c r="I130" s="2">
        <v>6</v>
      </c>
      <c r="J130" s="2"/>
      <c r="K130" s="2">
        <v>0</v>
      </c>
    </row>
    <row r="131" spans="1:11" x14ac:dyDescent="0.25">
      <c r="A131" s="2" t="s">
        <v>295</v>
      </c>
      <c r="B131" s="2" t="s">
        <v>296</v>
      </c>
      <c r="C131" s="2" t="s">
        <v>108</v>
      </c>
      <c r="D131" s="2" t="s">
        <v>284</v>
      </c>
      <c r="E131" s="23" t="s">
        <v>12</v>
      </c>
      <c r="F131" s="2" t="s">
        <v>13</v>
      </c>
      <c r="G131" s="2"/>
      <c r="H131" s="2" t="s">
        <v>73</v>
      </c>
      <c r="I131" s="2">
        <v>10</v>
      </c>
      <c r="J131" s="2">
        <v>10</v>
      </c>
      <c r="K131" s="2">
        <v>39</v>
      </c>
    </row>
    <row r="132" spans="1:11" x14ac:dyDescent="0.25">
      <c r="A132" s="2" t="s">
        <v>297</v>
      </c>
      <c r="B132" s="2" t="s">
        <v>298</v>
      </c>
      <c r="C132" s="2" t="s">
        <v>108</v>
      </c>
      <c r="D132" s="2" t="s">
        <v>284</v>
      </c>
      <c r="E132" s="23" t="s">
        <v>12</v>
      </c>
      <c r="F132" s="2" t="s">
        <v>33</v>
      </c>
      <c r="G132" s="2"/>
      <c r="H132" s="2" t="s">
        <v>73</v>
      </c>
      <c r="I132" s="2">
        <v>10</v>
      </c>
      <c r="J132" s="2">
        <v>8</v>
      </c>
      <c r="K132" s="2">
        <v>75</v>
      </c>
    </row>
    <row r="133" spans="1:11" x14ac:dyDescent="0.25">
      <c r="A133" s="2" t="s">
        <v>299</v>
      </c>
      <c r="B133" s="2" t="s">
        <v>300</v>
      </c>
      <c r="C133" s="2" t="s">
        <v>108</v>
      </c>
      <c r="D133" s="2" t="s">
        <v>284</v>
      </c>
      <c r="E133" s="23" t="s">
        <v>12</v>
      </c>
      <c r="F133" s="2" t="s">
        <v>27</v>
      </c>
      <c r="G133" s="2" t="s">
        <v>112</v>
      </c>
      <c r="H133" s="2" t="s">
        <v>73</v>
      </c>
      <c r="I133" s="2">
        <v>8</v>
      </c>
      <c r="J133" s="2">
        <v>8</v>
      </c>
      <c r="K133" s="2">
        <v>60</v>
      </c>
    </row>
    <row r="134" spans="1:11" x14ac:dyDescent="0.25">
      <c r="A134" s="2" t="s">
        <v>301</v>
      </c>
      <c r="B134" s="2" t="s">
        <v>302</v>
      </c>
      <c r="C134" s="2" t="s">
        <v>108</v>
      </c>
      <c r="D134" s="2" t="s">
        <v>284</v>
      </c>
      <c r="E134" s="23" t="s">
        <v>12</v>
      </c>
      <c r="F134" s="2" t="s">
        <v>13</v>
      </c>
      <c r="G134" s="2"/>
      <c r="H134" s="2" t="s">
        <v>73</v>
      </c>
      <c r="I134" s="2">
        <v>10</v>
      </c>
      <c r="J134" s="2">
        <v>10</v>
      </c>
      <c r="K134" s="2">
        <v>48</v>
      </c>
    </row>
    <row r="135" spans="1:11" x14ac:dyDescent="0.25">
      <c r="A135" s="2" t="s">
        <v>303</v>
      </c>
      <c r="B135" s="2" t="s">
        <v>304</v>
      </c>
      <c r="C135" s="2" t="s">
        <v>108</v>
      </c>
      <c r="D135" s="2" t="s">
        <v>284</v>
      </c>
      <c r="E135" s="23" t="s">
        <v>12</v>
      </c>
      <c r="F135" s="2" t="s">
        <v>78</v>
      </c>
      <c r="G135" s="2"/>
      <c r="H135" s="2" t="s">
        <v>73</v>
      </c>
      <c r="I135" s="2">
        <v>4</v>
      </c>
      <c r="J135" s="2">
        <v>12</v>
      </c>
      <c r="K135" s="2">
        <v>20</v>
      </c>
    </row>
    <row r="136" spans="1:11" x14ac:dyDescent="0.25">
      <c r="A136" s="2" t="s">
        <v>305</v>
      </c>
      <c r="B136" s="2" t="s">
        <v>306</v>
      </c>
      <c r="C136" s="2" t="s">
        <v>108</v>
      </c>
      <c r="D136" s="2" t="s">
        <v>284</v>
      </c>
      <c r="E136" s="23" t="s">
        <v>12</v>
      </c>
      <c r="F136" s="2" t="s">
        <v>13</v>
      </c>
      <c r="G136" s="2"/>
      <c r="H136" s="2" t="s">
        <v>73</v>
      </c>
      <c r="I136" s="2">
        <v>10</v>
      </c>
      <c r="J136" s="2">
        <v>10</v>
      </c>
      <c r="K136" s="2">
        <v>27</v>
      </c>
    </row>
    <row r="137" spans="1:11" x14ac:dyDescent="0.25">
      <c r="A137" s="4" t="s">
        <v>307</v>
      </c>
      <c r="B137" s="2" t="s">
        <v>308</v>
      </c>
      <c r="C137" s="2" t="s">
        <v>108</v>
      </c>
      <c r="D137" s="2" t="s">
        <v>284</v>
      </c>
      <c r="E137" s="24" t="s">
        <v>12</v>
      </c>
      <c r="F137" s="2" t="s">
        <v>51</v>
      </c>
      <c r="G137" s="2"/>
      <c r="H137" s="2" t="s">
        <v>73</v>
      </c>
      <c r="I137" s="2">
        <v>6</v>
      </c>
      <c r="J137" s="2"/>
      <c r="K137" s="2">
        <v>0</v>
      </c>
    </row>
    <row r="138" spans="1:11" s="35" customFormat="1" x14ac:dyDescent="0.25">
      <c r="A138" s="57" t="s">
        <v>1739</v>
      </c>
      <c r="B138" s="57"/>
      <c r="C138" s="57"/>
      <c r="D138" s="57"/>
      <c r="E138" s="57"/>
      <c r="F138" s="57"/>
      <c r="G138" s="57"/>
      <c r="H138" s="57"/>
      <c r="I138" s="34" t="s">
        <v>1690</v>
      </c>
      <c r="J138" s="34">
        <f>SUM(J117:J137)</f>
        <v>141</v>
      </c>
      <c r="K138" s="34">
        <v>641</v>
      </c>
    </row>
    <row r="139" spans="1:11" x14ac:dyDescent="0.25">
      <c r="A139" s="2" t="s">
        <v>309</v>
      </c>
      <c r="B139" s="2" t="s">
        <v>310</v>
      </c>
      <c r="C139" s="2" t="s">
        <v>108</v>
      </c>
      <c r="D139" s="2" t="s">
        <v>311</v>
      </c>
      <c r="E139" s="23" t="s">
        <v>122</v>
      </c>
      <c r="F139" s="2" t="s">
        <v>123</v>
      </c>
      <c r="G139" s="2"/>
      <c r="H139" s="2" t="s">
        <v>73</v>
      </c>
      <c r="I139" s="2"/>
      <c r="J139" s="2"/>
      <c r="K139" s="2">
        <v>0</v>
      </c>
    </row>
    <row r="140" spans="1:11" x14ac:dyDescent="0.25">
      <c r="A140" s="2" t="s">
        <v>312</v>
      </c>
      <c r="B140" s="2" t="s">
        <v>313</v>
      </c>
      <c r="C140" s="2" t="s">
        <v>108</v>
      </c>
      <c r="D140" s="2" t="s">
        <v>311</v>
      </c>
      <c r="E140" s="23" t="s">
        <v>122</v>
      </c>
      <c r="F140" s="2" t="s">
        <v>123</v>
      </c>
      <c r="G140" s="2"/>
      <c r="H140" s="2" t="s">
        <v>73</v>
      </c>
      <c r="I140" s="2"/>
      <c r="J140" s="2"/>
      <c r="K140" s="2">
        <v>0</v>
      </c>
    </row>
    <row r="141" spans="1:11" x14ac:dyDescent="0.25">
      <c r="A141" s="2" t="s">
        <v>314</v>
      </c>
      <c r="B141" s="2" t="s">
        <v>315</v>
      </c>
      <c r="C141" s="2" t="s">
        <v>108</v>
      </c>
      <c r="D141" s="2" t="s">
        <v>311</v>
      </c>
      <c r="E141" s="23" t="s">
        <v>122</v>
      </c>
      <c r="F141" s="2" t="s">
        <v>123</v>
      </c>
      <c r="G141" s="2"/>
      <c r="H141" s="2" t="s">
        <v>73</v>
      </c>
      <c r="I141" s="2"/>
      <c r="J141" s="2">
        <v>4</v>
      </c>
      <c r="K141" s="2">
        <v>0</v>
      </c>
    </row>
    <row r="142" spans="1:11" x14ac:dyDescent="0.25">
      <c r="A142" s="2" t="s">
        <v>316</v>
      </c>
      <c r="B142" s="2" t="s">
        <v>317</v>
      </c>
      <c r="C142" s="2" t="s">
        <v>108</v>
      </c>
      <c r="D142" s="2" t="s">
        <v>311</v>
      </c>
      <c r="E142" s="23" t="s">
        <v>122</v>
      </c>
      <c r="F142" s="2" t="s">
        <v>123</v>
      </c>
      <c r="G142" s="2"/>
      <c r="H142" s="2" t="s">
        <v>73</v>
      </c>
      <c r="I142" s="2"/>
      <c r="J142" s="2"/>
      <c r="K142" s="2">
        <v>0</v>
      </c>
    </row>
    <row r="143" spans="1:11" x14ac:dyDescent="0.25">
      <c r="A143" s="2" t="s">
        <v>318</v>
      </c>
      <c r="B143" s="2" t="s">
        <v>319</v>
      </c>
      <c r="C143" s="2" t="s">
        <v>108</v>
      </c>
      <c r="D143" s="2" t="s">
        <v>311</v>
      </c>
      <c r="E143" s="23" t="s">
        <v>122</v>
      </c>
      <c r="F143" s="2" t="s">
        <v>123</v>
      </c>
      <c r="G143" s="2"/>
      <c r="H143" s="2" t="s">
        <v>73</v>
      </c>
      <c r="I143" s="2"/>
      <c r="J143" s="2">
        <v>8</v>
      </c>
      <c r="K143" s="2">
        <v>9</v>
      </c>
    </row>
    <row r="144" spans="1:11" x14ac:dyDescent="0.25">
      <c r="A144" s="2" t="s">
        <v>320</v>
      </c>
      <c r="B144" s="2" t="s">
        <v>321</v>
      </c>
      <c r="C144" s="2" t="s">
        <v>108</v>
      </c>
      <c r="D144" s="2" t="s">
        <v>311</v>
      </c>
      <c r="E144" s="23" t="s">
        <v>12</v>
      </c>
      <c r="F144" s="2" t="s">
        <v>33</v>
      </c>
      <c r="G144" s="2"/>
      <c r="H144" s="2" t="s">
        <v>73</v>
      </c>
      <c r="I144" s="2">
        <v>10</v>
      </c>
      <c r="J144" s="2">
        <v>12</v>
      </c>
      <c r="K144" s="2">
        <v>27</v>
      </c>
    </row>
    <row r="145" spans="1:27" x14ac:dyDescent="0.25">
      <c r="A145" s="2" t="s">
        <v>322</v>
      </c>
      <c r="B145" s="2" t="s">
        <v>323</v>
      </c>
      <c r="C145" s="2" t="s">
        <v>108</v>
      </c>
      <c r="D145" s="2" t="s">
        <v>311</v>
      </c>
      <c r="E145" s="23" t="s">
        <v>12</v>
      </c>
      <c r="F145" s="2" t="s">
        <v>33</v>
      </c>
      <c r="G145" s="2"/>
      <c r="H145" s="2" t="s">
        <v>73</v>
      </c>
      <c r="I145" s="2">
        <v>10</v>
      </c>
      <c r="J145" s="2">
        <v>9</v>
      </c>
      <c r="K145" s="2">
        <v>27</v>
      </c>
    </row>
    <row r="146" spans="1:27" x14ac:dyDescent="0.25">
      <c r="A146" s="2" t="s">
        <v>324</v>
      </c>
      <c r="B146" s="2" t="s">
        <v>325</v>
      </c>
      <c r="C146" s="2" t="s">
        <v>108</v>
      </c>
      <c r="D146" s="2" t="s">
        <v>311</v>
      </c>
      <c r="E146" s="23" t="s">
        <v>12</v>
      </c>
      <c r="F146" s="2" t="s">
        <v>27</v>
      </c>
      <c r="G146" s="2" t="s">
        <v>326</v>
      </c>
      <c r="H146" s="2" t="s">
        <v>73</v>
      </c>
      <c r="I146" s="2">
        <v>8</v>
      </c>
      <c r="J146" s="2">
        <v>8</v>
      </c>
      <c r="K146" s="2">
        <v>27</v>
      </c>
    </row>
    <row r="147" spans="1:27" x14ac:dyDescent="0.25">
      <c r="A147" s="2" t="s">
        <v>327</v>
      </c>
      <c r="B147" s="2" t="s">
        <v>328</v>
      </c>
      <c r="C147" s="2" t="s">
        <v>108</v>
      </c>
      <c r="D147" s="2" t="s">
        <v>311</v>
      </c>
      <c r="E147" s="23" t="s">
        <v>12</v>
      </c>
      <c r="F147" s="2" t="s">
        <v>178</v>
      </c>
      <c r="G147" s="2"/>
      <c r="H147" s="2" t="s">
        <v>73</v>
      </c>
      <c r="I147" s="2">
        <v>6</v>
      </c>
      <c r="J147" s="2">
        <v>6</v>
      </c>
      <c r="K147" s="2">
        <v>18</v>
      </c>
    </row>
    <row r="148" spans="1:27" x14ac:dyDescent="0.25">
      <c r="A148" s="2" t="s">
        <v>329</v>
      </c>
      <c r="B148" s="2" t="s">
        <v>330</v>
      </c>
      <c r="C148" s="2" t="s">
        <v>108</v>
      </c>
      <c r="D148" s="2" t="s">
        <v>311</v>
      </c>
      <c r="E148" s="23" t="s">
        <v>281</v>
      </c>
      <c r="F148" s="2" t="s">
        <v>178</v>
      </c>
      <c r="G148" s="2"/>
      <c r="H148" s="2" t="s">
        <v>73</v>
      </c>
      <c r="I148" s="2">
        <v>6</v>
      </c>
      <c r="J148" s="2">
        <v>6</v>
      </c>
      <c r="K148" s="2">
        <v>18</v>
      </c>
    </row>
    <row r="149" spans="1:27" x14ac:dyDescent="0.25">
      <c r="A149" s="2" t="s">
        <v>331</v>
      </c>
      <c r="B149" s="2" t="s">
        <v>332</v>
      </c>
      <c r="C149" s="2" t="s">
        <v>108</v>
      </c>
      <c r="D149" s="2" t="s">
        <v>311</v>
      </c>
      <c r="E149" s="23"/>
      <c r="F149" s="2" t="s">
        <v>333</v>
      </c>
      <c r="G149" s="2"/>
      <c r="H149" s="2" t="s">
        <v>73</v>
      </c>
      <c r="I149" s="2"/>
      <c r="J149" s="2">
        <v>2</v>
      </c>
      <c r="K149" s="2">
        <v>27</v>
      </c>
    </row>
    <row r="150" spans="1:27" s="38" customFormat="1" x14ac:dyDescent="0.25">
      <c r="A150" s="57" t="s">
        <v>1702</v>
      </c>
      <c r="B150" s="57"/>
      <c r="C150" s="57"/>
      <c r="D150" s="57"/>
      <c r="E150" s="57"/>
      <c r="F150" s="57"/>
      <c r="G150" s="57"/>
      <c r="H150" s="57"/>
      <c r="I150" s="34" t="s">
        <v>1690</v>
      </c>
      <c r="J150" s="34">
        <f>SUM(J139:J149)</f>
        <v>55</v>
      </c>
      <c r="K150" s="34">
        <v>153</v>
      </c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</row>
    <row r="151" spans="1:27" x14ac:dyDescent="0.25">
      <c r="A151" s="2" t="s">
        <v>334</v>
      </c>
      <c r="B151" s="2" t="s">
        <v>335</v>
      </c>
      <c r="C151" s="2" t="s">
        <v>108</v>
      </c>
      <c r="D151" s="2" t="s">
        <v>336</v>
      </c>
      <c r="E151" s="23" t="s">
        <v>122</v>
      </c>
      <c r="F151" s="2" t="s">
        <v>27</v>
      </c>
      <c r="G151" s="2"/>
      <c r="H151" s="2" t="s">
        <v>73</v>
      </c>
      <c r="I151" s="2"/>
      <c r="J151" s="2"/>
      <c r="K151" s="2">
        <v>0</v>
      </c>
    </row>
    <row r="152" spans="1:27" x14ac:dyDescent="0.25">
      <c r="A152" s="2" t="s">
        <v>337</v>
      </c>
      <c r="B152" s="2" t="s">
        <v>338</v>
      </c>
      <c r="C152" s="2" t="s">
        <v>108</v>
      </c>
      <c r="D152" s="2" t="s">
        <v>339</v>
      </c>
      <c r="E152" s="23" t="s">
        <v>12</v>
      </c>
      <c r="F152" s="2" t="s">
        <v>33</v>
      </c>
      <c r="G152" s="2"/>
      <c r="H152" s="2" t="s">
        <v>73</v>
      </c>
      <c r="I152" s="2">
        <v>10</v>
      </c>
      <c r="J152" s="2">
        <v>18</v>
      </c>
      <c r="K152" s="2">
        <v>24</v>
      </c>
    </row>
    <row r="153" spans="1:27" x14ac:dyDescent="0.25">
      <c r="A153" s="2" t="s">
        <v>340</v>
      </c>
      <c r="B153" s="2" t="s">
        <v>341</v>
      </c>
      <c r="C153" s="2" t="s">
        <v>108</v>
      </c>
      <c r="D153" s="2" t="s">
        <v>339</v>
      </c>
      <c r="E153" s="23" t="s">
        <v>12</v>
      </c>
      <c r="F153" s="2" t="s">
        <v>33</v>
      </c>
      <c r="G153" s="2"/>
      <c r="H153" s="2" t="s">
        <v>73</v>
      </c>
      <c r="I153" s="2">
        <v>10</v>
      </c>
      <c r="J153" s="2">
        <v>12</v>
      </c>
      <c r="K153" s="2">
        <v>0</v>
      </c>
    </row>
    <row r="154" spans="1:27" x14ac:dyDescent="0.25">
      <c r="A154" s="2" t="s">
        <v>342</v>
      </c>
      <c r="B154" s="2" t="s">
        <v>343</v>
      </c>
      <c r="C154" s="2" t="s">
        <v>108</v>
      </c>
      <c r="D154" s="2" t="s">
        <v>339</v>
      </c>
      <c r="E154" s="23" t="s">
        <v>12</v>
      </c>
      <c r="F154" s="2" t="s">
        <v>178</v>
      </c>
      <c r="G154" s="2" t="s">
        <v>326</v>
      </c>
      <c r="H154" s="2" t="s">
        <v>73</v>
      </c>
      <c r="I154" s="2">
        <v>6</v>
      </c>
      <c r="J154" s="2">
        <v>20</v>
      </c>
      <c r="K154" s="2">
        <v>0</v>
      </c>
    </row>
    <row r="155" spans="1:27" x14ac:dyDescent="0.25">
      <c r="A155" s="2" t="s">
        <v>344</v>
      </c>
      <c r="B155" s="2" t="s">
        <v>345</v>
      </c>
      <c r="C155" s="2" t="s">
        <v>108</v>
      </c>
      <c r="D155" s="2" t="s">
        <v>339</v>
      </c>
      <c r="E155" s="23" t="s">
        <v>12</v>
      </c>
      <c r="F155" s="2" t="s">
        <v>33</v>
      </c>
      <c r="G155" s="2"/>
      <c r="H155" s="2" t="s">
        <v>73</v>
      </c>
      <c r="I155" s="2">
        <v>10</v>
      </c>
      <c r="J155" s="2">
        <v>16</v>
      </c>
      <c r="K155" s="2">
        <v>0</v>
      </c>
    </row>
    <row r="156" spans="1:27" x14ac:dyDescent="0.25">
      <c r="A156" s="2" t="s">
        <v>346</v>
      </c>
      <c r="B156" s="2" t="s">
        <v>347</v>
      </c>
      <c r="C156" s="2" t="s">
        <v>108</v>
      </c>
      <c r="D156" s="2" t="s">
        <v>339</v>
      </c>
      <c r="E156" s="23" t="s">
        <v>12</v>
      </c>
      <c r="F156" s="2" t="s">
        <v>24</v>
      </c>
      <c r="G156" s="2"/>
      <c r="H156" s="2" t="s">
        <v>73</v>
      </c>
      <c r="I156" s="2">
        <v>14</v>
      </c>
      <c r="J156" s="2">
        <v>17</v>
      </c>
      <c r="K156" s="2">
        <v>0</v>
      </c>
    </row>
    <row r="157" spans="1:27" x14ac:dyDescent="0.25">
      <c r="A157" s="2" t="s">
        <v>348</v>
      </c>
      <c r="B157" s="2" t="s">
        <v>349</v>
      </c>
      <c r="C157" s="2" t="s">
        <v>108</v>
      </c>
      <c r="D157" s="2" t="s">
        <v>339</v>
      </c>
      <c r="E157" s="23" t="s">
        <v>12</v>
      </c>
      <c r="F157" s="2" t="s">
        <v>33</v>
      </c>
      <c r="G157" s="2"/>
      <c r="H157" s="2" t="s">
        <v>73</v>
      </c>
      <c r="I157" s="2">
        <v>10</v>
      </c>
      <c r="J157" s="2">
        <v>20</v>
      </c>
      <c r="K157" s="2">
        <v>0</v>
      </c>
    </row>
    <row r="158" spans="1:27" x14ac:dyDescent="0.25">
      <c r="A158" s="2" t="s">
        <v>350</v>
      </c>
      <c r="B158" s="2" t="s">
        <v>351</v>
      </c>
      <c r="C158" s="2" t="s">
        <v>108</v>
      </c>
      <c r="D158" s="2" t="s">
        <v>339</v>
      </c>
      <c r="E158" s="23" t="s">
        <v>12</v>
      </c>
      <c r="F158" s="2" t="s">
        <v>33</v>
      </c>
      <c r="G158" s="2"/>
      <c r="H158" s="2" t="s">
        <v>73</v>
      </c>
      <c r="I158" s="2">
        <v>10</v>
      </c>
      <c r="J158" s="2">
        <v>11</v>
      </c>
      <c r="K158" s="2">
        <v>0</v>
      </c>
    </row>
    <row r="159" spans="1:27" x14ac:dyDescent="0.25">
      <c r="A159" s="2" t="s">
        <v>352</v>
      </c>
      <c r="B159" s="2" t="s">
        <v>353</v>
      </c>
      <c r="C159" s="2" t="s">
        <v>108</v>
      </c>
      <c r="D159" s="2" t="s">
        <v>339</v>
      </c>
      <c r="E159" s="23" t="s">
        <v>12</v>
      </c>
      <c r="F159" s="2" t="s">
        <v>19</v>
      </c>
      <c r="G159" s="2"/>
      <c r="H159" s="2" t="s">
        <v>73</v>
      </c>
      <c r="I159" s="2">
        <v>12</v>
      </c>
      <c r="J159" s="2">
        <v>11</v>
      </c>
      <c r="K159" s="2">
        <v>0</v>
      </c>
    </row>
    <row r="160" spans="1:27" x14ac:dyDescent="0.25">
      <c r="A160" s="2" t="s">
        <v>354</v>
      </c>
      <c r="B160" s="2" t="s">
        <v>355</v>
      </c>
      <c r="C160" s="2" t="s">
        <v>108</v>
      </c>
      <c r="D160" s="2" t="s">
        <v>339</v>
      </c>
      <c r="E160" s="23" t="s">
        <v>12</v>
      </c>
      <c r="F160" s="2" t="s">
        <v>24</v>
      </c>
      <c r="G160" s="2"/>
      <c r="H160" s="2" t="s">
        <v>73</v>
      </c>
      <c r="I160" s="2">
        <v>14</v>
      </c>
      <c r="J160" s="2">
        <v>18</v>
      </c>
      <c r="K160" s="2">
        <v>0</v>
      </c>
    </row>
    <row r="161" spans="1:11" x14ac:dyDescent="0.25">
      <c r="A161" s="2"/>
      <c r="B161" s="2" t="s">
        <v>356</v>
      </c>
      <c r="C161" s="2" t="s">
        <v>108</v>
      </c>
      <c r="D161" s="2" t="s">
        <v>339</v>
      </c>
      <c r="E161" s="23" t="s">
        <v>12</v>
      </c>
      <c r="F161" s="2" t="s">
        <v>24</v>
      </c>
      <c r="G161" s="2"/>
      <c r="H161" s="2" t="s">
        <v>73</v>
      </c>
      <c r="I161" s="2">
        <v>14</v>
      </c>
      <c r="J161" s="2"/>
      <c r="K161" s="2">
        <v>0</v>
      </c>
    </row>
    <row r="162" spans="1:11" x14ac:dyDescent="0.25">
      <c r="A162" s="2" t="s">
        <v>357</v>
      </c>
      <c r="B162" s="2" t="s">
        <v>358</v>
      </c>
      <c r="C162" s="2" t="s">
        <v>108</v>
      </c>
      <c r="D162" s="2" t="s">
        <v>339</v>
      </c>
      <c r="E162" s="23" t="s">
        <v>12</v>
      </c>
      <c r="F162" s="2" t="s">
        <v>359</v>
      </c>
      <c r="G162" s="2"/>
      <c r="H162" s="2" t="s">
        <v>73</v>
      </c>
      <c r="I162" s="2">
        <v>20</v>
      </c>
      <c r="J162" s="2">
        <v>15</v>
      </c>
      <c r="K162" s="2">
        <v>24</v>
      </c>
    </row>
    <row r="163" spans="1:11" x14ac:dyDescent="0.25">
      <c r="A163" s="2" t="s">
        <v>360</v>
      </c>
      <c r="B163" s="2" t="s">
        <v>361</v>
      </c>
      <c r="C163" s="2" t="s">
        <v>108</v>
      </c>
      <c r="D163" s="2" t="s">
        <v>339</v>
      </c>
      <c r="E163" s="23" t="s">
        <v>281</v>
      </c>
      <c r="F163" s="2" t="s">
        <v>33</v>
      </c>
      <c r="G163" s="2"/>
      <c r="H163" s="2" t="s">
        <v>73</v>
      </c>
      <c r="I163" s="2">
        <v>5</v>
      </c>
      <c r="J163" s="2">
        <v>0</v>
      </c>
      <c r="K163" s="2">
        <v>48</v>
      </c>
    </row>
    <row r="164" spans="1:11" s="35" customFormat="1" x14ac:dyDescent="0.25">
      <c r="A164" s="57" t="s">
        <v>1703</v>
      </c>
      <c r="B164" s="57"/>
      <c r="C164" s="57"/>
      <c r="D164" s="57"/>
      <c r="E164" s="57"/>
      <c r="F164" s="57"/>
      <c r="G164" s="57"/>
      <c r="H164" s="57"/>
      <c r="I164" s="34" t="s">
        <v>1690</v>
      </c>
      <c r="J164" s="34">
        <f>SUM(J151:J163)</f>
        <v>158</v>
      </c>
      <c r="K164" s="34">
        <v>96</v>
      </c>
    </row>
    <row r="165" spans="1:11" x14ac:dyDescent="0.25">
      <c r="A165" s="2" t="s">
        <v>362</v>
      </c>
      <c r="B165" s="2" t="s">
        <v>363</v>
      </c>
      <c r="C165" s="2" t="s">
        <v>108</v>
      </c>
      <c r="D165" s="2" t="s">
        <v>364</v>
      </c>
      <c r="E165" s="23" t="s">
        <v>12</v>
      </c>
      <c r="F165" s="2" t="s">
        <v>13</v>
      </c>
      <c r="G165" s="2" t="s">
        <v>112</v>
      </c>
      <c r="H165" s="2" t="s">
        <v>73</v>
      </c>
      <c r="I165" s="2">
        <v>10</v>
      </c>
      <c r="J165" s="2">
        <v>15</v>
      </c>
      <c r="K165" s="2">
        <v>0</v>
      </c>
    </row>
    <row r="166" spans="1:11" x14ac:dyDescent="0.25">
      <c r="A166" s="2" t="s">
        <v>365</v>
      </c>
      <c r="B166" s="2" t="s">
        <v>366</v>
      </c>
      <c r="C166" s="2" t="s">
        <v>108</v>
      </c>
      <c r="D166" s="2" t="s">
        <v>364</v>
      </c>
      <c r="E166" s="23" t="s">
        <v>12</v>
      </c>
      <c r="F166" s="2" t="s">
        <v>19</v>
      </c>
      <c r="G166" s="2"/>
      <c r="H166" s="2" t="s">
        <v>73</v>
      </c>
      <c r="I166" s="2">
        <v>12</v>
      </c>
      <c r="J166" s="2">
        <v>16</v>
      </c>
      <c r="K166" s="2">
        <v>0</v>
      </c>
    </row>
    <row r="167" spans="1:11" x14ac:dyDescent="0.25">
      <c r="A167" s="2" t="s">
        <v>367</v>
      </c>
      <c r="B167" s="2" t="s">
        <v>368</v>
      </c>
      <c r="C167" s="2" t="s">
        <v>108</v>
      </c>
      <c r="D167" s="2" t="s">
        <v>364</v>
      </c>
      <c r="E167" s="23" t="s">
        <v>12</v>
      </c>
      <c r="F167" s="2" t="s">
        <v>33</v>
      </c>
      <c r="G167" s="2"/>
      <c r="H167" s="2" t="s">
        <v>73</v>
      </c>
      <c r="I167" s="2">
        <v>10</v>
      </c>
      <c r="J167" s="2">
        <v>10</v>
      </c>
      <c r="K167" s="2">
        <v>0</v>
      </c>
    </row>
    <row r="168" spans="1:11" x14ac:dyDescent="0.25">
      <c r="A168" s="2" t="s">
        <v>369</v>
      </c>
      <c r="B168" s="2" t="s">
        <v>370</v>
      </c>
      <c r="C168" s="2" t="s">
        <v>108</v>
      </c>
      <c r="D168" s="2" t="s">
        <v>364</v>
      </c>
      <c r="E168" s="23" t="s">
        <v>12</v>
      </c>
      <c r="F168" s="2" t="s">
        <v>33</v>
      </c>
      <c r="G168" s="2"/>
      <c r="H168" s="2" t="s">
        <v>73</v>
      </c>
      <c r="I168" s="2">
        <v>10</v>
      </c>
      <c r="J168" s="2">
        <v>11</v>
      </c>
      <c r="K168" s="2">
        <v>0</v>
      </c>
    </row>
    <row r="169" spans="1:11" x14ac:dyDescent="0.25">
      <c r="A169" s="2" t="s">
        <v>371</v>
      </c>
      <c r="B169" s="2" t="s">
        <v>372</v>
      </c>
      <c r="C169" s="2" t="s">
        <v>108</v>
      </c>
      <c r="D169" s="2" t="s">
        <v>364</v>
      </c>
      <c r="E169" s="23" t="s">
        <v>12</v>
      </c>
      <c r="F169" s="2" t="s">
        <v>19</v>
      </c>
      <c r="G169" s="2"/>
      <c r="H169" s="2" t="s">
        <v>73</v>
      </c>
      <c r="I169" s="2">
        <v>12</v>
      </c>
      <c r="J169" s="2">
        <v>16</v>
      </c>
      <c r="K169" s="2">
        <v>0</v>
      </c>
    </row>
    <row r="170" spans="1:11" x14ac:dyDescent="0.25">
      <c r="A170" s="2" t="s">
        <v>373</v>
      </c>
      <c r="B170" s="2" t="s">
        <v>374</v>
      </c>
      <c r="C170" s="2" t="s">
        <v>108</v>
      </c>
      <c r="D170" s="2" t="s">
        <v>364</v>
      </c>
      <c r="E170" s="23" t="s">
        <v>12</v>
      </c>
      <c r="F170" s="2" t="s">
        <v>19</v>
      </c>
      <c r="G170" s="2"/>
      <c r="H170" s="2" t="s">
        <v>73</v>
      </c>
      <c r="I170" s="2">
        <v>12</v>
      </c>
      <c r="J170" s="2">
        <v>16</v>
      </c>
      <c r="K170" s="2">
        <v>0</v>
      </c>
    </row>
    <row r="171" spans="1:11" x14ac:dyDescent="0.25">
      <c r="A171" s="2" t="s">
        <v>375</v>
      </c>
      <c r="B171" s="2" t="s">
        <v>376</v>
      </c>
      <c r="C171" s="2" t="s">
        <v>108</v>
      </c>
      <c r="D171" s="2" t="s">
        <v>364</v>
      </c>
      <c r="E171" s="23" t="s">
        <v>12</v>
      </c>
      <c r="F171" s="2" t="s">
        <v>359</v>
      </c>
      <c r="G171" s="2"/>
      <c r="H171" s="2" t="s">
        <v>73</v>
      </c>
      <c r="I171" s="2">
        <v>20</v>
      </c>
      <c r="J171" s="2">
        <v>15</v>
      </c>
      <c r="K171" s="2">
        <v>0</v>
      </c>
    </row>
    <row r="172" spans="1:11" x14ac:dyDescent="0.25">
      <c r="A172" s="4" t="s">
        <v>377</v>
      </c>
      <c r="B172" s="2" t="s">
        <v>378</v>
      </c>
      <c r="C172" s="2" t="s">
        <v>108</v>
      </c>
      <c r="D172" s="2" t="s">
        <v>364</v>
      </c>
      <c r="E172" s="24" t="s">
        <v>12</v>
      </c>
      <c r="F172" s="2" t="s">
        <v>359</v>
      </c>
      <c r="G172" s="2"/>
      <c r="H172" s="2" t="s">
        <v>73</v>
      </c>
      <c r="I172" s="2">
        <v>20</v>
      </c>
      <c r="J172" s="2"/>
      <c r="K172" s="2">
        <v>0</v>
      </c>
    </row>
    <row r="173" spans="1:11" s="40" customFormat="1" x14ac:dyDescent="0.25">
      <c r="A173" s="57" t="s">
        <v>1737</v>
      </c>
      <c r="B173" s="57"/>
      <c r="C173" s="57"/>
      <c r="D173" s="57"/>
      <c r="E173" s="57"/>
      <c r="F173" s="57"/>
      <c r="G173" s="57"/>
      <c r="H173" s="57"/>
      <c r="I173" s="39" t="s">
        <v>1690</v>
      </c>
      <c r="J173" s="39">
        <f>SUM(J165:J172)</f>
        <v>99</v>
      </c>
      <c r="K173" s="39">
        <v>0</v>
      </c>
    </row>
    <row r="174" spans="1:11" s="35" customFormat="1" x14ac:dyDescent="0.25">
      <c r="A174" s="58" t="s">
        <v>1359</v>
      </c>
      <c r="B174" s="58"/>
      <c r="C174" s="58"/>
      <c r="D174" s="58"/>
      <c r="E174" s="58"/>
      <c r="F174" s="58"/>
      <c r="G174" s="58"/>
      <c r="H174" s="58"/>
      <c r="I174" s="36" t="s">
        <v>1690</v>
      </c>
      <c r="J174" s="36">
        <f>SUM(J45,J61,J82,J84,J92,J98,J116,J138,J150,J164,J173)</f>
        <v>1028</v>
      </c>
      <c r="K174" s="36">
        <f>SUM(K45,K61,K82,K84,K92,K98,K116,K138,K150,K164,K173)</f>
        <v>3025</v>
      </c>
    </row>
    <row r="175" spans="1:11" x14ac:dyDescent="0.25">
      <c r="A175" s="2" t="s">
        <v>379</v>
      </c>
      <c r="B175" s="2" t="s">
        <v>380</v>
      </c>
      <c r="C175" s="2" t="s">
        <v>381</v>
      </c>
      <c r="D175" s="2" t="s">
        <v>382</v>
      </c>
      <c r="E175" s="23" t="s">
        <v>383</v>
      </c>
      <c r="F175" s="2" t="s">
        <v>123</v>
      </c>
      <c r="G175" s="2"/>
      <c r="H175" s="2" t="s">
        <v>73</v>
      </c>
      <c r="I175" s="2"/>
      <c r="J175" s="2">
        <v>2</v>
      </c>
      <c r="K175" s="2">
        <v>8</v>
      </c>
    </row>
    <row r="176" spans="1:11" x14ac:dyDescent="0.25">
      <c r="A176" s="2" t="s">
        <v>384</v>
      </c>
      <c r="B176" s="2" t="s">
        <v>385</v>
      </c>
      <c r="C176" s="2" t="s">
        <v>381</v>
      </c>
      <c r="D176" s="2" t="s">
        <v>382</v>
      </c>
      <c r="E176" s="23" t="s">
        <v>383</v>
      </c>
      <c r="F176" s="2" t="s">
        <v>123</v>
      </c>
      <c r="G176" s="2"/>
      <c r="H176" s="2" t="s">
        <v>73</v>
      </c>
      <c r="I176" s="2"/>
      <c r="J176" s="2">
        <v>5</v>
      </c>
      <c r="K176" s="2">
        <v>90</v>
      </c>
    </row>
    <row r="177" spans="1:11" x14ac:dyDescent="0.25">
      <c r="A177" s="2" t="s">
        <v>386</v>
      </c>
      <c r="B177" s="2" t="s">
        <v>387</v>
      </c>
      <c r="C177" s="2" t="s">
        <v>381</v>
      </c>
      <c r="D177" s="2" t="s">
        <v>388</v>
      </c>
      <c r="E177" s="23" t="s">
        <v>12</v>
      </c>
      <c r="F177" s="2" t="s">
        <v>24</v>
      </c>
      <c r="G177" s="2"/>
      <c r="H177" s="2" t="s">
        <v>73</v>
      </c>
      <c r="I177" s="2">
        <v>14</v>
      </c>
      <c r="J177" s="2">
        <v>16</v>
      </c>
      <c r="K177" s="2">
        <v>10</v>
      </c>
    </row>
    <row r="178" spans="1:11" x14ac:dyDescent="0.25">
      <c r="A178" s="2" t="s">
        <v>389</v>
      </c>
      <c r="B178" s="2" t="s">
        <v>390</v>
      </c>
      <c r="C178" s="2" t="s">
        <v>381</v>
      </c>
      <c r="D178" s="2" t="s">
        <v>388</v>
      </c>
      <c r="E178" s="23" t="s">
        <v>12</v>
      </c>
      <c r="F178" s="2" t="s">
        <v>27</v>
      </c>
      <c r="G178" s="2"/>
      <c r="H178" s="2" t="s">
        <v>73</v>
      </c>
      <c r="I178" s="2"/>
      <c r="J178" s="2"/>
      <c r="K178" s="2">
        <v>0</v>
      </c>
    </row>
    <row r="179" spans="1:11" x14ac:dyDescent="0.25">
      <c r="A179" s="2" t="s">
        <v>391</v>
      </c>
      <c r="B179" s="2" t="s">
        <v>392</v>
      </c>
      <c r="C179" s="2" t="s">
        <v>381</v>
      </c>
      <c r="D179" s="2" t="s">
        <v>388</v>
      </c>
      <c r="E179" s="23" t="s">
        <v>12</v>
      </c>
      <c r="F179" s="2" t="s">
        <v>33</v>
      </c>
      <c r="G179" s="2"/>
      <c r="H179" s="2" t="s">
        <v>73</v>
      </c>
      <c r="I179" s="2">
        <v>10</v>
      </c>
      <c r="J179" s="2">
        <v>9</v>
      </c>
      <c r="K179" s="2">
        <v>46</v>
      </c>
    </row>
    <row r="180" spans="1:11" x14ac:dyDescent="0.25">
      <c r="A180" s="2" t="s">
        <v>393</v>
      </c>
      <c r="B180" s="2" t="s">
        <v>394</v>
      </c>
      <c r="C180" s="2" t="s">
        <v>381</v>
      </c>
      <c r="D180" s="2" t="s">
        <v>388</v>
      </c>
      <c r="E180" s="23" t="s">
        <v>12</v>
      </c>
      <c r="F180" s="2" t="s">
        <v>33</v>
      </c>
      <c r="G180" s="2"/>
      <c r="H180" s="2" t="s">
        <v>73</v>
      </c>
      <c r="I180" s="2">
        <v>10</v>
      </c>
      <c r="J180" s="2">
        <v>10</v>
      </c>
      <c r="K180" s="2">
        <v>26</v>
      </c>
    </row>
    <row r="181" spans="1:11" x14ac:dyDescent="0.25">
      <c r="A181" s="2" t="s">
        <v>395</v>
      </c>
      <c r="B181" s="2" t="s">
        <v>396</v>
      </c>
      <c r="C181" s="2" t="s">
        <v>381</v>
      </c>
      <c r="D181" s="2" t="s">
        <v>388</v>
      </c>
      <c r="E181" s="23" t="s">
        <v>12</v>
      </c>
      <c r="F181" s="2" t="s">
        <v>178</v>
      </c>
      <c r="G181" s="2"/>
      <c r="H181" s="2" t="s">
        <v>73</v>
      </c>
      <c r="I181" s="2">
        <v>6</v>
      </c>
      <c r="J181" s="2">
        <v>4</v>
      </c>
      <c r="K181" s="2">
        <v>22</v>
      </c>
    </row>
    <row r="182" spans="1:11" x14ac:dyDescent="0.25">
      <c r="A182" s="2" t="s">
        <v>397</v>
      </c>
      <c r="B182" s="2" t="s">
        <v>398</v>
      </c>
      <c r="C182" s="2" t="s">
        <v>381</v>
      </c>
      <c r="D182" s="2" t="s">
        <v>388</v>
      </c>
      <c r="E182" s="23" t="s">
        <v>12</v>
      </c>
      <c r="F182" s="2" t="s">
        <v>13</v>
      </c>
      <c r="G182" s="2" t="s">
        <v>399</v>
      </c>
      <c r="H182" s="2" t="s">
        <v>73</v>
      </c>
      <c r="I182" s="2">
        <v>10</v>
      </c>
      <c r="J182" s="2">
        <v>10</v>
      </c>
      <c r="K182" s="2">
        <v>40</v>
      </c>
    </row>
    <row r="183" spans="1:11" x14ac:dyDescent="0.25">
      <c r="A183" s="2" t="s">
        <v>400</v>
      </c>
      <c r="B183" s="2" t="s">
        <v>401</v>
      </c>
      <c r="C183" s="2" t="s">
        <v>381</v>
      </c>
      <c r="D183" s="2" t="s">
        <v>388</v>
      </c>
      <c r="E183" s="23" t="s">
        <v>12</v>
      </c>
      <c r="F183" s="2" t="s">
        <v>24</v>
      </c>
      <c r="G183" s="2"/>
      <c r="H183" s="2" t="s">
        <v>73</v>
      </c>
      <c r="I183" s="2">
        <v>14</v>
      </c>
      <c r="J183" s="2">
        <v>12</v>
      </c>
      <c r="K183" s="2">
        <v>62</v>
      </c>
    </row>
    <row r="184" spans="1:11" x14ac:dyDescent="0.25">
      <c r="A184" s="2" t="s">
        <v>402</v>
      </c>
      <c r="B184" s="2" t="s">
        <v>403</v>
      </c>
      <c r="C184" s="2" t="s">
        <v>381</v>
      </c>
      <c r="D184" s="2" t="s">
        <v>388</v>
      </c>
      <c r="E184" s="23" t="s">
        <v>12</v>
      </c>
      <c r="F184" s="2" t="s">
        <v>24</v>
      </c>
      <c r="G184" s="2"/>
      <c r="H184" s="2" t="s">
        <v>73</v>
      </c>
      <c r="I184" s="2">
        <v>14</v>
      </c>
      <c r="J184" s="2">
        <v>16</v>
      </c>
      <c r="K184" s="2">
        <v>36</v>
      </c>
    </row>
    <row r="185" spans="1:11" x14ac:dyDescent="0.25">
      <c r="A185" s="2" t="s">
        <v>404</v>
      </c>
      <c r="B185" s="2" t="s">
        <v>405</v>
      </c>
      <c r="C185" s="2" t="s">
        <v>381</v>
      </c>
      <c r="D185" s="2" t="s">
        <v>388</v>
      </c>
      <c r="E185" s="23" t="s">
        <v>12</v>
      </c>
      <c r="F185" s="2" t="s">
        <v>24</v>
      </c>
      <c r="G185" s="2"/>
      <c r="H185" s="2" t="s">
        <v>73</v>
      </c>
      <c r="I185" s="2">
        <v>14</v>
      </c>
      <c r="J185" s="2">
        <v>14</v>
      </c>
      <c r="K185" s="2">
        <v>68</v>
      </c>
    </row>
    <row r="186" spans="1:11" s="35" customFormat="1" x14ac:dyDescent="0.25">
      <c r="A186" s="57" t="s">
        <v>1705</v>
      </c>
      <c r="B186" s="57"/>
      <c r="C186" s="57"/>
      <c r="D186" s="57"/>
      <c r="E186" s="57"/>
      <c r="F186" s="57"/>
      <c r="G186" s="57"/>
      <c r="H186" s="57"/>
      <c r="I186" s="34" t="s">
        <v>1690</v>
      </c>
      <c r="J186" s="34">
        <f>SUM(J175:J185)</f>
        <v>98</v>
      </c>
      <c r="K186" s="34">
        <v>408</v>
      </c>
    </row>
    <row r="187" spans="1:11" x14ac:dyDescent="0.25">
      <c r="A187" s="2" t="s">
        <v>406</v>
      </c>
      <c r="B187" s="2" t="s">
        <v>407</v>
      </c>
      <c r="C187" s="2" t="s">
        <v>381</v>
      </c>
      <c r="D187" s="2" t="s">
        <v>408</v>
      </c>
      <c r="E187" s="23" t="s">
        <v>12</v>
      </c>
      <c r="F187" s="2" t="s">
        <v>27</v>
      </c>
      <c r="G187" s="2"/>
      <c r="H187" s="2" t="s">
        <v>73</v>
      </c>
      <c r="I187" s="2">
        <v>8</v>
      </c>
      <c r="J187" s="2"/>
      <c r="K187" s="2">
        <v>0</v>
      </c>
    </row>
    <row r="188" spans="1:11" x14ac:dyDescent="0.25">
      <c r="A188" s="2" t="s">
        <v>409</v>
      </c>
      <c r="B188" s="2" t="s">
        <v>410</v>
      </c>
      <c r="C188" s="2" t="s">
        <v>381</v>
      </c>
      <c r="D188" s="2" t="s">
        <v>408</v>
      </c>
      <c r="E188" s="23" t="s">
        <v>12</v>
      </c>
      <c r="F188" s="2" t="s">
        <v>33</v>
      </c>
      <c r="G188" s="2"/>
      <c r="H188" s="2" t="s">
        <v>73</v>
      </c>
      <c r="I188" s="2">
        <v>10</v>
      </c>
      <c r="J188" s="2">
        <v>6</v>
      </c>
      <c r="K188" s="2">
        <v>50</v>
      </c>
    </row>
    <row r="189" spans="1:11" x14ac:dyDescent="0.25">
      <c r="A189" s="2" t="s">
        <v>411</v>
      </c>
      <c r="B189" s="2" t="s">
        <v>412</v>
      </c>
      <c r="C189" s="2" t="s">
        <v>381</v>
      </c>
      <c r="D189" s="2" t="s">
        <v>408</v>
      </c>
      <c r="E189" s="23" t="s">
        <v>12</v>
      </c>
      <c r="F189" s="2" t="s">
        <v>13</v>
      </c>
      <c r="G189" s="2"/>
      <c r="H189" s="2" t="s">
        <v>73</v>
      </c>
      <c r="I189" s="2">
        <v>10</v>
      </c>
      <c r="J189" s="2">
        <v>13</v>
      </c>
      <c r="K189" s="2">
        <v>16</v>
      </c>
    </row>
    <row r="190" spans="1:11" x14ac:dyDescent="0.25">
      <c r="A190" s="2" t="s">
        <v>413</v>
      </c>
      <c r="B190" s="2" t="s">
        <v>414</v>
      </c>
      <c r="C190" s="2" t="s">
        <v>381</v>
      </c>
      <c r="D190" s="2" t="s">
        <v>408</v>
      </c>
      <c r="E190" s="23" t="s">
        <v>12</v>
      </c>
      <c r="F190" s="2" t="s">
        <v>13</v>
      </c>
      <c r="G190" s="2"/>
      <c r="H190" s="2" t="s">
        <v>73</v>
      </c>
      <c r="I190" s="2">
        <v>10</v>
      </c>
      <c r="J190" s="2">
        <v>12</v>
      </c>
      <c r="K190" s="2">
        <v>0</v>
      </c>
    </row>
    <row r="191" spans="1:11" x14ac:dyDescent="0.25">
      <c r="A191" s="2" t="s">
        <v>415</v>
      </c>
      <c r="B191" s="2" t="s">
        <v>416</v>
      </c>
      <c r="C191" s="2" t="s">
        <v>381</v>
      </c>
      <c r="D191" s="2" t="s">
        <v>408</v>
      </c>
      <c r="E191" s="23" t="s">
        <v>12</v>
      </c>
      <c r="F191" s="2" t="s">
        <v>105</v>
      </c>
      <c r="G191" s="2"/>
      <c r="H191" s="2" t="s">
        <v>73</v>
      </c>
      <c r="I191" s="2">
        <v>20</v>
      </c>
      <c r="J191" s="2">
        <v>17</v>
      </c>
      <c r="K191" s="2">
        <v>39</v>
      </c>
    </row>
    <row r="192" spans="1:11" x14ac:dyDescent="0.25">
      <c r="A192" s="2" t="s">
        <v>417</v>
      </c>
      <c r="B192" s="2" t="s">
        <v>418</v>
      </c>
      <c r="C192" s="2" t="s">
        <v>381</v>
      </c>
      <c r="D192" s="2" t="s">
        <v>408</v>
      </c>
      <c r="E192" s="23" t="s">
        <v>12</v>
      </c>
      <c r="F192" s="2" t="s">
        <v>27</v>
      </c>
      <c r="G192" s="2"/>
      <c r="H192" s="2" t="s">
        <v>73</v>
      </c>
      <c r="I192" s="2">
        <v>8</v>
      </c>
      <c r="J192" s="2">
        <v>4</v>
      </c>
      <c r="K192" s="2">
        <v>36</v>
      </c>
    </row>
    <row r="193" spans="1:11" x14ac:dyDescent="0.25">
      <c r="A193" s="2" t="s">
        <v>419</v>
      </c>
      <c r="B193" s="2" t="s">
        <v>420</v>
      </c>
      <c r="C193" s="2" t="s">
        <v>381</v>
      </c>
      <c r="D193" s="2" t="s">
        <v>408</v>
      </c>
      <c r="E193" s="23" t="s">
        <v>12</v>
      </c>
      <c r="F193" s="2" t="s">
        <v>24</v>
      </c>
      <c r="G193" s="2"/>
      <c r="H193" s="2" t="s">
        <v>73</v>
      </c>
      <c r="I193" s="2">
        <v>14</v>
      </c>
      <c r="J193" s="2">
        <v>11</v>
      </c>
      <c r="K193" s="2">
        <v>76</v>
      </c>
    </row>
    <row r="194" spans="1:11" s="35" customFormat="1" x14ac:dyDescent="0.25">
      <c r="A194" s="57" t="s">
        <v>1707</v>
      </c>
      <c r="B194" s="57"/>
      <c r="C194" s="57"/>
      <c r="D194" s="57"/>
      <c r="E194" s="57"/>
      <c r="F194" s="57"/>
      <c r="G194" s="57"/>
      <c r="H194" s="57"/>
      <c r="I194" s="34" t="s">
        <v>1690</v>
      </c>
      <c r="J194" s="34">
        <f>SUM(J187:J193)</f>
        <v>63</v>
      </c>
      <c r="K194" s="34">
        <v>217</v>
      </c>
    </row>
    <row r="195" spans="1:11" x14ac:dyDescent="0.25">
      <c r="A195" s="2" t="s">
        <v>421</v>
      </c>
      <c r="B195" s="2" t="s">
        <v>422</v>
      </c>
      <c r="C195" s="2" t="s">
        <v>381</v>
      </c>
      <c r="D195" s="2" t="s">
        <v>423</v>
      </c>
      <c r="E195" s="23" t="s">
        <v>122</v>
      </c>
      <c r="F195" s="2" t="s">
        <v>178</v>
      </c>
      <c r="G195" s="2"/>
      <c r="H195" s="2" t="s">
        <v>73</v>
      </c>
      <c r="I195" s="2"/>
      <c r="J195" s="2">
        <v>2</v>
      </c>
      <c r="K195" s="2">
        <v>8</v>
      </c>
    </row>
    <row r="196" spans="1:11" x14ac:dyDescent="0.25">
      <c r="A196" s="2" t="s">
        <v>424</v>
      </c>
      <c r="B196" s="2" t="s">
        <v>425</v>
      </c>
      <c r="C196" s="2" t="s">
        <v>381</v>
      </c>
      <c r="D196" s="2" t="s">
        <v>423</v>
      </c>
      <c r="E196" s="23" t="s">
        <v>12</v>
      </c>
      <c r="F196" s="2" t="s">
        <v>19</v>
      </c>
      <c r="G196" s="2"/>
      <c r="H196" s="2" t="s">
        <v>73</v>
      </c>
      <c r="I196" s="2">
        <v>12</v>
      </c>
      <c r="J196" s="2">
        <v>14</v>
      </c>
      <c r="K196" s="2">
        <v>34</v>
      </c>
    </row>
    <row r="197" spans="1:11" x14ac:dyDescent="0.25">
      <c r="A197" s="2" t="s">
        <v>426</v>
      </c>
      <c r="B197" s="2" t="s">
        <v>427</v>
      </c>
      <c r="C197" s="2" t="s">
        <v>381</v>
      </c>
      <c r="D197" s="2" t="s">
        <v>423</v>
      </c>
      <c r="E197" s="23" t="s">
        <v>12</v>
      </c>
      <c r="F197" s="2" t="s">
        <v>13</v>
      </c>
      <c r="G197" s="2" t="s">
        <v>428</v>
      </c>
      <c r="H197" s="2" t="s">
        <v>73</v>
      </c>
      <c r="I197" s="2">
        <v>10</v>
      </c>
      <c r="J197" s="2">
        <v>4</v>
      </c>
      <c r="K197" s="2">
        <v>40</v>
      </c>
    </row>
    <row r="198" spans="1:11" x14ac:dyDescent="0.25">
      <c r="A198" s="2" t="s">
        <v>429</v>
      </c>
      <c r="B198" s="2" t="s">
        <v>430</v>
      </c>
      <c r="C198" s="2" t="s">
        <v>381</v>
      </c>
      <c r="D198" s="2" t="s">
        <v>423</v>
      </c>
      <c r="E198" s="23" t="s">
        <v>12</v>
      </c>
      <c r="F198" s="2" t="s">
        <v>33</v>
      </c>
      <c r="G198" s="2"/>
      <c r="H198" s="2" t="s">
        <v>73</v>
      </c>
      <c r="I198" s="2">
        <v>10</v>
      </c>
      <c r="J198" s="2"/>
      <c r="K198" s="2">
        <v>0</v>
      </c>
    </row>
    <row r="199" spans="1:11" x14ac:dyDescent="0.25">
      <c r="A199" s="2" t="s">
        <v>431</v>
      </c>
      <c r="B199" s="2" t="s">
        <v>432</v>
      </c>
      <c r="C199" s="2" t="s">
        <v>381</v>
      </c>
      <c r="D199" s="2" t="s">
        <v>423</v>
      </c>
      <c r="E199" s="23" t="s">
        <v>12</v>
      </c>
      <c r="F199" s="2" t="s">
        <v>13</v>
      </c>
      <c r="G199" s="2"/>
      <c r="H199" s="2" t="s">
        <v>73</v>
      </c>
      <c r="I199" s="2">
        <v>10</v>
      </c>
      <c r="J199" s="2">
        <v>16</v>
      </c>
      <c r="K199" s="2">
        <v>42</v>
      </c>
    </row>
    <row r="200" spans="1:11" x14ac:dyDescent="0.25">
      <c r="A200" s="2" t="s">
        <v>433</v>
      </c>
      <c r="B200" s="2" t="s">
        <v>434</v>
      </c>
      <c r="C200" s="2" t="s">
        <v>381</v>
      </c>
      <c r="D200" s="2" t="s">
        <v>435</v>
      </c>
      <c r="E200" s="23" t="s">
        <v>12</v>
      </c>
      <c r="F200" s="2"/>
      <c r="G200" s="2"/>
      <c r="H200" s="2" t="s">
        <v>73</v>
      </c>
      <c r="I200" s="2"/>
      <c r="J200" s="2">
        <v>2</v>
      </c>
      <c r="K200" s="2">
        <v>0</v>
      </c>
    </row>
    <row r="201" spans="1:11" x14ac:dyDescent="0.25">
      <c r="A201" s="2" t="s">
        <v>436</v>
      </c>
      <c r="B201" s="2" t="s">
        <v>437</v>
      </c>
      <c r="C201" s="2" t="s">
        <v>381</v>
      </c>
      <c r="D201" s="2" t="s">
        <v>435</v>
      </c>
      <c r="E201" s="23" t="s">
        <v>12</v>
      </c>
      <c r="F201" s="2"/>
      <c r="G201" s="2"/>
      <c r="H201" s="2" t="s">
        <v>73</v>
      </c>
      <c r="I201" s="2"/>
      <c r="J201" s="2">
        <v>2</v>
      </c>
      <c r="K201" s="2">
        <v>0</v>
      </c>
    </row>
    <row r="202" spans="1:11" x14ac:dyDescent="0.25">
      <c r="A202" s="2" t="s">
        <v>438</v>
      </c>
      <c r="B202" s="2" t="s">
        <v>439</v>
      </c>
      <c r="C202" s="2" t="s">
        <v>381</v>
      </c>
      <c r="D202" s="2" t="s">
        <v>423</v>
      </c>
      <c r="E202" s="23" t="s">
        <v>12</v>
      </c>
      <c r="F202" s="2" t="s">
        <v>27</v>
      </c>
      <c r="G202" s="2"/>
      <c r="H202" s="2" t="s">
        <v>73</v>
      </c>
      <c r="I202" s="2"/>
      <c r="J202" s="2">
        <v>4</v>
      </c>
      <c r="K202" s="2">
        <v>30</v>
      </c>
    </row>
    <row r="203" spans="1:11" x14ac:dyDescent="0.25">
      <c r="A203" s="2" t="s">
        <v>440</v>
      </c>
      <c r="B203" s="2" t="s">
        <v>441</v>
      </c>
      <c r="C203" s="2" t="s">
        <v>381</v>
      </c>
      <c r="D203" s="2" t="s">
        <v>423</v>
      </c>
      <c r="E203" s="23" t="s">
        <v>12</v>
      </c>
      <c r="F203" s="2" t="s">
        <v>13</v>
      </c>
      <c r="G203" s="2" t="s">
        <v>112</v>
      </c>
      <c r="H203" s="2" t="s">
        <v>73</v>
      </c>
      <c r="I203" s="2">
        <v>10</v>
      </c>
      <c r="J203" s="2">
        <v>11</v>
      </c>
      <c r="K203" s="2">
        <v>25</v>
      </c>
    </row>
    <row r="204" spans="1:11" x14ac:dyDescent="0.25">
      <c r="A204" s="2" t="s">
        <v>442</v>
      </c>
      <c r="B204" s="2" t="s">
        <v>443</v>
      </c>
      <c r="C204" s="2" t="s">
        <v>381</v>
      </c>
      <c r="D204" s="2" t="s">
        <v>423</v>
      </c>
      <c r="E204" s="23" t="s">
        <v>12</v>
      </c>
      <c r="F204" s="2" t="s">
        <v>33</v>
      </c>
      <c r="G204" s="2"/>
      <c r="H204" s="2" t="s">
        <v>73</v>
      </c>
      <c r="I204" s="2">
        <v>10</v>
      </c>
      <c r="J204" s="2">
        <v>10</v>
      </c>
      <c r="K204" s="2">
        <v>28</v>
      </c>
    </row>
    <row r="205" spans="1:11" x14ac:dyDescent="0.25">
      <c r="A205" s="2" t="s">
        <v>444</v>
      </c>
      <c r="B205" s="2" t="s">
        <v>445</v>
      </c>
      <c r="C205" s="2" t="s">
        <v>381</v>
      </c>
      <c r="D205" s="2" t="s">
        <v>423</v>
      </c>
      <c r="E205" s="23" t="s">
        <v>12</v>
      </c>
      <c r="F205" s="2" t="s">
        <v>24</v>
      </c>
      <c r="G205" s="2"/>
      <c r="H205" s="2" t="s">
        <v>73</v>
      </c>
      <c r="I205" s="2">
        <v>14</v>
      </c>
      <c r="J205" s="2">
        <v>13</v>
      </c>
      <c r="K205" s="2">
        <v>73</v>
      </c>
    </row>
    <row r="206" spans="1:11" x14ac:dyDescent="0.25">
      <c r="A206" s="2" t="s">
        <v>446</v>
      </c>
      <c r="B206" s="2" t="s">
        <v>447</v>
      </c>
      <c r="C206" s="2" t="s">
        <v>381</v>
      </c>
      <c r="D206" s="2" t="s">
        <v>423</v>
      </c>
      <c r="E206" s="23" t="s">
        <v>281</v>
      </c>
      <c r="F206" s="2" t="s">
        <v>33</v>
      </c>
      <c r="G206" s="2"/>
      <c r="H206" s="2" t="s">
        <v>73</v>
      </c>
      <c r="I206" s="2">
        <v>10</v>
      </c>
      <c r="J206" s="2">
        <v>10</v>
      </c>
      <c r="K206" s="2">
        <v>48</v>
      </c>
    </row>
    <row r="207" spans="1:11" s="35" customFormat="1" x14ac:dyDescent="0.25">
      <c r="A207" s="57" t="s">
        <v>1708</v>
      </c>
      <c r="B207" s="57"/>
      <c r="C207" s="57"/>
      <c r="D207" s="57"/>
      <c r="E207" s="57"/>
      <c r="F207" s="57"/>
      <c r="G207" s="57"/>
      <c r="H207" s="57"/>
      <c r="I207" s="34" t="s">
        <v>1690</v>
      </c>
      <c r="J207" s="34">
        <f>SUM(J195:J206)</f>
        <v>88</v>
      </c>
      <c r="K207" s="34">
        <v>328</v>
      </c>
    </row>
    <row r="208" spans="1:11" x14ac:dyDescent="0.25">
      <c r="A208" s="2" t="s">
        <v>448</v>
      </c>
      <c r="B208" s="2" t="s">
        <v>449</v>
      </c>
      <c r="C208" s="2" t="s">
        <v>381</v>
      </c>
      <c r="D208" s="2" t="s">
        <v>450</v>
      </c>
      <c r="E208" s="23" t="s">
        <v>122</v>
      </c>
      <c r="F208" s="2" t="s">
        <v>27</v>
      </c>
      <c r="G208" s="2"/>
      <c r="H208" s="2" t="s">
        <v>73</v>
      </c>
      <c r="I208" s="2"/>
      <c r="J208" s="2">
        <v>6</v>
      </c>
      <c r="K208" s="2">
        <v>0</v>
      </c>
    </row>
    <row r="209" spans="1:11" x14ac:dyDescent="0.25">
      <c r="A209" s="2" t="s">
        <v>451</v>
      </c>
      <c r="B209" s="2" t="s">
        <v>452</v>
      </c>
      <c r="C209" s="2" t="s">
        <v>381</v>
      </c>
      <c r="D209" s="2" t="s">
        <v>450</v>
      </c>
      <c r="E209" s="23" t="s">
        <v>383</v>
      </c>
      <c r="F209" s="2" t="s">
        <v>123</v>
      </c>
      <c r="G209" s="2"/>
      <c r="H209" s="2" t="s">
        <v>73</v>
      </c>
      <c r="I209" s="2"/>
      <c r="J209" s="2">
        <v>4</v>
      </c>
      <c r="K209" s="2">
        <v>0</v>
      </c>
    </row>
    <row r="210" spans="1:11" x14ac:dyDescent="0.25">
      <c r="A210" s="2" t="s">
        <v>453</v>
      </c>
      <c r="B210" s="2" t="s">
        <v>454</v>
      </c>
      <c r="C210" s="2" t="s">
        <v>381</v>
      </c>
      <c r="D210" s="2" t="s">
        <v>450</v>
      </c>
      <c r="E210" s="23" t="s">
        <v>12</v>
      </c>
      <c r="F210" s="2" t="s">
        <v>24</v>
      </c>
      <c r="G210" s="2"/>
      <c r="H210" s="2" t="s">
        <v>73</v>
      </c>
      <c r="I210" s="2">
        <v>14</v>
      </c>
      <c r="J210" s="2">
        <v>14</v>
      </c>
      <c r="K210" s="2">
        <v>0</v>
      </c>
    </row>
    <row r="211" spans="1:11" x14ac:dyDescent="0.25">
      <c r="A211" s="2" t="s">
        <v>455</v>
      </c>
      <c r="B211" s="2" t="s">
        <v>456</v>
      </c>
      <c r="C211" s="2" t="s">
        <v>381</v>
      </c>
      <c r="D211" s="2" t="s">
        <v>450</v>
      </c>
      <c r="E211" s="23" t="s">
        <v>12</v>
      </c>
      <c r="F211" s="2" t="s">
        <v>33</v>
      </c>
      <c r="G211" s="2"/>
      <c r="H211" s="2" t="s">
        <v>73</v>
      </c>
      <c r="I211" s="2">
        <v>10</v>
      </c>
      <c r="J211" s="2">
        <v>8</v>
      </c>
      <c r="K211" s="2">
        <v>10</v>
      </c>
    </row>
    <row r="212" spans="1:11" x14ac:dyDescent="0.25">
      <c r="A212" s="2" t="s">
        <v>457</v>
      </c>
      <c r="B212" s="2" t="s">
        <v>458</v>
      </c>
      <c r="C212" s="2" t="s">
        <v>381</v>
      </c>
      <c r="D212" s="2" t="s">
        <v>450</v>
      </c>
      <c r="E212" s="23" t="s">
        <v>12</v>
      </c>
      <c r="F212" s="2" t="s">
        <v>13</v>
      </c>
      <c r="G212" s="2"/>
      <c r="H212" s="2" t="s">
        <v>73</v>
      </c>
      <c r="I212" s="2">
        <v>10</v>
      </c>
      <c r="J212" s="2">
        <v>10</v>
      </c>
      <c r="K212" s="2">
        <v>30</v>
      </c>
    </row>
    <row r="213" spans="1:11" x14ac:dyDescent="0.25">
      <c r="A213" s="2" t="s">
        <v>459</v>
      </c>
      <c r="B213" s="2" t="s">
        <v>460</v>
      </c>
      <c r="C213" s="2" t="s">
        <v>381</v>
      </c>
      <c r="D213" s="2" t="s">
        <v>450</v>
      </c>
      <c r="E213" s="23" t="s">
        <v>12</v>
      </c>
      <c r="F213" s="2" t="s">
        <v>461</v>
      </c>
      <c r="G213" s="2"/>
      <c r="H213" s="2" t="s">
        <v>73</v>
      </c>
      <c r="I213" s="2">
        <v>20</v>
      </c>
      <c r="J213" s="2">
        <v>4</v>
      </c>
      <c r="K213" s="2">
        <v>10</v>
      </c>
    </row>
    <row r="214" spans="1:11" x14ac:dyDescent="0.25">
      <c r="A214" s="2" t="s">
        <v>462</v>
      </c>
      <c r="B214" s="2" t="s">
        <v>463</v>
      </c>
      <c r="C214" s="2" t="s">
        <v>381</v>
      </c>
      <c r="D214" s="2" t="s">
        <v>450</v>
      </c>
      <c r="E214" s="23" t="s">
        <v>281</v>
      </c>
      <c r="F214" s="2" t="s">
        <v>27</v>
      </c>
      <c r="G214" s="2"/>
      <c r="H214" s="2" t="s">
        <v>73</v>
      </c>
      <c r="I214" s="2">
        <v>4</v>
      </c>
      <c r="J214" s="2">
        <v>6</v>
      </c>
      <c r="K214" s="2">
        <v>20</v>
      </c>
    </row>
    <row r="215" spans="1:11" s="35" customFormat="1" x14ac:dyDescent="0.25">
      <c r="A215" s="57" t="s">
        <v>1709</v>
      </c>
      <c r="B215" s="57"/>
      <c r="C215" s="57"/>
      <c r="D215" s="57"/>
      <c r="E215" s="57"/>
      <c r="F215" s="57"/>
      <c r="G215" s="57"/>
      <c r="H215" s="57"/>
      <c r="I215" s="34" t="s">
        <v>1690</v>
      </c>
      <c r="J215" s="34">
        <f>SUM(J208:J214)</f>
        <v>52</v>
      </c>
      <c r="K215" s="34">
        <v>70</v>
      </c>
    </row>
    <row r="216" spans="1:11" x14ac:dyDescent="0.25">
      <c r="A216" s="2" t="s">
        <v>464</v>
      </c>
      <c r="B216" s="2" t="s">
        <v>465</v>
      </c>
      <c r="C216" s="2" t="s">
        <v>381</v>
      </c>
      <c r="D216" s="2" t="s">
        <v>466</v>
      </c>
      <c r="E216" s="23" t="s">
        <v>122</v>
      </c>
      <c r="F216" s="2" t="s">
        <v>13</v>
      </c>
      <c r="G216" s="2"/>
      <c r="H216" s="2" t="s">
        <v>73</v>
      </c>
      <c r="I216" s="2"/>
      <c r="J216" s="2"/>
      <c r="K216" s="2">
        <v>0</v>
      </c>
    </row>
    <row r="217" spans="1:11" x14ac:dyDescent="0.25">
      <c r="A217" s="2" t="s">
        <v>467</v>
      </c>
      <c r="B217" s="2" t="s">
        <v>468</v>
      </c>
      <c r="C217" s="2" t="s">
        <v>381</v>
      </c>
      <c r="D217" s="2" t="s">
        <v>466</v>
      </c>
      <c r="E217" s="23" t="s">
        <v>383</v>
      </c>
      <c r="F217" s="2" t="s">
        <v>123</v>
      </c>
      <c r="G217" s="2"/>
      <c r="H217" s="2" t="s">
        <v>73</v>
      </c>
      <c r="I217" s="2"/>
      <c r="J217" s="2"/>
      <c r="K217" s="2">
        <v>0</v>
      </c>
    </row>
    <row r="218" spans="1:11" x14ac:dyDescent="0.25">
      <c r="A218" s="2" t="s">
        <v>469</v>
      </c>
      <c r="B218" s="2" t="s">
        <v>470</v>
      </c>
      <c r="C218" s="2" t="s">
        <v>381</v>
      </c>
      <c r="D218" s="2" t="s">
        <v>466</v>
      </c>
      <c r="E218" s="23" t="s">
        <v>383</v>
      </c>
      <c r="F218" s="2" t="s">
        <v>123</v>
      </c>
      <c r="G218" s="2"/>
      <c r="H218" s="2" t="s">
        <v>73</v>
      </c>
      <c r="I218" s="2"/>
      <c r="J218" s="2"/>
      <c r="K218" s="2">
        <v>0</v>
      </c>
    </row>
    <row r="219" spans="1:11" x14ac:dyDescent="0.25">
      <c r="A219" s="2" t="s">
        <v>471</v>
      </c>
      <c r="B219" s="2" t="s">
        <v>472</v>
      </c>
      <c r="C219" s="2" t="s">
        <v>381</v>
      </c>
      <c r="D219" s="2" t="s">
        <v>466</v>
      </c>
      <c r="E219" s="23" t="s">
        <v>12</v>
      </c>
      <c r="F219" s="2" t="s">
        <v>33</v>
      </c>
      <c r="G219" s="2"/>
      <c r="H219" s="2" t="s">
        <v>73</v>
      </c>
      <c r="I219" s="2">
        <v>10</v>
      </c>
      <c r="J219" s="2">
        <v>12</v>
      </c>
      <c r="K219" s="2">
        <v>25</v>
      </c>
    </row>
    <row r="220" spans="1:11" x14ac:dyDescent="0.25">
      <c r="A220" s="2" t="s">
        <v>473</v>
      </c>
      <c r="B220" s="2" t="s">
        <v>474</v>
      </c>
      <c r="C220" s="2" t="s">
        <v>381</v>
      </c>
      <c r="D220" s="2" t="s">
        <v>466</v>
      </c>
      <c r="E220" s="23" t="s">
        <v>12</v>
      </c>
      <c r="F220" s="2" t="s">
        <v>13</v>
      </c>
      <c r="G220" s="2"/>
      <c r="H220" s="2" t="s">
        <v>73</v>
      </c>
      <c r="I220" s="2">
        <v>10</v>
      </c>
      <c r="J220" s="2">
        <v>9</v>
      </c>
      <c r="K220" s="2">
        <v>20</v>
      </c>
    </row>
    <row r="221" spans="1:11" x14ac:dyDescent="0.25">
      <c r="A221" s="2" t="s">
        <v>475</v>
      </c>
      <c r="B221" s="2" t="s">
        <v>476</v>
      </c>
      <c r="C221" s="2" t="s">
        <v>381</v>
      </c>
      <c r="D221" s="2" t="s">
        <v>466</v>
      </c>
      <c r="E221" s="23" t="s">
        <v>12</v>
      </c>
      <c r="F221" s="2" t="s">
        <v>27</v>
      </c>
      <c r="G221" s="2"/>
      <c r="H221" s="2" t="s">
        <v>73</v>
      </c>
      <c r="I221" s="2">
        <v>8</v>
      </c>
      <c r="J221" s="2">
        <v>4</v>
      </c>
      <c r="K221" s="2">
        <v>35</v>
      </c>
    </row>
    <row r="222" spans="1:11" x14ac:dyDescent="0.25">
      <c r="A222" s="2" t="s">
        <v>477</v>
      </c>
      <c r="B222" s="2" t="s">
        <v>478</v>
      </c>
      <c r="C222" s="2" t="s">
        <v>381</v>
      </c>
      <c r="D222" s="2" t="s">
        <v>466</v>
      </c>
      <c r="E222" s="23" t="s">
        <v>12</v>
      </c>
      <c r="F222" s="2" t="s">
        <v>27</v>
      </c>
      <c r="G222" s="2"/>
      <c r="H222" s="2" t="s">
        <v>73</v>
      </c>
      <c r="I222" s="2">
        <v>8</v>
      </c>
      <c r="J222" s="2">
        <v>13</v>
      </c>
      <c r="K222" s="2">
        <v>10</v>
      </c>
    </row>
    <row r="223" spans="1:11" x14ac:dyDescent="0.25">
      <c r="A223" s="2" t="s">
        <v>479</v>
      </c>
      <c r="B223" s="2" t="s">
        <v>480</v>
      </c>
      <c r="C223" s="2" t="s">
        <v>381</v>
      </c>
      <c r="D223" s="2" t="s">
        <v>466</v>
      </c>
      <c r="E223" s="23" t="s">
        <v>281</v>
      </c>
      <c r="F223" s="2" t="s">
        <v>33</v>
      </c>
      <c r="G223" s="2"/>
      <c r="H223" s="2" t="s">
        <v>73</v>
      </c>
      <c r="I223" s="2">
        <v>5</v>
      </c>
      <c r="J223" s="2">
        <v>5</v>
      </c>
      <c r="K223" s="2">
        <v>10</v>
      </c>
    </row>
    <row r="224" spans="1:11" x14ac:dyDescent="0.25">
      <c r="A224" s="2" t="s">
        <v>481</v>
      </c>
      <c r="B224" s="2" t="s">
        <v>482</v>
      </c>
      <c r="C224" s="2" t="s">
        <v>381</v>
      </c>
      <c r="D224" s="2" t="s">
        <v>466</v>
      </c>
      <c r="E224" s="23" t="s">
        <v>281</v>
      </c>
      <c r="F224" s="2" t="s">
        <v>13</v>
      </c>
      <c r="G224" s="2"/>
      <c r="H224" s="2" t="s">
        <v>73</v>
      </c>
      <c r="I224" s="2"/>
      <c r="J224" s="2"/>
      <c r="K224" s="2">
        <v>0</v>
      </c>
    </row>
    <row r="225" spans="1:11" x14ac:dyDescent="0.25">
      <c r="A225" s="2" t="s">
        <v>483</v>
      </c>
      <c r="B225" s="2" t="s">
        <v>484</v>
      </c>
      <c r="C225" s="2" t="s">
        <v>381</v>
      </c>
      <c r="D225" s="2" t="s">
        <v>466</v>
      </c>
      <c r="E225" s="23" t="s">
        <v>281</v>
      </c>
      <c r="F225" s="2" t="s">
        <v>33</v>
      </c>
      <c r="G225" s="2"/>
      <c r="H225" s="2" t="s">
        <v>73</v>
      </c>
      <c r="I225" s="2">
        <v>5</v>
      </c>
      <c r="J225" s="2">
        <v>7</v>
      </c>
      <c r="K225" s="2">
        <v>15</v>
      </c>
    </row>
    <row r="226" spans="1:11" s="35" customFormat="1" x14ac:dyDescent="0.25">
      <c r="A226" s="57" t="s">
        <v>1714</v>
      </c>
      <c r="B226" s="57"/>
      <c r="C226" s="57"/>
      <c r="D226" s="57"/>
      <c r="E226" s="57"/>
      <c r="F226" s="57"/>
      <c r="G226" s="57"/>
      <c r="H226" s="57"/>
      <c r="I226" s="34" t="s">
        <v>1690</v>
      </c>
      <c r="J226" s="34">
        <f>SUM(J216:J225)</f>
        <v>50</v>
      </c>
      <c r="K226" s="34">
        <f>SUM(K216:K225)</f>
        <v>115</v>
      </c>
    </row>
    <row r="227" spans="1:11" x14ac:dyDescent="0.25">
      <c r="A227" s="2" t="s">
        <v>485</v>
      </c>
      <c r="B227" s="2" t="s">
        <v>486</v>
      </c>
      <c r="C227" s="2" t="s">
        <v>381</v>
      </c>
      <c r="D227" s="2" t="s">
        <v>1716</v>
      </c>
      <c r="E227" s="23" t="s">
        <v>122</v>
      </c>
      <c r="F227" s="2" t="s">
        <v>123</v>
      </c>
      <c r="G227" s="2"/>
      <c r="H227" s="2" t="s">
        <v>73</v>
      </c>
      <c r="I227" s="2"/>
      <c r="J227" s="2">
        <v>7</v>
      </c>
      <c r="K227" s="2">
        <v>22</v>
      </c>
    </row>
    <row r="228" spans="1:11" x14ac:dyDescent="0.25">
      <c r="A228" s="2" t="s">
        <v>487</v>
      </c>
      <c r="B228" s="2" t="s">
        <v>488</v>
      </c>
      <c r="C228" s="2" t="s">
        <v>381</v>
      </c>
      <c r="D228" s="2" t="s">
        <v>1716</v>
      </c>
      <c r="E228" s="23" t="s">
        <v>12</v>
      </c>
      <c r="F228" s="2" t="s">
        <v>33</v>
      </c>
      <c r="G228" s="2" t="s">
        <v>112</v>
      </c>
      <c r="H228" s="2" t="s">
        <v>73</v>
      </c>
      <c r="I228" s="2">
        <v>10</v>
      </c>
      <c r="J228" s="2">
        <v>8</v>
      </c>
      <c r="K228" s="2">
        <v>16</v>
      </c>
    </row>
    <row r="229" spans="1:11" x14ac:dyDescent="0.25">
      <c r="A229" s="2" t="s">
        <v>489</v>
      </c>
      <c r="B229" s="2" t="s">
        <v>490</v>
      </c>
      <c r="C229" s="2" t="s">
        <v>381</v>
      </c>
      <c r="D229" s="2" t="s">
        <v>1716</v>
      </c>
      <c r="E229" s="23" t="s">
        <v>12</v>
      </c>
      <c r="F229" s="2" t="s">
        <v>27</v>
      </c>
      <c r="G229" s="2" t="s">
        <v>237</v>
      </c>
      <c r="H229" s="2" t="s">
        <v>73</v>
      </c>
      <c r="I229" s="2">
        <v>8</v>
      </c>
      <c r="J229" s="2">
        <v>7</v>
      </c>
      <c r="K229" s="2">
        <v>46</v>
      </c>
    </row>
    <row r="230" spans="1:11" x14ac:dyDescent="0.25">
      <c r="A230" s="2" t="s">
        <v>491</v>
      </c>
      <c r="B230" s="2" t="s">
        <v>492</v>
      </c>
      <c r="C230" s="2" t="s">
        <v>381</v>
      </c>
      <c r="D230" s="2" t="s">
        <v>1716</v>
      </c>
      <c r="E230" s="23" t="s">
        <v>12</v>
      </c>
      <c r="F230" s="2" t="s">
        <v>27</v>
      </c>
      <c r="G230" s="2"/>
      <c r="H230" s="2" t="s">
        <v>73</v>
      </c>
      <c r="I230" s="2">
        <v>8</v>
      </c>
      <c r="J230" s="2">
        <v>7</v>
      </c>
      <c r="K230" s="2">
        <v>38</v>
      </c>
    </row>
    <row r="231" spans="1:11" x14ac:dyDescent="0.25">
      <c r="A231" s="2" t="s">
        <v>493</v>
      </c>
      <c r="B231" s="2" t="s">
        <v>494</v>
      </c>
      <c r="C231" s="2" t="s">
        <v>381</v>
      </c>
      <c r="D231" s="2" t="s">
        <v>1716</v>
      </c>
      <c r="E231" s="23" t="s">
        <v>12</v>
      </c>
      <c r="F231" s="2" t="s">
        <v>27</v>
      </c>
      <c r="G231" s="2"/>
      <c r="H231" s="2" t="s">
        <v>73</v>
      </c>
      <c r="I231" s="2">
        <v>8</v>
      </c>
      <c r="J231" s="2">
        <v>11</v>
      </c>
      <c r="K231" s="2">
        <v>26</v>
      </c>
    </row>
    <row r="232" spans="1:11" x14ac:dyDescent="0.25">
      <c r="A232" s="2" t="s">
        <v>495</v>
      </c>
      <c r="B232" s="2" t="s">
        <v>496</v>
      </c>
      <c r="C232" s="2" t="s">
        <v>381</v>
      </c>
      <c r="D232" s="2" t="s">
        <v>1716</v>
      </c>
      <c r="E232" s="23" t="s">
        <v>12</v>
      </c>
      <c r="F232" s="2" t="s">
        <v>27</v>
      </c>
      <c r="G232" s="2"/>
      <c r="H232" s="2" t="s">
        <v>73</v>
      </c>
      <c r="I232" s="2"/>
      <c r="J232" s="2">
        <v>6</v>
      </c>
      <c r="K232" s="2">
        <v>10</v>
      </c>
    </row>
    <row r="233" spans="1:11" x14ac:dyDescent="0.25">
      <c r="A233" s="2" t="s">
        <v>497</v>
      </c>
      <c r="B233" s="2" t="s">
        <v>498</v>
      </c>
      <c r="C233" s="2" t="s">
        <v>381</v>
      </c>
      <c r="D233" s="2" t="s">
        <v>1716</v>
      </c>
      <c r="E233" s="23" t="s">
        <v>12</v>
      </c>
      <c r="F233" s="2" t="s">
        <v>24</v>
      </c>
      <c r="G233" s="2"/>
      <c r="H233" s="2" t="s">
        <v>73</v>
      </c>
      <c r="I233" s="2">
        <v>14</v>
      </c>
      <c r="J233" s="2">
        <v>14</v>
      </c>
      <c r="K233" s="2">
        <v>18</v>
      </c>
    </row>
    <row r="234" spans="1:11" x14ac:dyDescent="0.25">
      <c r="A234" s="2" t="s">
        <v>499</v>
      </c>
      <c r="B234" s="2" t="s">
        <v>500</v>
      </c>
      <c r="C234" s="2" t="s">
        <v>381</v>
      </c>
      <c r="D234" s="2" t="s">
        <v>1716</v>
      </c>
      <c r="E234" s="23" t="s">
        <v>12</v>
      </c>
      <c r="F234" s="2" t="s">
        <v>19</v>
      </c>
      <c r="G234" s="2"/>
      <c r="H234" s="2" t="s">
        <v>73</v>
      </c>
      <c r="I234" s="2">
        <v>12</v>
      </c>
      <c r="J234" s="2">
        <v>16</v>
      </c>
      <c r="K234" s="2">
        <v>57</v>
      </c>
    </row>
    <row r="235" spans="1:11" s="35" customFormat="1" x14ac:dyDescent="0.25">
      <c r="A235" s="57" t="s">
        <v>1717</v>
      </c>
      <c r="B235" s="57"/>
      <c r="C235" s="57"/>
      <c r="D235" s="57"/>
      <c r="E235" s="57"/>
      <c r="F235" s="57"/>
      <c r="G235" s="57"/>
      <c r="H235" s="57"/>
      <c r="I235" s="34" t="s">
        <v>1690</v>
      </c>
      <c r="J235" s="34">
        <f>SUM(J227:J234)</f>
        <v>76</v>
      </c>
      <c r="K235" s="34">
        <v>233</v>
      </c>
    </row>
    <row r="236" spans="1:11" x14ac:dyDescent="0.25">
      <c r="A236" s="2" t="s">
        <v>501</v>
      </c>
      <c r="B236" s="2" t="s">
        <v>502</v>
      </c>
      <c r="C236" s="2" t="s">
        <v>381</v>
      </c>
      <c r="D236" s="2" t="s">
        <v>503</v>
      </c>
      <c r="E236" s="23" t="s">
        <v>12</v>
      </c>
      <c r="F236" s="2" t="s">
        <v>13</v>
      </c>
      <c r="G236" s="2"/>
      <c r="H236" s="2" t="s">
        <v>15</v>
      </c>
      <c r="I236" s="2">
        <v>10</v>
      </c>
      <c r="J236" s="2">
        <v>6</v>
      </c>
      <c r="K236" s="2">
        <v>22</v>
      </c>
    </row>
    <row r="237" spans="1:11" x14ac:dyDescent="0.25">
      <c r="A237" s="2" t="s">
        <v>504</v>
      </c>
      <c r="B237" s="2" t="s">
        <v>505</v>
      </c>
      <c r="C237" s="2" t="s">
        <v>381</v>
      </c>
      <c r="D237" s="2" t="s">
        <v>503</v>
      </c>
      <c r="E237" s="23" t="s">
        <v>12</v>
      </c>
      <c r="F237" s="2" t="s">
        <v>27</v>
      </c>
      <c r="G237" s="2" t="s">
        <v>506</v>
      </c>
      <c r="H237" s="2" t="s">
        <v>15</v>
      </c>
      <c r="I237" s="2">
        <v>8</v>
      </c>
      <c r="J237" s="2">
        <v>7</v>
      </c>
      <c r="K237" s="2">
        <v>18</v>
      </c>
    </row>
    <row r="238" spans="1:11" x14ac:dyDescent="0.25">
      <c r="A238" s="2" t="s">
        <v>507</v>
      </c>
      <c r="B238" s="2" t="s">
        <v>508</v>
      </c>
      <c r="C238" s="2" t="s">
        <v>381</v>
      </c>
      <c r="D238" s="2" t="s">
        <v>503</v>
      </c>
      <c r="E238" s="23" t="s">
        <v>12</v>
      </c>
      <c r="F238" s="2" t="s">
        <v>33</v>
      </c>
      <c r="G238" s="2"/>
      <c r="H238" s="2" t="s">
        <v>15</v>
      </c>
      <c r="I238" s="2">
        <v>10</v>
      </c>
      <c r="J238" s="2">
        <v>7</v>
      </c>
      <c r="K238" s="2">
        <v>36</v>
      </c>
    </row>
    <row r="239" spans="1:11" x14ac:dyDescent="0.25">
      <c r="A239" s="2" t="s">
        <v>509</v>
      </c>
      <c r="B239" s="2" t="s">
        <v>510</v>
      </c>
      <c r="C239" s="2" t="s">
        <v>381</v>
      </c>
      <c r="D239" s="2" t="s">
        <v>503</v>
      </c>
      <c r="E239" s="23" t="s">
        <v>12</v>
      </c>
      <c r="F239" s="2" t="s">
        <v>33</v>
      </c>
      <c r="G239" s="2"/>
      <c r="H239" s="2" t="s">
        <v>15</v>
      </c>
      <c r="I239" s="2">
        <v>10</v>
      </c>
      <c r="J239" s="2">
        <v>21</v>
      </c>
      <c r="K239" s="2">
        <v>38</v>
      </c>
    </row>
    <row r="240" spans="1:11" x14ac:dyDescent="0.25">
      <c r="A240" s="2" t="s">
        <v>511</v>
      </c>
      <c r="B240" s="2" t="s">
        <v>512</v>
      </c>
      <c r="C240" s="2" t="s">
        <v>381</v>
      </c>
      <c r="D240" s="2" t="s">
        <v>503</v>
      </c>
      <c r="E240" s="23" t="s">
        <v>12</v>
      </c>
      <c r="F240" s="2" t="s">
        <v>33</v>
      </c>
      <c r="G240" s="2"/>
      <c r="H240" s="2" t="s">
        <v>15</v>
      </c>
      <c r="I240" s="2">
        <v>10</v>
      </c>
      <c r="J240" s="2">
        <v>13</v>
      </c>
      <c r="K240" s="2">
        <v>30</v>
      </c>
    </row>
    <row r="241" spans="1:11" x14ac:dyDescent="0.25">
      <c r="A241" s="2" t="s">
        <v>513</v>
      </c>
      <c r="B241" s="2" t="s">
        <v>514</v>
      </c>
      <c r="C241" s="2" t="s">
        <v>381</v>
      </c>
      <c r="D241" s="2" t="s">
        <v>503</v>
      </c>
      <c r="E241" s="23" t="s">
        <v>12</v>
      </c>
      <c r="F241" s="2" t="s">
        <v>58</v>
      </c>
      <c r="G241" s="2"/>
      <c r="H241" s="2" t="s">
        <v>15</v>
      </c>
      <c r="I241" s="2">
        <v>14</v>
      </c>
      <c r="J241" s="2">
        <v>8</v>
      </c>
      <c r="K241" s="2">
        <v>8</v>
      </c>
    </row>
    <row r="242" spans="1:11" x14ac:dyDescent="0.25">
      <c r="A242" s="2" t="s">
        <v>515</v>
      </c>
      <c r="B242" s="2" t="s">
        <v>516</v>
      </c>
      <c r="C242" s="2" t="s">
        <v>381</v>
      </c>
      <c r="D242" s="2" t="s">
        <v>503</v>
      </c>
      <c r="E242" s="23" t="s">
        <v>12</v>
      </c>
      <c r="F242" s="2" t="s">
        <v>33</v>
      </c>
      <c r="G242" s="2"/>
      <c r="H242" s="2" t="s">
        <v>15</v>
      </c>
      <c r="I242" s="2">
        <v>10</v>
      </c>
      <c r="J242" s="2">
        <v>8</v>
      </c>
      <c r="K242" s="2">
        <v>36</v>
      </c>
    </row>
    <row r="243" spans="1:11" x14ac:dyDescent="0.25">
      <c r="A243" s="2" t="s">
        <v>517</v>
      </c>
      <c r="B243" s="2" t="s">
        <v>518</v>
      </c>
      <c r="C243" s="2" t="s">
        <v>381</v>
      </c>
      <c r="D243" s="2" t="s">
        <v>503</v>
      </c>
      <c r="E243" s="23" t="s">
        <v>12</v>
      </c>
      <c r="F243" s="2" t="s">
        <v>24</v>
      </c>
      <c r="G243" s="2"/>
      <c r="H243" s="2" t="s">
        <v>15</v>
      </c>
      <c r="I243" s="2">
        <v>14</v>
      </c>
      <c r="J243" s="2">
        <v>8</v>
      </c>
      <c r="K243" s="2">
        <v>34</v>
      </c>
    </row>
    <row r="244" spans="1:11" x14ac:dyDescent="0.25">
      <c r="A244" s="2" t="s">
        <v>519</v>
      </c>
      <c r="B244" s="2" t="s">
        <v>520</v>
      </c>
      <c r="C244" s="2" t="s">
        <v>381</v>
      </c>
      <c r="D244" s="2" t="s">
        <v>503</v>
      </c>
      <c r="E244" s="23" t="s">
        <v>12</v>
      </c>
      <c r="F244" s="2" t="s">
        <v>19</v>
      </c>
      <c r="G244" s="2"/>
      <c r="H244" s="2" t="s">
        <v>15</v>
      </c>
      <c r="I244" s="2">
        <v>12</v>
      </c>
      <c r="J244" s="2">
        <v>11</v>
      </c>
      <c r="K244" s="2">
        <v>64</v>
      </c>
    </row>
    <row r="245" spans="1:11" s="35" customFormat="1" x14ac:dyDescent="0.25">
      <c r="A245" s="57" t="s">
        <v>1710</v>
      </c>
      <c r="B245" s="57"/>
      <c r="C245" s="57"/>
      <c r="D245" s="57"/>
      <c r="E245" s="57"/>
      <c r="F245" s="57"/>
      <c r="G245" s="57"/>
      <c r="H245" s="57"/>
      <c r="I245" s="34" t="s">
        <v>1690</v>
      </c>
      <c r="J245" s="34">
        <f>SUM(J236:J244)</f>
        <v>89</v>
      </c>
      <c r="K245" s="34">
        <v>286</v>
      </c>
    </row>
    <row r="246" spans="1:11" x14ac:dyDescent="0.25">
      <c r="A246" s="2" t="s">
        <v>521</v>
      </c>
      <c r="B246" s="2" t="s">
        <v>522</v>
      </c>
      <c r="C246" s="2" t="s">
        <v>381</v>
      </c>
      <c r="D246" s="2" t="s">
        <v>523</v>
      </c>
      <c r="E246" s="23" t="s">
        <v>18</v>
      </c>
      <c r="F246" s="2" t="s">
        <v>58</v>
      </c>
      <c r="G246" s="2"/>
      <c r="H246" s="2" t="s">
        <v>15</v>
      </c>
      <c r="I246" s="2">
        <v>6</v>
      </c>
      <c r="J246" s="2">
        <v>4</v>
      </c>
      <c r="K246" s="2">
        <v>11</v>
      </c>
    </row>
    <row r="247" spans="1:11" x14ac:dyDescent="0.25">
      <c r="A247" s="2" t="s">
        <v>524</v>
      </c>
      <c r="B247" s="2" t="s">
        <v>525</v>
      </c>
      <c r="C247" s="2" t="s">
        <v>381</v>
      </c>
      <c r="D247" s="2" t="s">
        <v>523</v>
      </c>
      <c r="E247" s="23" t="s">
        <v>18</v>
      </c>
      <c r="F247" s="2" t="s">
        <v>24</v>
      </c>
      <c r="G247" s="2"/>
      <c r="H247" s="2" t="s">
        <v>15</v>
      </c>
      <c r="I247" s="2">
        <v>7</v>
      </c>
      <c r="J247" s="2">
        <v>10</v>
      </c>
      <c r="K247" s="2">
        <v>32</v>
      </c>
    </row>
    <row r="248" spans="1:11" x14ac:dyDescent="0.25">
      <c r="A248" s="2" t="s">
        <v>526</v>
      </c>
      <c r="B248" s="2" t="s">
        <v>527</v>
      </c>
      <c r="C248" s="2" t="s">
        <v>381</v>
      </c>
      <c r="D248" s="2" t="s">
        <v>523</v>
      </c>
      <c r="E248" s="23" t="s">
        <v>12</v>
      </c>
      <c r="F248" s="2" t="s">
        <v>33</v>
      </c>
      <c r="G248" s="2"/>
      <c r="H248" s="2" t="s">
        <v>15</v>
      </c>
      <c r="I248" s="2">
        <v>10</v>
      </c>
      <c r="J248" s="2">
        <v>11</v>
      </c>
      <c r="K248" s="2">
        <v>35</v>
      </c>
    </row>
    <row r="249" spans="1:11" x14ac:dyDescent="0.25">
      <c r="A249" s="2" t="s">
        <v>528</v>
      </c>
      <c r="B249" s="2" t="s">
        <v>529</v>
      </c>
      <c r="C249" s="2" t="s">
        <v>381</v>
      </c>
      <c r="D249" s="2" t="s">
        <v>523</v>
      </c>
      <c r="E249" s="23" t="s">
        <v>12</v>
      </c>
      <c r="F249" s="2" t="s">
        <v>27</v>
      </c>
      <c r="G249" s="2"/>
      <c r="H249" s="2" t="s">
        <v>15</v>
      </c>
      <c r="I249" s="2">
        <v>8</v>
      </c>
      <c r="J249" s="2">
        <v>4</v>
      </c>
      <c r="K249" s="2">
        <v>56</v>
      </c>
    </row>
    <row r="250" spans="1:11" x14ac:dyDescent="0.25">
      <c r="A250" s="2" t="s">
        <v>530</v>
      </c>
      <c r="B250" s="2" t="s">
        <v>531</v>
      </c>
      <c r="C250" s="2" t="s">
        <v>381</v>
      </c>
      <c r="D250" s="2" t="s">
        <v>523</v>
      </c>
      <c r="E250" s="23" t="s">
        <v>12</v>
      </c>
      <c r="F250" s="2" t="s">
        <v>33</v>
      </c>
      <c r="G250" s="2"/>
      <c r="H250" s="2" t="s">
        <v>15</v>
      </c>
      <c r="I250" s="2">
        <v>10</v>
      </c>
      <c r="J250" s="2">
        <v>12</v>
      </c>
      <c r="K250" s="2">
        <v>70</v>
      </c>
    </row>
    <row r="251" spans="1:11" x14ac:dyDescent="0.25">
      <c r="A251" s="2" t="s">
        <v>532</v>
      </c>
      <c r="B251" s="2" t="s">
        <v>533</v>
      </c>
      <c r="C251" s="2" t="s">
        <v>381</v>
      </c>
      <c r="D251" s="2" t="s">
        <v>523</v>
      </c>
      <c r="E251" s="23" t="s">
        <v>12</v>
      </c>
      <c r="F251" s="2" t="s">
        <v>33</v>
      </c>
      <c r="G251" s="2"/>
      <c r="H251" s="2" t="s">
        <v>15</v>
      </c>
      <c r="I251" s="2">
        <v>10</v>
      </c>
      <c r="J251" s="2">
        <v>6</v>
      </c>
      <c r="K251" s="2">
        <v>84</v>
      </c>
    </row>
    <row r="252" spans="1:11" x14ac:dyDescent="0.25">
      <c r="A252" s="2" t="s">
        <v>534</v>
      </c>
      <c r="B252" s="2" t="s">
        <v>535</v>
      </c>
      <c r="C252" s="2" t="s">
        <v>381</v>
      </c>
      <c r="D252" s="2" t="s">
        <v>523</v>
      </c>
      <c r="E252" s="23" t="s">
        <v>12</v>
      </c>
      <c r="F252" s="2" t="s">
        <v>13</v>
      </c>
      <c r="G252" s="2"/>
      <c r="H252" s="2" t="s">
        <v>15</v>
      </c>
      <c r="I252" s="2">
        <v>10</v>
      </c>
      <c r="J252" s="2">
        <v>4</v>
      </c>
      <c r="K252" s="2">
        <v>98</v>
      </c>
    </row>
    <row r="253" spans="1:11" x14ac:dyDescent="0.25">
      <c r="A253" s="2" t="s">
        <v>536</v>
      </c>
      <c r="B253" s="2" t="s">
        <v>537</v>
      </c>
      <c r="C253" s="2" t="s">
        <v>381</v>
      </c>
      <c r="D253" s="2" t="s">
        <v>523</v>
      </c>
      <c r="E253" s="23" t="s">
        <v>12</v>
      </c>
      <c r="F253" s="2" t="s">
        <v>33</v>
      </c>
      <c r="G253" s="2"/>
      <c r="H253" s="2" t="s">
        <v>15</v>
      </c>
      <c r="I253" s="2">
        <v>10</v>
      </c>
      <c r="J253" s="2">
        <v>6</v>
      </c>
      <c r="K253" s="2">
        <v>44</v>
      </c>
    </row>
    <row r="254" spans="1:11" x14ac:dyDescent="0.25">
      <c r="A254" s="2" t="s">
        <v>538</v>
      </c>
      <c r="B254" s="2" t="s">
        <v>539</v>
      </c>
      <c r="C254" s="2" t="s">
        <v>381</v>
      </c>
      <c r="D254" s="2" t="s">
        <v>523</v>
      </c>
      <c r="E254" s="23" t="s">
        <v>12</v>
      </c>
      <c r="F254" s="2" t="s">
        <v>27</v>
      </c>
      <c r="G254" s="2"/>
      <c r="H254" s="2" t="s">
        <v>15</v>
      </c>
      <c r="I254" s="2">
        <v>8</v>
      </c>
      <c r="J254" s="2">
        <v>10</v>
      </c>
      <c r="K254" s="2">
        <v>68</v>
      </c>
    </row>
    <row r="255" spans="1:11" x14ac:dyDescent="0.25">
      <c r="A255" s="2" t="s">
        <v>540</v>
      </c>
      <c r="B255" s="2" t="s">
        <v>541</v>
      </c>
      <c r="C255" s="2" t="s">
        <v>381</v>
      </c>
      <c r="D255" s="2" t="s">
        <v>523</v>
      </c>
      <c r="E255" s="23" t="s">
        <v>12</v>
      </c>
      <c r="F255" s="2" t="s">
        <v>13</v>
      </c>
      <c r="G255" s="2" t="s">
        <v>112</v>
      </c>
      <c r="H255" s="2" t="s">
        <v>15</v>
      </c>
      <c r="I255" s="2">
        <v>10</v>
      </c>
      <c r="J255" s="2">
        <v>6</v>
      </c>
      <c r="K255" s="2">
        <v>32</v>
      </c>
    </row>
    <row r="256" spans="1:11" x14ac:dyDescent="0.25">
      <c r="A256" s="2" t="s">
        <v>542</v>
      </c>
      <c r="B256" s="2" t="s">
        <v>543</v>
      </c>
      <c r="C256" s="2" t="s">
        <v>381</v>
      </c>
      <c r="D256" s="2" t="s">
        <v>523</v>
      </c>
      <c r="E256" s="23" t="s">
        <v>12</v>
      </c>
      <c r="F256" s="2" t="s">
        <v>13</v>
      </c>
      <c r="G256" s="2"/>
      <c r="H256" s="2" t="s">
        <v>15</v>
      </c>
      <c r="I256" s="2">
        <v>10</v>
      </c>
      <c r="J256" s="2">
        <v>12</v>
      </c>
      <c r="K256" s="2">
        <v>96</v>
      </c>
    </row>
    <row r="257" spans="1:11" x14ac:dyDescent="0.25">
      <c r="A257" s="2" t="s">
        <v>544</v>
      </c>
      <c r="B257" s="2" t="s">
        <v>545</v>
      </c>
      <c r="C257" s="2" t="s">
        <v>381</v>
      </c>
      <c r="D257" s="2" t="s">
        <v>523</v>
      </c>
      <c r="E257" s="23" t="s">
        <v>12</v>
      </c>
      <c r="F257" s="2" t="s">
        <v>461</v>
      </c>
      <c r="G257" s="2"/>
      <c r="H257" s="2" t="s">
        <v>15</v>
      </c>
      <c r="I257" s="2">
        <v>20</v>
      </c>
      <c r="J257" s="2">
        <v>10</v>
      </c>
      <c r="K257" s="2">
        <v>86</v>
      </c>
    </row>
    <row r="258" spans="1:11" x14ac:dyDescent="0.25">
      <c r="A258" s="2" t="s">
        <v>546</v>
      </c>
      <c r="B258" s="2" t="s">
        <v>547</v>
      </c>
      <c r="C258" s="2" t="s">
        <v>381</v>
      </c>
      <c r="D258" s="2" t="s">
        <v>523</v>
      </c>
      <c r="E258" s="23" t="s">
        <v>12</v>
      </c>
      <c r="F258" s="2" t="s">
        <v>19</v>
      </c>
      <c r="G258" s="2"/>
      <c r="H258" s="2" t="s">
        <v>15</v>
      </c>
      <c r="I258" s="2">
        <v>12</v>
      </c>
      <c r="J258" s="2">
        <v>4</v>
      </c>
      <c r="K258" s="2">
        <v>34</v>
      </c>
    </row>
    <row r="259" spans="1:11" x14ac:dyDescent="0.25">
      <c r="A259" s="2" t="s">
        <v>548</v>
      </c>
      <c r="B259" s="2" t="s">
        <v>549</v>
      </c>
      <c r="C259" s="2" t="s">
        <v>381</v>
      </c>
      <c r="D259" s="2" t="s">
        <v>523</v>
      </c>
      <c r="E259" s="23"/>
      <c r="F259" s="2"/>
      <c r="G259" s="2"/>
      <c r="H259" s="2" t="s">
        <v>15</v>
      </c>
      <c r="I259" s="2"/>
      <c r="J259" s="2">
        <v>0</v>
      </c>
      <c r="K259" s="2">
        <v>12</v>
      </c>
    </row>
    <row r="260" spans="1:11" s="35" customFormat="1" x14ac:dyDescent="0.25">
      <c r="A260" s="57" t="s">
        <v>1711</v>
      </c>
      <c r="B260" s="57"/>
      <c r="C260" s="57"/>
      <c r="D260" s="57"/>
      <c r="E260" s="57"/>
      <c r="F260" s="57"/>
      <c r="G260" s="57"/>
      <c r="H260" s="57"/>
      <c r="I260" s="34" t="s">
        <v>1690</v>
      </c>
      <c r="J260" s="34">
        <f>SUM(J246:J259)</f>
        <v>99</v>
      </c>
      <c r="K260" s="34">
        <v>758</v>
      </c>
    </row>
    <row r="261" spans="1:11" x14ac:dyDescent="0.25">
      <c r="A261" s="2" t="s">
        <v>550</v>
      </c>
      <c r="B261" s="2" t="s">
        <v>551</v>
      </c>
      <c r="C261" s="2" t="s">
        <v>381</v>
      </c>
      <c r="D261" s="2" t="s">
        <v>552</v>
      </c>
      <c r="E261" s="23" t="s">
        <v>12</v>
      </c>
      <c r="F261" s="2" t="s">
        <v>24</v>
      </c>
      <c r="G261" s="2"/>
      <c r="H261" s="2" t="s">
        <v>15</v>
      </c>
      <c r="I261" s="2">
        <v>14</v>
      </c>
      <c r="J261" s="2">
        <v>2</v>
      </c>
      <c r="K261" s="2">
        <v>90</v>
      </c>
    </row>
    <row r="262" spans="1:11" x14ac:dyDescent="0.25">
      <c r="A262" s="2" t="s">
        <v>553</v>
      </c>
      <c r="B262" s="2" t="s">
        <v>554</v>
      </c>
      <c r="C262" s="2" t="s">
        <v>381</v>
      </c>
      <c r="D262" s="2" t="s">
        <v>552</v>
      </c>
      <c r="E262" s="23" t="s">
        <v>12</v>
      </c>
      <c r="F262" s="2" t="s">
        <v>33</v>
      </c>
      <c r="G262" s="2"/>
      <c r="H262" s="2" t="s">
        <v>15</v>
      </c>
      <c r="I262" s="2">
        <v>10</v>
      </c>
      <c r="J262" s="2">
        <v>11</v>
      </c>
      <c r="K262" s="2">
        <v>44</v>
      </c>
    </row>
    <row r="263" spans="1:11" x14ac:dyDescent="0.25">
      <c r="A263" s="2" t="s">
        <v>555</v>
      </c>
      <c r="B263" s="2" t="s">
        <v>556</v>
      </c>
      <c r="C263" s="2" t="s">
        <v>381</v>
      </c>
      <c r="D263" s="2" t="s">
        <v>552</v>
      </c>
      <c r="E263" s="23" t="s">
        <v>12</v>
      </c>
      <c r="F263" s="2" t="s">
        <v>13</v>
      </c>
      <c r="G263" s="2" t="s">
        <v>326</v>
      </c>
      <c r="H263" s="2" t="s">
        <v>15</v>
      </c>
      <c r="I263" s="2">
        <v>10</v>
      </c>
      <c r="J263" s="2">
        <v>8</v>
      </c>
      <c r="K263" s="2">
        <v>18</v>
      </c>
    </row>
    <row r="264" spans="1:11" x14ac:dyDescent="0.25">
      <c r="A264" s="2" t="s">
        <v>557</v>
      </c>
      <c r="B264" s="2" t="s">
        <v>558</v>
      </c>
      <c r="C264" s="2" t="s">
        <v>381</v>
      </c>
      <c r="D264" s="2" t="s">
        <v>552</v>
      </c>
      <c r="E264" s="23" t="s">
        <v>12</v>
      </c>
      <c r="F264" s="2" t="s">
        <v>27</v>
      </c>
      <c r="G264" s="2"/>
      <c r="H264" s="2" t="s">
        <v>15</v>
      </c>
      <c r="I264" s="2">
        <v>8</v>
      </c>
      <c r="J264" s="2">
        <v>4</v>
      </c>
      <c r="K264" s="2">
        <v>48</v>
      </c>
    </row>
    <row r="265" spans="1:11" x14ac:dyDescent="0.25">
      <c r="A265" s="2" t="s">
        <v>559</v>
      </c>
      <c r="B265" s="2" t="s">
        <v>560</v>
      </c>
      <c r="C265" s="2" t="s">
        <v>381</v>
      </c>
      <c r="D265" s="2" t="s">
        <v>552</v>
      </c>
      <c r="E265" s="23" t="s">
        <v>12</v>
      </c>
      <c r="F265" s="2" t="s">
        <v>13</v>
      </c>
      <c r="G265" s="2"/>
      <c r="H265" s="2" t="s">
        <v>15</v>
      </c>
      <c r="I265" s="2">
        <v>10</v>
      </c>
      <c r="J265" s="2">
        <v>7</v>
      </c>
      <c r="K265" s="2">
        <v>74</v>
      </c>
    </row>
    <row r="266" spans="1:11" x14ac:dyDescent="0.25">
      <c r="A266" s="2" t="s">
        <v>561</v>
      </c>
      <c r="B266" s="2" t="s">
        <v>562</v>
      </c>
      <c r="C266" s="2" t="s">
        <v>381</v>
      </c>
      <c r="D266" s="2" t="s">
        <v>552</v>
      </c>
      <c r="E266" s="23" t="s">
        <v>12</v>
      </c>
      <c r="F266" s="2" t="s">
        <v>13</v>
      </c>
      <c r="G266" s="2"/>
      <c r="H266" s="2" t="s">
        <v>15</v>
      </c>
      <c r="I266" s="2">
        <v>10</v>
      </c>
      <c r="J266" s="2">
        <v>8</v>
      </c>
      <c r="K266" s="2">
        <v>72</v>
      </c>
    </row>
    <row r="267" spans="1:11" x14ac:dyDescent="0.25">
      <c r="A267" s="2" t="s">
        <v>563</v>
      </c>
      <c r="B267" s="2" t="s">
        <v>564</v>
      </c>
      <c r="C267" s="2" t="s">
        <v>381</v>
      </c>
      <c r="D267" s="2" t="s">
        <v>552</v>
      </c>
      <c r="E267" s="23" t="s">
        <v>12</v>
      </c>
      <c r="F267" s="2" t="s">
        <v>461</v>
      </c>
      <c r="G267" s="2"/>
      <c r="H267" s="2" t="s">
        <v>15</v>
      </c>
      <c r="I267" s="2">
        <v>20</v>
      </c>
      <c r="J267" s="2">
        <v>5</v>
      </c>
      <c r="K267" s="2">
        <v>18</v>
      </c>
    </row>
    <row r="268" spans="1:11" s="35" customFormat="1" x14ac:dyDescent="0.25">
      <c r="A268" s="57" t="s">
        <v>1713</v>
      </c>
      <c r="B268" s="57"/>
      <c r="C268" s="57"/>
      <c r="D268" s="57"/>
      <c r="E268" s="57"/>
      <c r="F268" s="57"/>
      <c r="G268" s="57"/>
      <c r="H268" s="57"/>
      <c r="I268" s="34" t="s">
        <v>1690</v>
      </c>
      <c r="J268" s="34">
        <f>SUM(J261:J267)</f>
        <v>45</v>
      </c>
      <c r="K268" s="34">
        <v>364</v>
      </c>
    </row>
    <row r="269" spans="1:11" x14ac:dyDescent="0.25">
      <c r="A269" s="2" t="s">
        <v>565</v>
      </c>
      <c r="B269" s="2" t="s">
        <v>566</v>
      </c>
      <c r="C269" s="2" t="s">
        <v>381</v>
      </c>
      <c r="D269" s="2" t="s">
        <v>567</v>
      </c>
      <c r="E269" s="23" t="s">
        <v>383</v>
      </c>
      <c r="F269" s="2" t="s">
        <v>123</v>
      </c>
      <c r="G269" s="2"/>
      <c r="H269" s="2" t="s">
        <v>15</v>
      </c>
      <c r="I269" s="2"/>
      <c r="J269" s="2">
        <v>0</v>
      </c>
      <c r="K269" s="2">
        <v>7</v>
      </c>
    </row>
    <row r="270" spans="1:11" x14ac:dyDescent="0.25">
      <c r="A270" s="2" t="s">
        <v>568</v>
      </c>
      <c r="B270" s="2" t="s">
        <v>569</v>
      </c>
      <c r="C270" s="2" t="s">
        <v>381</v>
      </c>
      <c r="D270" s="2" t="s">
        <v>567</v>
      </c>
      <c r="E270" s="23" t="s">
        <v>383</v>
      </c>
      <c r="F270" s="2" t="s">
        <v>123</v>
      </c>
      <c r="G270" s="2"/>
      <c r="H270" s="2" t="s">
        <v>15</v>
      </c>
      <c r="I270" s="2"/>
      <c r="J270" s="2">
        <v>0</v>
      </c>
      <c r="K270" s="2">
        <v>18</v>
      </c>
    </row>
    <row r="271" spans="1:11" x14ac:dyDescent="0.25">
      <c r="A271" s="2" t="s">
        <v>570</v>
      </c>
      <c r="B271" s="2" t="s">
        <v>571</v>
      </c>
      <c r="C271" s="2" t="s">
        <v>381</v>
      </c>
      <c r="D271" s="2" t="s">
        <v>567</v>
      </c>
      <c r="E271" s="23" t="s">
        <v>383</v>
      </c>
      <c r="F271" s="2" t="s">
        <v>123</v>
      </c>
      <c r="G271" s="2"/>
      <c r="H271" s="2" t="s">
        <v>15</v>
      </c>
      <c r="I271" s="2"/>
      <c r="J271" s="2">
        <v>0</v>
      </c>
      <c r="K271" s="2">
        <v>22</v>
      </c>
    </row>
    <row r="272" spans="1:11" x14ac:dyDescent="0.25">
      <c r="A272" s="2" t="s">
        <v>572</v>
      </c>
      <c r="B272" s="2" t="s">
        <v>573</v>
      </c>
      <c r="C272" s="2" t="s">
        <v>381</v>
      </c>
      <c r="D272" s="2" t="s">
        <v>567</v>
      </c>
      <c r="E272" s="23" t="s">
        <v>383</v>
      </c>
      <c r="F272" s="2" t="s">
        <v>123</v>
      </c>
      <c r="G272" s="2"/>
      <c r="H272" s="2" t="s">
        <v>15</v>
      </c>
      <c r="I272" s="2"/>
      <c r="J272" s="2">
        <v>0</v>
      </c>
      <c r="K272" s="2">
        <v>8</v>
      </c>
    </row>
    <row r="273" spans="1:11" x14ac:dyDescent="0.25">
      <c r="A273" s="2" t="s">
        <v>574</v>
      </c>
      <c r="B273" s="2" t="s">
        <v>575</v>
      </c>
      <c r="C273" s="2" t="s">
        <v>381</v>
      </c>
      <c r="D273" s="2" t="s">
        <v>567</v>
      </c>
      <c r="E273" s="23" t="s">
        <v>383</v>
      </c>
      <c r="F273" s="2" t="s">
        <v>123</v>
      </c>
      <c r="G273" s="2"/>
      <c r="H273" s="2" t="s">
        <v>15</v>
      </c>
      <c r="I273" s="2"/>
      <c r="J273" s="2">
        <v>4</v>
      </c>
      <c r="K273" s="2">
        <v>34</v>
      </c>
    </row>
    <row r="274" spans="1:11" x14ac:dyDescent="0.25">
      <c r="A274" s="2" t="s">
        <v>576</v>
      </c>
      <c r="B274" s="2" t="s">
        <v>577</v>
      </c>
      <c r="C274" s="2" t="s">
        <v>381</v>
      </c>
      <c r="D274" s="2" t="s">
        <v>567</v>
      </c>
      <c r="E274" s="23" t="s">
        <v>383</v>
      </c>
      <c r="F274" s="2" t="s">
        <v>123</v>
      </c>
      <c r="G274" s="2"/>
      <c r="H274" s="2" t="s">
        <v>15</v>
      </c>
      <c r="I274" s="2"/>
      <c r="J274" s="2">
        <v>10</v>
      </c>
      <c r="K274" s="2">
        <v>36</v>
      </c>
    </row>
    <row r="275" spans="1:11" x14ac:dyDescent="0.25">
      <c r="A275" s="2" t="s">
        <v>578</v>
      </c>
      <c r="B275" s="2" t="s">
        <v>579</v>
      </c>
      <c r="C275" s="2" t="s">
        <v>381</v>
      </c>
      <c r="D275" s="2" t="s">
        <v>567</v>
      </c>
      <c r="E275" s="23" t="s">
        <v>12</v>
      </c>
      <c r="F275" s="2" t="s">
        <v>178</v>
      </c>
      <c r="G275" s="2"/>
      <c r="H275" s="2" t="s">
        <v>15</v>
      </c>
      <c r="I275" s="2">
        <v>6</v>
      </c>
      <c r="J275" s="2">
        <v>0</v>
      </c>
      <c r="K275" s="2">
        <v>26</v>
      </c>
    </row>
    <row r="276" spans="1:11" x14ac:dyDescent="0.25">
      <c r="A276" s="2" t="s">
        <v>580</v>
      </c>
      <c r="B276" s="2" t="s">
        <v>581</v>
      </c>
      <c r="C276" s="2" t="s">
        <v>381</v>
      </c>
      <c r="D276" s="2" t="s">
        <v>567</v>
      </c>
      <c r="E276" s="23" t="s">
        <v>281</v>
      </c>
      <c r="F276" s="2" t="s">
        <v>33</v>
      </c>
      <c r="G276" s="2"/>
      <c r="H276" s="2" t="s">
        <v>15</v>
      </c>
      <c r="I276" s="2">
        <v>5</v>
      </c>
      <c r="J276" s="2">
        <v>6</v>
      </c>
      <c r="K276" s="2">
        <v>16</v>
      </c>
    </row>
    <row r="277" spans="1:11" x14ac:dyDescent="0.25">
      <c r="A277" s="4" t="s">
        <v>582</v>
      </c>
      <c r="B277" s="2" t="s">
        <v>583</v>
      </c>
      <c r="C277" s="2" t="s">
        <v>381</v>
      </c>
      <c r="D277" s="2" t="s">
        <v>567</v>
      </c>
      <c r="E277" s="24" t="s">
        <v>12</v>
      </c>
      <c r="F277" s="2" t="s">
        <v>58</v>
      </c>
      <c r="G277" s="2"/>
      <c r="H277" s="2" t="s">
        <v>15</v>
      </c>
      <c r="I277" s="2">
        <v>12</v>
      </c>
      <c r="J277" s="2"/>
      <c r="K277" s="2">
        <v>0</v>
      </c>
    </row>
    <row r="278" spans="1:11" s="35" customFormat="1" x14ac:dyDescent="0.25">
      <c r="A278" s="57" t="s">
        <v>1715</v>
      </c>
      <c r="B278" s="57"/>
      <c r="C278" s="57"/>
      <c r="D278" s="57"/>
      <c r="E278" s="57"/>
      <c r="F278" s="57"/>
      <c r="G278" s="57"/>
      <c r="H278" s="57"/>
      <c r="I278" s="34" t="s">
        <v>1690</v>
      </c>
      <c r="J278" s="34">
        <f>SUM(J269:J277)</f>
        <v>20</v>
      </c>
      <c r="K278" s="34">
        <v>167</v>
      </c>
    </row>
    <row r="279" spans="1:11" s="35" customFormat="1" x14ac:dyDescent="0.25">
      <c r="A279" s="58" t="s">
        <v>1364</v>
      </c>
      <c r="B279" s="58"/>
      <c r="C279" s="58"/>
      <c r="D279" s="58"/>
      <c r="E279" s="58"/>
      <c r="F279" s="58"/>
      <c r="G279" s="58"/>
      <c r="H279" s="58"/>
      <c r="I279" s="36" t="s">
        <v>1690</v>
      </c>
      <c r="J279" s="36">
        <f>SUM(J186,J194,J207,J215,J226,J235,J245,J260,J268,J278)</f>
        <v>680</v>
      </c>
      <c r="K279" s="36">
        <f>SUM(K186,K194,K207,K215,K226,K235,K245,K260,K268,K278)</f>
        <v>2946</v>
      </c>
    </row>
    <row r="280" spans="1:11" x14ac:dyDescent="0.25">
      <c r="A280" s="2" t="s">
        <v>584</v>
      </c>
      <c r="B280" s="2" t="s">
        <v>585</v>
      </c>
      <c r="C280" s="2" t="s">
        <v>586</v>
      </c>
      <c r="D280" s="2" t="s">
        <v>197</v>
      </c>
      <c r="E280" s="23" t="s">
        <v>122</v>
      </c>
      <c r="F280" s="2" t="s">
        <v>123</v>
      </c>
      <c r="G280" s="2"/>
      <c r="H280" s="2" t="s">
        <v>73</v>
      </c>
      <c r="I280" s="2"/>
      <c r="J280" s="2">
        <v>2</v>
      </c>
      <c r="K280" s="2">
        <v>12</v>
      </c>
    </row>
    <row r="281" spans="1:11" x14ac:dyDescent="0.25">
      <c r="A281" s="2" t="s">
        <v>587</v>
      </c>
      <c r="B281" s="2" t="s">
        <v>588</v>
      </c>
      <c r="C281" s="2" t="s">
        <v>586</v>
      </c>
      <c r="D281" s="2" t="s">
        <v>197</v>
      </c>
      <c r="E281" s="23" t="s">
        <v>122</v>
      </c>
      <c r="F281" s="2" t="s">
        <v>123</v>
      </c>
      <c r="G281" s="2"/>
      <c r="H281" s="2" t="s">
        <v>73</v>
      </c>
      <c r="I281" s="2"/>
      <c r="J281" s="2"/>
      <c r="K281" s="2">
        <v>0</v>
      </c>
    </row>
    <row r="282" spans="1:11" x14ac:dyDescent="0.25">
      <c r="A282" s="2" t="s">
        <v>589</v>
      </c>
      <c r="B282" s="2" t="s">
        <v>590</v>
      </c>
      <c r="C282" s="2" t="s">
        <v>586</v>
      </c>
      <c r="D282" s="2" t="s">
        <v>197</v>
      </c>
      <c r="E282" s="23" t="s">
        <v>122</v>
      </c>
      <c r="F282" s="2" t="s">
        <v>123</v>
      </c>
      <c r="G282" s="2"/>
      <c r="H282" s="2" t="s">
        <v>73</v>
      </c>
      <c r="I282" s="2"/>
      <c r="J282" s="2">
        <v>0</v>
      </c>
      <c r="K282" s="2">
        <v>12</v>
      </c>
    </row>
    <row r="283" spans="1:11" x14ac:dyDescent="0.25">
      <c r="A283" s="2" t="s">
        <v>591</v>
      </c>
      <c r="B283" s="2" t="s">
        <v>592</v>
      </c>
      <c r="C283" s="2" t="s">
        <v>586</v>
      </c>
      <c r="D283" s="2" t="s">
        <v>197</v>
      </c>
      <c r="E283" s="23" t="s">
        <v>18</v>
      </c>
      <c r="F283" s="2" t="s">
        <v>24</v>
      </c>
      <c r="G283" s="2"/>
      <c r="H283" s="2" t="s">
        <v>73</v>
      </c>
      <c r="I283" s="2">
        <v>7</v>
      </c>
      <c r="J283" s="2">
        <v>6</v>
      </c>
      <c r="K283" s="2">
        <v>16</v>
      </c>
    </row>
    <row r="284" spans="1:11" x14ac:dyDescent="0.25">
      <c r="A284" s="2" t="s">
        <v>593</v>
      </c>
      <c r="B284" s="2" t="s">
        <v>594</v>
      </c>
      <c r="C284" s="2" t="s">
        <v>586</v>
      </c>
      <c r="D284" s="2" t="s">
        <v>197</v>
      </c>
      <c r="E284" s="23" t="s">
        <v>12</v>
      </c>
      <c r="F284" s="2" t="s">
        <v>33</v>
      </c>
      <c r="G284" s="2"/>
      <c r="H284" s="2" t="s">
        <v>73</v>
      </c>
      <c r="I284" s="2">
        <v>10</v>
      </c>
      <c r="J284" s="2">
        <v>15</v>
      </c>
      <c r="K284" s="2">
        <v>30</v>
      </c>
    </row>
    <row r="285" spans="1:11" x14ac:dyDescent="0.25">
      <c r="A285" s="2" t="s">
        <v>595</v>
      </c>
      <c r="B285" s="2" t="s">
        <v>596</v>
      </c>
      <c r="C285" s="2" t="s">
        <v>586</v>
      </c>
      <c r="D285" s="2" t="s">
        <v>197</v>
      </c>
      <c r="E285" s="23" t="s">
        <v>12</v>
      </c>
      <c r="F285" s="2" t="s">
        <v>27</v>
      </c>
      <c r="G285" s="2" t="s">
        <v>597</v>
      </c>
      <c r="H285" s="2" t="s">
        <v>73</v>
      </c>
      <c r="I285" s="2">
        <v>8</v>
      </c>
      <c r="J285" s="2">
        <v>11</v>
      </c>
      <c r="K285" s="2">
        <v>75</v>
      </c>
    </row>
    <row r="286" spans="1:11" x14ac:dyDescent="0.25">
      <c r="A286" s="2" t="s">
        <v>598</v>
      </c>
      <c r="B286" s="2" t="s">
        <v>599</v>
      </c>
      <c r="C286" s="2" t="s">
        <v>586</v>
      </c>
      <c r="D286" s="2" t="s">
        <v>197</v>
      </c>
      <c r="E286" s="23" t="s">
        <v>12</v>
      </c>
      <c r="F286" s="2" t="s">
        <v>19</v>
      </c>
      <c r="G286" s="2"/>
      <c r="H286" s="2" t="s">
        <v>73</v>
      </c>
      <c r="I286" s="2">
        <v>12</v>
      </c>
      <c r="J286" s="2">
        <v>10</v>
      </c>
      <c r="K286" s="2">
        <v>48</v>
      </c>
    </row>
    <row r="287" spans="1:11" x14ac:dyDescent="0.25">
      <c r="A287" s="2" t="s">
        <v>600</v>
      </c>
      <c r="B287" s="2" t="s">
        <v>601</v>
      </c>
      <c r="C287" s="2" t="s">
        <v>586</v>
      </c>
      <c r="D287" s="2" t="s">
        <v>197</v>
      </c>
      <c r="E287" s="23" t="s">
        <v>12</v>
      </c>
      <c r="F287" s="2" t="s">
        <v>19</v>
      </c>
      <c r="G287" s="2"/>
      <c r="H287" s="2" t="s">
        <v>73</v>
      </c>
      <c r="I287" s="2">
        <v>12</v>
      </c>
      <c r="J287" s="2">
        <v>12</v>
      </c>
      <c r="K287" s="2">
        <v>96</v>
      </c>
    </row>
    <row r="288" spans="1:11" x14ac:dyDescent="0.25">
      <c r="A288" s="2" t="s">
        <v>602</v>
      </c>
      <c r="B288" s="2" t="s">
        <v>603</v>
      </c>
      <c r="C288" s="2" t="s">
        <v>586</v>
      </c>
      <c r="D288" s="2" t="s">
        <v>197</v>
      </c>
      <c r="E288" s="23" t="s">
        <v>12</v>
      </c>
      <c r="F288" s="2" t="s">
        <v>19</v>
      </c>
      <c r="G288" s="2"/>
      <c r="H288" s="2" t="s">
        <v>73</v>
      </c>
      <c r="I288" s="2">
        <v>12</v>
      </c>
      <c r="J288" s="2">
        <v>13</v>
      </c>
      <c r="K288" s="2">
        <v>60</v>
      </c>
    </row>
    <row r="289" spans="1:11" x14ac:dyDescent="0.25">
      <c r="A289" s="2" t="s">
        <v>604</v>
      </c>
      <c r="B289" s="2" t="s">
        <v>605</v>
      </c>
      <c r="C289" s="2" t="s">
        <v>586</v>
      </c>
      <c r="D289" s="2" t="s">
        <v>197</v>
      </c>
      <c r="E289" s="23" t="s">
        <v>12</v>
      </c>
      <c r="F289" s="2" t="s">
        <v>24</v>
      </c>
      <c r="G289" s="2"/>
      <c r="H289" s="2" t="s">
        <v>73</v>
      </c>
      <c r="I289" s="2">
        <v>14</v>
      </c>
      <c r="J289" s="2">
        <v>10</v>
      </c>
      <c r="K289" s="2">
        <v>63</v>
      </c>
    </row>
    <row r="290" spans="1:11" s="40" customFormat="1" x14ac:dyDescent="0.25">
      <c r="A290" s="59" t="s">
        <v>1740</v>
      </c>
      <c r="B290" s="59"/>
      <c r="C290" s="59"/>
      <c r="D290" s="59"/>
      <c r="E290" s="59"/>
      <c r="F290" s="59"/>
      <c r="G290" s="59"/>
      <c r="H290" s="59"/>
      <c r="I290" s="34" t="s">
        <v>1690</v>
      </c>
      <c r="J290" s="37">
        <f>SUM(J280:J289)</f>
        <v>79</v>
      </c>
      <c r="K290" s="37">
        <v>412</v>
      </c>
    </row>
    <row r="291" spans="1:11" x14ac:dyDescent="0.25">
      <c r="A291" s="2" t="s">
        <v>606</v>
      </c>
      <c r="B291" s="2" t="s">
        <v>607</v>
      </c>
      <c r="C291" s="2" t="s">
        <v>586</v>
      </c>
      <c r="D291" s="2" t="s">
        <v>608</v>
      </c>
      <c r="E291" s="23" t="s">
        <v>12</v>
      </c>
      <c r="F291" s="2" t="s">
        <v>152</v>
      </c>
      <c r="G291" s="2"/>
      <c r="H291" s="2" t="s">
        <v>73</v>
      </c>
      <c r="I291" s="2">
        <v>20</v>
      </c>
      <c r="J291" s="2">
        <v>22</v>
      </c>
      <c r="K291" s="2">
        <v>8</v>
      </c>
    </row>
    <row r="292" spans="1:11" x14ac:dyDescent="0.25">
      <c r="A292" s="2" t="s">
        <v>609</v>
      </c>
      <c r="B292" s="2" t="s">
        <v>610</v>
      </c>
      <c r="C292" s="2" t="s">
        <v>586</v>
      </c>
      <c r="D292" s="2" t="s">
        <v>608</v>
      </c>
      <c r="E292" s="23" t="s">
        <v>12</v>
      </c>
      <c r="F292" s="2" t="s">
        <v>152</v>
      </c>
      <c r="G292" s="2"/>
      <c r="H292" s="2" t="s">
        <v>73</v>
      </c>
      <c r="I292" s="2">
        <v>20</v>
      </c>
      <c r="J292" s="2">
        <v>20</v>
      </c>
      <c r="K292" s="2">
        <v>0</v>
      </c>
    </row>
    <row r="293" spans="1:11" x14ac:dyDescent="0.25">
      <c r="A293" s="2" t="s">
        <v>611</v>
      </c>
      <c r="B293" s="2" t="s">
        <v>612</v>
      </c>
      <c r="C293" s="2" t="s">
        <v>586</v>
      </c>
      <c r="D293" s="2" t="s">
        <v>608</v>
      </c>
      <c r="E293" s="23" t="s">
        <v>12</v>
      </c>
      <c r="F293" s="2" t="s">
        <v>33</v>
      </c>
      <c r="G293" s="2" t="s">
        <v>237</v>
      </c>
      <c r="H293" s="2" t="s">
        <v>73</v>
      </c>
      <c r="I293" s="2">
        <v>10</v>
      </c>
      <c r="J293" s="2">
        <v>14</v>
      </c>
      <c r="K293" s="2">
        <v>0</v>
      </c>
    </row>
    <row r="294" spans="1:11" x14ac:dyDescent="0.25">
      <c r="A294" s="2" t="s">
        <v>613</v>
      </c>
      <c r="B294" s="2" t="s">
        <v>614</v>
      </c>
      <c r="C294" s="2" t="s">
        <v>586</v>
      </c>
      <c r="D294" s="2" t="s">
        <v>608</v>
      </c>
      <c r="E294" s="23" t="s">
        <v>12</v>
      </c>
      <c r="F294" s="2" t="s">
        <v>33</v>
      </c>
      <c r="G294" s="2"/>
      <c r="H294" s="2" t="s">
        <v>73</v>
      </c>
      <c r="I294" s="2">
        <v>10</v>
      </c>
      <c r="J294" s="2">
        <v>12</v>
      </c>
      <c r="K294" s="2">
        <v>50</v>
      </c>
    </row>
    <row r="295" spans="1:11" x14ac:dyDescent="0.25">
      <c r="A295" s="2" t="s">
        <v>615</v>
      </c>
      <c r="B295" s="2" t="s">
        <v>616</v>
      </c>
      <c r="C295" s="2" t="s">
        <v>586</v>
      </c>
      <c r="D295" s="2" t="s">
        <v>608</v>
      </c>
      <c r="E295" s="23" t="s">
        <v>12</v>
      </c>
      <c r="F295" s="2" t="s">
        <v>33</v>
      </c>
      <c r="G295" s="11" t="s">
        <v>617</v>
      </c>
      <c r="H295" s="2" t="s">
        <v>73</v>
      </c>
      <c r="I295" s="2">
        <v>10</v>
      </c>
      <c r="J295" s="2">
        <v>8</v>
      </c>
      <c r="K295" s="2">
        <v>38</v>
      </c>
    </row>
    <row r="296" spans="1:11" x14ac:dyDescent="0.25">
      <c r="A296" s="2" t="s">
        <v>618</v>
      </c>
      <c r="B296" s="2" t="s">
        <v>619</v>
      </c>
      <c r="C296" s="2" t="s">
        <v>586</v>
      </c>
      <c r="D296" s="2" t="s">
        <v>608</v>
      </c>
      <c r="E296" s="23" t="s">
        <v>12</v>
      </c>
      <c r="F296" s="2" t="s">
        <v>152</v>
      </c>
      <c r="G296" s="2"/>
      <c r="H296" s="2" t="s">
        <v>73</v>
      </c>
      <c r="I296" s="2">
        <v>20</v>
      </c>
      <c r="J296" s="2">
        <v>22</v>
      </c>
      <c r="K296" s="2">
        <v>8</v>
      </c>
    </row>
    <row r="297" spans="1:11" x14ac:dyDescent="0.25">
      <c r="A297" s="2" t="s">
        <v>620</v>
      </c>
      <c r="B297" s="2" t="s">
        <v>621</v>
      </c>
      <c r="C297" s="2" t="s">
        <v>586</v>
      </c>
      <c r="D297" s="2" t="s">
        <v>608</v>
      </c>
      <c r="E297" s="23" t="s">
        <v>12</v>
      </c>
      <c r="F297" s="2" t="s">
        <v>152</v>
      </c>
      <c r="G297" s="2"/>
      <c r="H297" s="2" t="s">
        <v>73</v>
      </c>
      <c r="I297" s="2">
        <v>20</v>
      </c>
      <c r="J297" s="2">
        <v>22</v>
      </c>
      <c r="K297" s="2">
        <v>0</v>
      </c>
    </row>
    <row r="298" spans="1:11" x14ac:dyDescent="0.25">
      <c r="A298" s="2" t="s">
        <v>622</v>
      </c>
      <c r="B298" s="2" t="s">
        <v>623</v>
      </c>
      <c r="C298" s="2" t="s">
        <v>586</v>
      </c>
      <c r="D298" s="2" t="s">
        <v>608</v>
      </c>
      <c r="E298" s="23" t="s">
        <v>12</v>
      </c>
      <c r="F298" s="2" t="s">
        <v>152</v>
      </c>
      <c r="G298" s="2"/>
      <c r="H298" s="2" t="s">
        <v>73</v>
      </c>
      <c r="I298" s="2">
        <v>20</v>
      </c>
      <c r="J298" s="2">
        <v>22</v>
      </c>
      <c r="K298" s="2">
        <v>0</v>
      </c>
    </row>
    <row r="299" spans="1:11" x14ac:dyDescent="0.25">
      <c r="A299" s="2" t="s">
        <v>624</v>
      </c>
      <c r="B299" s="2" t="s">
        <v>625</v>
      </c>
      <c r="C299" s="2" t="s">
        <v>586</v>
      </c>
      <c r="D299" s="2" t="s">
        <v>608</v>
      </c>
      <c r="E299" s="23" t="s">
        <v>12</v>
      </c>
      <c r="F299" s="2" t="s">
        <v>152</v>
      </c>
      <c r="G299" s="2"/>
      <c r="H299" s="2" t="s">
        <v>73</v>
      </c>
      <c r="I299" s="2">
        <v>20</v>
      </c>
      <c r="J299" s="2">
        <v>22</v>
      </c>
      <c r="K299" s="2">
        <v>0</v>
      </c>
    </row>
    <row r="300" spans="1:11" x14ac:dyDescent="0.25">
      <c r="A300" s="2" t="s">
        <v>626</v>
      </c>
      <c r="B300" s="2" t="s">
        <v>627</v>
      </c>
      <c r="C300" s="2" t="s">
        <v>586</v>
      </c>
      <c r="D300" s="2" t="s">
        <v>608</v>
      </c>
      <c r="E300" s="23" t="s">
        <v>12</v>
      </c>
      <c r="F300" s="2" t="s">
        <v>152</v>
      </c>
      <c r="G300" s="2"/>
      <c r="H300" s="2" t="s">
        <v>73</v>
      </c>
      <c r="I300" s="2">
        <v>20</v>
      </c>
      <c r="J300" s="2">
        <v>22</v>
      </c>
      <c r="K300" s="2">
        <v>0</v>
      </c>
    </row>
    <row r="301" spans="1:11" x14ac:dyDescent="0.25">
      <c r="A301" s="2" t="s">
        <v>628</v>
      </c>
      <c r="B301" s="2" t="s">
        <v>629</v>
      </c>
      <c r="C301" s="2" t="s">
        <v>586</v>
      </c>
      <c r="D301" s="2" t="s">
        <v>608</v>
      </c>
      <c r="E301" s="23" t="s">
        <v>12</v>
      </c>
      <c r="F301" s="11" t="s">
        <v>105</v>
      </c>
      <c r="G301" s="2"/>
      <c r="H301" s="2" t="s">
        <v>73</v>
      </c>
      <c r="I301" s="2">
        <v>20</v>
      </c>
      <c r="J301" s="2">
        <v>17</v>
      </c>
      <c r="K301" s="2">
        <v>0</v>
      </c>
    </row>
    <row r="302" spans="1:11" s="5" customFormat="1" x14ac:dyDescent="0.25">
      <c r="A302" s="11" t="s">
        <v>630</v>
      </c>
      <c r="B302" s="11" t="s">
        <v>631</v>
      </c>
      <c r="C302" s="11" t="s">
        <v>586</v>
      </c>
      <c r="D302" s="11" t="s">
        <v>608</v>
      </c>
      <c r="E302" s="31" t="s">
        <v>12</v>
      </c>
      <c r="F302" s="11" t="s">
        <v>152</v>
      </c>
      <c r="G302" s="11"/>
      <c r="H302" s="11" t="s">
        <v>15</v>
      </c>
      <c r="I302" s="11">
        <v>20</v>
      </c>
      <c r="J302" s="11">
        <v>4</v>
      </c>
      <c r="K302" s="11">
        <v>14</v>
      </c>
    </row>
    <row r="303" spans="1:11" s="5" customFormat="1" x14ac:dyDescent="0.25">
      <c r="A303" s="11" t="s">
        <v>632</v>
      </c>
      <c r="B303" s="11" t="s">
        <v>633</v>
      </c>
      <c r="C303" s="11" t="s">
        <v>586</v>
      </c>
      <c r="D303" s="11" t="s">
        <v>608</v>
      </c>
      <c r="E303" s="31" t="s">
        <v>12</v>
      </c>
      <c r="F303" s="11" t="s">
        <v>152</v>
      </c>
      <c r="G303" s="11"/>
      <c r="H303" s="11" t="s">
        <v>15</v>
      </c>
      <c r="I303" s="11">
        <v>20</v>
      </c>
      <c r="J303" s="11">
        <v>12</v>
      </c>
      <c r="K303" s="11">
        <v>14</v>
      </c>
    </row>
    <row r="304" spans="1:11" s="5" customFormat="1" x14ac:dyDescent="0.25">
      <c r="A304" s="11" t="s">
        <v>634</v>
      </c>
      <c r="B304" s="11" t="s">
        <v>635</v>
      </c>
      <c r="C304" s="11" t="s">
        <v>586</v>
      </c>
      <c r="D304" s="11" t="s">
        <v>608</v>
      </c>
      <c r="E304" s="31" t="s">
        <v>12</v>
      </c>
      <c r="F304" s="11" t="s">
        <v>152</v>
      </c>
      <c r="G304" s="11"/>
      <c r="H304" s="11" t="s">
        <v>15</v>
      </c>
      <c r="I304" s="11">
        <v>20</v>
      </c>
      <c r="J304" s="11">
        <v>22</v>
      </c>
      <c r="K304" s="11">
        <v>44</v>
      </c>
    </row>
    <row r="305" spans="1:11" s="35" customFormat="1" x14ac:dyDescent="0.25">
      <c r="A305" s="57" t="s">
        <v>1721</v>
      </c>
      <c r="B305" s="57"/>
      <c r="C305" s="57"/>
      <c r="D305" s="57"/>
      <c r="E305" s="57"/>
      <c r="F305" s="57"/>
      <c r="G305" s="57"/>
      <c r="H305" s="57"/>
      <c r="I305" s="34" t="s">
        <v>1690</v>
      </c>
      <c r="J305" s="34">
        <f>SUM(J291:J304)</f>
        <v>241</v>
      </c>
      <c r="K305" s="34">
        <v>176</v>
      </c>
    </row>
    <row r="306" spans="1:11" x14ac:dyDescent="0.25">
      <c r="A306" s="2" t="s">
        <v>636</v>
      </c>
      <c r="B306" s="2" t="s">
        <v>637</v>
      </c>
      <c r="C306" s="2" t="s">
        <v>586</v>
      </c>
      <c r="D306" s="2" t="s">
        <v>638</v>
      </c>
      <c r="E306" s="23" t="s">
        <v>122</v>
      </c>
      <c r="F306" s="2" t="s">
        <v>123</v>
      </c>
      <c r="G306" s="2"/>
      <c r="H306" s="2" t="s">
        <v>73</v>
      </c>
      <c r="I306" s="2"/>
      <c r="J306" s="2">
        <v>14</v>
      </c>
      <c r="K306" s="2">
        <v>0</v>
      </c>
    </row>
    <row r="307" spans="1:11" x14ac:dyDescent="0.25">
      <c r="A307" s="2" t="s">
        <v>639</v>
      </c>
      <c r="B307" s="2" t="s">
        <v>640</v>
      </c>
      <c r="C307" s="2" t="s">
        <v>586</v>
      </c>
      <c r="D307" s="2" t="s">
        <v>638</v>
      </c>
      <c r="E307" s="23" t="s">
        <v>122</v>
      </c>
      <c r="F307" s="2" t="s">
        <v>123</v>
      </c>
      <c r="G307" s="2"/>
      <c r="H307" s="2" t="s">
        <v>73</v>
      </c>
      <c r="I307" s="2"/>
      <c r="J307" s="2">
        <v>2</v>
      </c>
      <c r="K307" s="2">
        <v>9</v>
      </c>
    </row>
    <row r="308" spans="1:11" x14ac:dyDescent="0.25">
      <c r="A308" s="2" t="s">
        <v>641</v>
      </c>
      <c r="B308" s="2" t="s">
        <v>642</v>
      </c>
      <c r="C308" s="2" t="s">
        <v>586</v>
      </c>
      <c r="D308" s="2" t="s">
        <v>638</v>
      </c>
      <c r="E308" s="23" t="s">
        <v>122</v>
      </c>
      <c r="F308" s="2" t="s">
        <v>123</v>
      </c>
      <c r="G308" s="2"/>
      <c r="H308" s="2" t="s">
        <v>73</v>
      </c>
      <c r="I308" s="2"/>
      <c r="J308" s="2">
        <v>1</v>
      </c>
      <c r="K308" s="2">
        <v>0</v>
      </c>
    </row>
    <row r="309" spans="1:11" x14ac:dyDescent="0.25">
      <c r="A309" s="2" t="s">
        <v>643</v>
      </c>
      <c r="B309" s="2" t="s">
        <v>644</v>
      </c>
      <c r="C309" s="2" t="s">
        <v>586</v>
      </c>
      <c r="D309" s="2" t="s">
        <v>638</v>
      </c>
      <c r="E309" s="23" t="s">
        <v>122</v>
      </c>
      <c r="F309" s="2" t="s">
        <v>123</v>
      </c>
      <c r="G309" s="2"/>
      <c r="H309" s="2" t="s">
        <v>73</v>
      </c>
      <c r="I309" s="2"/>
      <c r="J309" s="2">
        <v>5</v>
      </c>
      <c r="K309" s="2">
        <v>32</v>
      </c>
    </row>
    <row r="310" spans="1:11" x14ac:dyDescent="0.25">
      <c r="A310" s="2" t="s">
        <v>645</v>
      </c>
      <c r="B310" s="2" t="s">
        <v>646</v>
      </c>
      <c r="C310" s="2" t="s">
        <v>586</v>
      </c>
      <c r="D310" s="2" t="s">
        <v>638</v>
      </c>
      <c r="E310" s="23" t="s">
        <v>122</v>
      </c>
      <c r="F310" s="2" t="s">
        <v>123</v>
      </c>
      <c r="G310" s="2"/>
      <c r="H310" s="2" t="s">
        <v>73</v>
      </c>
      <c r="I310" s="2"/>
      <c r="J310" s="2">
        <v>0</v>
      </c>
      <c r="K310" s="2">
        <v>20</v>
      </c>
    </row>
    <row r="311" spans="1:11" x14ac:dyDescent="0.25">
      <c r="A311" s="2" t="s">
        <v>647</v>
      </c>
      <c r="B311" s="2" t="s">
        <v>648</v>
      </c>
      <c r="C311" s="2" t="s">
        <v>586</v>
      </c>
      <c r="D311" s="2" t="s">
        <v>638</v>
      </c>
      <c r="E311" s="23" t="s">
        <v>122</v>
      </c>
      <c r="F311" s="2" t="s">
        <v>123</v>
      </c>
      <c r="G311" s="2"/>
      <c r="H311" s="2" t="s">
        <v>73</v>
      </c>
      <c r="I311" s="2"/>
      <c r="J311" s="2">
        <v>1</v>
      </c>
      <c r="K311" s="2">
        <v>0</v>
      </c>
    </row>
    <row r="312" spans="1:11" x14ac:dyDescent="0.25">
      <c r="A312" s="2" t="s">
        <v>649</v>
      </c>
      <c r="B312" s="2" t="s">
        <v>650</v>
      </c>
      <c r="C312" s="2" t="s">
        <v>586</v>
      </c>
      <c r="D312" s="2" t="s">
        <v>638</v>
      </c>
      <c r="E312" s="23" t="s">
        <v>122</v>
      </c>
      <c r="F312" s="2" t="s">
        <v>123</v>
      </c>
      <c r="G312" s="2"/>
      <c r="H312" s="2" t="s">
        <v>73</v>
      </c>
      <c r="I312" s="2"/>
      <c r="J312" s="2">
        <v>16</v>
      </c>
      <c r="K312" s="2">
        <v>30</v>
      </c>
    </row>
    <row r="313" spans="1:11" x14ac:dyDescent="0.25">
      <c r="A313" s="2" t="s">
        <v>651</v>
      </c>
      <c r="B313" s="2" t="s">
        <v>652</v>
      </c>
      <c r="C313" s="2" t="s">
        <v>586</v>
      </c>
      <c r="D313" s="2" t="s">
        <v>638</v>
      </c>
      <c r="E313" s="23" t="s">
        <v>122</v>
      </c>
      <c r="F313" s="2" t="s">
        <v>123</v>
      </c>
      <c r="G313" s="2"/>
      <c r="H313" s="2" t="s">
        <v>73</v>
      </c>
      <c r="I313" s="2"/>
      <c r="J313" s="2">
        <v>4</v>
      </c>
      <c r="K313" s="2">
        <v>10</v>
      </c>
    </row>
    <row r="314" spans="1:11" x14ac:dyDescent="0.25">
      <c r="A314" s="2" t="s">
        <v>653</v>
      </c>
      <c r="B314" s="2" t="s">
        <v>654</v>
      </c>
      <c r="C314" s="2" t="s">
        <v>586</v>
      </c>
      <c r="D314" s="2" t="s">
        <v>638</v>
      </c>
      <c r="E314" s="23" t="s">
        <v>12</v>
      </c>
      <c r="F314" s="2" t="s">
        <v>33</v>
      </c>
      <c r="G314" s="2"/>
      <c r="H314" s="2" t="s">
        <v>73</v>
      </c>
      <c r="I314" s="2">
        <v>10</v>
      </c>
      <c r="J314" s="2">
        <v>10</v>
      </c>
      <c r="K314" s="2">
        <v>34</v>
      </c>
    </row>
    <row r="315" spans="1:11" x14ac:dyDescent="0.25">
      <c r="A315" s="2" t="s">
        <v>655</v>
      </c>
      <c r="B315" s="2" t="s">
        <v>656</v>
      </c>
      <c r="C315" s="2" t="s">
        <v>586</v>
      </c>
      <c r="D315" s="2" t="s">
        <v>638</v>
      </c>
      <c r="E315" s="23" t="s">
        <v>12</v>
      </c>
      <c r="F315" s="2" t="s">
        <v>27</v>
      </c>
      <c r="G315" s="2"/>
      <c r="H315" s="2" t="s">
        <v>73</v>
      </c>
      <c r="I315" s="2"/>
      <c r="J315" s="2"/>
      <c r="K315" s="2">
        <v>0</v>
      </c>
    </row>
    <row r="316" spans="1:11" x14ac:dyDescent="0.25">
      <c r="A316" s="2" t="s">
        <v>657</v>
      </c>
      <c r="B316" s="2" t="s">
        <v>658</v>
      </c>
      <c r="C316" s="2" t="s">
        <v>586</v>
      </c>
      <c r="D316" s="2" t="s">
        <v>638</v>
      </c>
      <c r="E316" s="23" t="s">
        <v>12</v>
      </c>
      <c r="F316" s="2" t="s">
        <v>33</v>
      </c>
      <c r="G316" s="2"/>
      <c r="H316" s="2" t="s">
        <v>73</v>
      </c>
      <c r="I316" s="2">
        <v>10</v>
      </c>
      <c r="J316" s="2">
        <v>14</v>
      </c>
      <c r="K316" s="2">
        <v>18</v>
      </c>
    </row>
    <row r="317" spans="1:11" x14ac:dyDescent="0.25">
      <c r="A317" s="2" t="s">
        <v>659</v>
      </c>
      <c r="B317" s="2" t="s">
        <v>660</v>
      </c>
      <c r="C317" s="2" t="s">
        <v>586</v>
      </c>
      <c r="D317" s="2" t="s">
        <v>638</v>
      </c>
      <c r="E317" s="23" t="s">
        <v>12</v>
      </c>
      <c r="F317" s="2" t="s">
        <v>27</v>
      </c>
      <c r="G317" s="2"/>
      <c r="H317" s="2" t="s">
        <v>73</v>
      </c>
      <c r="I317" s="2">
        <v>8</v>
      </c>
      <c r="J317" s="2">
        <v>8</v>
      </c>
      <c r="K317" s="2">
        <v>12</v>
      </c>
    </row>
    <row r="318" spans="1:11" x14ac:dyDescent="0.25">
      <c r="A318" s="2" t="s">
        <v>661</v>
      </c>
      <c r="B318" s="2" t="s">
        <v>662</v>
      </c>
      <c r="C318" s="2" t="s">
        <v>586</v>
      </c>
      <c r="D318" s="2" t="s">
        <v>638</v>
      </c>
      <c r="E318" s="23" t="s">
        <v>12</v>
      </c>
      <c r="F318" s="2" t="s">
        <v>24</v>
      </c>
      <c r="G318" s="2"/>
      <c r="H318" s="2" t="s">
        <v>73</v>
      </c>
      <c r="I318" s="2">
        <v>14</v>
      </c>
      <c r="J318" s="2">
        <v>12</v>
      </c>
      <c r="K318" s="2">
        <v>59</v>
      </c>
    </row>
    <row r="319" spans="1:11" x14ac:dyDescent="0.25">
      <c r="A319" s="2" t="s">
        <v>663</v>
      </c>
      <c r="B319" s="2" t="s">
        <v>664</v>
      </c>
      <c r="C319" s="2" t="s">
        <v>586</v>
      </c>
      <c r="D319" s="2" t="s">
        <v>638</v>
      </c>
      <c r="E319" s="23" t="s">
        <v>12</v>
      </c>
      <c r="F319" s="2" t="s">
        <v>24</v>
      </c>
      <c r="G319" s="2"/>
      <c r="H319" s="2" t="s">
        <v>73</v>
      </c>
      <c r="I319" s="2">
        <v>14</v>
      </c>
      <c r="J319" s="2">
        <v>15</v>
      </c>
      <c r="K319" s="2">
        <v>54</v>
      </c>
    </row>
    <row r="320" spans="1:11" x14ac:dyDescent="0.25">
      <c r="A320" s="2" t="s">
        <v>665</v>
      </c>
      <c r="B320" s="2" t="s">
        <v>666</v>
      </c>
      <c r="C320" s="2" t="s">
        <v>586</v>
      </c>
      <c r="D320" s="2" t="s">
        <v>638</v>
      </c>
      <c r="E320" s="23" t="s">
        <v>12</v>
      </c>
      <c r="F320" s="2" t="s">
        <v>24</v>
      </c>
      <c r="G320" s="2"/>
      <c r="H320" s="2" t="s">
        <v>73</v>
      </c>
      <c r="I320" s="2">
        <v>14</v>
      </c>
      <c r="J320" s="2">
        <v>15</v>
      </c>
      <c r="K320" s="2">
        <v>64</v>
      </c>
    </row>
    <row r="321" spans="1:11" x14ac:dyDescent="0.25">
      <c r="A321" s="2" t="s">
        <v>667</v>
      </c>
      <c r="B321" s="2" t="s">
        <v>668</v>
      </c>
      <c r="C321" s="2" t="s">
        <v>586</v>
      </c>
      <c r="D321" s="2" t="s">
        <v>638</v>
      </c>
      <c r="E321" s="23" t="s">
        <v>12</v>
      </c>
      <c r="F321" s="2" t="s">
        <v>33</v>
      </c>
      <c r="G321" s="2" t="s">
        <v>326</v>
      </c>
      <c r="H321" s="2" t="s">
        <v>73</v>
      </c>
      <c r="I321" s="2">
        <v>10</v>
      </c>
      <c r="J321" s="2">
        <v>14</v>
      </c>
      <c r="K321" s="2">
        <v>47</v>
      </c>
    </row>
    <row r="322" spans="1:11" x14ac:dyDescent="0.25">
      <c r="A322" s="2" t="s">
        <v>669</v>
      </c>
      <c r="B322" s="2" t="s">
        <v>670</v>
      </c>
      <c r="C322" s="2" t="s">
        <v>586</v>
      </c>
      <c r="D322" s="2" t="s">
        <v>638</v>
      </c>
      <c r="E322" s="23" t="s">
        <v>12</v>
      </c>
      <c r="F322" s="2" t="s">
        <v>24</v>
      </c>
      <c r="G322" s="2"/>
      <c r="H322" s="2" t="s">
        <v>73</v>
      </c>
      <c r="I322" s="2">
        <v>14</v>
      </c>
      <c r="J322" s="2">
        <v>11</v>
      </c>
      <c r="K322" s="2">
        <v>98</v>
      </c>
    </row>
    <row r="323" spans="1:11" x14ac:dyDescent="0.25">
      <c r="A323" s="2" t="s">
        <v>671</v>
      </c>
      <c r="B323" s="2" t="s">
        <v>672</v>
      </c>
      <c r="C323" s="2" t="s">
        <v>586</v>
      </c>
      <c r="D323" s="2" t="s">
        <v>638</v>
      </c>
      <c r="E323" s="23" t="s">
        <v>12</v>
      </c>
      <c r="F323" s="2" t="s">
        <v>673</v>
      </c>
      <c r="G323" s="2"/>
      <c r="H323" s="2" t="s">
        <v>73</v>
      </c>
      <c r="I323" s="2">
        <v>20</v>
      </c>
      <c r="J323" s="2">
        <v>17</v>
      </c>
      <c r="K323" s="2">
        <v>62</v>
      </c>
    </row>
    <row r="324" spans="1:11" s="40" customFormat="1" x14ac:dyDescent="0.25">
      <c r="A324" s="59" t="s">
        <v>1741</v>
      </c>
      <c r="B324" s="59"/>
      <c r="C324" s="59"/>
      <c r="D324" s="59"/>
      <c r="E324" s="59"/>
      <c r="F324" s="59"/>
      <c r="G324" s="59"/>
      <c r="H324" s="59"/>
      <c r="I324" s="34" t="s">
        <v>1690</v>
      </c>
      <c r="J324" s="37">
        <f>SUM(J306:J323)</f>
        <v>159</v>
      </c>
      <c r="K324" s="37">
        <v>549</v>
      </c>
    </row>
    <row r="325" spans="1:11" x14ac:dyDescent="0.25">
      <c r="A325" s="2" t="s">
        <v>674</v>
      </c>
      <c r="B325" s="2" t="s">
        <v>675</v>
      </c>
      <c r="C325" s="2" t="s">
        <v>586</v>
      </c>
      <c r="D325" s="2" t="s">
        <v>676</v>
      </c>
      <c r="E325" s="23" t="s">
        <v>122</v>
      </c>
      <c r="F325" s="2" t="s">
        <v>123</v>
      </c>
      <c r="G325" s="2"/>
      <c r="H325" s="2" t="s">
        <v>73</v>
      </c>
      <c r="I325" s="2"/>
      <c r="J325" s="2">
        <v>1</v>
      </c>
      <c r="K325" s="2">
        <v>0</v>
      </c>
    </row>
    <row r="326" spans="1:11" x14ac:dyDescent="0.25">
      <c r="A326" s="2" t="s">
        <v>677</v>
      </c>
      <c r="B326" s="2" t="s">
        <v>678</v>
      </c>
      <c r="C326" s="2" t="s">
        <v>586</v>
      </c>
      <c r="D326" s="2" t="s">
        <v>676</v>
      </c>
      <c r="E326" s="23" t="s">
        <v>122</v>
      </c>
      <c r="F326" s="2" t="s">
        <v>123</v>
      </c>
      <c r="G326" s="2"/>
      <c r="H326" s="2" t="s">
        <v>73</v>
      </c>
      <c r="I326" s="2"/>
      <c r="J326" s="2">
        <v>1</v>
      </c>
      <c r="K326" s="2">
        <v>0</v>
      </c>
    </row>
    <row r="327" spans="1:11" x14ac:dyDescent="0.25">
      <c r="A327" s="2" t="s">
        <v>679</v>
      </c>
      <c r="B327" s="2" t="s">
        <v>680</v>
      </c>
      <c r="C327" s="2" t="s">
        <v>586</v>
      </c>
      <c r="D327" s="2" t="s">
        <v>676</v>
      </c>
      <c r="E327" s="23" t="s">
        <v>122</v>
      </c>
      <c r="F327" s="2" t="s">
        <v>123</v>
      </c>
      <c r="G327" s="2"/>
      <c r="H327" s="2" t="s">
        <v>73</v>
      </c>
      <c r="I327" s="2"/>
      <c r="J327" s="2">
        <v>10</v>
      </c>
      <c r="K327" s="2">
        <v>30</v>
      </c>
    </row>
    <row r="328" spans="1:11" x14ac:dyDescent="0.25">
      <c r="A328" s="2" t="s">
        <v>681</v>
      </c>
      <c r="B328" s="2" t="s">
        <v>682</v>
      </c>
      <c r="C328" s="2" t="s">
        <v>586</v>
      </c>
      <c r="D328" s="2" t="s">
        <v>676</v>
      </c>
      <c r="E328" s="23" t="s">
        <v>12</v>
      </c>
      <c r="F328" s="2" t="s">
        <v>33</v>
      </c>
      <c r="G328" s="2"/>
      <c r="H328" s="2" t="s">
        <v>73</v>
      </c>
      <c r="I328" s="2">
        <v>10</v>
      </c>
      <c r="J328" s="2">
        <v>8</v>
      </c>
      <c r="K328" s="2">
        <v>20</v>
      </c>
    </row>
    <row r="329" spans="1:11" x14ac:dyDescent="0.25">
      <c r="A329" s="2" t="s">
        <v>683</v>
      </c>
      <c r="B329" s="2" t="s">
        <v>684</v>
      </c>
      <c r="C329" s="2" t="s">
        <v>586</v>
      </c>
      <c r="D329" s="2" t="s">
        <v>676</v>
      </c>
      <c r="E329" s="23" t="s">
        <v>12</v>
      </c>
      <c r="F329" s="2" t="s">
        <v>24</v>
      </c>
      <c r="G329" s="2"/>
      <c r="H329" s="2" t="s">
        <v>73</v>
      </c>
      <c r="I329" s="2">
        <v>14</v>
      </c>
      <c r="J329" s="2">
        <v>17</v>
      </c>
      <c r="K329" s="2">
        <v>38</v>
      </c>
    </row>
    <row r="330" spans="1:11" x14ac:dyDescent="0.25">
      <c r="A330" s="2" t="s">
        <v>685</v>
      </c>
      <c r="B330" s="2" t="s">
        <v>686</v>
      </c>
      <c r="C330" s="2" t="s">
        <v>586</v>
      </c>
      <c r="D330" s="2" t="s">
        <v>676</v>
      </c>
      <c r="E330" s="23" t="s">
        <v>12</v>
      </c>
      <c r="F330" s="2" t="s">
        <v>33</v>
      </c>
      <c r="G330" s="2"/>
      <c r="H330" s="2" t="s">
        <v>73</v>
      </c>
      <c r="I330" s="2">
        <v>10</v>
      </c>
      <c r="J330" s="2">
        <v>10</v>
      </c>
      <c r="K330" s="2">
        <v>0</v>
      </c>
    </row>
    <row r="331" spans="1:11" x14ac:dyDescent="0.25">
      <c r="A331" s="2" t="s">
        <v>687</v>
      </c>
      <c r="B331" s="2" t="s">
        <v>688</v>
      </c>
      <c r="C331" s="2" t="s">
        <v>586</v>
      </c>
      <c r="D331" s="2" t="s">
        <v>676</v>
      </c>
      <c r="E331" s="23" t="s">
        <v>12</v>
      </c>
      <c r="F331" s="2" t="s">
        <v>178</v>
      </c>
      <c r="G331" s="2"/>
      <c r="H331" s="2" t="s">
        <v>73</v>
      </c>
      <c r="I331" s="2">
        <v>6</v>
      </c>
      <c r="J331" s="2">
        <v>5</v>
      </c>
      <c r="K331" s="2">
        <v>5</v>
      </c>
    </row>
    <row r="332" spans="1:11" x14ac:dyDescent="0.25">
      <c r="A332" s="2" t="s">
        <v>689</v>
      </c>
      <c r="B332" s="2" t="s">
        <v>690</v>
      </c>
      <c r="C332" s="2" t="s">
        <v>586</v>
      </c>
      <c r="D332" s="2" t="s">
        <v>676</v>
      </c>
      <c r="E332" s="23" t="s">
        <v>12</v>
      </c>
      <c r="F332" s="2" t="s">
        <v>27</v>
      </c>
      <c r="G332" s="2" t="s">
        <v>112</v>
      </c>
      <c r="H332" s="2" t="s">
        <v>73</v>
      </c>
      <c r="I332" s="2">
        <v>8</v>
      </c>
      <c r="J332" s="2">
        <v>12</v>
      </c>
      <c r="K332" s="2">
        <v>68</v>
      </c>
    </row>
    <row r="333" spans="1:11" x14ac:dyDescent="0.25">
      <c r="A333" s="2" t="s">
        <v>691</v>
      </c>
      <c r="B333" s="2" t="s">
        <v>147</v>
      </c>
      <c r="C333" s="2" t="s">
        <v>586</v>
      </c>
      <c r="D333" s="2" t="s">
        <v>676</v>
      </c>
      <c r="E333" s="23" t="s">
        <v>12</v>
      </c>
      <c r="F333" s="2" t="s">
        <v>33</v>
      </c>
      <c r="G333" s="2"/>
      <c r="H333" s="2" t="s">
        <v>73</v>
      </c>
      <c r="I333" s="2">
        <v>10</v>
      </c>
      <c r="J333" s="2">
        <v>12</v>
      </c>
      <c r="K333" s="2">
        <v>38</v>
      </c>
    </row>
    <row r="334" spans="1:11" x14ac:dyDescent="0.25">
      <c r="A334" s="2" t="s">
        <v>692</v>
      </c>
      <c r="B334" s="2" t="s">
        <v>693</v>
      </c>
      <c r="C334" s="2" t="s">
        <v>586</v>
      </c>
      <c r="D334" s="2" t="s">
        <v>676</v>
      </c>
      <c r="E334" s="23" t="s">
        <v>12</v>
      </c>
      <c r="F334" s="2" t="s">
        <v>24</v>
      </c>
      <c r="G334" s="2"/>
      <c r="H334" s="2" t="s">
        <v>73</v>
      </c>
      <c r="I334" s="2"/>
      <c r="J334" s="2"/>
      <c r="K334" s="2">
        <v>0</v>
      </c>
    </row>
    <row r="335" spans="1:11" x14ac:dyDescent="0.25">
      <c r="A335" s="2" t="s">
        <v>694</v>
      </c>
      <c r="B335" s="2" t="s">
        <v>695</v>
      </c>
      <c r="C335" s="2" t="s">
        <v>586</v>
      </c>
      <c r="D335" s="2" t="s">
        <v>676</v>
      </c>
      <c r="E335" s="23" t="s">
        <v>12</v>
      </c>
      <c r="F335" s="2" t="s">
        <v>359</v>
      </c>
      <c r="G335" s="2"/>
      <c r="H335" s="2" t="s">
        <v>73</v>
      </c>
      <c r="I335" s="2">
        <v>20</v>
      </c>
      <c r="J335" s="2">
        <v>15</v>
      </c>
      <c r="K335" s="2">
        <v>0</v>
      </c>
    </row>
    <row r="336" spans="1:11" x14ac:dyDescent="0.25">
      <c r="A336" s="2" t="s">
        <v>696</v>
      </c>
      <c r="B336" s="2" t="s">
        <v>697</v>
      </c>
      <c r="C336" s="2" t="s">
        <v>586</v>
      </c>
      <c r="D336" s="2" t="s">
        <v>676</v>
      </c>
      <c r="E336" s="23" t="s">
        <v>12</v>
      </c>
      <c r="F336" s="2" t="s">
        <v>24</v>
      </c>
      <c r="G336" s="2"/>
      <c r="H336" s="2" t="s">
        <v>73</v>
      </c>
      <c r="I336" s="2">
        <v>14</v>
      </c>
      <c r="J336" s="2">
        <v>14</v>
      </c>
      <c r="K336" s="2">
        <v>40</v>
      </c>
    </row>
    <row r="337" spans="1:11" x14ac:dyDescent="0.25">
      <c r="A337" s="2" t="s">
        <v>698</v>
      </c>
      <c r="B337" s="2" t="s">
        <v>699</v>
      </c>
      <c r="C337" s="2" t="s">
        <v>586</v>
      </c>
      <c r="D337" s="2" t="s">
        <v>676</v>
      </c>
      <c r="E337" s="23" t="s">
        <v>281</v>
      </c>
      <c r="F337" s="2" t="s">
        <v>673</v>
      </c>
      <c r="G337" s="2"/>
      <c r="H337" s="2" t="s">
        <v>73</v>
      </c>
      <c r="I337" s="2"/>
      <c r="J337" s="2">
        <v>1</v>
      </c>
      <c r="K337" s="2">
        <v>0</v>
      </c>
    </row>
    <row r="338" spans="1:11" s="40" customFormat="1" x14ac:dyDescent="0.25">
      <c r="A338" s="59" t="s">
        <v>1742</v>
      </c>
      <c r="B338" s="59"/>
      <c r="C338" s="59"/>
      <c r="D338" s="59"/>
      <c r="E338" s="59"/>
      <c r="F338" s="59"/>
      <c r="G338" s="59"/>
      <c r="H338" s="59"/>
      <c r="I338" s="34" t="s">
        <v>1690</v>
      </c>
      <c r="J338" s="37">
        <f>SUM(J325:J337)</f>
        <v>106</v>
      </c>
      <c r="K338" s="37">
        <v>239</v>
      </c>
    </row>
    <row r="339" spans="1:11" x14ac:dyDescent="0.25">
      <c r="A339" s="2" t="s">
        <v>700</v>
      </c>
      <c r="B339" s="2" t="s">
        <v>701</v>
      </c>
      <c r="C339" s="2" t="s">
        <v>586</v>
      </c>
      <c r="D339" s="2" t="s">
        <v>702</v>
      </c>
      <c r="E339" s="23" t="s">
        <v>12</v>
      </c>
      <c r="F339" s="2" t="s">
        <v>19</v>
      </c>
      <c r="G339" s="2"/>
      <c r="H339" s="2" t="s">
        <v>73</v>
      </c>
      <c r="I339" s="2">
        <v>12</v>
      </c>
      <c r="J339" s="2">
        <v>15</v>
      </c>
      <c r="K339" s="2">
        <v>10</v>
      </c>
    </row>
    <row r="340" spans="1:11" x14ac:dyDescent="0.25">
      <c r="A340" s="2" t="s">
        <v>703</v>
      </c>
      <c r="B340" s="2" t="s">
        <v>704</v>
      </c>
      <c r="C340" s="2" t="s">
        <v>586</v>
      </c>
      <c r="D340" s="2" t="s">
        <v>702</v>
      </c>
      <c r="E340" s="23" t="s">
        <v>12</v>
      </c>
      <c r="F340" s="2" t="s">
        <v>33</v>
      </c>
      <c r="G340" s="2"/>
      <c r="H340" s="2" t="s">
        <v>73</v>
      </c>
      <c r="I340" s="2">
        <v>10</v>
      </c>
      <c r="J340" s="2">
        <v>15</v>
      </c>
      <c r="K340" s="2">
        <v>46</v>
      </c>
    </row>
    <row r="341" spans="1:11" x14ac:dyDescent="0.25">
      <c r="A341" s="2" t="s">
        <v>705</v>
      </c>
      <c r="B341" s="2" t="s">
        <v>706</v>
      </c>
      <c r="C341" s="2" t="s">
        <v>586</v>
      </c>
      <c r="D341" s="2" t="s">
        <v>702</v>
      </c>
      <c r="E341" s="23" t="s">
        <v>12</v>
      </c>
      <c r="F341" s="2" t="s">
        <v>27</v>
      </c>
      <c r="G341" s="2" t="s">
        <v>112</v>
      </c>
      <c r="H341" s="2" t="s">
        <v>73</v>
      </c>
      <c r="I341" s="2">
        <v>8</v>
      </c>
      <c r="J341" s="2">
        <v>9</v>
      </c>
      <c r="K341" s="2">
        <v>48</v>
      </c>
    </row>
    <row r="342" spans="1:11" x14ac:dyDescent="0.25">
      <c r="A342" s="2" t="s">
        <v>707</v>
      </c>
      <c r="B342" s="2" t="s">
        <v>708</v>
      </c>
      <c r="C342" s="2" t="s">
        <v>586</v>
      </c>
      <c r="D342" s="2" t="s">
        <v>702</v>
      </c>
      <c r="E342" s="23" t="s">
        <v>12</v>
      </c>
      <c r="F342" s="2" t="s">
        <v>178</v>
      </c>
      <c r="G342" s="2"/>
      <c r="H342" s="2" t="s">
        <v>73</v>
      </c>
      <c r="I342" s="2">
        <v>6</v>
      </c>
      <c r="J342" s="2">
        <v>5</v>
      </c>
      <c r="K342" s="2">
        <v>52</v>
      </c>
    </row>
    <row r="343" spans="1:11" x14ac:dyDescent="0.25">
      <c r="A343" s="2" t="s">
        <v>709</v>
      </c>
      <c r="B343" s="2" t="s">
        <v>710</v>
      </c>
      <c r="C343" s="2" t="s">
        <v>586</v>
      </c>
      <c r="D343" s="2" t="s">
        <v>702</v>
      </c>
      <c r="E343" s="23" t="s">
        <v>12</v>
      </c>
      <c r="F343" s="2" t="s">
        <v>19</v>
      </c>
      <c r="G343" s="2"/>
      <c r="H343" s="2" t="s">
        <v>73</v>
      </c>
      <c r="I343" s="2">
        <v>12</v>
      </c>
      <c r="J343" s="2">
        <v>19</v>
      </c>
      <c r="K343" s="2">
        <v>92</v>
      </c>
    </row>
    <row r="344" spans="1:11" x14ac:dyDescent="0.25">
      <c r="A344" s="2" t="s">
        <v>711</v>
      </c>
      <c r="B344" s="2" t="s">
        <v>712</v>
      </c>
      <c r="C344" s="2" t="s">
        <v>586</v>
      </c>
      <c r="D344" s="2" t="s">
        <v>702</v>
      </c>
      <c r="E344" s="23" t="s">
        <v>12</v>
      </c>
      <c r="F344" s="2" t="s">
        <v>27</v>
      </c>
      <c r="G344" s="2"/>
      <c r="H344" s="2" t="s">
        <v>73</v>
      </c>
      <c r="I344" s="2">
        <v>8</v>
      </c>
      <c r="J344" s="2">
        <v>13</v>
      </c>
      <c r="K344" s="2">
        <v>93</v>
      </c>
    </row>
    <row r="345" spans="1:11" s="40" customFormat="1" x14ac:dyDescent="0.25">
      <c r="A345" s="59" t="s">
        <v>1724</v>
      </c>
      <c r="B345" s="59"/>
      <c r="C345" s="59"/>
      <c r="D345" s="59"/>
      <c r="E345" s="59"/>
      <c r="F345" s="59"/>
      <c r="G345" s="59"/>
      <c r="H345" s="59"/>
      <c r="I345" s="34" t="s">
        <v>1690</v>
      </c>
      <c r="J345" s="37">
        <f>SUM(J339:J344)</f>
        <v>76</v>
      </c>
      <c r="K345" s="37">
        <v>341</v>
      </c>
    </row>
    <row r="346" spans="1:11" x14ac:dyDescent="0.25">
      <c r="A346" s="2" t="s">
        <v>713</v>
      </c>
      <c r="B346" s="2" t="s">
        <v>714</v>
      </c>
      <c r="C346" s="2" t="s">
        <v>586</v>
      </c>
      <c r="D346" s="2" t="s">
        <v>715</v>
      </c>
      <c r="E346" s="23" t="s">
        <v>122</v>
      </c>
      <c r="F346" s="2" t="s">
        <v>123</v>
      </c>
      <c r="G346" s="2"/>
      <c r="H346" s="2" t="s">
        <v>73</v>
      </c>
      <c r="I346" s="2"/>
      <c r="J346" s="2">
        <v>1</v>
      </c>
      <c r="K346" s="2">
        <v>6</v>
      </c>
    </row>
    <row r="347" spans="1:11" x14ac:dyDescent="0.25">
      <c r="A347" s="2" t="s">
        <v>716</v>
      </c>
      <c r="B347" s="2" t="s">
        <v>717</v>
      </c>
      <c r="C347" s="2" t="s">
        <v>586</v>
      </c>
      <c r="D347" s="2" t="s">
        <v>715</v>
      </c>
      <c r="E347" s="23" t="s">
        <v>12</v>
      </c>
      <c r="F347" s="2" t="s">
        <v>178</v>
      </c>
      <c r="G347" s="2" t="s">
        <v>267</v>
      </c>
      <c r="H347" s="2" t="s">
        <v>73</v>
      </c>
      <c r="I347" s="2">
        <v>6</v>
      </c>
      <c r="J347" s="2"/>
      <c r="K347" s="2">
        <v>0</v>
      </c>
    </row>
    <row r="348" spans="1:11" s="40" customFormat="1" x14ac:dyDescent="0.25">
      <c r="A348" s="59" t="s">
        <v>1743</v>
      </c>
      <c r="B348" s="59"/>
      <c r="C348" s="59"/>
      <c r="D348" s="59"/>
      <c r="E348" s="59"/>
      <c r="F348" s="59"/>
      <c r="G348" s="59"/>
      <c r="H348" s="59"/>
      <c r="I348" s="34" t="s">
        <v>1690</v>
      </c>
      <c r="J348" s="37">
        <f>SUM(J346:J347)</f>
        <v>1</v>
      </c>
      <c r="K348" s="37">
        <v>6</v>
      </c>
    </row>
    <row r="349" spans="1:11" x14ac:dyDescent="0.25">
      <c r="A349" s="2" t="s">
        <v>721</v>
      </c>
      <c r="B349" s="2" t="s">
        <v>722</v>
      </c>
      <c r="C349" s="2" t="s">
        <v>586</v>
      </c>
      <c r="D349" s="2" t="s">
        <v>723</v>
      </c>
      <c r="E349" s="23" t="s">
        <v>12</v>
      </c>
      <c r="F349" s="2" t="s">
        <v>33</v>
      </c>
      <c r="G349" s="2" t="s">
        <v>112</v>
      </c>
      <c r="H349" s="2" t="s">
        <v>73</v>
      </c>
      <c r="I349" s="2">
        <v>10</v>
      </c>
      <c r="J349" s="2">
        <v>12</v>
      </c>
      <c r="K349" s="2">
        <v>58</v>
      </c>
    </row>
    <row r="350" spans="1:11" x14ac:dyDescent="0.25">
      <c r="A350" s="2" t="s">
        <v>724</v>
      </c>
      <c r="B350" s="2" t="s">
        <v>725</v>
      </c>
      <c r="C350" s="2" t="s">
        <v>586</v>
      </c>
      <c r="D350" s="2" t="s">
        <v>723</v>
      </c>
      <c r="E350" s="23" t="s">
        <v>12</v>
      </c>
      <c r="F350" s="2" t="s">
        <v>33</v>
      </c>
      <c r="G350" s="2"/>
      <c r="H350" s="2" t="s">
        <v>73</v>
      </c>
      <c r="I350" s="2">
        <v>10</v>
      </c>
      <c r="J350" s="2">
        <v>10</v>
      </c>
      <c r="K350" s="2">
        <v>48</v>
      </c>
    </row>
    <row r="351" spans="1:11" x14ac:dyDescent="0.25">
      <c r="A351" s="2" t="s">
        <v>726</v>
      </c>
      <c r="B351" s="2" t="s">
        <v>727</v>
      </c>
      <c r="C351" s="2" t="s">
        <v>586</v>
      </c>
      <c r="D351" s="2" t="s">
        <v>723</v>
      </c>
      <c r="E351" s="23" t="s">
        <v>12</v>
      </c>
      <c r="F351" s="2" t="s">
        <v>24</v>
      </c>
      <c r="G351" s="2"/>
      <c r="H351" s="2" t="s">
        <v>73</v>
      </c>
      <c r="I351" s="2">
        <v>14</v>
      </c>
      <c r="J351" s="2">
        <v>12</v>
      </c>
      <c r="K351" s="2">
        <v>20</v>
      </c>
    </row>
    <row r="352" spans="1:11" x14ac:dyDescent="0.25">
      <c r="A352" s="2" t="s">
        <v>728</v>
      </c>
      <c r="B352" s="2" t="s">
        <v>729</v>
      </c>
      <c r="C352" s="2" t="s">
        <v>586</v>
      </c>
      <c r="D352" s="2" t="s">
        <v>723</v>
      </c>
      <c r="E352" s="23" t="s">
        <v>12</v>
      </c>
      <c r="F352" s="2" t="s">
        <v>24</v>
      </c>
      <c r="G352" s="2"/>
      <c r="H352" s="2" t="s">
        <v>73</v>
      </c>
      <c r="I352" s="2">
        <v>14</v>
      </c>
      <c r="J352" s="2">
        <v>10</v>
      </c>
      <c r="K352" s="2">
        <v>68</v>
      </c>
    </row>
    <row r="353" spans="1:11" s="40" customFormat="1" x14ac:dyDescent="0.25">
      <c r="A353" s="59" t="s">
        <v>1744</v>
      </c>
      <c r="B353" s="59"/>
      <c r="C353" s="59"/>
      <c r="D353" s="59"/>
      <c r="E353" s="59"/>
      <c r="F353" s="59"/>
      <c r="G353" s="59"/>
      <c r="H353" s="59"/>
      <c r="I353" s="34" t="s">
        <v>1690</v>
      </c>
      <c r="J353" s="37">
        <f>SUM(J349:J352)</f>
        <v>44</v>
      </c>
      <c r="K353" s="37">
        <v>194</v>
      </c>
    </row>
    <row r="354" spans="1:11" x14ac:dyDescent="0.25">
      <c r="A354" s="2" t="s">
        <v>730</v>
      </c>
      <c r="B354" s="2" t="s">
        <v>731</v>
      </c>
      <c r="C354" s="2" t="s">
        <v>586</v>
      </c>
      <c r="D354" s="2" t="s">
        <v>732</v>
      </c>
      <c r="E354" s="23" t="s">
        <v>122</v>
      </c>
      <c r="F354" s="2" t="s">
        <v>123</v>
      </c>
      <c r="G354" s="2"/>
      <c r="H354" s="2" t="s">
        <v>73</v>
      </c>
      <c r="I354" s="2"/>
      <c r="J354" s="2">
        <v>0</v>
      </c>
      <c r="K354" s="2">
        <v>10</v>
      </c>
    </row>
    <row r="355" spans="1:11" x14ac:dyDescent="0.25">
      <c r="A355" s="2" t="s">
        <v>733</v>
      </c>
      <c r="B355" s="2" t="s">
        <v>734</v>
      </c>
      <c r="C355" s="2" t="s">
        <v>586</v>
      </c>
      <c r="D355" s="2" t="s">
        <v>732</v>
      </c>
      <c r="E355" s="23" t="s">
        <v>122</v>
      </c>
      <c r="F355" s="2" t="s">
        <v>123</v>
      </c>
      <c r="G355" s="2"/>
      <c r="H355" s="2" t="s">
        <v>73</v>
      </c>
      <c r="I355" s="2"/>
      <c r="J355" s="2">
        <v>0</v>
      </c>
      <c r="K355" s="2">
        <v>100</v>
      </c>
    </row>
    <row r="356" spans="1:11" x14ac:dyDescent="0.25">
      <c r="A356" s="2" t="s">
        <v>735</v>
      </c>
      <c r="B356" s="2" t="s">
        <v>736</v>
      </c>
      <c r="C356" s="2" t="s">
        <v>586</v>
      </c>
      <c r="D356" s="2" t="s">
        <v>732</v>
      </c>
      <c r="E356" s="23" t="s">
        <v>122</v>
      </c>
      <c r="F356" s="2" t="s">
        <v>123</v>
      </c>
      <c r="G356" s="2"/>
      <c r="H356" s="2" t="s">
        <v>73</v>
      </c>
      <c r="I356" s="2"/>
      <c r="J356" s="2">
        <v>7</v>
      </c>
      <c r="K356" s="2">
        <v>271</v>
      </c>
    </row>
    <row r="357" spans="1:11" x14ac:dyDescent="0.25">
      <c r="A357" s="2" t="s">
        <v>737</v>
      </c>
      <c r="B357" s="2" t="s">
        <v>738</v>
      </c>
      <c r="C357" s="2" t="s">
        <v>586</v>
      </c>
      <c r="D357" s="2" t="s">
        <v>732</v>
      </c>
      <c r="E357" s="23" t="s">
        <v>122</v>
      </c>
      <c r="F357" s="2" t="s">
        <v>123</v>
      </c>
      <c r="G357" s="2"/>
      <c r="H357" s="2" t="s">
        <v>73</v>
      </c>
      <c r="I357" s="2"/>
      <c r="J357" s="2">
        <v>8</v>
      </c>
      <c r="K357" s="2">
        <v>54</v>
      </c>
    </row>
    <row r="358" spans="1:11" x14ac:dyDescent="0.25">
      <c r="A358" s="2" t="s">
        <v>739</v>
      </c>
      <c r="B358" s="2" t="s">
        <v>740</v>
      </c>
      <c r="C358" s="2" t="s">
        <v>586</v>
      </c>
      <c r="D358" s="2" t="s">
        <v>732</v>
      </c>
      <c r="E358" s="23" t="s">
        <v>122</v>
      </c>
      <c r="F358" s="2" t="s">
        <v>123</v>
      </c>
      <c r="G358" s="2"/>
      <c r="H358" s="2" t="s">
        <v>73</v>
      </c>
      <c r="I358" s="2"/>
      <c r="J358" s="2">
        <v>6</v>
      </c>
      <c r="K358" s="2">
        <v>16</v>
      </c>
    </row>
    <row r="359" spans="1:11" x14ac:dyDescent="0.25">
      <c r="A359" s="2" t="s">
        <v>741</v>
      </c>
      <c r="B359" s="2" t="s">
        <v>742</v>
      </c>
      <c r="C359" s="2" t="s">
        <v>586</v>
      </c>
      <c r="D359" s="2" t="s">
        <v>732</v>
      </c>
      <c r="E359" s="23" t="s">
        <v>122</v>
      </c>
      <c r="F359" s="2" t="s">
        <v>123</v>
      </c>
      <c r="G359" s="2"/>
      <c r="H359" s="2" t="s">
        <v>73</v>
      </c>
      <c r="I359" s="2"/>
      <c r="J359" s="2">
        <v>2</v>
      </c>
      <c r="K359" s="2">
        <v>16</v>
      </c>
    </row>
    <row r="360" spans="1:11" x14ac:dyDescent="0.25">
      <c r="A360" s="2" t="s">
        <v>743</v>
      </c>
      <c r="B360" s="2" t="s">
        <v>744</v>
      </c>
      <c r="C360" s="2" t="s">
        <v>586</v>
      </c>
      <c r="D360" s="2" t="s">
        <v>732</v>
      </c>
      <c r="E360" s="23" t="s">
        <v>12</v>
      </c>
      <c r="F360" s="2" t="s">
        <v>33</v>
      </c>
      <c r="G360" s="2"/>
      <c r="H360" s="2" t="s">
        <v>73</v>
      </c>
      <c r="I360" s="2">
        <v>10</v>
      </c>
      <c r="J360" s="2">
        <v>10</v>
      </c>
      <c r="K360" s="2">
        <v>139</v>
      </c>
    </row>
    <row r="361" spans="1:11" x14ac:dyDescent="0.25">
      <c r="A361" s="2" t="s">
        <v>745</v>
      </c>
      <c r="B361" s="2" t="s">
        <v>746</v>
      </c>
      <c r="C361" s="2" t="s">
        <v>586</v>
      </c>
      <c r="D361" s="2" t="s">
        <v>732</v>
      </c>
      <c r="E361" s="23" t="s">
        <v>12</v>
      </c>
      <c r="F361" s="2" t="s">
        <v>33</v>
      </c>
      <c r="G361" s="2"/>
      <c r="H361" s="2" t="s">
        <v>73</v>
      </c>
      <c r="I361" s="2">
        <v>10</v>
      </c>
      <c r="J361" s="2">
        <v>12</v>
      </c>
      <c r="K361" s="2">
        <v>228</v>
      </c>
    </row>
    <row r="362" spans="1:11" x14ac:dyDescent="0.25">
      <c r="A362" s="2" t="s">
        <v>747</v>
      </c>
      <c r="B362" s="2" t="s">
        <v>748</v>
      </c>
      <c r="C362" s="2" t="s">
        <v>586</v>
      </c>
      <c r="D362" s="2" t="s">
        <v>732</v>
      </c>
      <c r="E362" s="23" t="s">
        <v>12</v>
      </c>
      <c r="F362" s="2" t="s">
        <v>27</v>
      </c>
      <c r="G362" s="2" t="s">
        <v>749</v>
      </c>
      <c r="H362" s="2" t="s">
        <v>73</v>
      </c>
      <c r="I362" s="2">
        <v>8</v>
      </c>
      <c r="J362" s="2">
        <v>3</v>
      </c>
      <c r="K362" s="2">
        <v>18</v>
      </c>
    </row>
    <row r="363" spans="1:11" x14ac:dyDescent="0.25">
      <c r="A363" s="2" t="s">
        <v>750</v>
      </c>
      <c r="B363" s="2" t="s">
        <v>751</v>
      </c>
      <c r="C363" s="2" t="s">
        <v>586</v>
      </c>
      <c r="D363" s="2" t="s">
        <v>732</v>
      </c>
      <c r="E363" s="23" t="s">
        <v>12</v>
      </c>
      <c r="F363" s="2" t="s">
        <v>178</v>
      </c>
      <c r="G363" s="2" t="s">
        <v>752</v>
      </c>
      <c r="H363" s="2" t="s">
        <v>73</v>
      </c>
      <c r="I363" s="2">
        <v>6</v>
      </c>
      <c r="J363" s="2">
        <v>2</v>
      </c>
      <c r="K363" s="2">
        <v>26</v>
      </c>
    </row>
    <row r="364" spans="1:11" x14ac:dyDescent="0.25">
      <c r="A364" s="2" t="s">
        <v>753</v>
      </c>
      <c r="B364" s="2" t="s">
        <v>754</v>
      </c>
      <c r="C364" s="2" t="s">
        <v>586</v>
      </c>
      <c r="D364" s="2" t="s">
        <v>732</v>
      </c>
      <c r="E364" s="23" t="s">
        <v>12</v>
      </c>
      <c r="F364" s="2" t="s">
        <v>33</v>
      </c>
      <c r="G364" s="2" t="s">
        <v>326</v>
      </c>
      <c r="H364" s="2" t="s">
        <v>73</v>
      </c>
      <c r="I364" s="2">
        <v>10</v>
      </c>
      <c r="J364" s="2">
        <v>12</v>
      </c>
      <c r="K364" s="2">
        <v>206</v>
      </c>
    </row>
    <row r="365" spans="1:11" x14ac:dyDescent="0.25">
      <c r="A365" s="2" t="s">
        <v>755</v>
      </c>
      <c r="B365" s="2" t="s">
        <v>756</v>
      </c>
      <c r="C365" s="2" t="s">
        <v>586</v>
      </c>
      <c r="D365" s="2" t="s">
        <v>732</v>
      </c>
      <c r="E365" s="23" t="s">
        <v>12</v>
      </c>
      <c r="F365" s="2" t="s">
        <v>24</v>
      </c>
      <c r="G365" s="2"/>
      <c r="H365" s="2" t="s">
        <v>73</v>
      </c>
      <c r="I365" s="2">
        <v>14</v>
      </c>
      <c r="J365" s="2">
        <v>12</v>
      </c>
      <c r="K365" s="2">
        <v>64</v>
      </c>
    </row>
    <row r="366" spans="1:11" x14ac:dyDescent="0.25">
      <c r="A366" s="2" t="s">
        <v>757</v>
      </c>
      <c r="B366" s="2" t="s">
        <v>758</v>
      </c>
      <c r="C366" s="2" t="s">
        <v>586</v>
      </c>
      <c r="D366" s="2" t="s">
        <v>732</v>
      </c>
      <c r="E366" s="23" t="s">
        <v>12</v>
      </c>
      <c r="F366" s="2" t="s">
        <v>24</v>
      </c>
      <c r="G366" s="2"/>
      <c r="H366" s="2" t="s">
        <v>73</v>
      </c>
      <c r="I366" s="2">
        <v>14</v>
      </c>
      <c r="J366" s="2">
        <v>16</v>
      </c>
      <c r="K366" s="2">
        <v>130</v>
      </c>
    </row>
    <row r="367" spans="1:11" x14ac:dyDescent="0.25">
      <c r="A367" s="2" t="s">
        <v>1308</v>
      </c>
      <c r="B367" s="2" t="s">
        <v>1309</v>
      </c>
      <c r="C367" s="2" t="s">
        <v>586</v>
      </c>
      <c r="D367" s="2" t="s">
        <v>732</v>
      </c>
      <c r="E367" s="23" t="s">
        <v>12</v>
      </c>
      <c r="F367" s="2"/>
      <c r="G367" s="2"/>
      <c r="H367" s="2"/>
      <c r="I367" s="2"/>
      <c r="J367" s="2">
        <v>0</v>
      </c>
      <c r="K367" s="2">
        <v>39</v>
      </c>
    </row>
    <row r="368" spans="1:11" s="40" customFormat="1" x14ac:dyDescent="0.25">
      <c r="A368" s="59" t="s">
        <v>1725</v>
      </c>
      <c r="B368" s="59"/>
      <c r="C368" s="59"/>
      <c r="D368" s="59"/>
      <c r="E368" s="59"/>
      <c r="F368" s="59"/>
      <c r="G368" s="59"/>
      <c r="H368" s="59"/>
      <c r="I368" s="34" t="s">
        <v>1690</v>
      </c>
      <c r="J368" s="37">
        <f>SUM(J354:J367)</f>
        <v>90</v>
      </c>
      <c r="K368" s="37">
        <v>1317</v>
      </c>
    </row>
    <row r="369" spans="1:11" x14ac:dyDescent="0.25">
      <c r="A369" s="2" t="s">
        <v>718</v>
      </c>
      <c r="B369" s="2" t="s">
        <v>719</v>
      </c>
      <c r="C369" s="2" t="s">
        <v>586</v>
      </c>
      <c r="D369" s="2" t="s">
        <v>720</v>
      </c>
      <c r="E369" s="23" t="s">
        <v>122</v>
      </c>
      <c r="F369" s="2" t="s">
        <v>123</v>
      </c>
      <c r="G369" s="2"/>
      <c r="H369" s="2" t="s">
        <v>73</v>
      </c>
      <c r="I369" s="2"/>
      <c r="J369" s="2">
        <v>4</v>
      </c>
      <c r="K369" s="2">
        <v>24</v>
      </c>
    </row>
    <row r="370" spans="1:11" x14ac:dyDescent="0.25">
      <c r="A370" s="2" t="s">
        <v>759</v>
      </c>
      <c r="B370" s="2" t="s">
        <v>760</v>
      </c>
      <c r="C370" s="2" t="s">
        <v>586</v>
      </c>
      <c r="D370" s="2" t="s">
        <v>586</v>
      </c>
      <c r="E370" s="23" t="s">
        <v>122</v>
      </c>
      <c r="F370" s="2" t="s">
        <v>123</v>
      </c>
      <c r="G370" s="2"/>
      <c r="H370" s="2" t="s">
        <v>73</v>
      </c>
      <c r="I370" s="2"/>
      <c r="J370" s="2"/>
      <c r="K370" s="2">
        <v>0</v>
      </c>
    </row>
    <row r="371" spans="1:11" x14ac:dyDescent="0.25">
      <c r="A371" s="2" t="s">
        <v>761</v>
      </c>
      <c r="B371" s="2" t="s">
        <v>762</v>
      </c>
      <c r="C371" s="2" t="s">
        <v>586</v>
      </c>
      <c r="D371" s="2" t="s">
        <v>586</v>
      </c>
      <c r="E371" s="23" t="s">
        <v>122</v>
      </c>
      <c r="F371" s="2" t="s">
        <v>123</v>
      </c>
      <c r="G371" s="2"/>
      <c r="H371" s="2" t="s">
        <v>73</v>
      </c>
      <c r="I371" s="2"/>
      <c r="J371" s="2">
        <v>0</v>
      </c>
      <c r="K371" s="2">
        <v>10</v>
      </c>
    </row>
    <row r="372" spans="1:11" x14ac:dyDescent="0.25">
      <c r="A372" s="2" t="s">
        <v>763</v>
      </c>
      <c r="B372" s="2" t="s">
        <v>764</v>
      </c>
      <c r="C372" s="2" t="s">
        <v>586</v>
      </c>
      <c r="D372" s="2" t="s">
        <v>586</v>
      </c>
      <c r="E372" s="23"/>
      <c r="F372" s="2" t="s">
        <v>333</v>
      </c>
      <c r="G372" s="2"/>
      <c r="H372" s="2" t="s">
        <v>73</v>
      </c>
      <c r="I372" s="2"/>
      <c r="J372" s="2">
        <v>0</v>
      </c>
      <c r="K372" s="2">
        <v>22</v>
      </c>
    </row>
    <row r="373" spans="1:11" s="40" customFormat="1" x14ac:dyDescent="0.25">
      <c r="A373" s="59" t="s">
        <v>586</v>
      </c>
      <c r="B373" s="59"/>
      <c r="C373" s="59"/>
      <c r="D373" s="59"/>
      <c r="E373" s="59"/>
      <c r="F373" s="59"/>
      <c r="G373" s="59"/>
      <c r="H373" s="59"/>
      <c r="I373" s="34" t="s">
        <v>1690</v>
      </c>
      <c r="J373" s="37">
        <f>SUM(J369:J372)</f>
        <v>4</v>
      </c>
      <c r="K373" s="37">
        <v>56</v>
      </c>
    </row>
    <row r="374" spans="1:11" x14ac:dyDescent="0.25">
      <c r="A374" s="2" t="s">
        <v>765</v>
      </c>
      <c r="B374" s="2" t="s">
        <v>766</v>
      </c>
      <c r="C374" s="2" t="s">
        <v>586</v>
      </c>
      <c r="D374" s="2" t="s">
        <v>767</v>
      </c>
      <c r="E374" s="23" t="s">
        <v>122</v>
      </c>
      <c r="F374" s="2" t="s">
        <v>123</v>
      </c>
      <c r="G374" s="2"/>
      <c r="H374" s="2" t="s">
        <v>73</v>
      </c>
      <c r="I374" s="2"/>
      <c r="J374" s="2"/>
      <c r="K374" s="2">
        <v>0</v>
      </c>
    </row>
    <row r="375" spans="1:11" x14ac:dyDescent="0.25">
      <c r="A375" s="2"/>
      <c r="B375" s="2" t="s">
        <v>768</v>
      </c>
      <c r="C375" s="2" t="s">
        <v>586</v>
      </c>
      <c r="D375" s="2" t="s">
        <v>767</v>
      </c>
      <c r="E375" s="23" t="s">
        <v>18</v>
      </c>
      <c r="F375" s="2" t="s">
        <v>13</v>
      </c>
      <c r="G375" s="2"/>
      <c r="H375" s="2" t="s">
        <v>73</v>
      </c>
      <c r="I375" s="2">
        <v>5</v>
      </c>
      <c r="J375" s="2"/>
      <c r="K375" s="2">
        <v>0</v>
      </c>
    </row>
    <row r="376" spans="1:11" x14ac:dyDescent="0.25">
      <c r="A376" s="2" t="s">
        <v>769</v>
      </c>
      <c r="B376" s="2" t="s">
        <v>770</v>
      </c>
      <c r="C376" s="2" t="s">
        <v>586</v>
      </c>
      <c r="D376" s="2" t="s">
        <v>767</v>
      </c>
      <c r="E376" s="23" t="s">
        <v>12</v>
      </c>
      <c r="F376" s="2" t="s">
        <v>33</v>
      </c>
      <c r="G376" s="2"/>
      <c r="H376" s="2" t="s">
        <v>73</v>
      </c>
      <c r="I376" s="2">
        <v>10</v>
      </c>
      <c r="J376" s="2">
        <v>3</v>
      </c>
      <c r="K376" s="2">
        <v>28</v>
      </c>
    </row>
    <row r="377" spans="1:11" x14ac:dyDescent="0.25">
      <c r="A377" s="2" t="s">
        <v>771</v>
      </c>
      <c r="B377" s="2" t="s">
        <v>772</v>
      </c>
      <c r="C377" s="2" t="s">
        <v>586</v>
      </c>
      <c r="D377" s="2" t="s">
        <v>767</v>
      </c>
      <c r="E377" s="23" t="s">
        <v>12</v>
      </c>
      <c r="F377" s="2" t="s">
        <v>33</v>
      </c>
      <c r="G377" s="2"/>
      <c r="H377" s="2" t="s">
        <v>73</v>
      </c>
      <c r="I377" s="2">
        <v>10</v>
      </c>
      <c r="J377" s="2">
        <v>0</v>
      </c>
      <c r="K377" s="2">
        <v>10</v>
      </c>
    </row>
    <row r="378" spans="1:11" x14ac:dyDescent="0.25">
      <c r="A378" s="2" t="s">
        <v>773</v>
      </c>
      <c r="B378" s="2" t="s">
        <v>774</v>
      </c>
      <c r="C378" s="2" t="s">
        <v>586</v>
      </c>
      <c r="D378" s="2" t="s">
        <v>767</v>
      </c>
      <c r="E378" s="23" t="s">
        <v>12</v>
      </c>
      <c r="F378" s="2" t="s">
        <v>105</v>
      </c>
      <c r="G378" s="2"/>
      <c r="H378" s="2" t="s">
        <v>73</v>
      </c>
      <c r="I378" s="2">
        <v>20</v>
      </c>
      <c r="J378" s="2">
        <v>0</v>
      </c>
      <c r="K378" s="2">
        <v>24</v>
      </c>
    </row>
    <row r="379" spans="1:11" s="35" customFormat="1" x14ac:dyDescent="0.25">
      <c r="A379" s="57" t="s">
        <v>1726</v>
      </c>
      <c r="B379" s="57"/>
      <c r="C379" s="57"/>
      <c r="D379" s="57"/>
      <c r="E379" s="57"/>
      <c r="F379" s="57"/>
      <c r="G379" s="57"/>
      <c r="H379" s="57"/>
      <c r="I379" s="34" t="s">
        <v>1690</v>
      </c>
      <c r="J379" s="34">
        <f>SUM(J374:J378)</f>
        <v>3</v>
      </c>
      <c r="K379" s="34">
        <v>62</v>
      </c>
    </row>
    <row r="380" spans="1:11" x14ac:dyDescent="0.25">
      <c r="A380" s="2" t="s">
        <v>775</v>
      </c>
      <c r="B380" s="2" t="s">
        <v>776</v>
      </c>
      <c r="C380" s="2" t="s">
        <v>586</v>
      </c>
      <c r="D380" s="2" t="s">
        <v>777</v>
      </c>
      <c r="E380" s="23" t="s">
        <v>122</v>
      </c>
      <c r="F380" s="2" t="s">
        <v>123</v>
      </c>
      <c r="G380" s="2"/>
      <c r="H380" s="2" t="s">
        <v>73</v>
      </c>
      <c r="I380" s="2"/>
      <c r="J380" s="2">
        <v>0</v>
      </c>
      <c r="K380" s="2">
        <v>24</v>
      </c>
    </row>
    <row r="381" spans="1:11" x14ac:dyDescent="0.25">
      <c r="A381" s="2" t="s">
        <v>778</v>
      </c>
      <c r="B381" s="2" t="s">
        <v>779</v>
      </c>
      <c r="C381" s="2" t="s">
        <v>586</v>
      </c>
      <c r="D381" s="2" t="s">
        <v>777</v>
      </c>
      <c r="E381" s="23" t="s">
        <v>122</v>
      </c>
      <c r="F381" s="2" t="s">
        <v>123</v>
      </c>
      <c r="G381" s="2"/>
      <c r="H381" s="2" t="s">
        <v>73</v>
      </c>
      <c r="I381" s="2"/>
      <c r="J381" s="2">
        <v>0</v>
      </c>
      <c r="K381" s="2">
        <v>16</v>
      </c>
    </row>
    <row r="382" spans="1:11" x14ac:dyDescent="0.25">
      <c r="A382" s="2" t="s">
        <v>780</v>
      </c>
      <c r="B382" s="2" t="s">
        <v>781</v>
      </c>
      <c r="C382" s="2" t="s">
        <v>586</v>
      </c>
      <c r="D382" s="2" t="s">
        <v>777</v>
      </c>
      <c r="E382" s="23" t="s">
        <v>122</v>
      </c>
      <c r="F382" s="2" t="s">
        <v>123</v>
      </c>
      <c r="G382" s="2"/>
      <c r="H382" s="2" t="s">
        <v>73</v>
      </c>
      <c r="I382" s="2"/>
      <c r="J382" s="2">
        <v>6</v>
      </c>
      <c r="K382" s="2">
        <v>102</v>
      </c>
    </row>
    <row r="383" spans="1:11" x14ac:dyDescent="0.25">
      <c r="A383" s="2" t="s">
        <v>782</v>
      </c>
      <c r="B383" s="2" t="s">
        <v>783</v>
      </c>
      <c r="C383" s="2" t="s">
        <v>586</v>
      </c>
      <c r="D383" s="2" t="s">
        <v>777</v>
      </c>
      <c r="E383" s="23" t="s">
        <v>122</v>
      </c>
      <c r="F383" s="2" t="s">
        <v>123</v>
      </c>
      <c r="G383" s="2"/>
      <c r="H383" s="2" t="s">
        <v>73</v>
      </c>
      <c r="I383" s="2"/>
      <c r="J383" s="2">
        <v>0</v>
      </c>
      <c r="K383" s="2">
        <v>8</v>
      </c>
    </row>
    <row r="384" spans="1:11" x14ac:dyDescent="0.25">
      <c r="A384" s="2" t="s">
        <v>784</v>
      </c>
      <c r="B384" s="2" t="s">
        <v>785</v>
      </c>
      <c r="C384" s="2" t="s">
        <v>586</v>
      </c>
      <c r="D384" s="2" t="s">
        <v>777</v>
      </c>
      <c r="E384" s="23" t="s">
        <v>122</v>
      </c>
      <c r="F384" s="2" t="s">
        <v>123</v>
      </c>
      <c r="G384" s="2"/>
      <c r="H384" s="2" t="s">
        <v>73</v>
      </c>
      <c r="I384" s="2"/>
      <c r="J384" s="2"/>
      <c r="K384" s="2">
        <v>0</v>
      </c>
    </row>
    <row r="385" spans="1:11" x14ac:dyDescent="0.25">
      <c r="A385" s="2" t="s">
        <v>786</v>
      </c>
      <c r="B385" s="2" t="s">
        <v>787</v>
      </c>
      <c r="C385" s="2" t="s">
        <v>586</v>
      </c>
      <c r="D385" s="2" t="s">
        <v>777</v>
      </c>
      <c r="E385" s="23" t="s">
        <v>122</v>
      </c>
      <c r="F385" s="2" t="s">
        <v>123</v>
      </c>
      <c r="G385" s="2"/>
      <c r="H385" s="2" t="s">
        <v>73</v>
      </c>
      <c r="I385" s="2"/>
      <c r="J385" s="2">
        <v>0</v>
      </c>
      <c r="K385" s="2">
        <v>8</v>
      </c>
    </row>
    <row r="386" spans="1:11" x14ac:dyDescent="0.25">
      <c r="A386" s="2" t="s">
        <v>788</v>
      </c>
      <c r="B386" s="2" t="s">
        <v>789</v>
      </c>
      <c r="C386" s="2" t="s">
        <v>586</v>
      </c>
      <c r="D386" s="2" t="s">
        <v>777</v>
      </c>
      <c r="E386" s="23" t="s">
        <v>122</v>
      </c>
      <c r="F386" s="2" t="s">
        <v>123</v>
      </c>
      <c r="G386" s="2"/>
      <c r="H386" s="2" t="s">
        <v>73</v>
      </c>
      <c r="I386" s="2"/>
      <c r="J386" s="2">
        <v>5</v>
      </c>
      <c r="K386" s="2">
        <v>32</v>
      </c>
    </row>
    <row r="387" spans="1:11" x14ac:dyDescent="0.25">
      <c r="A387" s="2" t="s">
        <v>790</v>
      </c>
      <c r="B387" s="2" t="s">
        <v>791</v>
      </c>
      <c r="C387" s="2" t="s">
        <v>586</v>
      </c>
      <c r="D387" s="2" t="s">
        <v>777</v>
      </c>
      <c r="E387" s="23" t="s">
        <v>122</v>
      </c>
      <c r="F387" s="2" t="s">
        <v>123</v>
      </c>
      <c r="G387" s="2"/>
      <c r="H387" s="2" t="s">
        <v>73</v>
      </c>
      <c r="I387" s="2"/>
      <c r="J387" s="2">
        <v>4</v>
      </c>
      <c r="K387" s="2">
        <v>0</v>
      </c>
    </row>
    <row r="388" spans="1:11" x14ac:dyDescent="0.25">
      <c r="A388" s="2" t="s">
        <v>792</v>
      </c>
      <c r="B388" s="2" t="s">
        <v>793</v>
      </c>
      <c r="C388" s="2" t="s">
        <v>586</v>
      </c>
      <c r="D388" s="2" t="s">
        <v>777</v>
      </c>
      <c r="E388" s="23" t="s">
        <v>122</v>
      </c>
      <c r="F388" s="2" t="s">
        <v>123</v>
      </c>
      <c r="G388" s="2"/>
      <c r="H388" s="2" t="s">
        <v>73</v>
      </c>
      <c r="I388" s="2"/>
      <c r="J388" s="2">
        <v>0</v>
      </c>
      <c r="K388" s="2">
        <v>58</v>
      </c>
    </row>
    <row r="389" spans="1:11" x14ac:dyDescent="0.25">
      <c r="A389" s="2" t="s">
        <v>794</v>
      </c>
      <c r="B389" s="2" t="s">
        <v>795</v>
      </c>
      <c r="C389" s="2" t="s">
        <v>586</v>
      </c>
      <c r="D389" s="2" t="s">
        <v>777</v>
      </c>
      <c r="E389" s="23" t="s">
        <v>122</v>
      </c>
      <c r="F389" s="2" t="s">
        <v>123</v>
      </c>
      <c r="G389" s="2"/>
      <c r="H389" s="2" t="s">
        <v>73</v>
      </c>
      <c r="I389" s="2"/>
      <c r="J389" s="2">
        <v>4</v>
      </c>
      <c r="K389" s="2">
        <v>50</v>
      </c>
    </row>
    <row r="390" spans="1:11" x14ac:dyDescent="0.25">
      <c r="A390" s="2" t="s">
        <v>796</v>
      </c>
      <c r="B390" s="2" t="s">
        <v>797</v>
      </c>
      <c r="C390" s="2" t="s">
        <v>586</v>
      </c>
      <c r="D390" s="2" t="s">
        <v>777</v>
      </c>
      <c r="E390" s="23" t="s">
        <v>122</v>
      </c>
      <c r="F390" s="2" t="s">
        <v>123</v>
      </c>
      <c r="G390" s="2"/>
      <c r="H390" s="2" t="s">
        <v>73</v>
      </c>
      <c r="I390" s="2"/>
      <c r="J390" s="2">
        <v>1</v>
      </c>
      <c r="K390" s="2">
        <v>26</v>
      </c>
    </row>
    <row r="391" spans="1:11" x14ac:dyDescent="0.25">
      <c r="A391" s="2" t="s">
        <v>798</v>
      </c>
      <c r="B391" s="2" t="s">
        <v>799</v>
      </c>
      <c r="C391" s="2" t="s">
        <v>586</v>
      </c>
      <c r="D391" s="2" t="s">
        <v>777</v>
      </c>
      <c r="E391" s="23" t="s">
        <v>12</v>
      </c>
      <c r="F391" s="2" t="s">
        <v>24</v>
      </c>
      <c r="G391" s="2"/>
      <c r="H391" s="2" t="s">
        <v>73</v>
      </c>
      <c r="I391" s="2">
        <v>14</v>
      </c>
      <c r="J391" s="2">
        <v>14</v>
      </c>
      <c r="K391" s="2">
        <v>36</v>
      </c>
    </row>
    <row r="392" spans="1:11" x14ac:dyDescent="0.25">
      <c r="A392" s="2" t="s">
        <v>800</v>
      </c>
      <c r="B392" s="2" t="s">
        <v>801</v>
      </c>
      <c r="C392" s="2" t="s">
        <v>586</v>
      </c>
      <c r="D392" s="2" t="s">
        <v>777</v>
      </c>
      <c r="E392" s="23" t="s">
        <v>12</v>
      </c>
      <c r="F392" s="2" t="s">
        <v>27</v>
      </c>
      <c r="G392" s="2"/>
      <c r="H392" s="2" t="s">
        <v>73</v>
      </c>
      <c r="I392" s="2">
        <v>8</v>
      </c>
      <c r="J392" s="2">
        <v>11</v>
      </c>
      <c r="K392" s="2">
        <v>106</v>
      </c>
    </row>
    <row r="393" spans="1:11" x14ac:dyDescent="0.25">
      <c r="A393" s="2" t="s">
        <v>802</v>
      </c>
      <c r="B393" s="2" t="s">
        <v>803</v>
      </c>
      <c r="C393" s="2" t="s">
        <v>586</v>
      </c>
      <c r="D393" s="2" t="s">
        <v>777</v>
      </c>
      <c r="E393" s="23" t="s">
        <v>12</v>
      </c>
      <c r="F393" s="2" t="s">
        <v>27</v>
      </c>
      <c r="G393" s="2"/>
      <c r="H393" s="2" t="s">
        <v>73</v>
      </c>
      <c r="I393" s="2">
        <v>8</v>
      </c>
      <c r="J393" s="2">
        <v>6</v>
      </c>
      <c r="K393" s="2">
        <v>58</v>
      </c>
    </row>
    <row r="394" spans="1:11" x14ac:dyDescent="0.25">
      <c r="A394" s="2" t="s">
        <v>804</v>
      </c>
      <c r="B394" s="2" t="s">
        <v>805</v>
      </c>
      <c r="C394" s="2" t="s">
        <v>586</v>
      </c>
      <c r="D394" s="2" t="s">
        <v>777</v>
      </c>
      <c r="E394" s="23" t="s">
        <v>12</v>
      </c>
      <c r="F394" s="2" t="s">
        <v>27</v>
      </c>
      <c r="G394" s="2"/>
      <c r="H394" s="2" t="s">
        <v>73</v>
      </c>
      <c r="I394" s="2">
        <v>8</v>
      </c>
      <c r="J394" s="2">
        <v>10</v>
      </c>
      <c r="K394" s="2">
        <v>92</v>
      </c>
    </row>
    <row r="395" spans="1:11" x14ac:dyDescent="0.25">
      <c r="A395" s="2" t="s">
        <v>806</v>
      </c>
      <c r="B395" s="2" t="s">
        <v>807</v>
      </c>
      <c r="C395" s="2" t="s">
        <v>586</v>
      </c>
      <c r="D395" s="2" t="s">
        <v>777</v>
      </c>
      <c r="E395" s="23" t="s">
        <v>12</v>
      </c>
      <c r="F395" s="2" t="s">
        <v>33</v>
      </c>
      <c r="G395" s="2"/>
      <c r="H395" s="2" t="s">
        <v>73</v>
      </c>
      <c r="I395" s="2">
        <v>10</v>
      </c>
      <c r="J395" s="2">
        <v>14</v>
      </c>
      <c r="K395" s="2">
        <v>164</v>
      </c>
    </row>
    <row r="396" spans="1:11" x14ac:dyDescent="0.25">
      <c r="A396" s="2" t="s">
        <v>808</v>
      </c>
      <c r="B396" s="2" t="s">
        <v>809</v>
      </c>
      <c r="C396" s="2" t="s">
        <v>586</v>
      </c>
      <c r="D396" s="2" t="s">
        <v>777</v>
      </c>
      <c r="E396" s="23" t="s">
        <v>12</v>
      </c>
      <c r="F396" s="2" t="s">
        <v>33</v>
      </c>
      <c r="G396" s="2" t="s">
        <v>810</v>
      </c>
      <c r="H396" s="2" t="s">
        <v>73</v>
      </c>
      <c r="I396" s="2">
        <v>10</v>
      </c>
      <c r="J396" s="2">
        <v>10</v>
      </c>
      <c r="K396" s="2">
        <v>18</v>
      </c>
    </row>
    <row r="397" spans="1:11" x14ac:dyDescent="0.25">
      <c r="A397" s="2" t="s">
        <v>811</v>
      </c>
      <c r="B397" s="2" t="s">
        <v>812</v>
      </c>
      <c r="C397" s="2" t="s">
        <v>586</v>
      </c>
      <c r="D397" s="2" t="s">
        <v>777</v>
      </c>
      <c r="E397" s="23" t="s">
        <v>12</v>
      </c>
      <c r="F397" s="2" t="s">
        <v>813</v>
      </c>
      <c r="G397" s="2"/>
      <c r="H397" s="2" t="s">
        <v>73</v>
      </c>
      <c r="I397" s="2">
        <v>4</v>
      </c>
      <c r="J397" s="2">
        <v>0</v>
      </c>
      <c r="K397" s="2">
        <v>10</v>
      </c>
    </row>
    <row r="398" spans="1:11" x14ac:dyDescent="0.25">
      <c r="A398" s="2" t="s">
        <v>814</v>
      </c>
      <c r="B398" s="2" t="s">
        <v>815</v>
      </c>
      <c r="C398" s="2" t="s">
        <v>586</v>
      </c>
      <c r="D398" s="2" t="s">
        <v>777</v>
      </c>
      <c r="E398" s="23" t="s">
        <v>12</v>
      </c>
      <c r="F398" s="2" t="s">
        <v>33</v>
      </c>
      <c r="G398" s="2"/>
      <c r="H398" s="2" t="s">
        <v>73</v>
      </c>
      <c r="I398" s="2">
        <v>10</v>
      </c>
      <c r="J398" s="2">
        <v>17</v>
      </c>
      <c r="K398" s="2">
        <v>66</v>
      </c>
    </row>
    <row r="399" spans="1:11" x14ac:dyDescent="0.25">
      <c r="A399" s="2" t="s">
        <v>816</v>
      </c>
      <c r="B399" s="2" t="s">
        <v>817</v>
      </c>
      <c r="C399" s="2" t="s">
        <v>586</v>
      </c>
      <c r="D399" s="2" t="s">
        <v>777</v>
      </c>
      <c r="E399" s="23" t="s">
        <v>12</v>
      </c>
      <c r="F399" s="2" t="s">
        <v>33</v>
      </c>
      <c r="G399" s="2"/>
      <c r="H399" s="2" t="s">
        <v>73</v>
      </c>
      <c r="I399" s="2">
        <v>10</v>
      </c>
      <c r="J399" s="2">
        <v>12</v>
      </c>
      <c r="K399" s="2">
        <v>60</v>
      </c>
    </row>
    <row r="400" spans="1:11" x14ac:dyDescent="0.25">
      <c r="A400" s="2" t="s">
        <v>818</v>
      </c>
      <c r="B400" s="2" t="s">
        <v>819</v>
      </c>
      <c r="C400" s="2" t="s">
        <v>586</v>
      </c>
      <c r="D400" s="2" t="s">
        <v>777</v>
      </c>
      <c r="E400" s="23" t="s">
        <v>12</v>
      </c>
      <c r="F400" s="2" t="s">
        <v>33</v>
      </c>
      <c r="G400" s="2"/>
      <c r="H400" s="2" t="s">
        <v>73</v>
      </c>
      <c r="I400" s="2">
        <v>10</v>
      </c>
      <c r="J400" s="2">
        <v>14</v>
      </c>
      <c r="K400" s="2">
        <v>118</v>
      </c>
    </row>
    <row r="401" spans="1:11" x14ac:dyDescent="0.25">
      <c r="A401" s="2" t="s">
        <v>820</v>
      </c>
      <c r="B401" s="2" t="s">
        <v>821</v>
      </c>
      <c r="C401" s="2" t="s">
        <v>586</v>
      </c>
      <c r="D401" s="2" t="s">
        <v>777</v>
      </c>
      <c r="E401" s="23" t="s">
        <v>12</v>
      </c>
      <c r="F401" s="2" t="s">
        <v>24</v>
      </c>
      <c r="G401" s="2"/>
      <c r="H401" s="2" t="s">
        <v>73</v>
      </c>
      <c r="I401" s="2">
        <v>14</v>
      </c>
      <c r="J401" s="2">
        <v>16</v>
      </c>
      <c r="K401" s="2">
        <v>10</v>
      </c>
    </row>
    <row r="402" spans="1:11" x14ac:dyDescent="0.25">
      <c r="A402" s="2" t="s">
        <v>822</v>
      </c>
      <c r="B402" s="2" t="s">
        <v>823</v>
      </c>
      <c r="C402" s="2" t="s">
        <v>586</v>
      </c>
      <c r="D402" s="2" t="s">
        <v>777</v>
      </c>
      <c r="E402" s="23" t="s">
        <v>12</v>
      </c>
      <c r="F402" s="2" t="s">
        <v>105</v>
      </c>
      <c r="G402" s="2"/>
      <c r="H402" s="2" t="s">
        <v>73</v>
      </c>
      <c r="I402" s="2">
        <v>20</v>
      </c>
      <c r="J402" s="2">
        <v>24</v>
      </c>
      <c r="K402" s="2">
        <v>88</v>
      </c>
    </row>
    <row r="403" spans="1:11" x14ac:dyDescent="0.25">
      <c r="A403" s="2" t="s">
        <v>824</v>
      </c>
      <c r="B403" s="2" t="s">
        <v>825</v>
      </c>
      <c r="C403" s="2" t="s">
        <v>586</v>
      </c>
      <c r="D403" s="2" t="s">
        <v>777</v>
      </c>
      <c r="E403" s="23" t="s">
        <v>12</v>
      </c>
      <c r="F403" s="2" t="s">
        <v>105</v>
      </c>
      <c r="G403" s="2"/>
      <c r="H403" s="2" t="s">
        <v>73</v>
      </c>
      <c r="I403" s="2">
        <v>20</v>
      </c>
      <c r="J403" s="2">
        <v>22</v>
      </c>
      <c r="K403" s="2">
        <v>48</v>
      </c>
    </row>
    <row r="404" spans="1:11" x14ac:dyDescent="0.25">
      <c r="A404" s="2" t="s">
        <v>826</v>
      </c>
      <c r="B404" s="2" t="s">
        <v>827</v>
      </c>
      <c r="C404" s="2" t="s">
        <v>586</v>
      </c>
      <c r="D404" s="2" t="s">
        <v>777</v>
      </c>
      <c r="E404" s="23" t="s">
        <v>281</v>
      </c>
      <c r="F404" s="2" t="s">
        <v>673</v>
      </c>
      <c r="G404" s="2"/>
      <c r="H404" s="2" t="s">
        <v>73</v>
      </c>
      <c r="I404" s="2">
        <v>10</v>
      </c>
      <c r="J404" s="2">
        <v>0</v>
      </c>
      <c r="K404" s="2">
        <v>16</v>
      </c>
    </row>
    <row r="405" spans="1:11" x14ac:dyDescent="0.25">
      <c r="A405" s="2" t="s">
        <v>828</v>
      </c>
      <c r="B405" s="2" t="s">
        <v>829</v>
      </c>
      <c r="C405" s="2" t="s">
        <v>586</v>
      </c>
      <c r="D405" s="2" t="s">
        <v>777</v>
      </c>
      <c r="E405" s="23" t="s">
        <v>281</v>
      </c>
      <c r="F405" s="2" t="s">
        <v>105</v>
      </c>
      <c r="G405" s="2"/>
      <c r="H405" s="2" t="s">
        <v>73</v>
      </c>
      <c r="I405" s="2">
        <v>10</v>
      </c>
      <c r="J405" s="2">
        <v>10</v>
      </c>
      <c r="K405" s="2">
        <v>40</v>
      </c>
    </row>
    <row r="406" spans="1:11" x14ac:dyDescent="0.25">
      <c r="A406" s="2" t="s">
        <v>1310</v>
      </c>
      <c r="B406" s="2" t="s">
        <v>1311</v>
      </c>
      <c r="C406" s="2" t="s">
        <v>586</v>
      </c>
      <c r="D406" s="2" t="s">
        <v>777</v>
      </c>
      <c r="E406" s="23" t="s">
        <v>12</v>
      </c>
      <c r="F406" s="2"/>
      <c r="G406" s="2"/>
      <c r="H406" s="2"/>
      <c r="I406" s="2"/>
      <c r="J406" s="2">
        <v>6</v>
      </c>
      <c r="K406" s="2">
        <v>16</v>
      </c>
    </row>
    <row r="407" spans="1:11" x14ac:dyDescent="0.25">
      <c r="A407" s="2" t="s">
        <v>1312</v>
      </c>
      <c r="B407" s="2" t="s">
        <v>1313</v>
      </c>
      <c r="C407" s="2" t="s">
        <v>586</v>
      </c>
      <c r="D407" s="2" t="s">
        <v>777</v>
      </c>
      <c r="E407" s="23" t="s">
        <v>12</v>
      </c>
      <c r="F407" s="2"/>
      <c r="G407" s="2"/>
      <c r="H407" s="2"/>
      <c r="I407" s="2"/>
      <c r="J407" s="2">
        <v>2</v>
      </c>
      <c r="K407" s="2">
        <v>60</v>
      </c>
    </row>
    <row r="408" spans="1:11" x14ac:dyDescent="0.25">
      <c r="A408" s="2" t="s">
        <v>1314</v>
      </c>
      <c r="B408" s="2" t="s">
        <v>1315</v>
      </c>
      <c r="C408" s="2" t="s">
        <v>586</v>
      </c>
      <c r="D408" s="2" t="s">
        <v>777</v>
      </c>
      <c r="E408" s="23" t="s">
        <v>12</v>
      </c>
      <c r="F408" s="2"/>
      <c r="G408" s="2"/>
      <c r="H408" s="2"/>
      <c r="I408" s="2"/>
      <c r="J408" s="2">
        <v>4</v>
      </c>
      <c r="K408" s="2">
        <v>8</v>
      </c>
    </row>
    <row r="409" spans="1:11" s="35" customFormat="1" x14ac:dyDescent="0.25">
      <c r="A409" s="57" t="s">
        <v>1727</v>
      </c>
      <c r="B409" s="57"/>
      <c r="C409" s="57"/>
      <c r="D409" s="57"/>
      <c r="E409" s="57"/>
      <c r="F409" s="57"/>
      <c r="G409" s="57"/>
      <c r="H409" s="57"/>
      <c r="I409" s="34" t="s">
        <v>1690</v>
      </c>
      <c r="J409" s="34">
        <f>SUM(J380:J408)</f>
        <v>212</v>
      </c>
      <c r="K409" s="34">
        <v>1338</v>
      </c>
    </row>
    <row r="410" spans="1:11" x14ac:dyDescent="0.25">
      <c r="A410" s="2" t="s">
        <v>830</v>
      </c>
      <c r="B410" s="2" t="s">
        <v>831</v>
      </c>
      <c r="C410" s="2" t="s">
        <v>586</v>
      </c>
      <c r="D410" s="2" t="s">
        <v>832</v>
      </c>
      <c r="E410" s="23" t="s">
        <v>122</v>
      </c>
      <c r="F410" s="2" t="s">
        <v>123</v>
      </c>
      <c r="G410" s="2"/>
      <c r="H410" s="2" t="s">
        <v>833</v>
      </c>
      <c r="I410" s="2"/>
      <c r="J410" s="2"/>
      <c r="K410" s="2">
        <v>0</v>
      </c>
    </row>
    <row r="411" spans="1:11" x14ac:dyDescent="0.25">
      <c r="A411" s="2" t="s">
        <v>834</v>
      </c>
      <c r="B411" s="2" t="s">
        <v>835</v>
      </c>
      <c r="C411" s="2" t="s">
        <v>586</v>
      </c>
      <c r="D411" s="2" t="s">
        <v>832</v>
      </c>
      <c r="E411" s="23" t="s">
        <v>122</v>
      </c>
      <c r="F411" s="2" t="s">
        <v>123</v>
      </c>
      <c r="G411" s="2"/>
      <c r="H411" s="2" t="s">
        <v>833</v>
      </c>
      <c r="I411" s="2"/>
      <c r="J411" s="2">
        <v>2</v>
      </c>
      <c r="K411" s="2">
        <v>10</v>
      </c>
    </row>
    <row r="412" spans="1:11" x14ac:dyDescent="0.25">
      <c r="A412" s="2" t="s">
        <v>836</v>
      </c>
      <c r="B412" s="2" t="s">
        <v>837</v>
      </c>
      <c r="C412" s="2" t="s">
        <v>586</v>
      </c>
      <c r="D412" s="2" t="s">
        <v>832</v>
      </c>
      <c r="E412" s="23" t="s">
        <v>18</v>
      </c>
      <c r="F412" s="2" t="s">
        <v>19</v>
      </c>
      <c r="G412" s="2"/>
      <c r="H412" s="2" t="s">
        <v>833</v>
      </c>
      <c r="I412" s="2">
        <v>6</v>
      </c>
      <c r="J412" s="2">
        <v>6</v>
      </c>
      <c r="K412" s="2">
        <v>20</v>
      </c>
    </row>
    <row r="413" spans="1:11" x14ac:dyDescent="0.25">
      <c r="A413" s="2" t="s">
        <v>838</v>
      </c>
      <c r="B413" s="2" t="s">
        <v>839</v>
      </c>
      <c r="C413" s="2" t="s">
        <v>586</v>
      </c>
      <c r="D413" s="2" t="s">
        <v>832</v>
      </c>
      <c r="E413" s="23" t="s">
        <v>12</v>
      </c>
      <c r="F413" s="2" t="s">
        <v>27</v>
      </c>
      <c r="G413" s="2" t="s">
        <v>112</v>
      </c>
      <c r="H413" s="2" t="s">
        <v>833</v>
      </c>
      <c r="I413" s="2">
        <v>8</v>
      </c>
      <c r="J413" s="2">
        <v>6</v>
      </c>
      <c r="K413" s="2">
        <v>40</v>
      </c>
    </row>
    <row r="414" spans="1:11" x14ac:dyDescent="0.25">
      <c r="A414" s="2" t="s">
        <v>840</v>
      </c>
      <c r="B414" s="2" t="s">
        <v>841</v>
      </c>
      <c r="C414" s="2" t="s">
        <v>586</v>
      </c>
      <c r="D414" s="2" t="s">
        <v>832</v>
      </c>
      <c r="E414" s="23" t="s">
        <v>12</v>
      </c>
      <c r="F414" s="2" t="s">
        <v>19</v>
      </c>
      <c r="G414" s="2"/>
      <c r="H414" s="2" t="s">
        <v>833</v>
      </c>
      <c r="I414" s="2">
        <v>12</v>
      </c>
      <c r="J414" s="2">
        <v>12</v>
      </c>
      <c r="K414" s="2">
        <v>60</v>
      </c>
    </row>
    <row r="415" spans="1:11" x14ac:dyDescent="0.25">
      <c r="A415" s="2" t="s">
        <v>842</v>
      </c>
      <c r="B415" s="2" t="s">
        <v>843</v>
      </c>
      <c r="C415" s="2" t="s">
        <v>586</v>
      </c>
      <c r="D415" s="2" t="s">
        <v>832</v>
      </c>
      <c r="E415" s="23" t="s">
        <v>12</v>
      </c>
      <c r="F415" s="2" t="s">
        <v>27</v>
      </c>
      <c r="G415" s="2"/>
      <c r="H415" s="2" t="s">
        <v>833</v>
      </c>
      <c r="I415" s="2">
        <v>8</v>
      </c>
      <c r="J415" s="2">
        <v>11</v>
      </c>
      <c r="K415" s="2">
        <v>35</v>
      </c>
    </row>
    <row r="416" spans="1:11" x14ac:dyDescent="0.25">
      <c r="A416" s="2" t="s">
        <v>844</v>
      </c>
      <c r="B416" s="2" t="s">
        <v>845</v>
      </c>
      <c r="C416" s="2" t="s">
        <v>586</v>
      </c>
      <c r="D416" s="2" t="s">
        <v>832</v>
      </c>
      <c r="E416" s="23" t="s">
        <v>12</v>
      </c>
      <c r="F416" s="2" t="s">
        <v>19</v>
      </c>
      <c r="G416" s="2"/>
      <c r="H416" s="2" t="s">
        <v>833</v>
      </c>
      <c r="I416" s="2">
        <v>12</v>
      </c>
      <c r="J416" s="2">
        <v>13</v>
      </c>
      <c r="K416" s="2">
        <v>35</v>
      </c>
    </row>
    <row r="417" spans="1:11" x14ac:dyDescent="0.25">
      <c r="A417" s="2" t="s">
        <v>846</v>
      </c>
      <c r="B417" s="2" t="s">
        <v>847</v>
      </c>
      <c r="C417" s="2" t="s">
        <v>586</v>
      </c>
      <c r="D417" s="2" t="s">
        <v>832</v>
      </c>
      <c r="E417" s="23" t="s">
        <v>12</v>
      </c>
      <c r="F417" s="2" t="s">
        <v>19</v>
      </c>
      <c r="G417" s="2"/>
      <c r="H417" s="2" t="s">
        <v>833</v>
      </c>
      <c r="I417" s="2">
        <v>12</v>
      </c>
      <c r="J417" s="2"/>
      <c r="K417" s="2">
        <v>0</v>
      </c>
    </row>
    <row r="418" spans="1:11" x14ac:dyDescent="0.25">
      <c r="A418" s="2" t="s">
        <v>848</v>
      </c>
      <c r="B418" s="2" t="s">
        <v>849</v>
      </c>
      <c r="C418" s="2" t="s">
        <v>586</v>
      </c>
      <c r="D418" s="2" t="s">
        <v>832</v>
      </c>
      <c r="E418" s="23" t="s">
        <v>12</v>
      </c>
      <c r="F418" s="2" t="s">
        <v>24</v>
      </c>
      <c r="G418" s="2"/>
      <c r="H418" s="2" t="s">
        <v>833</v>
      </c>
      <c r="I418" s="2">
        <v>14</v>
      </c>
      <c r="J418" s="2">
        <v>4</v>
      </c>
      <c r="K418" s="2">
        <v>45</v>
      </c>
    </row>
    <row r="419" spans="1:11" s="35" customFormat="1" x14ac:dyDescent="0.25">
      <c r="A419" s="57" t="s">
        <v>1718</v>
      </c>
      <c r="B419" s="57"/>
      <c r="C419" s="57"/>
      <c r="D419" s="57"/>
      <c r="E419" s="57"/>
      <c r="F419" s="57"/>
      <c r="G419" s="57"/>
      <c r="H419" s="57"/>
      <c r="I419" s="34" t="s">
        <v>1690</v>
      </c>
      <c r="J419" s="34">
        <f>SUM(J410:J418)</f>
        <v>54</v>
      </c>
      <c r="K419" s="34">
        <v>245</v>
      </c>
    </row>
    <row r="420" spans="1:11" x14ac:dyDescent="0.25">
      <c r="A420" s="2" t="s">
        <v>850</v>
      </c>
      <c r="B420" s="2" t="s">
        <v>851</v>
      </c>
      <c r="C420" s="2" t="s">
        <v>586</v>
      </c>
      <c r="D420" s="2" t="s">
        <v>852</v>
      </c>
      <c r="E420" s="23" t="s">
        <v>122</v>
      </c>
      <c r="F420" s="2" t="s">
        <v>123</v>
      </c>
      <c r="G420" s="2"/>
      <c r="H420" s="2" t="s">
        <v>833</v>
      </c>
      <c r="I420" s="2"/>
      <c r="J420" s="2"/>
      <c r="K420" s="2">
        <v>0</v>
      </c>
    </row>
    <row r="421" spans="1:11" x14ac:dyDescent="0.25">
      <c r="A421" s="2" t="s">
        <v>853</v>
      </c>
      <c r="B421" s="2" t="s">
        <v>854</v>
      </c>
      <c r="C421" s="2" t="s">
        <v>586</v>
      </c>
      <c r="D421" s="2" t="s">
        <v>852</v>
      </c>
      <c r="E421" s="23" t="s">
        <v>122</v>
      </c>
      <c r="F421" s="2" t="s">
        <v>123</v>
      </c>
      <c r="G421" s="2"/>
      <c r="H421" s="2" t="s">
        <v>833</v>
      </c>
      <c r="I421" s="2"/>
      <c r="J421" s="2">
        <v>1</v>
      </c>
      <c r="K421" s="2">
        <v>10</v>
      </c>
    </row>
    <row r="422" spans="1:11" x14ac:dyDescent="0.25">
      <c r="A422" s="2" t="s">
        <v>855</v>
      </c>
      <c r="B422" s="2" t="s">
        <v>856</v>
      </c>
      <c r="C422" s="2" t="s">
        <v>586</v>
      </c>
      <c r="D422" s="2" t="s">
        <v>852</v>
      </c>
      <c r="E422" s="23" t="s">
        <v>122</v>
      </c>
      <c r="F422" s="2" t="s">
        <v>123</v>
      </c>
      <c r="G422" s="2"/>
      <c r="H422" s="2" t="s">
        <v>833</v>
      </c>
      <c r="I422" s="2"/>
      <c r="J422" s="2">
        <v>2</v>
      </c>
      <c r="K422" s="2">
        <v>10</v>
      </c>
    </row>
    <row r="423" spans="1:11" x14ac:dyDescent="0.25">
      <c r="A423" s="2" t="s">
        <v>857</v>
      </c>
      <c r="B423" s="2" t="s">
        <v>858</v>
      </c>
      <c r="C423" s="2" t="s">
        <v>586</v>
      </c>
      <c r="D423" s="2" t="s">
        <v>852</v>
      </c>
      <c r="E423" s="23" t="s">
        <v>122</v>
      </c>
      <c r="F423" s="2" t="s">
        <v>123</v>
      </c>
      <c r="G423" s="2"/>
      <c r="H423" s="2" t="s">
        <v>833</v>
      </c>
      <c r="I423" s="2"/>
      <c r="J423" s="2">
        <v>2</v>
      </c>
      <c r="K423" s="2">
        <v>0</v>
      </c>
    </row>
    <row r="424" spans="1:11" x14ac:dyDescent="0.25">
      <c r="A424" s="2" t="s">
        <v>859</v>
      </c>
      <c r="B424" s="2" t="s">
        <v>860</v>
      </c>
      <c r="C424" s="2" t="s">
        <v>586</v>
      </c>
      <c r="D424" s="2" t="s">
        <v>852</v>
      </c>
      <c r="E424" s="23" t="s">
        <v>122</v>
      </c>
      <c r="F424" s="2" t="s">
        <v>123</v>
      </c>
      <c r="G424" s="2"/>
      <c r="H424" s="2" t="s">
        <v>833</v>
      </c>
      <c r="I424" s="2"/>
      <c r="J424" s="2">
        <v>2</v>
      </c>
      <c r="K424" s="2">
        <v>0</v>
      </c>
    </row>
    <row r="425" spans="1:11" x14ac:dyDescent="0.25">
      <c r="A425" s="2" t="s">
        <v>861</v>
      </c>
      <c r="B425" s="2" t="s">
        <v>862</v>
      </c>
      <c r="C425" s="2" t="s">
        <v>586</v>
      </c>
      <c r="D425" s="2" t="s">
        <v>852</v>
      </c>
      <c r="E425" s="23" t="s">
        <v>18</v>
      </c>
      <c r="F425" s="2" t="s">
        <v>13</v>
      </c>
      <c r="G425" s="2"/>
      <c r="H425" s="2" t="s">
        <v>833</v>
      </c>
      <c r="I425" s="2">
        <v>5</v>
      </c>
      <c r="J425" s="2">
        <v>7</v>
      </c>
      <c r="K425" s="2">
        <v>40</v>
      </c>
    </row>
    <row r="426" spans="1:11" x14ac:dyDescent="0.25">
      <c r="A426" s="2" t="s">
        <v>863</v>
      </c>
      <c r="B426" s="2" t="s">
        <v>864</v>
      </c>
      <c r="C426" s="2" t="s">
        <v>586</v>
      </c>
      <c r="D426" s="2" t="s">
        <v>852</v>
      </c>
      <c r="E426" s="23" t="s">
        <v>12</v>
      </c>
      <c r="F426" s="2" t="s">
        <v>27</v>
      </c>
      <c r="G426" s="2" t="s">
        <v>112</v>
      </c>
      <c r="H426" s="2" t="s">
        <v>833</v>
      </c>
      <c r="I426" s="2">
        <v>8</v>
      </c>
      <c r="J426" s="2">
        <v>4</v>
      </c>
      <c r="K426" s="2">
        <v>40</v>
      </c>
    </row>
    <row r="427" spans="1:11" x14ac:dyDescent="0.25">
      <c r="A427" s="2" t="s">
        <v>865</v>
      </c>
      <c r="B427" s="2" t="s">
        <v>866</v>
      </c>
      <c r="C427" s="2" t="s">
        <v>586</v>
      </c>
      <c r="D427" s="2" t="s">
        <v>852</v>
      </c>
      <c r="E427" s="23" t="s">
        <v>12</v>
      </c>
      <c r="F427" s="2" t="s">
        <v>19</v>
      </c>
      <c r="G427" s="2"/>
      <c r="H427" s="2" t="s">
        <v>833</v>
      </c>
      <c r="I427" s="2">
        <v>12</v>
      </c>
      <c r="J427" s="2">
        <v>9</v>
      </c>
      <c r="K427" s="2">
        <v>30</v>
      </c>
    </row>
    <row r="428" spans="1:11" x14ac:dyDescent="0.25">
      <c r="A428" s="2" t="s">
        <v>867</v>
      </c>
      <c r="B428" s="2" t="s">
        <v>868</v>
      </c>
      <c r="C428" s="2" t="s">
        <v>586</v>
      </c>
      <c r="D428" s="2" t="s">
        <v>852</v>
      </c>
      <c r="E428" s="23" t="s">
        <v>12</v>
      </c>
      <c r="F428" s="2" t="s">
        <v>19</v>
      </c>
      <c r="G428" s="2"/>
      <c r="H428" s="2" t="s">
        <v>833</v>
      </c>
      <c r="I428" s="2">
        <v>12</v>
      </c>
      <c r="J428" s="2">
        <v>15</v>
      </c>
      <c r="K428" s="2">
        <v>20</v>
      </c>
    </row>
    <row r="429" spans="1:11" x14ac:dyDescent="0.25">
      <c r="A429" s="2" t="s">
        <v>869</v>
      </c>
      <c r="B429" s="2" t="s">
        <v>870</v>
      </c>
      <c r="C429" s="2" t="s">
        <v>586</v>
      </c>
      <c r="D429" s="2" t="s">
        <v>852</v>
      </c>
      <c r="E429" s="23" t="s">
        <v>12</v>
      </c>
      <c r="F429" s="2" t="s">
        <v>19</v>
      </c>
      <c r="G429" s="2"/>
      <c r="H429" s="2" t="s">
        <v>833</v>
      </c>
      <c r="I429" s="2">
        <v>12</v>
      </c>
      <c r="J429" s="2">
        <v>12</v>
      </c>
      <c r="K429" s="2">
        <v>20</v>
      </c>
    </row>
    <row r="430" spans="1:11" x14ac:dyDescent="0.25">
      <c r="A430" s="2" t="s">
        <v>871</v>
      </c>
      <c r="B430" s="2" t="s">
        <v>872</v>
      </c>
      <c r="C430" s="2" t="s">
        <v>586</v>
      </c>
      <c r="D430" s="2" t="s">
        <v>852</v>
      </c>
      <c r="E430" s="23" t="s">
        <v>12</v>
      </c>
      <c r="F430" s="2" t="s">
        <v>19</v>
      </c>
      <c r="G430" s="2"/>
      <c r="H430" s="2" t="s">
        <v>833</v>
      </c>
      <c r="I430" s="2">
        <v>12</v>
      </c>
      <c r="J430" s="2">
        <v>10</v>
      </c>
      <c r="K430" s="2">
        <v>10</v>
      </c>
    </row>
    <row r="431" spans="1:11" s="35" customFormat="1" x14ac:dyDescent="0.25">
      <c r="A431" s="57" t="s">
        <v>1719</v>
      </c>
      <c r="B431" s="57"/>
      <c r="C431" s="57"/>
      <c r="D431" s="57"/>
      <c r="E431" s="57"/>
      <c r="F431" s="57"/>
      <c r="G431" s="57"/>
      <c r="H431" s="57"/>
      <c r="I431" s="34" t="s">
        <v>1690</v>
      </c>
      <c r="J431" s="34">
        <f>SUM(J420:J430)</f>
        <v>64</v>
      </c>
      <c r="K431" s="34">
        <v>180</v>
      </c>
    </row>
    <row r="432" spans="1:11" x14ac:dyDescent="0.25">
      <c r="A432" s="2" t="s">
        <v>873</v>
      </c>
      <c r="B432" s="2" t="s">
        <v>874</v>
      </c>
      <c r="C432" s="2" t="s">
        <v>586</v>
      </c>
      <c r="D432" s="2" t="s">
        <v>875</v>
      </c>
      <c r="E432" s="23" t="s">
        <v>122</v>
      </c>
      <c r="F432" s="2" t="s">
        <v>123</v>
      </c>
      <c r="G432" s="2"/>
      <c r="H432" s="2" t="s">
        <v>833</v>
      </c>
      <c r="I432" s="2"/>
      <c r="J432" s="2"/>
      <c r="K432" s="2">
        <v>0</v>
      </c>
    </row>
    <row r="433" spans="1:11" x14ac:dyDescent="0.25">
      <c r="A433" s="2" t="s">
        <v>876</v>
      </c>
      <c r="B433" s="2" t="s">
        <v>877</v>
      </c>
      <c r="C433" s="2" t="s">
        <v>586</v>
      </c>
      <c r="D433" s="2" t="s">
        <v>875</v>
      </c>
      <c r="E433" s="23" t="s">
        <v>122</v>
      </c>
      <c r="F433" s="2" t="s">
        <v>123</v>
      </c>
      <c r="G433" s="2"/>
      <c r="H433" s="2" t="s">
        <v>833</v>
      </c>
      <c r="I433" s="2"/>
      <c r="J433" s="2">
        <v>0</v>
      </c>
      <c r="K433" s="2">
        <v>10</v>
      </c>
    </row>
    <row r="434" spans="1:11" x14ac:dyDescent="0.25">
      <c r="A434" s="2" t="s">
        <v>878</v>
      </c>
      <c r="B434" s="2" t="s">
        <v>879</v>
      </c>
      <c r="C434" s="2" t="s">
        <v>586</v>
      </c>
      <c r="D434" s="2" t="s">
        <v>875</v>
      </c>
      <c r="E434" s="23" t="s">
        <v>12</v>
      </c>
      <c r="F434" s="2" t="s">
        <v>27</v>
      </c>
      <c r="G434" s="2" t="s">
        <v>237</v>
      </c>
      <c r="H434" s="2" t="s">
        <v>833</v>
      </c>
      <c r="I434" s="2">
        <v>8</v>
      </c>
      <c r="J434" s="2">
        <v>1</v>
      </c>
      <c r="K434" s="2">
        <v>0</v>
      </c>
    </row>
    <row r="435" spans="1:11" x14ac:dyDescent="0.25">
      <c r="A435" s="2" t="s">
        <v>880</v>
      </c>
      <c r="B435" s="2" t="s">
        <v>881</v>
      </c>
      <c r="C435" s="2" t="s">
        <v>586</v>
      </c>
      <c r="D435" s="2" t="s">
        <v>875</v>
      </c>
      <c r="E435" s="23" t="s">
        <v>12</v>
      </c>
      <c r="F435" s="2" t="s">
        <v>33</v>
      </c>
      <c r="G435" s="2" t="s">
        <v>112</v>
      </c>
      <c r="H435" s="2" t="s">
        <v>833</v>
      </c>
      <c r="I435" s="2">
        <v>10</v>
      </c>
      <c r="J435" s="2">
        <v>12</v>
      </c>
      <c r="K435" s="2">
        <v>10</v>
      </c>
    </row>
    <row r="436" spans="1:11" x14ac:dyDescent="0.25">
      <c r="A436" s="2" t="s">
        <v>882</v>
      </c>
      <c r="B436" s="2" t="s">
        <v>883</v>
      </c>
      <c r="C436" s="2" t="s">
        <v>586</v>
      </c>
      <c r="D436" s="2" t="s">
        <v>875</v>
      </c>
      <c r="E436" s="23" t="s">
        <v>12</v>
      </c>
      <c r="F436" s="2" t="s">
        <v>24</v>
      </c>
      <c r="G436" s="2"/>
      <c r="H436" s="2" t="s">
        <v>833</v>
      </c>
      <c r="I436" s="2">
        <v>14</v>
      </c>
      <c r="J436" s="2">
        <v>4</v>
      </c>
      <c r="K436" s="2">
        <v>20</v>
      </c>
    </row>
    <row r="437" spans="1:11" x14ac:dyDescent="0.25">
      <c r="A437" s="2" t="s">
        <v>884</v>
      </c>
      <c r="B437" s="2" t="s">
        <v>885</v>
      </c>
      <c r="C437" s="2" t="s">
        <v>586</v>
      </c>
      <c r="D437" s="2" t="s">
        <v>875</v>
      </c>
      <c r="E437" s="23" t="s">
        <v>12</v>
      </c>
      <c r="F437" s="2" t="s">
        <v>19</v>
      </c>
      <c r="G437" s="2"/>
      <c r="H437" s="2" t="s">
        <v>833</v>
      </c>
      <c r="I437" s="2">
        <v>12</v>
      </c>
      <c r="J437" s="2">
        <v>13</v>
      </c>
      <c r="K437" s="2">
        <v>20</v>
      </c>
    </row>
    <row r="438" spans="1:11" x14ac:dyDescent="0.25">
      <c r="A438" s="2" t="s">
        <v>886</v>
      </c>
      <c r="B438" s="2" t="s">
        <v>887</v>
      </c>
      <c r="C438" s="2" t="s">
        <v>586</v>
      </c>
      <c r="D438" s="2" t="s">
        <v>875</v>
      </c>
      <c r="E438" s="23" t="s">
        <v>12</v>
      </c>
      <c r="F438" s="2" t="s">
        <v>19</v>
      </c>
      <c r="G438" s="11" t="s">
        <v>617</v>
      </c>
      <c r="H438" s="2" t="s">
        <v>833</v>
      </c>
      <c r="I438" s="2">
        <v>12</v>
      </c>
      <c r="J438" s="2">
        <v>17</v>
      </c>
      <c r="K438" s="2">
        <v>0</v>
      </c>
    </row>
    <row r="439" spans="1:11" x14ac:dyDescent="0.25">
      <c r="A439" s="2" t="s">
        <v>888</v>
      </c>
      <c r="B439" s="2" t="s">
        <v>889</v>
      </c>
      <c r="C439" s="2" t="s">
        <v>586</v>
      </c>
      <c r="D439" s="2" t="s">
        <v>875</v>
      </c>
      <c r="E439" s="23" t="s">
        <v>12</v>
      </c>
      <c r="F439" s="2" t="s">
        <v>19</v>
      </c>
      <c r="G439" s="2"/>
      <c r="H439" s="2" t="s">
        <v>833</v>
      </c>
      <c r="I439" s="2">
        <v>12</v>
      </c>
      <c r="J439" s="2">
        <v>15</v>
      </c>
      <c r="K439" s="2">
        <v>45</v>
      </c>
    </row>
    <row r="440" spans="1:11" x14ac:dyDescent="0.25">
      <c r="A440" s="4" t="s">
        <v>890</v>
      </c>
      <c r="B440" s="2" t="s">
        <v>891</v>
      </c>
      <c r="C440" s="2" t="s">
        <v>586</v>
      </c>
      <c r="D440" s="2" t="s">
        <v>875</v>
      </c>
      <c r="E440" s="24" t="s">
        <v>12</v>
      </c>
      <c r="F440" s="2" t="s">
        <v>892</v>
      </c>
      <c r="G440" s="2"/>
      <c r="H440" s="2" t="s">
        <v>833</v>
      </c>
      <c r="I440" s="2">
        <v>14</v>
      </c>
      <c r="J440" s="2"/>
      <c r="K440" s="2">
        <v>0</v>
      </c>
    </row>
    <row r="441" spans="1:11" s="35" customFormat="1" x14ac:dyDescent="0.25">
      <c r="A441" s="57" t="s">
        <v>1722</v>
      </c>
      <c r="B441" s="57"/>
      <c r="C441" s="57"/>
      <c r="D441" s="57"/>
      <c r="E441" s="57"/>
      <c r="F441" s="57"/>
      <c r="G441" s="57"/>
      <c r="H441" s="57"/>
      <c r="I441" s="34" t="s">
        <v>1690</v>
      </c>
      <c r="J441" s="34">
        <f>SUM(J432:J440)</f>
        <v>62</v>
      </c>
      <c r="K441" s="34">
        <v>105</v>
      </c>
    </row>
    <row r="442" spans="1:11" x14ac:dyDescent="0.25">
      <c r="A442" s="2" t="s">
        <v>893</v>
      </c>
      <c r="B442" s="2" t="s">
        <v>894</v>
      </c>
      <c r="C442" s="2" t="s">
        <v>586</v>
      </c>
      <c r="D442" s="2" t="s">
        <v>895</v>
      </c>
      <c r="E442" s="23" t="s">
        <v>122</v>
      </c>
      <c r="F442" s="2" t="s">
        <v>123</v>
      </c>
      <c r="G442" s="2"/>
      <c r="H442" s="2" t="s">
        <v>833</v>
      </c>
      <c r="I442" s="2"/>
      <c r="J442" s="2"/>
      <c r="K442" s="2">
        <v>0</v>
      </c>
    </row>
    <row r="443" spans="1:11" x14ac:dyDescent="0.25">
      <c r="A443" s="2" t="s">
        <v>896</v>
      </c>
      <c r="B443" s="2" t="s">
        <v>897</v>
      </c>
      <c r="C443" s="2" t="s">
        <v>586</v>
      </c>
      <c r="D443" s="2" t="s">
        <v>895</v>
      </c>
      <c r="E443" s="23" t="s">
        <v>122</v>
      </c>
      <c r="F443" s="2" t="s">
        <v>123</v>
      </c>
      <c r="G443" s="2"/>
      <c r="H443" s="2" t="s">
        <v>833</v>
      </c>
      <c r="I443" s="2"/>
      <c r="J443" s="2">
        <v>5</v>
      </c>
      <c r="K443" s="2">
        <v>35</v>
      </c>
    </row>
    <row r="444" spans="1:11" x14ac:dyDescent="0.25">
      <c r="A444" s="2" t="s">
        <v>898</v>
      </c>
      <c r="B444" s="2" t="s">
        <v>899</v>
      </c>
      <c r="C444" s="2" t="s">
        <v>586</v>
      </c>
      <c r="D444" s="2" t="s">
        <v>895</v>
      </c>
      <c r="E444" s="23" t="s">
        <v>122</v>
      </c>
      <c r="F444" s="2"/>
      <c r="G444" s="2"/>
      <c r="H444" s="2" t="s">
        <v>833</v>
      </c>
      <c r="I444" s="2"/>
      <c r="J444" s="2">
        <v>2</v>
      </c>
      <c r="K444" s="2">
        <v>10</v>
      </c>
    </row>
    <row r="445" spans="1:11" x14ac:dyDescent="0.25">
      <c r="A445" s="2" t="s">
        <v>900</v>
      </c>
      <c r="B445" s="2" t="s">
        <v>901</v>
      </c>
      <c r="C445" s="2" t="s">
        <v>586</v>
      </c>
      <c r="D445" s="2" t="s">
        <v>895</v>
      </c>
      <c r="E445" s="23" t="s">
        <v>122</v>
      </c>
      <c r="F445" s="2" t="s">
        <v>123</v>
      </c>
      <c r="G445" s="2"/>
      <c r="H445" s="2" t="s">
        <v>833</v>
      </c>
      <c r="I445" s="2"/>
      <c r="J445" s="2"/>
      <c r="K445" s="2">
        <v>0</v>
      </c>
    </row>
    <row r="446" spans="1:11" x14ac:dyDescent="0.25">
      <c r="A446" s="2" t="s">
        <v>902</v>
      </c>
      <c r="B446" s="2" t="s">
        <v>903</v>
      </c>
      <c r="C446" s="2" t="s">
        <v>586</v>
      </c>
      <c r="D446" s="2" t="s">
        <v>895</v>
      </c>
      <c r="E446" s="23" t="s">
        <v>122</v>
      </c>
      <c r="F446" s="2" t="s">
        <v>123</v>
      </c>
      <c r="G446" s="2"/>
      <c r="H446" s="2" t="s">
        <v>833</v>
      </c>
      <c r="I446" s="2"/>
      <c r="J446" s="2"/>
      <c r="K446" s="2">
        <v>0</v>
      </c>
    </row>
    <row r="447" spans="1:11" x14ac:dyDescent="0.25">
      <c r="A447" s="2" t="s">
        <v>904</v>
      </c>
      <c r="B447" s="2" t="s">
        <v>905</v>
      </c>
      <c r="C447" s="2" t="s">
        <v>586</v>
      </c>
      <c r="D447" s="2" t="s">
        <v>895</v>
      </c>
      <c r="E447" s="23" t="s">
        <v>122</v>
      </c>
      <c r="F447" s="2" t="s">
        <v>123</v>
      </c>
      <c r="G447" s="2"/>
      <c r="H447" s="2" t="s">
        <v>833</v>
      </c>
      <c r="I447" s="2"/>
      <c r="J447" s="2"/>
      <c r="K447" s="2">
        <v>0</v>
      </c>
    </row>
    <row r="448" spans="1:11" x14ac:dyDescent="0.25">
      <c r="A448" s="2" t="s">
        <v>906</v>
      </c>
      <c r="B448" s="2" t="s">
        <v>907</v>
      </c>
      <c r="C448" s="2" t="s">
        <v>586</v>
      </c>
      <c r="D448" s="2" t="s">
        <v>895</v>
      </c>
      <c r="E448" s="23" t="s">
        <v>122</v>
      </c>
      <c r="F448" s="2" t="s">
        <v>123</v>
      </c>
      <c r="G448" s="2"/>
      <c r="H448" s="2" t="s">
        <v>833</v>
      </c>
      <c r="I448" s="2"/>
      <c r="J448" s="2"/>
      <c r="K448" s="2">
        <v>0</v>
      </c>
    </row>
    <row r="449" spans="1:11" x14ac:dyDescent="0.25">
      <c r="A449" s="2" t="s">
        <v>908</v>
      </c>
      <c r="B449" s="2" t="s">
        <v>909</v>
      </c>
      <c r="C449" s="2" t="s">
        <v>586</v>
      </c>
      <c r="D449" s="2" t="s">
        <v>895</v>
      </c>
      <c r="E449" s="23" t="s">
        <v>122</v>
      </c>
      <c r="F449" s="2" t="s">
        <v>123</v>
      </c>
      <c r="G449" s="2"/>
      <c r="H449" s="2" t="s">
        <v>833</v>
      </c>
      <c r="I449" s="2"/>
      <c r="J449" s="2"/>
      <c r="K449" s="2">
        <v>0</v>
      </c>
    </row>
    <row r="450" spans="1:11" x14ac:dyDescent="0.25">
      <c r="A450" s="2" t="s">
        <v>910</v>
      </c>
      <c r="B450" s="2" t="s">
        <v>911</v>
      </c>
      <c r="C450" s="2" t="s">
        <v>586</v>
      </c>
      <c r="D450" s="2" t="s">
        <v>895</v>
      </c>
      <c r="E450" s="23" t="s">
        <v>122</v>
      </c>
      <c r="F450" s="2" t="s">
        <v>123</v>
      </c>
      <c r="G450" s="2"/>
      <c r="H450" s="2" t="s">
        <v>833</v>
      </c>
      <c r="I450" s="2"/>
      <c r="J450" s="2">
        <v>4</v>
      </c>
      <c r="K450" s="2">
        <v>40</v>
      </c>
    </row>
    <row r="451" spans="1:11" x14ac:dyDescent="0.25">
      <c r="A451" s="2" t="s">
        <v>912</v>
      </c>
      <c r="B451" s="2" t="s">
        <v>913</v>
      </c>
      <c r="C451" s="2" t="s">
        <v>586</v>
      </c>
      <c r="D451" s="2" t="s">
        <v>895</v>
      </c>
      <c r="E451" s="23" t="s">
        <v>122</v>
      </c>
      <c r="F451" s="2" t="s">
        <v>123</v>
      </c>
      <c r="G451" s="2"/>
      <c r="H451" s="2" t="s">
        <v>833</v>
      </c>
      <c r="I451" s="2"/>
      <c r="J451" s="2">
        <v>6</v>
      </c>
      <c r="K451" s="2">
        <v>60</v>
      </c>
    </row>
    <row r="452" spans="1:11" x14ac:dyDescent="0.25">
      <c r="A452" s="2" t="s">
        <v>914</v>
      </c>
      <c r="B452" s="2" t="s">
        <v>915</v>
      </c>
      <c r="C452" s="2" t="s">
        <v>586</v>
      </c>
      <c r="D452" s="2" t="s">
        <v>895</v>
      </c>
      <c r="E452" s="23" t="s">
        <v>122</v>
      </c>
      <c r="F452" s="2" t="s">
        <v>123</v>
      </c>
      <c r="G452" s="2"/>
      <c r="H452" s="2" t="s">
        <v>833</v>
      </c>
      <c r="I452" s="2"/>
      <c r="J452" s="2"/>
      <c r="K452" s="2">
        <v>0</v>
      </c>
    </row>
    <row r="453" spans="1:11" x14ac:dyDescent="0.25">
      <c r="A453" s="2" t="s">
        <v>916</v>
      </c>
      <c r="B453" s="2" t="s">
        <v>917</v>
      </c>
      <c r="C453" s="2" t="s">
        <v>586</v>
      </c>
      <c r="D453" s="2" t="s">
        <v>895</v>
      </c>
      <c r="E453" s="23" t="s">
        <v>122</v>
      </c>
      <c r="F453" s="2" t="s">
        <v>123</v>
      </c>
      <c r="G453" s="2"/>
      <c r="H453" s="2" t="s">
        <v>833</v>
      </c>
      <c r="I453" s="2"/>
      <c r="J453" s="2">
        <v>3</v>
      </c>
      <c r="K453" s="2">
        <v>15</v>
      </c>
    </row>
    <row r="454" spans="1:11" x14ac:dyDescent="0.25">
      <c r="A454" s="2" t="s">
        <v>918</v>
      </c>
      <c r="B454" s="2" t="s">
        <v>919</v>
      </c>
      <c r="C454" s="2" t="s">
        <v>586</v>
      </c>
      <c r="D454" s="2" t="s">
        <v>895</v>
      </c>
      <c r="E454" s="23" t="s">
        <v>122</v>
      </c>
      <c r="F454" s="2" t="s">
        <v>123</v>
      </c>
      <c r="G454" s="2"/>
      <c r="H454" s="2" t="s">
        <v>833</v>
      </c>
      <c r="I454" s="2"/>
      <c r="J454" s="2"/>
      <c r="K454" s="2">
        <v>0</v>
      </c>
    </row>
    <row r="455" spans="1:11" x14ac:dyDescent="0.25">
      <c r="A455" s="2" t="s">
        <v>920</v>
      </c>
      <c r="B455" s="2" t="s">
        <v>921</v>
      </c>
      <c r="C455" s="2" t="s">
        <v>586</v>
      </c>
      <c r="D455" s="2" t="s">
        <v>895</v>
      </c>
      <c r="E455" s="23" t="s">
        <v>122</v>
      </c>
      <c r="F455" s="2" t="s">
        <v>123</v>
      </c>
      <c r="G455" s="2"/>
      <c r="H455" s="2" t="s">
        <v>833</v>
      </c>
      <c r="I455" s="2"/>
      <c r="J455" s="2">
        <v>7</v>
      </c>
      <c r="K455" s="2">
        <v>45</v>
      </c>
    </row>
    <row r="456" spans="1:11" x14ac:dyDescent="0.25">
      <c r="A456" s="2" t="s">
        <v>922</v>
      </c>
      <c r="B456" s="2" t="s">
        <v>923</v>
      </c>
      <c r="C456" s="2" t="s">
        <v>586</v>
      </c>
      <c r="D456" s="2" t="s">
        <v>895</v>
      </c>
      <c r="E456" s="23" t="s">
        <v>122</v>
      </c>
      <c r="F456" s="2" t="s">
        <v>123</v>
      </c>
      <c r="G456" s="2"/>
      <c r="H456" s="2" t="s">
        <v>833</v>
      </c>
      <c r="I456" s="2"/>
      <c r="J456" s="2"/>
      <c r="K456" s="2">
        <v>0</v>
      </c>
    </row>
    <row r="457" spans="1:11" x14ac:dyDescent="0.25">
      <c r="A457" s="2" t="s">
        <v>924</v>
      </c>
      <c r="B457" s="2" t="s">
        <v>925</v>
      </c>
      <c r="C457" s="2" t="s">
        <v>586</v>
      </c>
      <c r="D457" s="2" t="s">
        <v>895</v>
      </c>
      <c r="E457" s="23" t="s">
        <v>122</v>
      </c>
      <c r="F457" s="2" t="s">
        <v>123</v>
      </c>
      <c r="G457" s="2"/>
      <c r="H457" s="2" t="s">
        <v>833</v>
      </c>
      <c r="I457" s="2"/>
      <c r="J457" s="2">
        <v>3</v>
      </c>
      <c r="K457" s="2">
        <v>30</v>
      </c>
    </row>
    <row r="458" spans="1:11" x14ac:dyDescent="0.25">
      <c r="A458" s="2" t="s">
        <v>926</v>
      </c>
      <c r="B458" s="2" t="s">
        <v>927</v>
      </c>
      <c r="C458" s="2" t="s">
        <v>586</v>
      </c>
      <c r="D458" s="2" t="s">
        <v>895</v>
      </c>
      <c r="E458" s="23" t="s">
        <v>12</v>
      </c>
      <c r="F458" s="2" t="s">
        <v>33</v>
      </c>
      <c r="G458" s="2" t="s">
        <v>112</v>
      </c>
      <c r="H458" s="2" t="s">
        <v>833</v>
      </c>
      <c r="I458" s="2">
        <v>10</v>
      </c>
      <c r="J458" s="2">
        <v>13</v>
      </c>
      <c r="K458" s="2">
        <v>20</v>
      </c>
    </row>
    <row r="459" spans="1:11" x14ac:dyDescent="0.25">
      <c r="A459" s="2" t="s">
        <v>928</v>
      </c>
      <c r="B459" s="2" t="s">
        <v>929</v>
      </c>
      <c r="C459" s="2" t="s">
        <v>586</v>
      </c>
      <c r="D459" s="2" t="s">
        <v>895</v>
      </c>
      <c r="E459" s="23" t="s">
        <v>12</v>
      </c>
      <c r="F459" s="2" t="s">
        <v>19</v>
      </c>
      <c r="G459" s="2"/>
      <c r="H459" s="2" t="s">
        <v>833</v>
      </c>
      <c r="I459" s="2">
        <v>12</v>
      </c>
      <c r="J459" s="2"/>
      <c r="K459" s="2">
        <v>0</v>
      </c>
    </row>
    <row r="460" spans="1:11" x14ac:dyDescent="0.25">
      <c r="A460" s="2" t="s">
        <v>930</v>
      </c>
      <c r="B460" s="2" t="s">
        <v>931</v>
      </c>
      <c r="C460" s="2" t="s">
        <v>586</v>
      </c>
      <c r="D460" s="2" t="s">
        <v>895</v>
      </c>
      <c r="E460" s="23" t="s">
        <v>12</v>
      </c>
      <c r="F460" s="2" t="s">
        <v>33</v>
      </c>
      <c r="G460" s="2"/>
      <c r="H460" s="2" t="s">
        <v>833</v>
      </c>
      <c r="I460" s="2">
        <v>10</v>
      </c>
      <c r="J460" s="2">
        <v>9</v>
      </c>
      <c r="K460" s="2">
        <v>50</v>
      </c>
    </row>
    <row r="461" spans="1:11" x14ac:dyDescent="0.25">
      <c r="A461" s="2" t="s">
        <v>932</v>
      </c>
      <c r="B461" s="2" t="s">
        <v>933</v>
      </c>
      <c r="C461" s="2" t="s">
        <v>586</v>
      </c>
      <c r="D461" s="2" t="s">
        <v>895</v>
      </c>
      <c r="E461" s="23" t="s">
        <v>12</v>
      </c>
      <c r="F461" s="2" t="s">
        <v>27</v>
      </c>
      <c r="G461" s="2" t="s">
        <v>934</v>
      </c>
      <c r="H461" s="2" t="s">
        <v>833</v>
      </c>
      <c r="I461" s="2">
        <v>8</v>
      </c>
      <c r="J461" s="2">
        <v>6</v>
      </c>
      <c r="K461" s="2">
        <v>20</v>
      </c>
    </row>
    <row r="462" spans="1:11" x14ac:dyDescent="0.25">
      <c r="A462" s="2" t="s">
        <v>935</v>
      </c>
      <c r="B462" s="2" t="s">
        <v>870</v>
      </c>
      <c r="C462" s="2" t="s">
        <v>586</v>
      </c>
      <c r="D462" s="2" t="s">
        <v>895</v>
      </c>
      <c r="E462" s="23"/>
      <c r="F462" s="2"/>
      <c r="G462" s="2"/>
      <c r="H462" s="2" t="s">
        <v>833</v>
      </c>
      <c r="I462" s="2"/>
      <c r="J462" s="2"/>
      <c r="K462" s="2">
        <v>0</v>
      </c>
    </row>
    <row r="463" spans="1:11" x14ac:dyDescent="0.25">
      <c r="A463" s="4" t="s">
        <v>936</v>
      </c>
      <c r="B463" s="2" t="s">
        <v>937</v>
      </c>
      <c r="C463" s="2" t="s">
        <v>586</v>
      </c>
      <c r="D463" s="2" t="s">
        <v>895</v>
      </c>
      <c r="E463" s="24" t="s">
        <v>12</v>
      </c>
      <c r="F463" s="2" t="s">
        <v>58</v>
      </c>
      <c r="G463" s="2"/>
      <c r="H463" s="2" t="s">
        <v>833</v>
      </c>
      <c r="I463" s="2">
        <v>12</v>
      </c>
      <c r="J463" s="2">
        <v>3</v>
      </c>
      <c r="K463" s="2">
        <v>0</v>
      </c>
    </row>
    <row r="464" spans="1:11" s="40" customFormat="1" x14ac:dyDescent="0.25">
      <c r="A464" s="59" t="s">
        <v>1729</v>
      </c>
      <c r="B464" s="59"/>
      <c r="C464" s="59"/>
      <c r="D464" s="59"/>
      <c r="E464" s="59"/>
      <c r="F464" s="59"/>
      <c r="G464" s="59"/>
      <c r="H464" s="59"/>
      <c r="I464" s="34" t="s">
        <v>1690</v>
      </c>
      <c r="J464" s="34">
        <f>SUM(J442:J463)</f>
        <v>61</v>
      </c>
      <c r="K464" s="34">
        <v>325</v>
      </c>
    </row>
    <row r="465" spans="1:11" x14ac:dyDescent="0.25">
      <c r="A465" s="2" t="s">
        <v>938</v>
      </c>
      <c r="B465" s="2" t="s">
        <v>939</v>
      </c>
      <c r="C465" s="2" t="s">
        <v>586</v>
      </c>
      <c r="D465" s="2" t="s">
        <v>940</v>
      </c>
      <c r="E465" s="23" t="s">
        <v>122</v>
      </c>
      <c r="F465" s="2" t="s">
        <v>123</v>
      </c>
      <c r="G465" s="2"/>
      <c r="H465" s="2" t="s">
        <v>941</v>
      </c>
      <c r="I465" s="2"/>
      <c r="J465" s="2">
        <v>7</v>
      </c>
      <c r="K465" s="2">
        <v>0</v>
      </c>
    </row>
    <row r="466" spans="1:11" x14ac:dyDescent="0.25">
      <c r="A466" s="2" t="s">
        <v>942</v>
      </c>
      <c r="B466" s="2" t="s">
        <v>943</v>
      </c>
      <c r="C466" s="2" t="s">
        <v>586</v>
      </c>
      <c r="D466" s="2" t="s">
        <v>940</v>
      </c>
      <c r="E466" s="23" t="s">
        <v>122</v>
      </c>
      <c r="F466" s="2" t="s">
        <v>123</v>
      </c>
      <c r="G466" s="2"/>
      <c r="H466" s="2" t="s">
        <v>941</v>
      </c>
      <c r="I466" s="2"/>
      <c r="J466" s="2">
        <v>7</v>
      </c>
      <c r="K466" s="2">
        <v>0</v>
      </c>
    </row>
    <row r="467" spans="1:11" x14ac:dyDescent="0.25">
      <c r="A467" s="2" t="s">
        <v>944</v>
      </c>
      <c r="B467" s="2" t="s">
        <v>945</v>
      </c>
      <c r="C467" s="2" t="s">
        <v>586</v>
      </c>
      <c r="D467" s="2" t="s">
        <v>940</v>
      </c>
      <c r="E467" s="23" t="s">
        <v>122</v>
      </c>
      <c r="F467" s="2" t="s">
        <v>123</v>
      </c>
      <c r="G467" s="2"/>
      <c r="H467" s="2" t="s">
        <v>941</v>
      </c>
      <c r="I467" s="2"/>
      <c r="J467" s="2">
        <v>3</v>
      </c>
      <c r="K467" s="2">
        <v>0</v>
      </c>
    </row>
    <row r="468" spans="1:11" x14ac:dyDescent="0.25">
      <c r="A468" s="2" t="s">
        <v>946</v>
      </c>
      <c r="B468" s="2" t="s">
        <v>947</v>
      </c>
      <c r="C468" s="2" t="s">
        <v>586</v>
      </c>
      <c r="D468" s="2" t="s">
        <v>940</v>
      </c>
      <c r="E468" s="23" t="s">
        <v>122</v>
      </c>
      <c r="F468" s="2" t="s">
        <v>123</v>
      </c>
      <c r="G468" s="2"/>
      <c r="H468" s="2" t="s">
        <v>941</v>
      </c>
      <c r="I468" s="2"/>
      <c r="J468" s="2">
        <v>2</v>
      </c>
      <c r="K468" s="2">
        <v>10</v>
      </c>
    </row>
    <row r="469" spans="1:11" x14ac:dyDescent="0.25">
      <c r="A469" s="2" t="s">
        <v>948</v>
      </c>
      <c r="B469" s="2" t="s">
        <v>949</v>
      </c>
      <c r="C469" s="2" t="s">
        <v>586</v>
      </c>
      <c r="D469" s="2" t="s">
        <v>940</v>
      </c>
      <c r="E469" s="23" t="s">
        <v>122</v>
      </c>
      <c r="F469" s="2" t="s">
        <v>123</v>
      </c>
      <c r="G469" s="2"/>
      <c r="H469" s="2" t="s">
        <v>941</v>
      </c>
      <c r="I469" s="2"/>
      <c r="J469" s="2">
        <v>2</v>
      </c>
      <c r="K469" s="2">
        <v>30</v>
      </c>
    </row>
    <row r="470" spans="1:11" x14ac:dyDescent="0.25">
      <c r="A470" s="2" t="s">
        <v>950</v>
      </c>
      <c r="B470" s="2" t="s">
        <v>951</v>
      </c>
      <c r="C470" s="2" t="s">
        <v>586</v>
      </c>
      <c r="D470" s="2" t="s">
        <v>940</v>
      </c>
      <c r="E470" s="23" t="s">
        <v>12</v>
      </c>
      <c r="F470" s="2" t="s">
        <v>13</v>
      </c>
      <c r="G470" s="2" t="s">
        <v>952</v>
      </c>
      <c r="H470" s="2" t="s">
        <v>941</v>
      </c>
      <c r="I470" s="2">
        <v>10</v>
      </c>
      <c r="J470" s="2">
        <v>7</v>
      </c>
      <c r="K470" s="2">
        <v>35</v>
      </c>
    </row>
    <row r="471" spans="1:11" x14ac:dyDescent="0.25">
      <c r="A471" s="2" t="s">
        <v>953</v>
      </c>
      <c r="B471" s="2" t="s">
        <v>954</v>
      </c>
      <c r="C471" s="2" t="s">
        <v>586</v>
      </c>
      <c r="D471" s="2" t="s">
        <v>940</v>
      </c>
      <c r="E471" s="23" t="s">
        <v>12</v>
      </c>
      <c r="F471" s="2" t="s">
        <v>27</v>
      </c>
      <c r="G471" s="2"/>
      <c r="H471" s="2" t="s">
        <v>941</v>
      </c>
      <c r="I471" s="2">
        <v>8</v>
      </c>
      <c r="J471" s="2"/>
      <c r="K471" s="2">
        <v>0</v>
      </c>
    </row>
    <row r="472" spans="1:11" x14ac:dyDescent="0.25">
      <c r="A472" s="2" t="s">
        <v>955</v>
      </c>
      <c r="B472" s="2" t="s">
        <v>956</v>
      </c>
      <c r="C472" s="2" t="s">
        <v>586</v>
      </c>
      <c r="D472" s="2" t="s">
        <v>940</v>
      </c>
      <c r="E472" s="23" t="s">
        <v>12</v>
      </c>
      <c r="F472" s="2" t="s">
        <v>19</v>
      </c>
      <c r="G472" s="2"/>
      <c r="H472" s="2" t="s">
        <v>941</v>
      </c>
      <c r="I472" s="2">
        <v>12</v>
      </c>
      <c r="J472" s="2">
        <v>12</v>
      </c>
      <c r="K472" s="2">
        <v>68</v>
      </c>
    </row>
    <row r="473" spans="1:11" x14ac:dyDescent="0.25">
      <c r="A473" s="2" t="s">
        <v>957</v>
      </c>
      <c r="B473" s="2" t="s">
        <v>958</v>
      </c>
      <c r="C473" s="2" t="s">
        <v>586</v>
      </c>
      <c r="D473" s="2" t="s">
        <v>940</v>
      </c>
      <c r="E473" s="23" t="s">
        <v>12</v>
      </c>
      <c r="F473" s="2" t="s">
        <v>19</v>
      </c>
      <c r="G473" s="2"/>
      <c r="H473" s="2" t="s">
        <v>941</v>
      </c>
      <c r="I473" s="2">
        <v>12</v>
      </c>
      <c r="J473" s="2">
        <v>15</v>
      </c>
      <c r="K473" s="2">
        <v>40</v>
      </c>
    </row>
    <row r="474" spans="1:11" x14ac:dyDescent="0.25">
      <c r="A474" s="2" t="s">
        <v>959</v>
      </c>
      <c r="B474" s="2" t="s">
        <v>960</v>
      </c>
      <c r="C474" s="2" t="s">
        <v>586</v>
      </c>
      <c r="D474" s="2" t="s">
        <v>940</v>
      </c>
      <c r="E474" s="23" t="s">
        <v>12</v>
      </c>
      <c r="F474" s="2" t="s">
        <v>19</v>
      </c>
      <c r="G474" s="2"/>
      <c r="H474" s="2" t="s">
        <v>941</v>
      </c>
      <c r="I474" s="2">
        <v>12</v>
      </c>
      <c r="J474" s="2">
        <v>9</v>
      </c>
      <c r="K474" s="2">
        <v>50</v>
      </c>
    </row>
    <row r="475" spans="1:11" x14ac:dyDescent="0.25">
      <c r="A475" s="2" t="s">
        <v>961</v>
      </c>
      <c r="B475" s="2" t="s">
        <v>962</v>
      </c>
      <c r="C475" s="2" t="s">
        <v>586</v>
      </c>
      <c r="D475" s="2" t="s">
        <v>940</v>
      </c>
      <c r="E475" s="23" t="s">
        <v>12</v>
      </c>
      <c r="F475" s="2" t="s">
        <v>19</v>
      </c>
      <c r="G475" s="2"/>
      <c r="H475" s="2" t="s">
        <v>941</v>
      </c>
      <c r="I475" s="2">
        <v>12</v>
      </c>
      <c r="J475" s="2">
        <v>12</v>
      </c>
      <c r="K475" s="2">
        <v>35</v>
      </c>
    </row>
    <row r="476" spans="1:11" x14ac:dyDescent="0.25">
      <c r="A476" s="2" t="s">
        <v>963</v>
      </c>
      <c r="B476" s="2" t="s">
        <v>964</v>
      </c>
      <c r="C476" s="2" t="s">
        <v>586</v>
      </c>
      <c r="D476" s="2" t="s">
        <v>940</v>
      </c>
      <c r="E476" s="23" t="s">
        <v>12</v>
      </c>
      <c r="F476" s="2" t="s">
        <v>13</v>
      </c>
      <c r="G476" s="2" t="s">
        <v>237</v>
      </c>
      <c r="H476" s="2" t="s">
        <v>941</v>
      </c>
      <c r="I476" s="2">
        <v>10</v>
      </c>
      <c r="J476" s="2">
        <v>5</v>
      </c>
      <c r="K476" s="2">
        <v>65</v>
      </c>
    </row>
    <row r="477" spans="1:11" x14ac:dyDescent="0.25">
      <c r="A477" s="2" t="s">
        <v>965</v>
      </c>
      <c r="B477" s="2" t="s">
        <v>966</v>
      </c>
      <c r="C477" s="2" t="s">
        <v>586</v>
      </c>
      <c r="D477" s="2" t="s">
        <v>940</v>
      </c>
      <c r="E477" s="23" t="s">
        <v>12</v>
      </c>
      <c r="F477" s="2" t="s">
        <v>24</v>
      </c>
      <c r="G477" s="2"/>
      <c r="H477" s="2" t="s">
        <v>941</v>
      </c>
      <c r="I477" s="2">
        <v>14</v>
      </c>
      <c r="J477" s="2">
        <v>9</v>
      </c>
      <c r="K477" s="2">
        <v>30</v>
      </c>
    </row>
    <row r="478" spans="1:11" x14ac:dyDescent="0.25">
      <c r="A478" s="2" t="s">
        <v>967</v>
      </c>
      <c r="B478" s="2" t="s">
        <v>968</v>
      </c>
      <c r="C478" s="2" t="s">
        <v>586</v>
      </c>
      <c r="D478" s="2" t="s">
        <v>940</v>
      </c>
      <c r="E478" s="23" t="s">
        <v>12</v>
      </c>
      <c r="F478" s="2" t="s">
        <v>33</v>
      </c>
      <c r="G478" s="2"/>
      <c r="H478" s="2" t="s">
        <v>941</v>
      </c>
      <c r="I478" s="2">
        <v>10</v>
      </c>
      <c r="J478" s="2">
        <v>9</v>
      </c>
      <c r="K478" s="2">
        <v>64</v>
      </c>
    </row>
    <row r="479" spans="1:11" x14ac:dyDescent="0.25">
      <c r="A479" s="2" t="s">
        <v>969</v>
      </c>
      <c r="B479" s="2" t="s">
        <v>970</v>
      </c>
      <c r="C479" s="2" t="s">
        <v>586</v>
      </c>
      <c r="D479" s="2" t="s">
        <v>940</v>
      </c>
      <c r="E479" s="23" t="s">
        <v>12</v>
      </c>
      <c r="F479" s="2" t="s">
        <v>33</v>
      </c>
      <c r="G479" s="2"/>
      <c r="H479" s="2" t="s">
        <v>941</v>
      </c>
      <c r="I479" s="2">
        <v>10</v>
      </c>
      <c r="J479" s="2">
        <v>10</v>
      </c>
      <c r="K479" s="2">
        <v>55</v>
      </c>
    </row>
    <row r="480" spans="1:11" x14ac:dyDescent="0.25">
      <c r="A480" s="2" t="s">
        <v>971</v>
      </c>
      <c r="B480" s="2" t="s">
        <v>972</v>
      </c>
      <c r="C480" s="2" t="s">
        <v>586</v>
      </c>
      <c r="D480" s="2" t="s">
        <v>940</v>
      </c>
      <c r="E480" s="23" t="s">
        <v>12</v>
      </c>
      <c r="F480" s="2" t="s">
        <v>24</v>
      </c>
      <c r="G480" s="2"/>
      <c r="H480" s="2" t="s">
        <v>941</v>
      </c>
      <c r="I480" s="2">
        <v>14</v>
      </c>
      <c r="J480" s="2">
        <v>8</v>
      </c>
      <c r="K480" s="2">
        <v>125</v>
      </c>
    </row>
    <row r="481" spans="1:11" x14ac:dyDescent="0.25">
      <c r="A481" s="2" t="s">
        <v>973</v>
      </c>
      <c r="B481" s="2" t="s">
        <v>974</v>
      </c>
      <c r="C481" s="2" t="s">
        <v>586</v>
      </c>
      <c r="D481" s="2" t="s">
        <v>940</v>
      </c>
      <c r="E481" s="23" t="s">
        <v>12</v>
      </c>
      <c r="F481" s="2" t="s">
        <v>24</v>
      </c>
      <c r="G481" s="2"/>
      <c r="H481" s="2" t="s">
        <v>941</v>
      </c>
      <c r="I481" s="2">
        <v>14</v>
      </c>
      <c r="J481" s="2">
        <v>13</v>
      </c>
      <c r="K481" s="2">
        <v>63</v>
      </c>
    </row>
    <row r="482" spans="1:11" x14ac:dyDescent="0.25">
      <c r="A482" s="2" t="s">
        <v>975</v>
      </c>
      <c r="B482" s="2" t="s">
        <v>976</v>
      </c>
      <c r="C482" s="2" t="s">
        <v>586</v>
      </c>
      <c r="D482" s="2" t="s">
        <v>940</v>
      </c>
      <c r="E482" s="23" t="s">
        <v>12</v>
      </c>
      <c r="F482" s="2" t="s">
        <v>33</v>
      </c>
      <c r="G482" s="2"/>
      <c r="H482" s="2" t="s">
        <v>941</v>
      </c>
      <c r="I482" s="2">
        <v>10</v>
      </c>
      <c r="J482" s="2">
        <v>12</v>
      </c>
      <c r="K482" s="2">
        <v>20</v>
      </c>
    </row>
    <row r="483" spans="1:11" x14ac:dyDescent="0.25">
      <c r="A483" s="2" t="s">
        <v>977</v>
      </c>
      <c r="B483" s="2" t="s">
        <v>978</v>
      </c>
      <c r="C483" s="2" t="s">
        <v>586</v>
      </c>
      <c r="D483" s="2" t="s">
        <v>940</v>
      </c>
      <c r="E483" s="23" t="s">
        <v>281</v>
      </c>
      <c r="F483" s="2" t="s">
        <v>19</v>
      </c>
      <c r="G483" s="2"/>
      <c r="H483" s="2" t="s">
        <v>941</v>
      </c>
      <c r="I483" s="2">
        <v>6</v>
      </c>
      <c r="J483" s="2">
        <v>8</v>
      </c>
      <c r="K483" s="2">
        <v>20</v>
      </c>
    </row>
    <row r="484" spans="1:11" x14ac:dyDescent="0.25">
      <c r="A484" s="2" t="s">
        <v>979</v>
      </c>
      <c r="B484" s="2" t="s">
        <v>980</v>
      </c>
      <c r="C484" s="2" t="s">
        <v>586</v>
      </c>
      <c r="D484" s="2" t="s">
        <v>940</v>
      </c>
      <c r="E484" s="23" t="s">
        <v>281</v>
      </c>
      <c r="F484" s="2" t="s">
        <v>24</v>
      </c>
      <c r="G484" s="2"/>
      <c r="H484" s="2" t="s">
        <v>941</v>
      </c>
      <c r="I484" s="2">
        <v>7</v>
      </c>
      <c r="J484" s="2">
        <v>11</v>
      </c>
      <c r="K484" s="2">
        <v>0</v>
      </c>
    </row>
    <row r="485" spans="1:11" s="35" customFormat="1" x14ac:dyDescent="0.25">
      <c r="A485" s="57" t="s">
        <v>1720</v>
      </c>
      <c r="B485" s="57"/>
      <c r="C485" s="57"/>
      <c r="D485" s="57"/>
      <c r="E485" s="57"/>
      <c r="F485" s="57"/>
      <c r="G485" s="57"/>
      <c r="H485" s="57"/>
      <c r="I485" s="34" t="s">
        <v>1690</v>
      </c>
      <c r="J485" s="34">
        <f>SUM(J465:J484)</f>
        <v>161</v>
      </c>
      <c r="K485" s="34">
        <v>710</v>
      </c>
    </row>
    <row r="486" spans="1:11" x14ac:dyDescent="0.25">
      <c r="A486" s="2" t="s">
        <v>981</v>
      </c>
      <c r="B486" s="2" t="s">
        <v>982</v>
      </c>
      <c r="C486" s="2" t="s">
        <v>586</v>
      </c>
      <c r="D486" s="2" t="s">
        <v>983</v>
      </c>
      <c r="E486" s="23" t="s">
        <v>122</v>
      </c>
      <c r="F486" s="2" t="s">
        <v>123</v>
      </c>
      <c r="G486" s="2"/>
      <c r="H486" s="2" t="s">
        <v>941</v>
      </c>
      <c r="I486" s="2"/>
      <c r="J486" s="2">
        <v>3</v>
      </c>
      <c r="K486" s="2">
        <v>12</v>
      </c>
    </row>
    <row r="487" spans="1:11" x14ac:dyDescent="0.25">
      <c r="A487" s="2" t="s">
        <v>984</v>
      </c>
      <c r="B487" s="2" t="s">
        <v>985</v>
      </c>
      <c r="C487" s="2" t="s">
        <v>586</v>
      </c>
      <c r="D487" s="2" t="s">
        <v>983</v>
      </c>
      <c r="E487" s="23" t="s">
        <v>122</v>
      </c>
      <c r="F487" s="2" t="s">
        <v>123</v>
      </c>
      <c r="G487" s="2"/>
      <c r="H487" s="2" t="s">
        <v>941</v>
      </c>
      <c r="I487" s="2"/>
      <c r="J487" s="2">
        <v>6</v>
      </c>
      <c r="K487" s="2">
        <v>16</v>
      </c>
    </row>
    <row r="488" spans="1:11" x14ac:dyDescent="0.25">
      <c r="A488" s="2" t="s">
        <v>986</v>
      </c>
      <c r="B488" s="2" t="s">
        <v>987</v>
      </c>
      <c r="C488" s="2" t="s">
        <v>586</v>
      </c>
      <c r="D488" s="2" t="s">
        <v>983</v>
      </c>
      <c r="E488" s="23" t="s">
        <v>122</v>
      </c>
      <c r="F488" s="2" t="s">
        <v>123</v>
      </c>
      <c r="G488" s="2"/>
      <c r="H488" s="2" t="s">
        <v>941</v>
      </c>
      <c r="I488" s="2"/>
      <c r="J488" s="2">
        <v>4</v>
      </c>
      <c r="K488" s="2">
        <v>20</v>
      </c>
    </row>
    <row r="489" spans="1:11" x14ac:dyDescent="0.25">
      <c r="A489" s="2" t="s">
        <v>988</v>
      </c>
      <c r="B489" s="2" t="s">
        <v>989</v>
      </c>
      <c r="C489" s="2" t="s">
        <v>586</v>
      </c>
      <c r="D489" s="2" t="s">
        <v>983</v>
      </c>
      <c r="E489" s="23" t="s">
        <v>122</v>
      </c>
      <c r="F489" s="2" t="s">
        <v>123</v>
      </c>
      <c r="G489" s="2"/>
      <c r="H489" s="2" t="s">
        <v>941</v>
      </c>
      <c r="I489" s="2"/>
      <c r="J489" s="2">
        <v>0</v>
      </c>
      <c r="K489" s="2">
        <v>15</v>
      </c>
    </row>
    <row r="490" spans="1:11" x14ac:dyDescent="0.25">
      <c r="A490" s="2" t="s">
        <v>990</v>
      </c>
      <c r="B490" s="2" t="s">
        <v>991</v>
      </c>
      <c r="C490" s="2" t="s">
        <v>586</v>
      </c>
      <c r="D490" s="2" t="s">
        <v>983</v>
      </c>
      <c r="E490" s="23" t="s">
        <v>122</v>
      </c>
      <c r="F490" s="2" t="s">
        <v>123</v>
      </c>
      <c r="G490" s="2"/>
      <c r="H490" s="2" t="s">
        <v>941</v>
      </c>
      <c r="I490" s="2"/>
      <c r="J490" s="2">
        <v>2</v>
      </c>
      <c r="K490" s="2">
        <v>30</v>
      </c>
    </row>
    <row r="491" spans="1:11" x14ac:dyDescent="0.25">
      <c r="A491" s="2" t="s">
        <v>992</v>
      </c>
      <c r="B491" s="2" t="s">
        <v>993</v>
      </c>
      <c r="C491" s="2" t="s">
        <v>586</v>
      </c>
      <c r="D491" s="2" t="s">
        <v>983</v>
      </c>
      <c r="E491" s="23" t="s">
        <v>122</v>
      </c>
      <c r="F491" s="2" t="s">
        <v>123</v>
      </c>
      <c r="G491" s="2"/>
      <c r="H491" s="2" t="s">
        <v>941</v>
      </c>
      <c r="I491" s="2"/>
      <c r="J491" s="2">
        <v>6</v>
      </c>
      <c r="K491" s="2">
        <v>20</v>
      </c>
    </row>
    <row r="492" spans="1:11" x14ac:dyDescent="0.25">
      <c r="A492" s="2" t="s">
        <v>994</v>
      </c>
      <c r="B492" s="2" t="s">
        <v>993</v>
      </c>
      <c r="C492" s="2" t="s">
        <v>586</v>
      </c>
      <c r="D492" s="2" t="s">
        <v>983</v>
      </c>
      <c r="E492" s="23" t="s">
        <v>122</v>
      </c>
      <c r="F492" s="2" t="s">
        <v>123</v>
      </c>
      <c r="G492" s="2"/>
      <c r="H492" s="2" t="s">
        <v>941</v>
      </c>
      <c r="I492" s="2"/>
      <c r="J492" s="2">
        <v>6</v>
      </c>
      <c r="K492" s="2">
        <v>30</v>
      </c>
    </row>
    <row r="493" spans="1:11" x14ac:dyDescent="0.25">
      <c r="A493" s="2" t="s">
        <v>995</v>
      </c>
      <c r="B493" s="2" t="s">
        <v>996</v>
      </c>
      <c r="C493" s="2" t="s">
        <v>586</v>
      </c>
      <c r="D493" s="2" t="s">
        <v>983</v>
      </c>
      <c r="E493" s="23" t="s">
        <v>122</v>
      </c>
      <c r="F493" s="2" t="s">
        <v>123</v>
      </c>
      <c r="G493" s="2"/>
      <c r="H493" s="2" t="s">
        <v>941</v>
      </c>
      <c r="I493" s="2"/>
      <c r="J493" s="2">
        <v>5</v>
      </c>
      <c r="K493" s="2">
        <v>20</v>
      </c>
    </row>
    <row r="494" spans="1:11" x14ac:dyDescent="0.25">
      <c r="A494" s="2" t="s">
        <v>997</v>
      </c>
      <c r="B494" s="2" t="s">
        <v>998</v>
      </c>
      <c r="C494" s="2" t="s">
        <v>586</v>
      </c>
      <c r="D494" s="2" t="s">
        <v>983</v>
      </c>
      <c r="E494" s="23" t="s">
        <v>122</v>
      </c>
      <c r="F494" s="2" t="s">
        <v>123</v>
      </c>
      <c r="G494" s="2"/>
      <c r="H494" s="2" t="s">
        <v>941</v>
      </c>
      <c r="I494" s="2"/>
      <c r="J494" s="2">
        <v>14</v>
      </c>
      <c r="K494" s="2">
        <v>10</v>
      </c>
    </row>
    <row r="495" spans="1:11" x14ac:dyDescent="0.25">
      <c r="A495" s="2" t="s">
        <v>999</v>
      </c>
      <c r="B495" s="2" t="s">
        <v>1000</v>
      </c>
      <c r="C495" s="2" t="s">
        <v>586</v>
      </c>
      <c r="D495" s="2" t="s">
        <v>983</v>
      </c>
      <c r="E495" s="23" t="s">
        <v>12</v>
      </c>
      <c r="F495" s="2" t="s">
        <v>33</v>
      </c>
      <c r="G495" s="2"/>
      <c r="H495" s="2" t="s">
        <v>941</v>
      </c>
      <c r="I495" s="2">
        <v>10</v>
      </c>
      <c r="J495" s="2">
        <v>8</v>
      </c>
      <c r="K495" s="2">
        <v>93</v>
      </c>
    </row>
    <row r="496" spans="1:11" x14ac:dyDescent="0.25">
      <c r="A496" s="2" t="s">
        <v>1001</v>
      </c>
      <c r="B496" s="2" t="s">
        <v>1002</v>
      </c>
      <c r="C496" s="2" t="s">
        <v>586</v>
      </c>
      <c r="D496" s="2" t="s">
        <v>983</v>
      </c>
      <c r="E496" s="23" t="s">
        <v>12</v>
      </c>
      <c r="F496" s="2" t="s">
        <v>13</v>
      </c>
      <c r="G496" s="2"/>
      <c r="H496" s="2" t="s">
        <v>941</v>
      </c>
      <c r="I496" s="2">
        <v>10</v>
      </c>
      <c r="J496" s="2">
        <v>8</v>
      </c>
      <c r="K496" s="2">
        <v>55</v>
      </c>
    </row>
    <row r="497" spans="1:11" x14ac:dyDescent="0.25">
      <c r="A497" s="2" t="s">
        <v>1003</v>
      </c>
      <c r="B497" s="2" t="s">
        <v>1004</v>
      </c>
      <c r="C497" s="2" t="s">
        <v>586</v>
      </c>
      <c r="D497" s="2" t="s">
        <v>983</v>
      </c>
      <c r="E497" s="23" t="s">
        <v>12</v>
      </c>
      <c r="F497" s="2" t="s">
        <v>13</v>
      </c>
      <c r="G497" s="2" t="s">
        <v>237</v>
      </c>
      <c r="H497" s="2" t="s">
        <v>941</v>
      </c>
      <c r="I497" s="2">
        <v>10</v>
      </c>
      <c r="J497" s="2">
        <v>10</v>
      </c>
      <c r="K497" s="2">
        <v>100</v>
      </c>
    </row>
    <row r="498" spans="1:11" x14ac:dyDescent="0.25">
      <c r="A498" s="2" t="s">
        <v>1005</v>
      </c>
      <c r="B498" s="2" t="s">
        <v>1006</v>
      </c>
      <c r="C498" s="2" t="s">
        <v>586</v>
      </c>
      <c r="D498" s="2" t="s">
        <v>983</v>
      </c>
      <c r="E498" s="23" t="s">
        <v>12</v>
      </c>
      <c r="F498" s="2" t="s">
        <v>19</v>
      </c>
      <c r="G498" s="2"/>
      <c r="H498" s="2" t="s">
        <v>941</v>
      </c>
      <c r="I498" s="2">
        <v>12</v>
      </c>
      <c r="J498" s="2">
        <v>12</v>
      </c>
      <c r="K498" s="2">
        <v>20</v>
      </c>
    </row>
    <row r="499" spans="1:11" x14ac:dyDescent="0.25">
      <c r="A499" s="2" t="s">
        <v>1007</v>
      </c>
      <c r="B499" s="2" t="s">
        <v>1008</v>
      </c>
      <c r="C499" s="2" t="s">
        <v>586</v>
      </c>
      <c r="D499" s="2" t="s">
        <v>983</v>
      </c>
      <c r="E499" s="23" t="s">
        <v>12</v>
      </c>
      <c r="F499" s="2" t="s">
        <v>24</v>
      </c>
      <c r="G499" s="2"/>
      <c r="H499" s="2" t="s">
        <v>941</v>
      </c>
      <c r="I499" s="2">
        <v>14</v>
      </c>
      <c r="J499" s="2">
        <v>10</v>
      </c>
      <c r="K499" s="2">
        <v>113</v>
      </c>
    </row>
    <row r="500" spans="1:11" x14ac:dyDescent="0.25">
      <c r="A500" s="2" t="s">
        <v>1009</v>
      </c>
      <c r="B500" s="2" t="s">
        <v>1010</v>
      </c>
      <c r="C500" s="2" t="s">
        <v>586</v>
      </c>
      <c r="D500" s="2" t="s">
        <v>983</v>
      </c>
      <c r="E500" s="23" t="s">
        <v>12</v>
      </c>
      <c r="F500" s="2" t="s">
        <v>33</v>
      </c>
      <c r="G500" s="2"/>
      <c r="H500" s="2" t="s">
        <v>941</v>
      </c>
      <c r="I500" s="2">
        <v>10</v>
      </c>
      <c r="J500" s="2">
        <v>9</v>
      </c>
      <c r="K500" s="2">
        <v>40</v>
      </c>
    </row>
    <row r="501" spans="1:11" x14ac:dyDescent="0.25">
      <c r="A501" s="2" t="s">
        <v>1011</v>
      </c>
      <c r="B501" s="2" t="s">
        <v>1012</v>
      </c>
      <c r="C501" s="2" t="s">
        <v>586</v>
      </c>
      <c r="D501" s="2" t="s">
        <v>983</v>
      </c>
      <c r="E501" s="23" t="s">
        <v>12</v>
      </c>
      <c r="F501" s="2" t="s">
        <v>33</v>
      </c>
      <c r="G501" s="2"/>
      <c r="H501" s="2" t="s">
        <v>941</v>
      </c>
      <c r="I501" s="2">
        <v>10</v>
      </c>
      <c r="J501" s="2">
        <v>10</v>
      </c>
      <c r="K501" s="2">
        <v>80</v>
      </c>
    </row>
    <row r="502" spans="1:11" x14ac:dyDescent="0.25">
      <c r="A502" s="2" t="s">
        <v>1013</v>
      </c>
      <c r="B502" s="2" t="s">
        <v>1014</v>
      </c>
      <c r="C502" s="2" t="s">
        <v>586</v>
      </c>
      <c r="D502" s="2" t="s">
        <v>983</v>
      </c>
      <c r="E502" s="23" t="s">
        <v>12</v>
      </c>
      <c r="F502" s="2" t="s">
        <v>24</v>
      </c>
      <c r="G502" s="2"/>
      <c r="H502" s="2" t="s">
        <v>941</v>
      </c>
      <c r="I502" s="2">
        <v>14</v>
      </c>
      <c r="J502" s="2">
        <v>18</v>
      </c>
      <c r="K502" s="2">
        <v>66</v>
      </c>
    </row>
    <row r="503" spans="1:11" x14ac:dyDescent="0.25">
      <c r="A503" s="2" t="s">
        <v>1015</v>
      </c>
      <c r="B503" s="2" t="s">
        <v>1016</v>
      </c>
      <c r="C503" s="2" t="s">
        <v>586</v>
      </c>
      <c r="D503" s="2" t="s">
        <v>983</v>
      </c>
      <c r="E503" s="23" t="s">
        <v>12</v>
      </c>
      <c r="F503" s="2" t="s">
        <v>33</v>
      </c>
      <c r="G503" s="2"/>
      <c r="H503" s="2" t="s">
        <v>941</v>
      </c>
      <c r="I503" s="2">
        <v>10</v>
      </c>
      <c r="J503" s="2">
        <v>13</v>
      </c>
      <c r="K503" s="2">
        <v>75</v>
      </c>
    </row>
    <row r="504" spans="1:11" x14ac:dyDescent="0.25">
      <c r="A504" s="2" t="s">
        <v>1017</v>
      </c>
      <c r="B504" s="2" t="s">
        <v>1018</v>
      </c>
      <c r="C504" s="2" t="s">
        <v>586</v>
      </c>
      <c r="D504" s="2" t="s">
        <v>983</v>
      </c>
      <c r="E504" s="23" t="s">
        <v>281</v>
      </c>
      <c r="F504" s="2" t="s">
        <v>105</v>
      </c>
      <c r="G504" s="2"/>
      <c r="H504" s="2" t="s">
        <v>941</v>
      </c>
      <c r="I504" s="2">
        <v>10</v>
      </c>
      <c r="J504" s="2">
        <v>7</v>
      </c>
      <c r="K504" s="2">
        <v>36</v>
      </c>
    </row>
    <row r="505" spans="1:11" s="35" customFormat="1" ht="16.899999999999999" customHeight="1" x14ac:dyDescent="0.25">
      <c r="A505" s="57" t="s">
        <v>1728</v>
      </c>
      <c r="B505" s="57"/>
      <c r="C505" s="57"/>
      <c r="D505" s="57"/>
      <c r="E505" s="57"/>
      <c r="F505" s="57"/>
      <c r="G505" s="57"/>
      <c r="H505" s="57"/>
      <c r="I505" s="34" t="s">
        <v>1690</v>
      </c>
      <c r="J505" s="34">
        <f>SUM(J486:J504)</f>
        <v>151</v>
      </c>
      <c r="K505" s="34">
        <v>851</v>
      </c>
    </row>
    <row r="506" spans="1:11" s="35" customFormat="1" ht="16.899999999999999" customHeight="1" x14ac:dyDescent="0.25">
      <c r="A506" s="58" t="s">
        <v>586</v>
      </c>
      <c r="B506" s="58"/>
      <c r="C506" s="58"/>
      <c r="D506" s="58"/>
      <c r="E506" s="58"/>
      <c r="F506" s="58"/>
      <c r="G506" s="58"/>
      <c r="H506" s="58"/>
      <c r="I506" s="36" t="s">
        <v>1690</v>
      </c>
      <c r="J506" s="36">
        <f>SUM(J290,J305,J324,J338,J345,J348,J353,J368,J373,J379,J409,J419,J431,J441,J464,J485,J505)</f>
        <v>1568</v>
      </c>
      <c r="K506" s="36">
        <f>SUM(K290,K305,K324,K338,K345,K348,K353,K368,K373,K379,K409,K419,K431,K441,K464,K485,K505)</f>
        <v>7106</v>
      </c>
    </row>
    <row r="507" spans="1:11" x14ac:dyDescent="0.25">
      <c r="A507" s="2" t="s">
        <v>1019</v>
      </c>
      <c r="B507" s="2" t="s">
        <v>1020</v>
      </c>
      <c r="C507" s="2" t="s">
        <v>1021</v>
      </c>
      <c r="D507" s="2" t="s">
        <v>1022</v>
      </c>
      <c r="E507" s="23" t="s">
        <v>122</v>
      </c>
      <c r="F507" s="2" t="s">
        <v>123</v>
      </c>
      <c r="G507" s="2"/>
      <c r="H507" s="2" t="s">
        <v>73</v>
      </c>
      <c r="I507" s="2"/>
      <c r="J507" s="2">
        <v>2</v>
      </c>
      <c r="K507" s="2">
        <v>8</v>
      </c>
    </row>
    <row r="508" spans="1:11" x14ac:dyDescent="0.25">
      <c r="A508" s="2" t="s">
        <v>1023</v>
      </c>
      <c r="B508" s="2" t="s">
        <v>1024</v>
      </c>
      <c r="C508" s="2" t="s">
        <v>1021</v>
      </c>
      <c r="D508" s="2" t="s">
        <v>1022</v>
      </c>
      <c r="E508" s="23" t="s">
        <v>12</v>
      </c>
      <c r="F508" s="2" t="s">
        <v>33</v>
      </c>
      <c r="G508" s="2"/>
      <c r="H508" s="2" t="s">
        <v>73</v>
      </c>
      <c r="I508" s="2">
        <v>10</v>
      </c>
      <c r="J508" s="2">
        <v>8</v>
      </c>
      <c r="K508" s="2">
        <v>36</v>
      </c>
    </row>
    <row r="509" spans="1:11" x14ac:dyDescent="0.25">
      <c r="A509" s="2" t="s">
        <v>1025</v>
      </c>
      <c r="B509" s="2" t="s">
        <v>1026</v>
      </c>
      <c r="C509" s="2" t="s">
        <v>1021</v>
      </c>
      <c r="D509" s="2" t="s">
        <v>1022</v>
      </c>
      <c r="E509" s="23" t="s">
        <v>12</v>
      </c>
      <c r="F509" s="2" t="s">
        <v>178</v>
      </c>
      <c r="G509" s="2"/>
      <c r="H509" s="2" t="s">
        <v>73</v>
      </c>
      <c r="I509" s="2">
        <v>6</v>
      </c>
      <c r="J509" s="2">
        <v>1</v>
      </c>
      <c r="K509" s="2">
        <v>4</v>
      </c>
    </row>
    <row r="510" spans="1:11" x14ac:dyDescent="0.25">
      <c r="A510" s="2" t="s">
        <v>1027</v>
      </c>
      <c r="B510" s="2" t="s">
        <v>1028</v>
      </c>
      <c r="C510" s="2" t="s">
        <v>1021</v>
      </c>
      <c r="D510" s="2" t="s">
        <v>1022</v>
      </c>
      <c r="E510" s="23" t="s">
        <v>12</v>
      </c>
      <c r="F510" s="2" t="s">
        <v>27</v>
      </c>
      <c r="G510" s="2" t="s">
        <v>112</v>
      </c>
      <c r="H510" s="2" t="s">
        <v>73</v>
      </c>
      <c r="I510" s="2">
        <v>8</v>
      </c>
      <c r="J510" s="2">
        <v>7</v>
      </c>
      <c r="K510" s="2">
        <v>24</v>
      </c>
    </row>
    <row r="511" spans="1:11" x14ac:dyDescent="0.25">
      <c r="A511" s="2" t="s">
        <v>1029</v>
      </c>
      <c r="B511" s="2" t="s">
        <v>1030</v>
      </c>
      <c r="C511" s="2" t="s">
        <v>1021</v>
      </c>
      <c r="D511" s="2" t="s">
        <v>1022</v>
      </c>
      <c r="E511" s="23" t="s">
        <v>12</v>
      </c>
      <c r="F511" s="2" t="s">
        <v>33</v>
      </c>
      <c r="G511" s="2"/>
      <c r="H511" s="2" t="s">
        <v>73</v>
      </c>
      <c r="I511" s="2">
        <v>10</v>
      </c>
      <c r="J511" s="2">
        <v>8</v>
      </c>
      <c r="K511" s="2">
        <v>24</v>
      </c>
    </row>
    <row r="512" spans="1:11" x14ac:dyDescent="0.25">
      <c r="A512" s="2" t="s">
        <v>1031</v>
      </c>
      <c r="B512" s="2" t="s">
        <v>1032</v>
      </c>
      <c r="C512" s="2" t="s">
        <v>1021</v>
      </c>
      <c r="D512" s="2" t="s">
        <v>1022</v>
      </c>
      <c r="E512" s="23" t="s">
        <v>12</v>
      </c>
      <c r="F512" s="2" t="s">
        <v>33</v>
      </c>
      <c r="G512" s="2"/>
      <c r="H512" s="2" t="s">
        <v>73</v>
      </c>
      <c r="I512" s="2">
        <v>10</v>
      </c>
      <c r="J512" s="2">
        <v>10</v>
      </c>
      <c r="K512" s="2">
        <v>64</v>
      </c>
    </row>
    <row r="513" spans="1:11" x14ac:dyDescent="0.25">
      <c r="A513" s="2" t="s">
        <v>1033</v>
      </c>
      <c r="B513" s="2" t="s">
        <v>1034</v>
      </c>
      <c r="C513" s="2" t="s">
        <v>1021</v>
      </c>
      <c r="D513" s="2" t="s">
        <v>1022</v>
      </c>
      <c r="E513" s="23" t="s">
        <v>12</v>
      </c>
      <c r="F513" s="2" t="s">
        <v>33</v>
      </c>
      <c r="G513" s="2"/>
      <c r="H513" s="2" t="s">
        <v>73</v>
      </c>
      <c r="I513" s="2">
        <v>10</v>
      </c>
      <c r="J513" s="2">
        <v>9</v>
      </c>
      <c r="K513" s="2">
        <v>52</v>
      </c>
    </row>
    <row r="514" spans="1:11" x14ac:dyDescent="0.25">
      <c r="A514" s="2" t="s">
        <v>1035</v>
      </c>
      <c r="B514" s="2" t="s">
        <v>1036</v>
      </c>
      <c r="C514" s="2" t="s">
        <v>1021</v>
      </c>
      <c r="D514" s="2" t="s">
        <v>1037</v>
      </c>
      <c r="E514" s="23" t="s">
        <v>1038</v>
      </c>
      <c r="F514" s="2"/>
      <c r="G514" s="2"/>
      <c r="H514" s="2" t="s">
        <v>73</v>
      </c>
      <c r="I514" s="2"/>
      <c r="J514" s="2">
        <v>0</v>
      </c>
      <c r="K514" s="2">
        <v>8</v>
      </c>
    </row>
    <row r="515" spans="1:11" x14ac:dyDescent="0.25">
      <c r="A515" s="2" t="s">
        <v>1039</v>
      </c>
      <c r="B515" s="2" t="s">
        <v>1040</v>
      </c>
      <c r="C515" s="2" t="s">
        <v>1021</v>
      </c>
      <c r="D515" s="2" t="s">
        <v>1037</v>
      </c>
      <c r="E515" s="23" t="s">
        <v>122</v>
      </c>
      <c r="F515" s="2" t="s">
        <v>123</v>
      </c>
      <c r="G515" s="2"/>
      <c r="H515" s="2" t="s">
        <v>73</v>
      </c>
      <c r="I515" s="2"/>
      <c r="J515" s="2">
        <v>0</v>
      </c>
      <c r="K515" s="2">
        <v>8</v>
      </c>
    </row>
    <row r="516" spans="1:11" x14ac:dyDescent="0.25">
      <c r="A516" s="2" t="s">
        <v>1041</v>
      </c>
      <c r="B516" s="2" t="s">
        <v>1042</v>
      </c>
      <c r="C516" s="2" t="s">
        <v>1021</v>
      </c>
      <c r="D516" s="2" t="s">
        <v>1037</v>
      </c>
      <c r="E516" s="23" t="s">
        <v>12</v>
      </c>
      <c r="F516" s="2" t="s">
        <v>27</v>
      </c>
      <c r="G516" s="2"/>
      <c r="H516" s="2" t="s">
        <v>73</v>
      </c>
      <c r="I516" s="2">
        <v>8</v>
      </c>
      <c r="J516" s="2">
        <v>8</v>
      </c>
      <c r="K516" s="2">
        <v>16</v>
      </c>
    </row>
    <row r="517" spans="1:11" x14ac:dyDescent="0.25">
      <c r="A517" s="2" t="s">
        <v>1043</v>
      </c>
      <c r="B517" s="2" t="s">
        <v>1044</v>
      </c>
      <c r="C517" s="2" t="s">
        <v>1021</v>
      </c>
      <c r="D517" s="2" t="s">
        <v>1037</v>
      </c>
      <c r="E517" s="23" t="s">
        <v>12</v>
      </c>
      <c r="F517" s="2" t="s">
        <v>27</v>
      </c>
      <c r="G517" s="2" t="s">
        <v>237</v>
      </c>
      <c r="H517" s="2" t="s">
        <v>73</v>
      </c>
      <c r="I517" s="2">
        <v>8</v>
      </c>
      <c r="J517" s="2">
        <v>8</v>
      </c>
      <c r="K517" s="2">
        <v>24</v>
      </c>
    </row>
    <row r="518" spans="1:11" x14ac:dyDescent="0.25">
      <c r="A518" s="2" t="s">
        <v>1045</v>
      </c>
      <c r="B518" s="2" t="s">
        <v>1046</v>
      </c>
      <c r="C518" s="2" t="s">
        <v>1021</v>
      </c>
      <c r="D518" s="2" t="s">
        <v>1037</v>
      </c>
      <c r="E518" s="23" t="s">
        <v>12</v>
      </c>
      <c r="F518" s="2" t="s">
        <v>46</v>
      </c>
      <c r="G518" s="2"/>
      <c r="H518" s="2" t="s">
        <v>73</v>
      </c>
      <c r="I518" s="2">
        <v>4</v>
      </c>
      <c r="J518" s="2">
        <v>4</v>
      </c>
      <c r="K518" s="2">
        <v>8</v>
      </c>
    </row>
    <row r="519" spans="1:11" x14ac:dyDescent="0.25">
      <c r="A519" s="2" t="s">
        <v>1047</v>
      </c>
      <c r="B519" s="2" t="s">
        <v>1048</v>
      </c>
      <c r="C519" s="2" t="s">
        <v>1021</v>
      </c>
      <c r="D519" s="2" t="s">
        <v>1037</v>
      </c>
      <c r="E519" s="23" t="s">
        <v>12</v>
      </c>
      <c r="F519" s="2" t="s">
        <v>19</v>
      </c>
      <c r="G519" s="2"/>
      <c r="H519" s="2" t="s">
        <v>73</v>
      </c>
      <c r="I519" s="2">
        <v>12</v>
      </c>
      <c r="J519" s="2">
        <v>21</v>
      </c>
      <c r="K519" s="2">
        <v>48</v>
      </c>
    </row>
    <row r="520" spans="1:11" x14ac:dyDescent="0.25">
      <c r="A520" s="2" t="s">
        <v>1049</v>
      </c>
      <c r="B520" s="2" t="s">
        <v>1050</v>
      </c>
      <c r="C520" s="2" t="s">
        <v>1021</v>
      </c>
      <c r="D520" s="2" t="s">
        <v>1037</v>
      </c>
      <c r="E520" s="23" t="s">
        <v>12</v>
      </c>
      <c r="F520" s="2" t="s">
        <v>27</v>
      </c>
      <c r="G520" s="2"/>
      <c r="H520" s="2" t="s">
        <v>73</v>
      </c>
      <c r="I520" s="2">
        <v>8</v>
      </c>
      <c r="J520" s="2">
        <v>9</v>
      </c>
      <c r="K520" s="2">
        <v>38</v>
      </c>
    </row>
    <row r="521" spans="1:11" x14ac:dyDescent="0.25">
      <c r="A521" s="2" t="s">
        <v>1051</v>
      </c>
      <c r="B521" s="2" t="s">
        <v>1052</v>
      </c>
      <c r="C521" s="2" t="s">
        <v>1021</v>
      </c>
      <c r="D521" s="2" t="s">
        <v>1037</v>
      </c>
      <c r="E521" s="23" t="s">
        <v>12</v>
      </c>
      <c r="F521" s="2" t="s">
        <v>13</v>
      </c>
      <c r="G521" s="2" t="s">
        <v>257</v>
      </c>
      <c r="H521" s="2" t="s">
        <v>73</v>
      </c>
      <c r="I521" s="2">
        <v>10</v>
      </c>
      <c r="J521" s="2">
        <v>5</v>
      </c>
      <c r="K521" s="2">
        <v>36</v>
      </c>
    </row>
    <row r="522" spans="1:11" x14ac:dyDescent="0.25">
      <c r="A522" s="2" t="s">
        <v>1053</v>
      </c>
      <c r="B522" s="2" t="s">
        <v>1054</v>
      </c>
      <c r="C522" s="2" t="s">
        <v>1021</v>
      </c>
      <c r="D522" s="2" t="s">
        <v>1037</v>
      </c>
      <c r="E522" s="23" t="s">
        <v>12</v>
      </c>
      <c r="F522" s="2" t="s">
        <v>24</v>
      </c>
      <c r="G522" s="2"/>
      <c r="H522" s="2" t="s">
        <v>73</v>
      </c>
      <c r="I522" s="2">
        <v>14</v>
      </c>
      <c r="J522" s="2">
        <v>5</v>
      </c>
      <c r="K522" s="2">
        <v>12</v>
      </c>
    </row>
    <row r="523" spans="1:11" s="35" customFormat="1" x14ac:dyDescent="0.25">
      <c r="A523" s="57" t="s">
        <v>1745</v>
      </c>
      <c r="B523" s="57"/>
      <c r="C523" s="57"/>
      <c r="D523" s="57"/>
      <c r="E523" s="57"/>
      <c r="F523" s="57"/>
      <c r="G523" s="57"/>
      <c r="H523" s="57"/>
      <c r="I523" s="34" t="s">
        <v>1690</v>
      </c>
      <c r="J523" s="34">
        <f>SUM(J507:J522)</f>
        <v>105</v>
      </c>
      <c r="K523" s="34">
        <v>410</v>
      </c>
    </row>
    <row r="524" spans="1:11" x14ac:dyDescent="0.25">
      <c r="A524" s="2" t="s">
        <v>1055</v>
      </c>
      <c r="B524" s="2" t="s">
        <v>1056</v>
      </c>
      <c r="C524" s="2" t="s">
        <v>1021</v>
      </c>
      <c r="D524" s="2" t="s">
        <v>1057</v>
      </c>
      <c r="E524" s="23" t="s">
        <v>122</v>
      </c>
      <c r="F524" s="2" t="s">
        <v>123</v>
      </c>
      <c r="G524" s="2"/>
      <c r="H524" s="2" t="s">
        <v>73</v>
      </c>
      <c r="I524" s="2"/>
      <c r="J524" s="2">
        <v>4</v>
      </c>
      <c r="K524" s="2">
        <v>16</v>
      </c>
    </row>
    <row r="525" spans="1:11" x14ac:dyDescent="0.25">
      <c r="A525" s="2" t="s">
        <v>1058</v>
      </c>
      <c r="B525" s="2" t="s">
        <v>1059</v>
      </c>
      <c r="C525" s="2" t="s">
        <v>1021</v>
      </c>
      <c r="D525" s="2" t="s">
        <v>1057</v>
      </c>
      <c r="E525" s="23" t="s">
        <v>12</v>
      </c>
      <c r="F525" s="2" t="s">
        <v>813</v>
      </c>
      <c r="G525" s="2"/>
      <c r="H525" s="2" t="s">
        <v>73</v>
      </c>
      <c r="I525" s="2">
        <v>4</v>
      </c>
      <c r="J525" s="2">
        <v>4</v>
      </c>
      <c r="K525" s="2">
        <v>0</v>
      </c>
    </row>
    <row r="526" spans="1:11" x14ac:dyDescent="0.25">
      <c r="A526" s="2" t="s">
        <v>1060</v>
      </c>
      <c r="B526" s="2" t="s">
        <v>1061</v>
      </c>
      <c r="C526" s="2" t="s">
        <v>1021</v>
      </c>
      <c r="D526" s="2" t="s">
        <v>1057</v>
      </c>
      <c r="E526" s="23" t="s">
        <v>12</v>
      </c>
      <c r="F526" s="2" t="s">
        <v>19</v>
      </c>
      <c r="G526" s="2"/>
      <c r="H526" s="2" t="s">
        <v>73</v>
      </c>
      <c r="I526" s="2">
        <v>12</v>
      </c>
      <c r="J526" s="2">
        <v>8</v>
      </c>
      <c r="K526" s="2">
        <v>20</v>
      </c>
    </row>
    <row r="527" spans="1:11" x14ac:dyDescent="0.25">
      <c r="A527" s="2" t="s">
        <v>1062</v>
      </c>
      <c r="B527" s="2" t="s">
        <v>1063</v>
      </c>
      <c r="C527" s="2" t="s">
        <v>1021</v>
      </c>
      <c r="D527" s="2" t="s">
        <v>1057</v>
      </c>
      <c r="E527" s="23" t="s">
        <v>12</v>
      </c>
      <c r="F527" s="2" t="s">
        <v>78</v>
      </c>
      <c r="G527" s="2"/>
      <c r="H527" s="2" t="s">
        <v>73</v>
      </c>
      <c r="I527" s="2">
        <v>4</v>
      </c>
      <c r="J527" s="2">
        <v>4</v>
      </c>
      <c r="K527" s="2">
        <v>0</v>
      </c>
    </row>
    <row r="528" spans="1:11" x14ac:dyDescent="0.25">
      <c r="A528" s="2" t="s">
        <v>1064</v>
      </c>
      <c r="B528" s="2" t="s">
        <v>1065</v>
      </c>
      <c r="C528" s="2" t="s">
        <v>1021</v>
      </c>
      <c r="D528" s="2" t="s">
        <v>1066</v>
      </c>
      <c r="E528" s="23" t="s">
        <v>122</v>
      </c>
      <c r="F528" s="2" t="s">
        <v>123</v>
      </c>
      <c r="G528" s="2"/>
      <c r="H528" s="2" t="s">
        <v>73</v>
      </c>
      <c r="I528" s="2"/>
      <c r="J528" s="2">
        <v>2</v>
      </c>
      <c r="K528" s="2">
        <v>0</v>
      </c>
    </row>
    <row r="529" spans="1:11" x14ac:dyDescent="0.25">
      <c r="A529" s="2" t="s">
        <v>1067</v>
      </c>
      <c r="B529" s="2" t="s">
        <v>1068</v>
      </c>
      <c r="C529" s="2" t="s">
        <v>1021</v>
      </c>
      <c r="D529" s="2" t="s">
        <v>1066</v>
      </c>
      <c r="E529" s="23" t="s">
        <v>12</v>
      </c>
      <c r="F529" s="2" t="s">
        <v>33</v>
      </c>
      <c r="G529" s="2"/>
      <c r="H529" s="2" t="s">
        <v>73</v>
      </c>
      <c r="I529" s="2">
        <v>10</v>
      </c>
      <c r="J529" s="2">
        <v>15</v>
      </c>
      <c r="K529" s="2">
        <v>150</v>
      </c>
    </row>
    <row r="530" spans="1:11" x14ac:dyDescent="0.25">
      <c r="A530" s="2" t="s">
        <v>1069</v>
      </c>
      <c r="B530" s="2" t="s">
        <v>1070</v>
      </c>
      <c r="C530" s="2" t="s">
        <v>1021</v>
      </c>
      <c r="D530" s="2" t="s">
        <v>1066</v>
      </c>
      <c r="E530" s="23" t="s">
        <v>12</v>
      </c>
      <c r="F530" s="2" t="s">
        <v>33</v>
      </c>
      <c r="G530" s="2"/>
      <c r="H530" s="2" t="s">
        <v>73</v>
      </c>
      <c r="I530" s="2">
        <v>10</v>
      </c>
      <c r="J530" s="2">
        <v>12</v>
      </c>
      <c r="K530" s="2">
        <v>69</v>
      </c>
    </row>
    <row r="531" spans="1:11" x14ac:dyDescent="0.25">
      <c r="A531" s="2" t="s">
        <v>1071</v>
      </c>
      <c r="B531" s="2" t="s">
        <v>1072</v>
      </c>
      <c r="C531" s="2" t="s">
        <v>1021</v>
      </c>
      <c r="D531" s="2" t="s">
        <v>1066</v>
      </c>
      <c r="E531" s="23" t="s">
        <v>12</v>
      </c>
      <c r="F531" s="2" t="s">
        <v>27</v>
      </c>
      <c r="G531" s="2"/>
      <c r="H531" s="2" t="s">
        <v>73</v>
      </c>
      <c r="I531" s="2">
        <v>8</v>
      </c>
      <c r="J531" s="2">
        <v>6</v>
      </c>
      <c r="K531" s="2">
        <v>70</v>
      </c>
    </row>
    <row r="532" spans="1:11" x14ac:dyDescent="0.25">
      <c r="A532" s="2" t="s">
        <v>1073</v>
      </c>
      <c r="B532" s="2" t="s">
        <v>1074</v>
      </c>
      <c r="C532" s="2" t="s">
        <v>1021</v>
      </c>
      <c r="D532" s="2" t="s">
        <v>1066</v>
      </c>
      <c r="E532" s="23" t="s">
        <v>12</v>
      </c>
      <c r="F532" s="2" t="s">
        <v>27</v>
      </c>
      <c r="G532" s="2"/>
      <c r="H532" s="2" t="s">
        <v>73</v>
      </c>
      <c r="I532" s="2">
        <v>8</v>
      </c>
      <c r="J532" s="2">
        <v>4</v>
      </c>
      <c r="K532" s="2">
        <v>28</v>
      </c>
    </row>
    <row r="533" spans="1:11" x14ac:dyDescent="0.25">
      <c r="A533" s="2" t="s">
        <v>1075</v>
      </c>
      <c r="B533" s="2" t="s">
        <v>1076</v>
      </c>
      <c r="C533" s="2" t="s">
        <v>1021</v>
      </c>
      <c r="D533" s="2" t="s">
        <v>1066</v>
      </c>
      <c r="E533" s="23" t="s">
        <v>12</v>
      </c>
      <c r="F533" s="2" t="s">
        <v>178</v>
      </c>
      <c r="G533" s="2" t="s">
        <v>326</v>
      </c>
      <c r="H533" s="2" t="s">
        <v>73</v>
      </c>
      <c r="I533" s="2">
        <v>6</v>
      </c>
      <c r="J533" s="2">
        <v>4</v>
      </c>
      <c r="K533" s="2">
        <v>15</v>
      </c>
    </row>
    <row r="534" spans="1:11" x14ac:dyDescent="0.25">
      <c r="A534" s="2" t="s">
        <v>1077</v>
      </c>
      <c r="B534" s="2" t="s">
        <v>1078</v>
      </c>
      <c r="C534" s="2" t="s">
        <v>1021</v>
      </c>
      <c r="D534" s="2" t="s">
        <v>1066</v>
      </c>
      <c r="E534" s="23" t="s">
        <v>12</v>
      </c>
      <c r="F534" s="2" t="s">
        <v>19</v>
      </c>
      <c r="G534" s="2"/>
      <c r="H534" s="2" t="s">
        <v>73</v>
      </c>
      <c r="I534" s="2">
        <v>12</v>
      </c>
      <c r="J534" s="2">
        <v>0</v>
      </c>
      <c r="K534" s="2">
        <v>90</v>
      </c>
    </row>
    <row r="535" spans="1:11" x14ac:dyDescent="0.25">
      <c r="A535" s="2" t="s">
        <v>1079</v>
      </c>
      <c r="B535" s="2" t="s">
        <v>1080</v>
      </c>
      <c r="C535" s="2" t="s">
        <v>1021</v>
      </c>
      <c r="D535" s="2" t="s">
        <v>1066</v>
      </c>
      <c r="E535" s="23" t="s">
        <v>12</v>
      </c>
      <c r="F535" s="2" t="s">
        <v>673</v>
      </c>
      <c r="G535" s="2"/>
      <c r="H535" s="2" t="s">
        <v>73</v>
      </c>
      <c r="I535" s="2">
        <v>10</v>
      </c>
      <c r="J535" s="2">
        <v>4</v>
      </c>
      <c r="K535" s="2">
        <v>30</v>
      </c>
    </row>
    <row r="536" spans="1:11" x14ac:dyDescent="0.25">
      <c r="A536" s="2" t="s">
        <v>1081</v>
      </c>
      <c r="B536" s="2" t="s">
        <v>1082</v>
      </c>
      <c r="C536" s="2" t="s">
        <v>1021</v>
      </c>
      <c r="D536" s="2" t="s">
        <v>1066</v>
      </c>
      <c r="E536" s="23" t="s">
        <v>12</v>
      </c>
      <c r="F536" s="2" t="s">
        <v>105</v>
      </c>
      <c r="G536" s="2"/>
      <c r="H536" s="2" t="s">
        <v>73</v>
      </c>
      <c r="I536" s="2">
        <v>20</v>
      </c>
      <c r="J536" s="2">
        <v>16</v>
      </c>
      <c r="K536" s="2">
        <v>86</v>
      </c>
    </row>
    <row r="537" spans="1:11" s="35" customFormat="1" x14ac:dyDescent="0.25">
      <c r="A537" s="57" t="s">
        <v>1730</v>
      </c>
      <c r="B537" s="57"/>
      <c r="C537" s="57"/>
      <c r="D537" s="57"/>
      <c r="E537" s="57"/>
      <c r="F537" s="57"/>
      <c r="G537" s="57"/>
      <c r="H537" s="57"/>
      <c r="I537" s="34" t="s">
        <v>1690</v>
      </c>
      <c r="J537" s="34">
        <f>SUM(J524:J536)</f>
        <v>83</v>
      </c>
      <c r="K537" s="34">
        <v>574</v>
      </c>
    </row>
    <row r="538" spans="1:11" x14ac:dyDescent="0.25">
      <c r="A538" s="2" t="s">
        <v>1083</v>
      </c>
      <c r="B538" s="2" t="s">
        <v>1084</v>
      </c>
      <c r="C538" s="2" t="s">
        <v>1021</v>
      </c>
      <c r="D538" s="2" t="s">
        <v>1085</v>
      </c>
      <c r="E538" s="23" t="s">
        <v>122</v>
      </c>
      <c r="F538" s="2" t="s">
        <v>123</v>
      </c>
      <c r="G538" s="2"/>
      <c r="H538" s="2" t="s">
        <v>73</v>
      </c>
      <c r="I538" s="2"/>
      <c r="J538" s="2">
        <v>6</v>
      </c>
      <c r="K538" s="2">
        <v>22</v>
      </c>
    </row>
    <row r="539" spans="1:11" x14ac:dyDescent="0.25">
      <c r="A539" s="2" t="s">
        <v>1086</v>
      </c>
      <c r="B539" s="2" t="s">
        <v>1087</v>
      </c>
      <c r="C539" s="2" t="s">
        <v>1021</v>
      </c>
      <c r="D539" s="2" t="s">
        <v>1085</v>
      </c>
      <c r="E539" s="23" t="s">
        <v>122</v>
      </c>
      <c r="F539" s="2" t="s">
        <v>123</v>
      </c>
      <c r="G539" s="2"/>
      <c r="H539" s="2" t="s">
        <v>73</v>
      </c>
      <c r="I539" s="2"/>
      <c r="J539" s="2">
        <v>2</v>
      </c>
      <c r="K539" s="2">
        <v>0</v>
      </c>
    </row>
    <row r="540" spans="1:11" x14ac:dyDescent="0.25">
      <c r="A540" s="2" t="s">
        <v>1088</v>
      </c>
      <c r="B540" s="2" t="s">
        <v>1089</v>
      </c>
      <c r="C540" s="2" t="s">
        <v>1021</v>
      </c>
      <c r="D540" s="2" t="s">
        <v>1085</v>
      </c>
      <c r="E540" s="23" t="s">
        <v>122</v>
      </c>
      <c r="F540" s="2" t="s">
        <v>123</v>
      </c>
      <c r="G540" s="2"/>
      <c r="H540" s="2" t="s">
        <v>73</v>
      </c>
      <c r="I540" s="2"/>
      <c r="J540" s="2">
        <v>2</v>
      </c>
      <c r="K540" s="2">
        <v>0</v>
      </c>
    </row>
    <row r="541" spans="1:11" x14ac:dyDescent="0.25">
      <c r="A541" s="2" t="s">
        <v>1090</v>
      </c>
      <c r="B541" s="2" t="s">
        <v>1091</v>
      </c>
      <c r="C541" s="2" t="s">
        <v>1021</v>
      </c>
      <c r="D541" s="2" t="s">
        <v>1085</v>
      </c>
      <c r="E541" s="23" t="s">
        <v>12</v>
      </c>
      <c r="F541" s="2" t="s">
        <v>24</v>
      </c>
      <c r="G541" s="2"/>
      <c r="H541" s="2" t="s">
        <v>73</v>
      </c>
      <c r="I541" s="2">
        <v>14</v>
      </c>
      <c r="J541" s="2">
        <v>14</v>
      </c>
      <c r="K541" s="2">
        <v>64</v>
      </c>
    </row>
    <row r="542" spans="1:11" x14ac:dyDescent="0.25">
      <c r="A542" s="2" t="s">
        <v>1092</v>
      </c>
      <c r="B542" s="2" t="s">
        <v>1093</v>
      </c>
      <c r="C542" s="2" t="s">
        <v>1021</v>
      </c>
      <c r="D542" s="2" t="s">
        <v>1085</v>
      </c>
      <c r="E542" s="23" t="s">
        <v>12</v>
      </c>
      <c r="F542" s="2" t="s">
        <v>33</v>
      </c>
      <c r="G542" s="2"/>
      <c r="H542" s="2" t="s">
        <v>73</v>
      </c>
      <c r="I542" s="2">
        <v>10</v>
      </c>
      <c r="J542" s="2">
        <v>10</v>
      </c>
      <c r="K542" s="2">
        <v>32</v>
      </c>
    </row>
    <row r="543" spans="1:11" x14ac:dyDescent="0.25">
      <c r="A543" s="2" t="s">
        <v>1094</v>
      </c>
      <c r="B543" s="2" t="s">
        <v>1095</v>
      </c>
      <c r="C543" s="2" t="s">
        <v>1021</v>
      </c>
      <c r="D543" s="2" t="s">
        <v>1085</v>
      </c>
      <c r="E543" s="23" t="s">
        <v>12</v>
      </c>
      <c r="F543" s="2" t="s">
        <v>13</v>
      </c>
      <c r="G543" s="2"/>
      <c r="H543" s="2" t="s">
        <v>73</v>
      </c>
      <c r="I543" s="2">
        <v>10</v>
      </c>
      <c r="J543" s="2">
        <v>6</v>
      </c>
      <c r="K543" s="2">
        <v>16</v>
      </c>
    </row>
    <row r="544" spans="1:11" x14ac:dyDescent="0.25">
      <c r="A544" s="2" t="s">
        <v>1096</v>
      </c>
      <c r="B544" s="2" t="s">
        <v>1097</v>
      </c>
      <c r="C544" s="2" t="s">
        <v>1021</v>
      </c>
      <c r="D544" s="2" t="s">
        <v>1085</v>
      </c>
      <c r="E544" s="23" t="s">
        <v>12</v>
      </c>
      <c r="F544" s="2" t="s">
        <v>178</v>
      </c>
      <c r="G544" s="2" t="s">
        <v>112</v>
      </c>
      <c r="H544" s="2" t="s">
        <v>73</v>
      </c>
      <c r="I544" s="2">
        <v>6</v>
      </c>
      <c r="J544" s="2">
        <v>6</v>
      </c>
      <c r="K544" s="2">
        <v>32</v>
      </c>
    </row>
    <row r="545" spans="1:11" x14ac:dyDescent="0.25">
      <c r="A545" s="2" t="s">
        <v>1098</v>
      </c>
      <c r="B545" s="2" t="s">
        <v>1099</v>
      </c>
      <c r="C545" s="2" t="s">
        <v>1021</v>
      </c>
      <c r="D545" s="2" t="s">
        <v>1085</v>
      </c>
      <c r="E545" s="23" t="s">
        <v>12</v>
      </c>
      <c r="F545" s="2" t="s">
        <v>19</v>
      </c>
      <c r="G545" s="2"/>
      <c r="H545" s="2" t="s">
        <v>73</v>
      </c>
      <c r="I545" s="2">
        <v>12</v>
      </c>
      <c r="J545" s="2">
        <v>8</v>
      </c>
      <c r="K545" s="2">
        <v>34</v>
      </c>
    </row>
    <row r="546" spans="1:11" x14ac:dyDescent="0.25">
      <c r="A546" s="2" t="s">
        <v>1100</v>
      </c>
      <c r="B546" s="2" t="s">
        <v>1101</v>
      </c>
      <c r="C546" s="2" t="s">
        <v>1021</v>
      </c>
      <c r="D546" s="2" t="s">
        <v>1085</v>
      </c>
      <c r="E546" s="23" t="s">
        <v>12</v>
      </c>
      <c r="F546" s="2" t="s">
        <v>19</v>
      </c>
      <c r="G546" s="2"/>
      <c r="H546" s="2" t="s">
        <v>73</v>
      </c>
      <c r="I546" s="2">
        <v>12</v>
      </c>
      <c r="J546" s="2">
        <v>14</v>
      </c>
      <c r="K546" s="2">
        <v>16</v>
      </c>
    </row>
    <row r="547" spans="1:11" x14ac:dyDescent="0.25">
      <c r="A547" s="2" t="s">
        <v>1102</v>
      </c>
      <c r="B547" s="2" t="s">
        <v>1103</v>
      </c>
      <c r="C547" s="2" t="s">
        <v>1021</v>
      </c>
      <c r="D547" s="2" t="s">
        <v>1085</v>
      </c>
      <c r="E547" s="23" t="s">
        <v>12</v>
      </c>
      <c r="F547" s="2" t="s">
        <v>19</v>
      </c>
      <c r="G547" s="2"/>
      <c r="H547" s="2" t="s">
        <v>73</v>
      </c>
      <c r="I547" s="2">
        <v>12</v>
      </c>
      <c r="J547" s="2">
        <v>14</v>
      </c>
      <c r="K547" s="2">
        <v>60</v>
      </c>
    </row>
    <row r="548" spans="1:11" x14ac:dyDescent="0.25">
      <c r="A548" s="2" t="s">
        <v>1104</v>
      </c>
      <c r="B548" s="2" t="s">
        <v>1105</v>
      </c>
      <c r="C548" s="2" t="s">
        <v>1021</v>
      </c>
      <c r="D548" s="2" t="s">
        <v>1085</v>
      </c>
      <c r="E548" s="23" t="s">
        <v>12</v>
      </c>
      <c r="F548" s="2" t="s">
        <v>78</v>
      </c>
      <c r="G548" s="2"/>
      <c r="H548" s="2" t="s">
        <v>73</v>
      </c>
      <c r="I548" s="2">
        <v>4</v>
      </c>
      <c r="J548" s="2">
        <v>6</v>
      </c>
      <c r="K548" s="2">
        <v>50</v>
      </c>
    </row>
    <row r="549" spans="1:11" x14ac:dyDescent="0.25">
      <c r="A549" s="2" t="s">
        <v>1106</v>
      </c>
      <c r="B549" s="2" t="s">
        <v>1107</v>
      </c>
      <c r="C549" s="2" t="s">
        <v>1021</v>
      </c>
      <c r="D549" s="2" t="s">
        <v>1108</v>
      </c>
      <c r="E549" s="23" t="s">
        <v>122</v>
      </c>
      <c r="F549" s="2" t="s">
        <v>123</v>
      </c>
      <c r="G549" s="2"/>
      <c r="H549" s="2" t="s">
        <v>73</v>
      </c>
      <c r="I549" s="2"/>
      <c r="J549" s="2">
        <v>6</v>
      </c>
      <c r="K549" s="2">
        <v>24</v>
      </c>
    </row>
    <row r="550" spans="1:11" x14ac:dyDescent="0.25">
      <c r="A550" s="2" t="s">
        <v>1109</v>
      </c>
      <c r="B550" s="2" t="s">
        <v>1110</v>
      </c>
      <c r="C550" s="2" t="s">
        <v>1021</v>
      </c>
      <c r="D550" s="2" t="s">
        <v>1108</v>
      </c>
      <c r="E550" s="23" t="s">
        <v>122</v>
      </c>
      <c r="F550" s="2" t="s">
        <v>123</v>
      </c>
      <c r="G550" s="2"/>
      <c r="H550" s="2" t="s">
        <v>73</v>
      </c>
      <c r="I550" s="2"/>
      <c r="J550" s="2">
        <v>0</v>
      </c>
      <c r="K550" s="2">
        <v>8</v>
      </c>
    </row>
    <row r="551" spans="1:11" x14ac:dyDescent="0.25">
      <c r="A551" s="2" t="s">
        <v>1111</v>
      </c>
      <c r="B551" s="2" t="s">
        <v>1112</v>
      </c>
      <c r="C551" s="2" t="s">
        <v>1021</v>
      </c>
      <c r="D551" s="2" t="s">
        <v>1108</v>
      </c>
      <c r="E551" s="23" t="s">
        <v>122</v>
      </c>
      <c r="F551" s="2" t="s">
        <v>123</v>
      </c>
      <c r="G551" s="2"/>
      <c r="H551" s="2" t="s">
        <v>73</v>
      </c>
      <c r="I551" s="2"/>
      <c r="J551" s="2">
        <v>2</v>
      </c>
      <c r="K551" s="2">
        <v>3</v>
      </c>
    </row>
    <row r="552" spans="1:11" x14ac:dyDescent="0.25">
      <c r="A552" s="2" t="s">
        <v>1113</v>
      </c>
      <c r="B552" s="2" t="s">
        <v>1114</v>
      </c>
      <c r="C552" s="2" t="s">
        <v>1021</v>
      </c>
      <c r="D552" s="2" t="s">
        <v>1108</v>
      </c>
      <c r="E552" s="23" t="s">
        <v>122</v>
      </c>
      <c r="F552" s="2" t="s">
        <v>123</v>
      </c>
      <c r="G552" s="2"/>
      <c r="H552" s="2" t="s">
        <v>73</v>
      </c>
      <c r="I552" s="2"/>
      <c r="J552" s="2">
        <v>2</v>
      </c>
      <c r="K552" s="2">
        <v>0</v>
      </c>
    </row>
    <row r="553" spans="1:11" x14ac:dyDescent="0.25">
      <c r="A553" s="2" t="s">
        <v>1115</v>
      </c>
      <c r="B553" s="2" t="s">
        <v>1116</v>
      </c>
      <c r="C553" s="2" t="s">
        <v>1021</v>
      </c>
      <c r="D553" s="2" t="s">
        <v>1108</v>
      </c>
      <c r="E553" s="23" t="s">
        <v>122</v>
      </c>
      <c r="F553" s="2" t="s">
        <v>123</v>
      </c>
      <c r="G553" s="2"/>
      <c r="H553" s="2" t="s">
        <v>73</v>
      </c>
      <c r="I553" s="2"/>
      <c r="J553" s="2">
        <v>4</v>
      </c>
      <c r="K553" s="2">
        <v>16</v>
      </c>
    </row>
    <row r="554" spans="1:11" x14ac:dyDescent="0.25">
      <c r="A554" s="2" t="s">
        <v>1117</v>
      </c>
      <c r="B554" s="2" t="s">
        <v>1118</v>
      </c>
      <c r="C554" s="2" t="s">
        <v>1021</v>
      </c>
      <c r="D554" s="2" t="s">
        <v>1108</v>
      </c>
      <c r="E554" s="23" t="s">
        <v>122</v>
      </c>
      <c r="F554" s="2" t="s">
        <v>123</v>
      </c>
      <c r="G554" s="2"/>
      <c r="H554" s="2" t="s">
        <v>73</v>
      </c>
      <c r="I554" s="2"/>
      <c r="J554" s="2">
        <v>1</v>
      </c>
      <c r="K554" s="2">
        <v>0</v>
      </c>
    </row>
    <row r="555" spans="1:11" x14ac:dyDescent="0.25">
      <c r="A555" s="2" t="s">
        <v>1119</v>
      </c>
      <c r="B555" s="2" t="s">
        <v>1120</v>
      </c>
      <c r="C555" s="2" t="s">
        <v>1021</v>
      </c>
      <c r="D555" s="2" t="s">
        <v>1108</v>
      </c>
      <c r="E555" s="23" t="s">
        <v>122</v>
      </c>
      <c r="F555" s="2" t="s">
        <v>123</v>
      </c>
      <c r="G555" s="2"/>
      <c r="H555" s="2" t="s">
        <v>73</v>
      </c>
      <c r="I555" s="2"/>
      <c r="J555" s="2">
        <v>2</v>
      </c>
      <c r="K555" s="2">
        <v>8</v>
      </c>
    </row>
    <row r="556" spans="1:11" x14ac:dyDescent="0.25">
      <c r="A556" s="2" t="s">
        <v>1121</v>
      </c>
      <c r="B556" s="2" t="s">
        <v>1122</v>
      </c>
      <c r="C556" s="2" t="s">
        <v>1021</v>
      </c>
      <c r="D556" s="2" t="s">
        <v>1108</v>
      </c>
      <c r="E556" s="23" t="s">
        <v>122</v>
      </c>
      <c r="F556" s="2" t="s">
        <v>123</v>
      </c>
      <c r="G556" s="2"/>
      <c r="H556" s="2" t="s">
        <v>73</v>
      </c>
      <c r="I556" s="2"/>
      <c r="J556" s="2">
        <v>2</v>
      </c>
      <c r="K556" s="2">
        <v>8</v>
      </c>
    </row>
    <row r="557" spans="1:11" x14ac:dyDescent="0.25">
      <c r="A557" s="2" t="s">
        <v>1123</v>
      </c>
      <c r="B557" s="2" t="s">
        <v>1124</v>
      </c>
      <c r="C557" s="2" t="s">
        <v>1021</v>
      </c>
      <c r="D557" s="2" t="s">
        <v>1108</v>
      </c>
      <c r="E557" s="23" t="s">
        <v>12</v>
      </c>
      <c r="F557" s="2" t="s">
        <v>33</v>
      </c>
      <c r="G557" s="2"/>
      <c r="H557" s="2" t="s">
        <v>73</v>
      </c>
      <c r="I557" s="2">
        <v>10</v>
      </c>
      <c r="J557" s="2">
        <v>15</v>
      </c>
      <c r="K557" s="2">
        <v>90</v>
      </c>
    </row>
    <row r="558" spans="1:11" x14ac:dyDescent="0.25">
      <c r="A558" s="2" t="s">
        <v>1125</v>
      </c>
      <c r="B558" s="2" t="s">
        <v>1126</v>
      </c>
      <c r="C558" s="2" t="s">
        <v>1021</v>
      </c>
      <c r="D558" s="2" t="s">
        <v>1108</v>
      </c>
      <c r="E558" s="23" t="s">
        <v>12</v>
      </c>
      <c r="F558" s="2" t="s">
        <v>33</v>
      </c>
      <c r="G558" s="2" t="s">
        <v>326</v>
      </c>
      <c r="H558" s="2" t="s">
        <v>73</v>
      </c>
      <c r="I558" s="2">
        <v>10</v>
      </c>
      <c r="J558" s="2">
        <v>12</v>
      </c>
      <c r="K558" s="2">
        <v>54</v>
      </c>
    </row>
    <row r="559" spans="1:11" x14ac:dyDescent="0.25">
      <c r="A559" s="2" t="s">
        <v>1127</v>
      </c>
      <c r="B559" s="2" t="s">
        <v>1128</v>
      </c>
      <c r="C559" s="2" t="s">
        <v>1021</v>
      </c>
      <c r="D559" s="2" t="s">
        <v>1108</v>
      </c>
      <c r="E559" s="23" t="s">
        <v>12</v>
      </c>
      <c r="F559" s="2" t="s">
        <v>13</v>
      </c>
      <c r="G559" s="2"/>
      <c r="H559" s="2" t="s">
        <v>73</v>
      </c>
      <c r="I559" s="2">
        <v>10</v>
      </c>
      <c r="J559" s="2">
        <v>10</v>
      </c>
      <c r="K559" s="2">
        <v>82</v>
      </c>
    </row>
    <row r="560" spans="1:11" x14ac:dyDescent="0.25">
      <c r="A560" s="2" t="s">
        <v>1129</v>
      </c>
      <c r="B560" s="2" t="s">
        <v>1130</v>
      </c>
      <c r="C560" s="2" t="s">
        <v>1021</v>
      </c>
      <c r="D560" s="2" t="s">
        <v>1108</v>
      </c>
      <c r="E560" s="23" t="s">
        <v>12</v>
      </c>
      <c r="F560" s="2" t="s">
        <v>33</v>
      </c>
      <c r="G560" s="2"/>
      <c r="H560" s="2" t="s">
        <v>73</v>
      </c>
      <c r="I560" s="2">
        <v>10</v>
      </c>
      <c r="J560" s="2">
        <v>11</v>
      </c>
      <c r="K560" s="2">
        <v>40</v>
      </c>
    </row>
    <row r="561" spans="1:11" x14ac:dyDescent="0.25">
      <c r="A561" s="2" t="s">
        <v>1131</v>
      </c>
      <c r="B561" s="2" t="s">
        <v>1132</v>
      </c>
      <c r="C561" s="2" t="s">
        <v>1021</v>
      </c>
      <c r="D561" s="2" t="s">
        <v>1108</v>
      </c>
      <c r="E561" s="23" t="s">
        <v>12</v>
      </c>
      <c r="F561" s="2" t="s">
        <v>33</v>
      </c>
      <c r="G561" s="2"/>
      <c r="H561" s="2" t="s">
        <v>73</v>
      </c>
      <c r="I561" s="2"/>
      <c r="J561" s="2">
        <v>0</v>
      </c>
      <c r="K561" s="2">
        <v>12</v>
      </c>
    </row>
    <row r="562" spans="1:11" x14ac:dyDescent="0.25">
      <c r="A562" s="2" t="s">
        <v>1133</v>
      </c>
      <c r="B562" s="2" t="s">
        <v>1134</v>
      </c>
      <c r="C562" s="2" t="s">
        <v>1021</v>
      </c>
      <c r="D562" s="2" t="s">
        <v>1135</v>
      </c>
      <c r="E562" s="23" t="s">
        <v>122</v>
      </c>
      <c r="F562" s="2" t="s">
        <v>123</v>
      </c>
      <c r="G562" s="2"/>
      <c r="H562" s="2" t="s">
        <v>73</v>
      </c>
      <c r="I562" s="2"/>
      <c r="J562" s="2">
        <v>4</v>
      </c>
      <c r="K562" s="2">
        <v>8</v>
      </c>
    </row>
    <row r="563" spans="1:11" x14ac:dyDescent="0.25">
      <c r="A563" s="2" t="s">
        <v>1136</v>
      </c>
      <c r="B563" s="2" t="s">
        <v>1137</v>
      </c>
      <c r="C563" s="2" t="s">
        <v>1021</v>
      </c>
      <c r="D563" s="2" t="s">
        <v>1135</v>
      </c>
      <c r="E563" s="23" t="s">
        <v>12</v>
      </c>
      <c r="F563" s="2" t="s">
        <v>13</v>
      </c>
      <c r="G563" s="2" t="s">
        <v>1138</v>
      </c>
      <c r="H563" s="2" t="s">
        <v>73</v>
      </c>
      <c r="I563" s="2">
        <v>10</v>
      </c>
      <c r="J563" s="2">
        <v>3</v>
      </c>
      <c r="K563" s="2">
        <v>0</v>
      </c>
    </row>
    <row r="564" spans="1:11" x14ac:dyDescent="0.25">
      <c r="A564" s="2" t="s">
        <v>1139</v>
      </c>
      <c r="B564" s="2" t="s">
        <v>1140</v>
      </c>
      <c r="C564" s="2" t="s">
        <v>1021</v>
      </c>
      <c r="D564" s="2" t="s">
        <v>1135</v>
      </c>
      <c r="E564" s="23" t="s">
        <v>12</v>
      </c>
      <c r="F564" s="2" t="s">
        <v>33</v>
      </c>
      <c r="G564" s="2"/>
      <c r="H564" s="2" t="s">
        <v>73</v>
      </c>
      <c r="I564" s="2">
        <v>10</v>
      </c>
      <c r="J564" s="2">
        <v>14</v>
      </c>
      <c r="K564" s="2">
        <v>48</v>
      </c>
    </row>
    <row r="565" spans="1:11" x14ac:dyDescent="0.25">
      <c r="A565" s="2" t="s">
        <v>1141</v>
      </c>
      <c r="B565" s="2" t="s">
        <v>1142</v>
      </c>
      <c r="C565" s="2" t="s">
        <v>1021</v>
      </c>
      <c r="D565" s="2" t="s">
        <v>1135</v>
      </c>
      <c r="E565" s="23" t="s">
        <v>12</v>
      </c>
      <c r="F565" s="2" t="s">
        <v>24</v>
      </c>
      <c r="G565" s="2"/>
      <c r="H565" s="2" t="s">
        <v>73</v>
      </c>
      <c r="I565" s="2">
        <v>14</v>
      </c>
      <c r="J565" s="2"/>
      <c r="K565" s="2">
        <v>0</v>
      </c>
    </row>
    <row r="566" spans="1:11" x14ac:dyDescent="0.25">
      <c r="A566" s="2" t="s">
        <v>1143</v>
      </c>
      <c r="B566" s="2" t="s">
        <v>1144</v>
      </c>
      <c r="C566" s="2" t="s">
        <v>1021</v>
      </c>
      <c r="D566" s="2" t="s">
        <v>1135</v>
      </c>
      <c r="E566" s="23" t="s">
        <v>281</v>
      </c>
      <c r="F566" s="2" t="s">
        <v>1145</v>
      </c>
      <c r="G566" s="2"/>
      <c r="H566" s="2" t="s">
        <v>73</v>
      </c>
      <c r="I566" s="2">
        <v>4</v>
      </c>
      <c r="J566" s="2">
        <v>4</v>
      </c>
      <c r="K566" s="2">
        <v>18</v>
      </c>
    </row>
    <row r="567" spans="1:11" s="35" customFormat="1" x14ac:dyDescent="0.25">
      <c r="A567" s="60" t="s">
        <v>1732</v>
      </c>
      <c r="B567" s="60"/>
      <c r="C567" s="60"/>
      <c r="D567" s="60"/>
      <c r="E567" s="60"/>
      <c r="F567" s="60"/>
      <c r="G567" s="60"/>
      <c r="H567" s="60"/>
      <c r="I567" s="34" t="s">
        <v>1690</v>
      </c>
      <c r="J567" s="34">
        <f>SUM(J538:J566)</f>
        <v>180</v>
      </c>
      <c r="K567" s="34">
        <v>745</v>
      </c>
    </row>
    <row r="568" spans="1:11" x14ac:dyDescent="0.25">
      <c r="A568" s="2" t="s">
        <v>1146</v>
      </c>
      <c r="B568" s="2" t="s">
        <v>1147</v>
      </c>
      <c r="C568" s="2" t="s">
        <v>1021</v>
      </c>
      <c r="D568" s="2" t="s">
        <v>1148</v>
      </c>
      <c r="E568" s="23" t="s">
        <v>12</v>
      </c>
      <c r="F568" s="2" t="s">
        <v>33</v>
      </c>
      <c r="G568" s="2" t="s">
        <v>28</v>
      </c>
      <c r="H568" s="2" t="s">
        <v>73</v>
      </c>
      <c r="I568" s="2">
        <v>10</v>
      </c>
      <c r="J568" s="2">
        <v>8</v>
      </c>
      <c r="K568" s="2">
        <v>35</v>
      </c>
    </row>
    <row r="569" spans="1:11" x14ac:dyDescent="0.25">
      <c r="A569" s="2" t="s">
        <v>1149</v>
      </c>
      <c r="B569" s="2" t="s">
        <v>1150</v>
      </c>
      <c r="C569" s="2" t="s">
        <v>1021</v>
      </c>
      <c r="D569" s="2" t="s">
        <v>1148</v>
      </c>
      <c r="E569" s="23" t="s">
        <v>12</v>
      </c>
      <c r="F569" s="2" t="s">
        <v>27</v>
      </c>
      <c r="G569" s="2" t="s">
        <v>1151</v>
      </c>
      <c r="H569" s="2" t="s">
        <v>73</v>
      </c>
      <c r="I569" s="2">
        <v>8</v>
      </c>
      <c r="J569" s="2">
        <v>4</v>
      </c>
      <c r="K569" s="2">
        <v>0</v>
      </c>
    </row>
    <row r="570" spans="1:11" x14ac:dyDescent="0.25">
      <c r="A570" s="2" t="s">
        <v>1152</v>
      </c>
      <c r="B570" s="2" t="s">
        <v>1153</v>
      </c>
      <c r="C570" s="2" t="s">
        <v>1021</v>
      </c>
      <c r="D570" s="2" t="s">
        <v>1148</v>
      </c>
      <c r="E570" s="23" t="s">
        <v>12</v>
      </c>
      <c r="F570" s="2" t="s">
        <v>13</v>
      </c>
      <c r="G570" s="2"/>
      <c r="H570" s="2" t="s">
        <v>73</v>
      </c>
      <c r="I570" s="2">
        <v>10</v>
      </c>
      <c r="J570" s="2">
        <v>13</v>
      </c>
      <c r="K570" s="2">
        <v>75</v>
      </c>
    </row>
    <row r="571" spans="1:11" x14ac:dyDescent="0.25">
      <c r="A571" s="2" t="s">
        <v>1154</v>
      </c>
      <c r="B571" s="2" t="s">
        <v>1155</v>
      </c>
      <c r="C571" s="2" t="s">
        <v>1021</v>
      </c>
      <c r="D571" s="2" t="s">
        <v>1148</v>
      </c>
      <c r="E571" s="23" t="s">
        <v>12</v>
      </c>
      <c r="F571" s="2" t="s">
        <v>33</v>
      </c>
      <c r="G571" s="2"/>
      <c r="H571" s="2" t="s">
        <v>73</v>
      </c>
      <c r="I571" s="2">
        <v>10</v>
      </c>
      <c r="J571" s="2">
        <v>12</v>
      </c>
      <c r="K571" s="2">
        <v>40</v>
      </c>
    </row>
    <row r="572" spans="1:11" x14ac:dyDescent="0.25">
      <c r="A572" s="2" t="s">
        <v>1156</v>
      </c>
      <c r="B572" s="2" t="s">
        <v>1157</v>
      </c>
      <c r="C572" s="2" t="s">
        <v>1021</v>
      </c>
      <c r="D572" s="2" t="s">
        <v>1158</v>
      </c>
      <c r="E572" s="23" t="s">
        <v>122</v>
      </c>
      <c r="F572" s="2" t="s">
        <v>123</v>
      </c>
      <c r="G572" s="2"/>
      <c r="H572" s="2" t="s">
        <v>73</v>
      </c>
      <c r="I572" s="2"/>
      <c r="J572" s="2">
        <v>4</v>
      </c>
      <c r="K572" s="2">
        <v>20</v>
      </c>
    </row>
    <row r="573" spans="1:11" x14ac:dyDescent="0.25">
      <c r="A573" s="2" t="s">
        <v>1159</v>
      </c>
      <c r="B573" s="2" t="s">
        <v>1160</v>
      </c>
      <c r="C573" s="2" t="s">
        <v>1021</v>
      </c>
      <c r="D573" s="2" t="s">
        <v>1158</v>
      </c>
      <c r="E573" s="23" t="s">
        <v>122</v>
      </c>
      <c r="F573" s="2" t="s">
        <v>123</v>
      </c>
      <c r="G573" s="2"/>
      <c r="H573" s="2" t="s">
        <v>73</v>
      </c>
      <c r="I573" s="2"/>
      <c r="J573" s="2">
        <v>2</v>
      </c>
      <c r="K573" s="2">
        <v>15</v>
      </c>
    </row>
    <row r="574" spans="1:11" x14ac:dyDescent="0.25">
      <c r="A574" s="2" t="s">
        <v>1161</v>
      </c>
      <c r="B574" s="2" t="s">
        <v>1162</v>
      </c>
      <c r="C574" s="2" t="s">
        <v>1021</v>
      </c>
      <c r="D574" s="2" t="s">
        <v>1158</v>
      </c>
      <c r="E574" s="23" t="s">
        <v>122</v>
      </c>
      <c r="F574" s="2" t="s">
        <v>123</v>
      </c>
      <c r="G574" s="2"/>
      <c r="H574" s="2" t="s">
        <v>73</v>
      </c>
      <c r="I574" s="2"/>
      <c r="J574" s="2">
        <v>8</v>
      </c>
      <c r="K574" s="2">
        <v>0</v>
      </c>
    </row>
    <row r="575" spans="1:11" x14ac:dyDescent="0.25">
      <c r="A575" s="2" t="s">
        <v>1163</v>
      </c>
      <c r="B575" s="2" t="s">
        <v>1164</v>
      </c>
      <c r="C575" s="2" t="s">
        <v>1021</v>
      </c>
      <c r="D575" s="2" t="s">
        <v>1158</v>
      </c>
      <c r="E575" s="23" t="s">
        <v>122</v>
      </c>
      <c r="F575" s="2" t="s">
        <v>123</v>
      </c>
      <c r="G575" s="2"/>
      <c r="H575" s="2" t="s">
        <v>73</v>
      </c>
      <c r="I575" s="2"/>
      <c r="J575" s="2">
        <v>2</v>
      </c>
      <c r="K575" s="2">
        <v>10</v>
      </c>
    </row>
    <row r="576" spans="1:11" x14ac:dyDescent="0.25">
      <c r="A576" s="2" t="s">
        <v>1165</v>
      </c>
      <c r="B576" s="2" t="s">
        <v>1166</v>
      </c>
      <c r="C576" s="2" t="s">
        <v>1021</v>
      </c>
      <c r="D576" s="2" t="s">
        <v>1158</v>
      </c>
      <c r="E576" s="23" t="s">
        <v>12</v>
      </c>
      <c r="F576" s="2" t="s">
        <v>19</v>
      </c>
      <c r="G576" s="2"/>
      <c r="H576" s="2" t="s">
        <v>73</v>
      </c>
      <c r="I576" s="2">
        <v>12</v>
      </c>
      <c r="J576" s="2">
        <v>14</v>
      </c>
      <c r="K576" s="2">
        <v>60</v>
      </c>
    </row>
    <row r="577" spans="1:11" x14ac:dyDescent="0.25">
      <c r="A577" s="2" t="s">
        <v>1167</v>
      </c>
      <c r="B577" s="2" t="s">
        <v>1168</v>
      </c>
      <c r="C577" s="2" t="s">
        <v>1021</v>
      </c>
      <c r="D577" s="2" t="s">
        <v>1158</v>
      </c>
      <c r="E577" s="23" t="s">
        <v>12</v>
      </c>
      <c r="F577" s="2" t="s">
        <v>33</v>
      </c>
      <c r="G577" s="2"/>
      <c r="H577" s="2" t="s">
        <v>73</v>
      </c>
      <c r="I577" s="2">
        <v>10</v>
      </c>
      <c r="J577" s="2">
        <v>14</v>
      </c>
      <c r="K577" s="2">
        <v>70</v>
      </c>
    </row>
    <row r="578" spans="1:11" x14ac:dyDescent="0.25">
      <c r="A578" s="2" t="s">
        <v>1169</v>
      </c>
      <c r="B578" s="2" t="s">
        <v>1170</v>
      </c>
      <c r="C578" s="2" t="s">
        <v>1021</v>
      </c>
      <c r="D578" s="2" t="s">
        <v>1158</v>
      </c>
      <c r="E578" s="23" t="s">
        <v>12</v>
      </c>
      <c r="F578" s="2" t="s">
        <v>33</v>
      </c>
      <c r="G578" s="2" t="s">
        <v>112</v>
      </c>
      <c r="H578" s="2" t="s">
        <v>73</v>
      </c>
      <c r="I578" s="2">
        <v>10</v>
      </c>
      <c r="J578" s="2">
        <v>12</v>
      </c>
      <c r="K578" s="2">
        <v>55</v>
      </c>
    </row>
    <row r="579" spans="1:11" x14ac:dyDescent="0.25">
      <c r="A579" s="2" t="s">
        <v>1171</v>
      </c>
      <c r="B579" s="2" t="s">
        <v>1172</v>
      </c>
      <c r="C579" s="2" t="s">
        <v>1021</v>
      </c>
      <c r="D579" s="2" t="s">
        <v>1158</v>
      </c>
      <c r="E579" s="23" t="s">
        <v>12</v>
      </c>
      <c r="F579" s="2" t="s">
        <v>33</v>
      </c>
      <c r="G579" s="2"/>
      <c r="H579" s="2" t="s">
        <v>73</v>
      </c>
      <c r="I579" s="2"/>
      <c r="J579" s="2"/>
      <c r="K579" s="2">
        <v>0</v>
      </c>
    </row>
    <row r="580" spans="1:11" x14ac:dyDescent="0.25">
      <c r="A580" s="2" t="s">
        <v>1173</v>
      </c>
      <c r="B580" s="2" t="s">
        <v>1174</v>
      </c>
      <c r="C580" s="2" t="s">
        <v>1021</v>
      </c>
      <c r="D580" s="2" t="s">
        <v>1158</v>
      </c>
      <c r="E580" s="23" t="s">
        <v>12</v>
      </c>
      <c r="F580" s="2"/>
      <c r="G580" s="2"/>
      <c r="H580" s="2" t="s">
        <v>73</v>
      </c>
      <c r="I580" s="2"/>
      <c r="J580" s="2">
        <v>8</v>
      </c>
      <c r="K580" s="2">
        <v>65</v>
      </c>
    </row>
    <row r="581" spans="1:11" x14ac:dyDescent="0.25">
      <c r="A581" s="2" t="s">
        <v>1175</v>
      </c>
      <c r="B581" s="2" t="s">
        <v>1176</v>
      </c>
      <c r="C581" s="2" t="s">
        <v>1021</v>
      </c>
      <c r="D581" s="2" t="s">
        <v>1177</v>
      </c>
      <c r="E581" s="23" t="s">
        <v>122</v>
      </c>
      <c r="F581" s="2" t="s">
        <v>123</v>
      </c>
      <c r="G581" s="2"/>
      <c r="H581" s="2" t="s">
        <v>73</v>
      </c>
      <c r="I581" s="2"/>
      <c r="J581" s="2">
        <v>8</v>
      </c>
      <c r="K581" s="2">
        <v>0</v>
      </c>
    </row>
    <row r="582" spans="1:11" x14ac:dyDescent="0.25">
      <c r="A582" s="2" t="s">
        <v>1178</v>
      </c>
      <c r="B582" s="2" t="s">
        <v>1179</v>
      </c>
      <c r="C582" s="2" t="s">
        <v>1021</v>
      </c>
      <c r="D582" s="2" t="s">
        <v>1177</v>
      </c>
      <c r="E582" s="23" t="s">
        <v>122</v>
      </c>
      <c r="F582" s="2" t="s">
        <v>333</v>
      </c>
      <c r="G582" s="2"/>
      <c r="H582" s="2" t="s">
        <v>73</v>
      </c>
      <c r="I582" s="2"/>
      <c r="J582" s="2">
        <v>1</v>
      </c>
      <c r="K582" s="2">
        <v>0</v>
      </c>
    </row>
    <row r="583" spans="1:11" x14ac:dyDescent="0.25">
      <c r="A583" s="2" t="s">
        <v>1180</v>
      </c>
      <c r="B583" s="2" t="s">
        <v>1181</v>
      </c>
      <c r="C583" s="2" t="s">
        <v>1021</v>
      </c>
      <c r="D583" s="2" t="s">
        <v>1177</v>
      </c>
      <c r="E583" s="23" t="s">
        <v>122</v>
      </c>
      <c r="F583" s="2" t="s">
        <v>123</v>
      </c>
      <c r="G583" s="2"/>
      <c r="H583" s="2" t="s">
        <v>73</v>
      </c>
      <c r="I583" s="2"/>
      <c r="J583" s="2">
        <v>6</v>
      </c>
      <c r="K583" s="2">
        <v>20</v>
      </c>
    </row>
    <row r="584" spans="1:11" x14ac:dyDescent="0.25">
      <c r="A584" s="2" t="s">
        <v>1182</v>
      </c>
      <c r="B584" s="2" t="s">
        <v>1183</v>
      </c>
      <c r="C584" s="2" t="s">
        <v>1021</v>
      </c>
      <c r="D584" s="2" t="s">
        <v>1177</v>
      </c>
      <c r="E584" s="23" t="s">
        <v>122</v>
      </c>
      <c r="F584" s="2" t="s">
        <v>123</v>
      </c>
      <c r="G584" s="2"/>
      <c r="H584" s="2" t="s">
        <v>73</v>
      </c>
      <c r="I584" s="2"/>
      <c r="J584" s="2">
        <v>2</v>
      </c>
      <c r="K584" s="2">
        <v>0</v>
      </c>
    </row>
    <row r="585" spans="1:11" x14ac:dyDescent="0.25">
      <c r="A585" s="2" t="s">
        <v>1184</v>
      </c>
      <c r="B585" s="2" t="s">
        <v>1185</v>
      </c>
      <c r="C585" s="2" t="s">
        <v>1021</v>
      </c>
      <c r="D585" s="2" t="s">
        <v>1177</v>
      </c>
      <c r="E585" s="23" t="s">
        <v>12</v>
      </c>
      <c r="F585" s="2" t="s">
        <v>19</v>
      </c>
      <c r="G585" s="2"/>
      <c r="H585" s="2" t="s">
        <v>73</v>
      </c>
      <c r="I585" s="2">
        <v>12</v>
      </c>
      <c r="J585" s="2">
        <v>14</v>
      </c>
      <c r="K585" s="2">
        <v>71</v>
      </c>
    </row>
    <row r="586" spans="1:11" x14ac:dyDescent="0.25">
      <c r="A586" s="2" t="s">
        <v>1186</v>
      </c>
      <c r="B586" s="2" t="s">
        <v>1187</v>
      </c>
      <c r="C586" s="2" t="s">
        <v>1021</v>
      </c>
      <c r="D586" s="2" t="s">
        <v>1177</v>
      </c>
      <c r="E586" s="23" t="s">
        <v>12</v>
      </c>
      <c r="F586" s="2" t="s">
        <v>178</v>
      </c>
      <c r="G586" s="2"/>
      <c r="H586" s="2" t="s">
        <v>73</v>
      </c>
      <c r="I586" s="2">
        <v>6</v>
      </c>
      <c r="J586" s="2">
        <v>4</v>
      </c>
      <c r="K586" s="2">
        <v>30</v>
      </c>
    </row>
    <row r="587" spans="1:11" x14ac:dyDescent="0.25">
      <c r="A587" s="2" t="s">
        <v>1188</v>
      </c>
      <c r="B587" s="2" t="s">
        <v>1189</v>
      </c>
      <c r="C587" s="2" t="s">
        <v>1021</v>
      </c>
      <c r="D587" s="2" t="s">
        <v>1177</v>
      </c>
      <c r="E587" s="23" t="s">
        <v>12</v>
      </c>
      <c r="F587" s="2" t="s">
        <v>27</v>
      </c>
      <c r="G587" s="2" t="s">
        <v>326</v>
      </c>
      <c r="H587" s="2" t="s">
        <v>73</v>
      </c>
      <c r="I587" s="2">
        <v>8</v>
      </c>
      <c r="J587" s="2">
        <v>12</v>
      </c>
      <c r="K587" s="2">
        <v>78</v>
      </c>
    </row>
    <row r="588" spans="1:11" x14ac:dyDescent="0.25">
      <c r="A588" s="2" t="s">
        <v>1190</v>
      </c>
      <c r="B588" s="2" t="s">
        <v>1191</v>
      </c>
      <c r="C588" s="2" t="s">
        <v>1021</v>
      </c>
      <c r="D588" s="2" t="s">
        <v>1177</v>
      </c>
      <c r="E588" s="23" t="s">
        <v>12</v>
      </c>
      <c r="F588" s="2" t="s">
        <v>24</v>
      </c>
      <c r="G588" s="2"/>
      <c r="H588" s="2" t="s">
        <v>73</v>
      </c>
      <c r="I588" s="2">
        <v>14</v>
      </c>
      <c r="J588" s="2">
        <v>14</v>
      </c>
      <c r="K588" s="2">
        <v>90</v>
      </c>
    </row>
    <row r="589" spans="1:11" x14ac:dyDescent="0.25">
      <c r="A589" s="2" t="s">
        <v>1192</v>
      </c>
      <c r="B589" s="2" t="s">
        <v>1193</v>
      </c>
      <c r="C589" s="2" t="s">
        <v>1021</v>
      </c>
      <c r="D589" s="2" t="s">
        <v>1194</v>
      </c>
      <c r="E589" s="23" t="s">
        <v>122</v>
      </c>
      <c r="F589" s="2" t="s">
        <v>123</v>
      </c>
      <c r="G589" s="2"/>
      <c r="H589" s="2" t="s">
        <v>73</v>
      </c>
      <c r="I589" s="2"/>
      <c r="J589" s="2">
        <v>12</v>
      </c>
      <c r="K589" s="2">
        <v>50</v>
      </c>
    </row>
    <row r="590" spans="1:11" x14ac:dyDescent="0.25">
      <c r="A590" s="2" t="s">
        <v>1195</v>
      </c>
      <c r="B590" s="2" t="s">
        <v>1196</v>
      </c>
      <c r="C590" s="2" t="s">
        <v>1021</v>
      </c>
      <c r="D590" s="2" t="s">
        <v>1194</v>
      </c>
      <c r="E590" s="23" t="s">
        <v>122</v>
      </c>
      <c r="F590" s="2" t="s">
        <v>123</v>
      </c>
      <c r="G590" s="2"/>
      <c r="H590" s="2" t="s">
        <v>73</v>
      </c>
      <c r="I590" s="2"/>
      <c r="J590" s="2">
        <v>4</v>
      </c>
      <c r="K590" s="2">
        <v>10</v>
      </c>
    </row>
    <row r="591" spans="1:11" x14ac:dyDescent="0.25">
      <c r="A591" s="2" t="s">
        <v>1197</v>
      </c>
      <c r="B591" s="2" t="s">
        <v>1198</v>
      </c>
      <c r="C591" s="2" t="s">
        <v>1021</v>
      </c>
      <c r="D591" s="2" t="s">
        <v>1194</v>
      </c>
      <c r="E591" s="23" t="s">
        <v>122</v>
      </c>
      <c r="F591" s="2" t="s">
        <v>123</v>
      </c>
      <c r="G591" s="2"/>
      <c r="H591" s="2" t="s">
        <v>73</v>
      </c>
      <c r="I591" s="2"/>
      <c r="J591" s="2">
        <v>4</v>
      </c>
      <c r="K591" s="2">
        <v>20</v>
      </c>
    </row>
    <row r="592" spans="1:11" x14ac:dyDescent="0.25">
      <c r="A592" s="2" t="s">
        <v>1199</v>
      </c>
      <c r="B592" s="2" t="s">
        <v>1200</v>
      </c>
      <c r="C592" s="2" t="s">
        <v>1021</v>
      </c>
      <c r="D592" s="2" t="s">
        <v>1194</v>
      </c>
      <c r="E592" s="23" t="s">
        <v>122</v>
      </c>
      <c r="F592" s="2" t="s">
        <v>123</v>
      </c>
      <c r="G592" s="2"/>
      <c r="H592" s="2" t="s">
        <v>73</v>
      </c>
      <c r="I592" s="2"/>
      <c r="J592" s="2">
        <v>2</v>
      </c>
      <c r="K592" s="2">
        <v>35</v>
      </c>
    </row>
    <row r="593" spans="1:11" x14ac:dyDescent="0.25">
      <c r="A593" s="2" t="s">
        <v>1201</v>
      </c>
      <c r="B593" s="2" t="s">
        <v>1202</v>
      </c>
      <c r="C593" s="2" t="s">
        <v>1021</v>
      </c>
      <c r="D593" s="2" t="s">
        <v>1194</v>
      </c>
      <c r="E593" s="23" t="s">
        <v>12</v>
      </c>
      <c r="F593" s="2" t="s">
        <v>33</v>
      </c>
      <c r="G593" s="2" t="s">
        <v>112</v>
      </c>
      <c r="H593" s="2" t="s">
        <v>73</v>
      </c>
      <c r="I593" s="2">
        <v>10</v>
      </c>
      <c r="J593" s="2">
        <v>14</v>
      </c>
      <c r="K593" s="2">
        <v>55</v>
      </c>
    </row>
    <row r="594" spans="1:11" x14ac:dyDescent="0.25">
      <c r="A594" s="2" t="s">
        <v>1203</v>
      </c>
      <c r="B594" s="2" t="s">
        <v>1204</v>
      </c>
      <c r="C594" s="2" t="s">
        <v>1021</v>
      </c>
      <c r="D594" s="2" t="s">
        <v>1194</v>
      </c>
      <c r="E594" s="23" t="s">
        <v>12</v>
      </c>
      <c r="F594" s="2" t="s">
        <v>24</v>
      </c>
      <c r="G594" s="2"/>
      <c r="H594" s="2" t="s">
        <v>73</v>
      </c>
      <c r="I594" s="2">
        <v>14</v>
      </c>
      <c r="J594" s="2">
        <v>16</v>
      </c>
      <c r="K594" s="2">
        <v>45</v>
      </c>
    </row>
    <row r="595" spans="1:11" x14ac:dyDescent="0.25">
      <c r="A595" s="2" t="s">
        <v>1205</v>
      </c>
      <c r="B595" s="2" t="s">
        <v>1206</v>
      </c>
      <c r="C595" s="2" t="s">
        <v>1021</v>
      </c>
      <c r="D595" s="2" t="s">
        <v>1194</v>
      </c>
      <c r="E595" s="23" t="s">
        <v>12</v>
      </c>
      <c r="F595" s="2" t="s">
        <v>24</v>
      </c>
      <c r="G595" s="2"/>
      <c r="H595" s="2" t="s">
        <v>73</v>
      </c>
      <c r="I595" s="2">
        <v>14</v>
      </c>
      <c r="J595" s="2">
        <v>16</v>
      </c>
      <c r="K595" s="2">
        <v>25</v>
      </c>
    </row>
    <row r="596" spans="1:11" x14ac:dyDescent="0.25">
      <c r="A596" s="2" t="s">
        <v>1207</v>
      </c>
      <c r="B596" s="2" t="s">
        <v>1208</v>
      </c>
      <c r="C596" s="2" t="s">
        <v>1021</v>
      </c>
      <c r="D596" s="2" t="s">
        <v>1194</v>
      </c>
      <c r="E596" s="23" t="s">
        <v>12</v>
      </c>
      <c r="F596" s="2" t="s">
        <v>24</v>
      </c>
      <c r="G596" s="2"/>
      <c r="H596" s="2" t="s">
        <v>73</v>
      </c>
      <c r="I596" s="2">
        <v>14</v>
      </c>
      <c r="J596" s="2">
        <v>16</v>
      </c>
      <c r="K596" s="2">
        <v>80</v>
      </c>
    </row>
    <row r="597" spans="1:11" x14ac:dyDescent="0.25">
      <c r="A597" s="2" t="s">
        <v>1209</v>
      </c>
      <c r="B597" s="2" t="s">
        <v>1210</v>
      </c>
      <c r="C597" s="2" t="s">
        <v>1021</v>
      </c>
      <c r="D597" s="2" t="s">
        <v>1211</v>
      </c>
      <c r="E597" s="23" t="s">
        <v>383</v>
      </c>
      <c r="F597" s="2" t="s">
        <v>123</v>
      </c>
      <c r="G597" s="2"/>
      <c r="H597" s="2" t="s">
        <v>15</v>
      </c>
      <c r="I597" s="2"/>
      <c r="J597" s="2">
        <v>16</v>
      </c>
      <c r="K597" s="2">
        <v>16</v>
      </c>
    </row>
    <row r="598" spans="1:11" x14ac:dyDescent="0.25">
      <c r="A598" s="2" t="s">
        <v>1212</v>
      </c>
      <c r="B598" s="2" t="s">
        <v>1213</v>
      </c>
      <c r="C598" s="2" t="s">
        <v>1021</v>
      </c>
      <c r="D598" s="2" t="s">
        <v>1214</v>
      </c>
      <c r="E598" s="23" t="s">
        <v>12</v>
      </c>
      <c r="F598" s="2" t="s">
        <v>24</v>
      </c>
      <c r="G598" s="2"/>
      <c r="H598" s="2" t="s">
        <v>15</v>
      </c>
      <c r="I598" s="2">
        <v>14</v>
      </c>
      <c r="J598" s="2">
        <v>16</v>
      </c>
      <c r="K598" s="2">
        <v>50</v>
      </c>
    </row>
    <row r="599" spans="1:11" x14ac:dyDescent="0.25">
      <c r="A599" s="2" t="s">
        <v>1215</v>
      </c>
      <c r="B599" s="2" t="s">
        <v>1216</v>
      </c>
      <c r="C599" s="2" t="s">
        <v>1021</v>
      </c>
      <c r="D599" s="2" t="s">
        <v>1214</v>
      </c>
      <c r="E599" s="23" t="s">
        <v>12</v>
      </c>
      <c r="F599" s="2" t="s">
        <v>33</v>
      </c>
      <c r="G599" s="2"/>
      <c r="H599" s="2" t="s">
        <v>15</v>
      </c>
      <c r="I599" s="2">
        <v>10</v>
      </c>
      <c r="J599" s="2">
        <v>15</v>
      </c>
      <c r="K599" s="2">
        <v>27</v>
      </c>
    </row>
    <row r="600" spans="1:11" x14ac:dyDescent="0.25">
      <c r="A600" s="2" t="s">
        <v>1217</v>
      </c>
      <c r="B600" s="2" t="s">
        <v>1218</v>
      </c>
      <c r="C600" s="2" t="s">
        <v>1021</v>
      </c>
      <c r="D600" s="2" t="s">
        <v>1214</v>
      </c>
      <c r="E600" s="23" t="s">
        <v>12</v>
      </c>
      <c r="F600" s="2" t="s">
        <v>13</v>
      </c>
      <c r="G600" s="2" t="s">
        <v>112</v>
      </c>
      <c r="H600" s="2" t="s">
        <v>15</v>
      </c>
      <c r="I600" s="2">
        <v>10</v>
      </c>
      <c r="J600" s="2">
        <v>12</v>
      </c>
      <c r="K600" s="2">
        <v>62</v>
      </c>
    </row>
    <row r="601" spans="1:11" x14ac:dyDescent="0.25">
      <c r="A601" s="2" t="s">
        <v>1219</v>
      </c>
      <c r="B601" s="2" t="s">
        <v>1220</v>
      </c>
      <c r="C601" s="2" t="s">
        <v>1021</v>
      </c>
      <c r="D601" s="2" t="s">
        <v>1214</v>
      </c>
      <c r="E601" s="23" t="s">
        <v>12</v>
      </c>
      <c r="F601" s="2" t="s">
        <v>33</v>
      </c>
      <c r="G601" s="2"/>
      <c r="H601" s="2" t="s">
        <v>15</v>
      </c>
      <c r="I601" s="2">
        <v>10</v>
      </c>
      <c r="J601" s="2">
        <v>12</v>
      </c>
      <c r="K601" s="2">
        <v>61</v>
      </c>
    </row>
    <row r="602" spans="1:11" x14ac:dyDescent="0.25">
      <c r="A602" s="2" t="s">
        <v>1221</v>
      </c>
      <c r="B602" s="2" t="s">
        <v>1222</v>
      </c>
      <c r="C602" s="2" t="s">
        <v>1021</v>
      </c>
      <c r="D602" s="2" t="s">
        <v>1214</v>
      </c>
      <c r="E602" s="23" t="s">
        <v>12</v>
      </c>
      <c r="F602" s="2" t="s">
        <v>27</v>
      </c>
      <c r="G602" s="2"/>
      <c r="H602" s="2" t="s">
        <v>15</v>
      </c>
      <c r="I602" s="2">
        <v>8</v>
      </c>
      <c r="J602" s="2">
        <v>14</v>
      </c>
      <c r="K602" s="2">
        <v>52</v>
      </c>
    </row>
    <row r="603" spans="1:11" x14ac:dyDescent="0.25">
      <c r="A603" s="2" t="s">
        <v>1223</v>
      </c>
      <c r="B603" s="2" t="s">
        <v>1224</v>
      </c>
      <c r="C603" s="2" t="s">
        <v>1021</v>
      </c>
      <c r="D603" s="2" t="s">
        <v>1214</v>
      </c>
      <c r="E603" s="23" t="s">
        <v>12</v>
      </c>
      <c r="F603" s="2" t="s">
        <v>33</v>
      </c>
      <c r="G603" s="2"/>
      <c r="H603" s="2" t="s">
        <v>15</v>
      </c>
      <c r="I603" s="2">
        <v>10</v>
      </c>
      <c r="J603" s="2">
        <v>15</v>
      </c>
      <c r="K603" s="2">
        <v>76</v>
      </c>
    </row>
    <row r="604" spans="1:11" x14ac:dyDescent="0.25">
      <c r="A604" s="2" t="s">
        <v>1225</v>
      </c>
      <c r="B604" s="2" t="s">
        <v>1226</v>
      </c>
      <c r="C604" s="2" t="s">
        <v>1021</v>
      </c>
      <c r="D604" s="2" t="s">
        <v>1214</v>
      </c>
      <c r="E604" s="23" t="s">
        <v>12</v>
      </c>
      <c r="F604" s="2" t="s">
        <v>105</v>
      </c>
      <c r="G604" s="2"/>
      <c r="H604" s="2" t="s">
        <v>15</v>
      </c>
      <c r="I604" s="2">
        <v>20</v>
      </c>
      <c r="J604" s="2">
        <v>17</v>
      </c>
      <c r="K604" s="2">
        <v>74</v>
      </c>
    </row>
    <row r="605" spans="1:11" x14ac:dyDescent="0.25">
      <c r="A605" s="4" t="s">
        <v>1227</v>
      </c>
      <c r="B605" s="2" t="s">
        <v>1228</v>
      </c>
      <c r="C605" s="2" t="s">
        <v>1021</v>
      </c>
      <c r="D605" s="2" t="s">
        <v>1214</v>
      </c>
      <c r="E605" s="24" t="s">
        <v>18</v>
      </c>
      <c r="F605" s="2" t="s">
        <v>1145</v>
      </c>
      <c r="G605" s="2"/>
      <c r="H605" s="2" t="s">
        <v>15</v>
      </c>
      <c r="I605" s="2">
        <v>4</v>
      </c>
      <c r="J605" s="2"/>
      <c r="K605" s="2">
        <v>0</v>
      </c>
    </row>
    <row r="606" spans="1:11" s="35" customFormat="1" x14ac:dyDescent="0.25">
      <c r="A606" s="60" t="s">
        <v>1735</v>
      </c>
      <c r="B606" s="60"/>
      <c r="C606" s="60"/>
      <c r="D606" s="60"/>
      <c r="E606" s="60"/>
      <c r="F606" s="60"/>
      <c r="G606" s="60"/>
      <c r="H606" s="60"/>
      <c r="I606" s="34" t="s">
        <v>1690</v>
      </c>
      <c r="J606" s="34">
        <f>SUM(J568:J605)</f>
        <v>363</v>
      </c>
      <c r="K606" s="34">
        <v>1472</v>
      </c>
    </row>
    <row r="607" spans="1:11" x14ac:dyDescent="0.25">
      <c r="A607" s="2" t="s">
        <v>1229</v>
      </c>
      <c r="B607" s="2" t="s">
        <v>1230</v>
      </c>
      <c r="C607" s="2" t="s">
        <v>1021</v>
      </c>
      <c r="D607" s="2" t="s">
        <v>1231</v>
      </c>
      <c r="E607" s="23" t="s">
        <v>122</v>
      </c>
      <c r="F607" s="2" t="s">
        <v>123</v>
      </c>
      <c r="G607" s="2"/>
      <c r="H607" s="2" t="s">
        <v>73</v>
      </c>
      <c r="I607" s="2"/>
      <c r="J607" s="2">
        <v>4</v>
      </c>
      <c r="K607" s="2">
        <v>10</v>
      </c>
    </row>
    <row r="608" spans="1:11" x14ac:dyDescent="0.25">
      <c r="A608" s="2" t="s">
        <v>1232</v>
      </c>
      <c r="B608" s="2" t="s">
        <v>1233</v>
      </c>
      <c r="C608" s="2" t="s">
        <v>1021</v>
      </c>
      <c r="D608" s="2" t="s">
        <v>1231</v>
      </c>
      <c r="E608" s="23" t="s">
        <v>122</v>
      </c>
      <c r="F608" s="2" t="s">
        <v>123</v>
      </c>
      <c r="G608" s="2"/>
      <c r="H608" s="2" t="s">
        <v>73</v>
      </c>
      <c r="I608" s="2"/>
      <c r="J608" s="2">
        <v>8</v>
      </c>
      <c r="K608" s="2">
        <v>0</v>
      </c>
    </row>
    <row r="609" spans="1:11" x14ac:dyDescent="0.25">
      <c r="A609" s="2" t="s">
        <v>1234</v>
      </c>
      <c r="B609" s="2" t="s">
        <v>1235</v>
      </c>
      <c r="C609" s="2" t="s">
        <v>1021</v>
      </c>
      <c r="D609" s="2" t="s">
        <v>1231</v>
      </c>
      <c r="E609" s="23" t="s">
        <v>122</v>
      </c>
      <c r="F609" s="2" t="s">
        <v>333</v>
      </c>
      <c r="G609" s="2"/>
      <c r="H609" s="2" t="s">
        <v>73</v>
      </c>
      <c r="I609" s="2"/>
      <c r="J609" s="2">
        <v>8</v>
      </c>
      <c r="K609" s="2">
        <v>50</v>
      </c>
    </row>
    <row r="610" spans="1:11" x14ac:dyDescent="0.25">
      <c r="A610" s="2" t="s">
        <v>1236</v>
      </c>
      <c r="B610" s="2" t="s">
        <v>1237</v>
      </c>
      <c r="C610" s="2" t="s">
        <v>1021</v>
      </c>
      <c r="D610" s="2" t="s">
        <v>1231</v>
      </c>
      <c r="E610" s="23" t="s">
        <v>122</v>
      </c>
      <c r="F610" s="2" t="s">
        <v>123</v>
      </c>
      <c r="G610" s="2"/>
      <c r="H610" s="2" t="s">
        <v>73</v>
      </c>
      <c r="I610" s="2"/>
      <c r="J610" s="2">
        <v>4</v>
      </c>
      <c r="K610" s="2">
        <v>20</v>
      </c>
    </row>
    <row r="611" spans="1:11" x14ac:dyDescent="0.25">
      <c r="A611" s="2" t="s">
        <v>1238</v>
      </c>
      <c r="B611" s="2" t="s">
        <v>1239</v>
      </c>
      <c r="C611" s="2" t="s">
        <v>1021</v>
      </c>
      <c r="D611" s="2" t="s">
        <v>1231</v>
      </c>
      <c r="E611" s="23" t="s">
        <v>12</v>
      </c>
      <c r="F611" s="2"/>
      <c r="G611" s="2"/>
      <c r="H611" s="2" t="s">
        <v>73</v>
      </c>
      <c r="I611" s="2"/>
      <c r="J611" s="2">
        <v>8</v>
      </c>
      <c r="K611" s="2">
        <v>0</v>
      </c>
    </row>
    <row r="612" spans="1:11" x14ac:dyDescent="0.25">
      <c r="A612" s="2" t="s">
        <v>1240</v>
      </c>
      <c r="B612" s="2" t="s">
        <v>1241</v>
      </c>
      <c r="C612" s="2" t="s">
        <v>1021</v>
      </c>
      <c r="D612" s="2" t="s">
        <v>1242</v>
      </c>
      <c r="E612" s="23" t="s">
        <v>122</v>
      </c>
      <c r="F612" s="2" t="s">
        <v>123</v>
      </c>
      <c r="G612" s="2"/>
      <c r="H612" s="2" t="s">
        <v>73</v>
      </c>
      <c r="I612" s="2"/>
      <c r="J612" s="2">
        <v>6</v>
      </c>
      <c r="K612" s="2">
        <v>0</v>
      </c>
    </row>
    <row r="613" spans="1:11" x14ac:dyDescent="0.25">
      <c r="A613" s="2" t="s">
        <v>1243</v>
      </c>
      <c r="B613" s="2" t="s">
        <v>1244</v>
      </c>
      <c r="C613" s="2" t="s">
        <v>1021</v>
      </c>
      <c r="D613" s="2" t="s">
        <v>1242</v>
      </c>
      <c r="E613" s="23" t="s">
        <v>122</v>
      </c>
      <c r="F613" s="2" t="s">
        <v>123</v>
      </c>
      <c r="G613" s="2"/>
      <c r="H613" s="2" t="s">
        <v>73</v>
      </c>
      <c r="I613" s="2"/>
      <c r="J613" s="2">
        <v>4</v>
      </c>
      <c r="K613" s="2">
        <v>0</v>
      </c>
    </row>
    <row r="614" spans="1:11" x14ac:dyDescent="0.25">
      <c r="A614" s="2" t="s">
        <v>1245</v>
      </c>
      <c r="B614" s="2" t="s">
        <v>1246</v>
      </c>
      <c r="C614" s="2" t="s">
        <v>1021</v>
      </c>
      <c r="D614" s="2" t="s">
        <v>1242</v>
      </c>
      <c r="E614" s="23" t="s">
        <v>122</v>
      </c>
      <c r="F614" s="2" t="s">
        <v>123</v>
      </c>
      <c r="G614" s="2"/>
      <c r="H614" s="2" t="s">
        <v>73</v>
      </c>
      <c r="I614" s="2"/>
      <c r="J614" s="2">
        <v>4</v>
      </c>
      <c r="K614" s="2">
        <v>10</v>
      </c>
    </row>
    <row r="615" spans="1:11" x14ac:dyDescent="0.25">
      <c r="A615" s="2" t="s">
        <v>1247</v>
      </c>
      <c r="B615" s="2" t="s">
        <v>1248</v>
      </c>
      <c r="C615" s="2" t="s">
        <v>1021</v>
      </c>
      <c r="D615" s="2" t="s">
        <v>1242</v>
      </c>
      <c r="E615" s="23" t="s">
        <v>12</v>
      </c>
      <c r="F615" s="2" t="s">
        <v>24</v>
      </c>
      <c r="G615" s="2"/>
      <c r="H615" s="2" t="s">
        <v>73</v>
      </c>
      <c r="I615" s="2">
        <v>14</v>
      </c>
      <c r="J615" s="2">
        <v>28</v>
      </c>
      <c r="K615" s="2">
        <v>36</v>
      </c>
    </row>
    <row r="616" spans="1:11" x14ac:dyDescent="0.25">
      <c r="A616" s="2" t="s">
        <v>1249</v>
      </c>
      <c r="B616" s="2" t="s">
        <v>1250</v>
      </c>
      <c r="C616" s="2" t="s">
        <v>1021</v>
      </c>
      <c r="D616" s="2" t="s">
        <v>1242</v>
      </c>
      <c r="E616" s="23" t="s">
        <v>12</v>
      </c>
      <c r="F616" s="2" t="s">
        <v>33</v>
      </c>
      <c r="G616" s="2"/>
      <c r="H616" s="2" t="s">
        <v>73</v>
      </c>
      <c r="I616" s="2">
        <v>10</v>
      </c>
      <c r="J616" s="2">
        <v>22</v>
      </c>
      <c r="K616" s="2">
        <v>96</v>
      </c>
    </row>
    <row r="617" spans="1:11" x14ac:dyDescent="0.25">
      <c r="A617" s="2" t="s">
        <v>1251</v>
      </c>
      <c r="B617" s="2" t="s">
        <v>1252</v>
      </c>
      <c r="C617" s="2" t="s">
        <v>1021</v>
      </c>
      <c r="D617" s="2" t="s">
        <v>1242</v>
      </c>
      <c r="E617" s="23" t="s">
        <v>12</v>
      </c>
      <c r="F617" s="2" t="s">
        <v>27</v>
      </c>
      <c r="G617" s="2" t="s">
        <v>112</v>
      </c>
      <c r="H617" s="2" t="s">
        <v>73</v>
      </c>
      <c r="I617" s="2">
        <v>8</v>
      </c>
      <c r="J617" s="2">
        <v>13</v>
      </c>
      <c r="K617" s="2">
        <v>71</v>
      </c>
    </row>
    <row r="618" spans="1:11" x14ac:dyDescent="0.25">
      <c r="A618" s="2" t="s">
        <v>1253</v>
      </c>
      <c r="B618" s="2" t="s">
        <v>1254</v>
      </c>
      <c r="C618" s="2" t="s">
        <v>1021</v>
      </c>
      <c r="D618" s="2" t="s">
        <v>1242</v>
      </c>
      <c r="E618" s="23" t="s">
        <v>12</v>
      </c>
      <c r="F618" s="2" t="s">
        <v>33</v>
      </c>
      <c r="G618" s="2"/>
      <c r="H618" s="2" t="s">
        <v>73</v>
      </c>
      <c r="I618" s="2">
        <v>10</v>
      </c>
      <c r="J618" s="2">
        <v>18</v>
      </c>
      <c r="K618" s="2">
        <v>114</v>
      </c>
    </row>
    <row r="619" spans="1:11" x14ac:dyDescent="0.25">
      <c r="A619" s="2" t="s">
        <v>1255</v>
      </c>
      <c r="B619" s="2" t="s">
        <v>1256</v>
      </c>
      <c r="C619" s="2" t="s">
        <v>1021</v>
      </c>
      <c r="D619" s="2" t="s">
        <v>1242</v>
      </c>
      <c r="E619" s="23" t="s">
        <v>12</v>
      </c>
      <c r="F619" s="2" t="s">
        <v>33</v>
      </c>
      <c r="G619" s="2"/>
      <c r="H619" s="2" t="s">
        <v>73</v>
      </c>
      <c r="I619" s="2">
        <v>10</v>
      </c>
      <c r="J619" s="2">
        <v>22</v>
      </c>
      <c r="K619" s="2">
        <v>92</v>
      </c>
    </row>
    <row r="620" spans="1:11" x14ac:dyDescent="0.25">
      <c r="A620" s="2" t="s">
        <v>1257</v>
      </c>
      <c r="B620" s="2" t="s">
        <v>1258</v>
      </c>
      <c r="C620" s="2" t="s">
        <v>1021</v>
      </c>
      <c r="D620" s="2" t="s">
        <v>1242</v>
      </c>
      <c r="E620" s="23" t="s">
        <v>12</v>
      </c>
      <c r="F620" s="2" t="s">
        <v>19</v>
      </c>
      <c r="G620" s="2"/>
      <c r="H620" s="2" t="s">
        <v>73</v>
      </c>
      <c r="I620" s="2">
        <v>12</v>
      </c>
      <c r="J620" s="2">
        <v>22</v>
      </c>
      <c r="K620" s="2">
        <v>104</v>
      </c>
    </row>
    <row r="621" spans="1:11" x14ac:dyDescent="0.25">
      <c r="A621" s="2" t="s">
        <v>1259</v>
      </c>
      <c r="B621" s="2" t="s">
        <v>1260</v>
      </c>
      <c r="C621" s="2" t="s">
        <v>1021</v>
      </c>
      <c r="D621" s="2" t="s">
        <v>1242</v>
      </c>
      <c r="E621" s="23" t="s">
        <v>12</v>
      </c>
      <c r="F621" s="2" t="s">
        <v>33</v>
      </c>
      <c r="G621" s="2"/>
      <c r="H621" s="2" t="s">
        <v>73</v>
      </c>
      <c r="I621" s="2">
        <v>10</v>
      </c>
      <c r="J621" s="2">
        <v>20</v>
      </c>
      <c r="K621" s="2">
        <v>84</v>
      </c>
    </row>
    <row r="622" spans="1:11" x14ac:dyDescent="0.25">
      <c r="A622" s="2" t="s">
        <v>1261</v>
      </c>
      <c r="B622" s="2" t="s">
        <v>1262</v>
      </c>
      <c r="C622" s="2" t="s">
        <v>1021</v>
      </c>
      <c r="D622" s="2" t="s">
        <v>1242</v>
      </c>
      <c r="E622" s="23" t="s">
        <v>12</v>
      </c>
      <c r="F622" s="2" t="s">
        <v>33</v>
      </c>
      <c r="G622" s="2"/>
      <c r="H622" s="2" t="s">
        <v>73</v>
      </c>
      <c r="I622" s="2">
        <v>10</v>
      </c>
      <c r="J622" s="2">
        <v>14</v>
      </c>
      <c r="K622" s="2">
        <v>83</v>
      </c>
    </row>
    <row r="623" spans="1:11" x14ac:dyDescent="0.25">
      <c r="A623" s="2" t="s">
        <v>1263</v>
      </c>
      <c r="B623" s="2" t="s">
        <v>1264</v>
      </c>
      <c r="C623" s="2" t="s">
        <v>1021</v>
      </c>
      <c r="D623" s="2" t="s">
        <v>1242</v>
      </c>
      <c r="E623" s="23" t="s">
        <v>12</v>
      </c>
      <c r="F623" s="2" t="s">
        <v>24</v>
      </c>
      <c r="G623" s="2"/>
      <c r="H623" s="2" t="s">
        <v>73</v>
      </c>
      <c r="I623" s="2">
        <v>14</v>
      </c>
      <c r="J623" s="2">
        <v>28</v>
      </c>
      <c r="K623" s="2">
        <v>53</v>
      </c>
    </row>
    <row r="624" spans="1:11" x14ac:dyDescent="0.25">
      <c r="A624" s="2" t="s">
        <v>1265</v>
      </c>
      <c r="B624" s="2" t="s">
        <v>1266</v>
      </c>
      <c r="C624" s="2" t="s">
        <v>1021</v>
      </c>
      <c r="D624" s="2" t="s">
        <v>1267</v>
      </c>
      <c r="E624" s="23" t="s">
        <v>122</v>
      </c>
      <c r="F624" s="2" t="s">
        <v>123</v>
      </c>
      <c r="G624" s="2"/>
      <c r="H624" s="2" t="s">
        <v>73</v>
      </c>
      <c r="I624" s="2"/>
      <c r="J624" s="2">
        <v>10</v>
      </c>
      <c r="K624" s="2">
        <v>0</v>
      </c>
    </row>
    <row r="625" spans="1:11" x14ac:dyDescent="0.25">
      <c r="A625" s="2" t="s">
        <v>1268</v>
      </c>
      <c r="B625" s="2" t="s">
        <v>1269</v>
      </c>
      <c r="C625" s="2" t="s">
        <v>1021</v>
      </c>
      <c r="D625" s="2" t="s">
        <v>1267</v>
      </c>
      <c r="E625" s="23" t="s">
        <v>122</v>
      </c>
      <c r="F625" s="2" t="s">
        <v>123</v>
      </c>
      <c r="G625" s="2"/>
      <c r="H625" s="2" t="s">
        <v>73</v>
      </c>
      <c r="I625" s="2"/>
      <c r="J625" s="2">
        <v>2</v>
      </c>
      <c r="K625" s="2">
        <v>20</v>
      </c>
    </row>
    <row r="626" spans="1:11" x14ac:dyDescent="0.25">
      <c r="A626" s="2" t="s">
        <v>1270</v>
      </c>
      <c r="B626" s="2" t="s">
        <v>1271</v>
      </c>
      <c r="C626" s="2" t="s">
        <v>1021</v>
      </c>
      <c r="D626" s="2" t="s">
        <v>1267</v>
      </c>
      <c r="E626" s="23" t="s">
        <v>122</v>
      </c>
      <c r="F626" s="2" t="s">
        <v>123</v>
      </c>
      <c r="G626" s="2"/>
      <c r="H626" s="2" t="s">
        <v>73</v>
      </c>
      <c r="I626" s="2"/>
      <c r="J626" s="2">
        <v>2</v>
      </c>
      <c r="K626" s="2">
        <v>10</v>
      </c>
    </row>
    <row r="627" spans="1:11" x14ac:dyDescent="0.25">
      <c r="A627" s="2" t="s">
        <v>1272</v>
      </c>
      <c r="B627" s="2" t="s">
        <v>1273</v>
      </c>
      <c r="C627" s="2" t="s">
        <v>1021</v>
      </c>
      <c r="D627" s="2" t="s">
        <v>1267</v>
      </c>
      <c r="E627" s="23" t="s">
        <v>122</v>
      </c>
      <c r="F627" s="2" t="s">
        <v>123</v>
      </c>
      <c r="G627" s="2"/>
      <c r="H627" s="2" t="s">
        <v>73</v>
      </c>
      <c r="I627" s="2"/>
      <c r="J627" s="2">
        <v>0</v>
      </c>
      <c r="K627" s="2">
        <v>10</v>
      </c>
    </row>
    <row r="628" spans="1:11" x14ac:dyDescent="0.25">
      <c r="A628" s="2" t="s">
        <v>1274</v>
      </c>
      <c r="B628" s="2" t="s">
        <v>1275</v>
      </c>
      <c r="C628" s="2" t="s">
        <v>1021</v>
      </c>
      <c r="D628" s="2" t="s">
        <v>1267</v>
      </c>
      <c r="E628" s="23" t="s">
        <v>122</v>
      </c>
      <c r="F628" s="2" t="s">
        <v>123</v>
      </c>
      <c r="G628" s="2"/>
      <c r="H628" s="2" t="s">
        <v>73</v>
      </c>
      <c r="I628" s="2"/>
      <c r="J628" s="2">
        <v>2</v>
      </c>
      <c r="K628" s="2">
        <v>0</v>
      </c>
    </row>
    <row r="629" spans="1:11" x14ac:dyDescent="0.25">
      <c r="A629" s="2" t="s">
        <v>1276</v>
      </c>
      <c r="B629" s="2" t="s">
        <v>1277</v>
      </c>
      <c r="C629" s="2" t="s">
        <v>1021</v>
      </c>
      <c r="D629" s="2" t="s">
        <v>1267</v>
      </c>
      <c r="E629" s="23" t="s">
        <v>122</v>
      </c>
      <c r="F629" s="2" t="s">
        <v>123</v>
      </c>
      <c r="G629" s="2"/>
      <c r="H629" s="2" t="s">
        <v>73</v>
      </c>
      <c r="I629" s="2"/>
      <c r="J629" s="2">
        <v>4</v>
      </c>
      <c r="K629" s="2">
        <v>10</v>
      </c>
    </row>
    <row r="630" spans="1:11" x14ac:dyDescent="0.25">
      <c r="A630" s="2" t="s">
        <v>1278</v>
      </c>
      <c r="B630" s="2" t="s">
        <v>1279</v>
      </c>
      <c r="C630" s="2" t="s">
        <v>1021</v>
      </c>
      <c r="D630" s="2" t="s">
        <v>1267</v>
      </c>
      <c r="E630" s="23" t="s">
        <v>122</v>
      </c>
      <c r="F630" s="2" t="s">
        <v>123</v>
      </c>
      <c r="G630" s="2"/>
      <c r="H630" s="2" t="s">
        <v>73</v>
      </c>
      <c r="I630" s="2"/>
      <c r="J630" s="2">
        <v>6</v>
      </c>
      <c r="K630" s="2">
        <v>0</v>
      </c>
    </row>
    <row r="631" spans="1:11" x14ac:dyDescent="0.25">
      <c r="A631" s="2" t="s">
        <v>1280</v>
      </c>
      <c r="B631" s="2" t="s">
        <v>1281</v>
      </c>
      <c r="C631" s="2" t="s">
        <v>1021</v>
      </c>
      <c r="D631" s="2" t="s">
        <v>1267</v>
      </c>
      <c r="E631" s="23" t="s">
        <v>122</v>
      </c>
      <c r="F631" s="2" t="s">
        <v>123</v>
      </c>
      <c r="G631" s="2"/>
      <c r="H631" s="2" t="s">
        <v>73</v>
      </c>
      <c r="I631" s="2"/>
      <c r="J631" s="2">
        <v>3</v>
      </c>
      <c r="K631" s="2">
        <v>0</v>
      </c>
    </row>
    <row r="632" spans="1:11" x14ac:dyDescent="0.25">
      <c r="A632" s="2" t="s">
        <v>1282</v>
      </c>
      <c r="B632" s="2" t="s">
        <v>1283</v>
      </c>
      <c r="C632" s="2" t="s">
        <v>1021</v>
      </c>
      <c r="D632" s="2" t="s">
        <v>1267</v>
      </c>
      <c r="E632" s="23" t="s">
        <v>122</v>
      </c>
      <c r="F632" s="2" t="s">
        <v>123</v>
      </c>
      <c r="G632" s="2"/>
      <c r="H632" s="2" t="s">
        <v>73</v>
      </c>
      <c r="I632" s="2"/>
      <c r="J632" s="2">
        <v>4</v>
      </c>
      <c r="K632" s="2">
        <v>5</v>
      </c>
    </row>
    <row r="633" spans="1:11" x14ac:dyDescent="0.25">
      <c r="A633" s="2" t="s">
        <v>1284</v>
      </c>
      <c r="B633" s="2" t="s">
        <v>1285</v>
      </c>
      <c r="C633" s="2" t="s">
        <v>1021</v>
      </c>
      <c r="D633" s="2" t="s">
        <v>1267</v>
      </c>
      <c r="E633" s="23" t="s">
        <v>122</v>
      </c>
      <c r="F633" s="2" t="s">
        <v>123</v>
      </c>
      <c r="G633" s="2"/>
      <c r="H633" s="2" t="s">
        <v>73</v>
      </c>
      <c r="I633" s="2"/>
      <c r="J633" s="2">
        <v>4</v>
      </c>
      <c r="K633" s="2">
        <v>20</v>
      </c>
    </row>
    <row r="634" spans="1:11" x14ac:dyDescent="0.25">
      <c r="A634" s="2" t="s">
        <v>1286</v>
      </c>
      <c r="B634" s="2" t="s">
        <v>1287</v>
      </c>
      <c r="C634" s="2" t="s">
        <v>1021</v>
      </c>
      <c r="D634" s="2" t="s">
        <v>1267</v>
      </c>
      <c r="E634" s="23" t="s">
        <v>122</v>
      </c>
      <c r="F634" s="2" t="s">
        <v>123</v>
      </c>
      <c r="G634" s="2"/>
      <c r="H634" s="2" t="s">
        <v>73</v>
      </c>
      <c r="I634" s="2"/>
      <c r="J634" s="2">
        <v>0</v>
      </c>
      <c r="K634" s="2">
        <v>10</v>
      </c>
    </row>
    <row r="635" spans="1:11" x14ac:dyDescent="0.25">
      <c r="A635" s="2" t="s">
        <v>1288</v>
      </c>
      <c r="B635" s="2" t="s">
        <v>1289</v>
      </c>
      <c r="C635" s="2" t="s">
        <v>1021</v>
      </c>
      <c r="D635" s="2" t="s">
        <v>1267</v>
      </c>
      <c r="E635" s="23" t="s">
        <v>12</v>
      </c>
      <c r="F635" s="2" t="s">
        <v>33</v>
      </c>
      <c r="G635" s="2" t="s">
        <v>326</v>
      </c>
      <c r="H635" s="2" t="s">
        <v>73</v>
      </c>
      <c r="I635" s="2">
        <v>10</v>
      </c>
      <c r="J635" s="2">
        <v>13</v>
      </c>
      <c r="K635" s="2">
        <v>54</v>
      </c>
    </row>
    <row r="636" spans="1:11" x14ac:dyDescent="0.25">
      <c r="A636" s="2" t="s">
        <v>1290</v>
      </c>
      <c r="B636" s="2" t="s">
        <v>1291</v>
      </c>
      <c r="C636" s="2" t="s">
        <v>1021</v>
      </c>
      <c r="D636" s="2" t="s">
        <v>1267</v>
      </c>
      <c r="E636" s="23" t="s">
        <v>12</v>
      </c>
      <c r="F636" s="2" t="s">
        <v>19</v>
      </c>
      <c r="G636" s="2"/>
      <c r="H636" s="2" t="s">
        <v>73</v>
      </c>
      <c r="I636" s="2">
        <v>12</v>
      </c>
      <c r="J636" s="2">
        <v>17</v>
      </c>
      <c r="K636" s="2">
        <v>73</v>
      </c>
    </row>
    <row r="637" spans="1:11" x14ac:dyDescent="0.25">
      <c r="A637" s="2" t="s">
        <v>1292</v>
      </c>
      <c r="B637" s="2" t="s">
        <v>1293</v>
      </c>
      <c r="C637" s="2" t="s">
        <v>1021</v>
      </c>
      <c r="D637" s="2" t="s">
        <v>1267</v>
      </c>
      <c r="E637" s="23" t="s">
        <v>12</v>
      </c>
      <c r="F637" s="2" t="s">
        <v>19</v>
      </c>
      <c r="G637" s="2"/>
      <c r="H637" s="2" t="s">
        <v>73</v>
      </c>
      <c r="I637" s="2">
        <v>12</v>
      </c>
      <c r="J637" s="2"/>
      <c r="K637" s="2">
        <v>0</v>
      </c>
    </row>
    <row r="638" spans="1:11" x14ac:dyDescent="0.25">
      <c r="A638" s="2" t="s">
        <v>1294</v>
      </c>
      <c r="B638" s="2" t="s">
        <v>1295</v>
      </c>
      <c r="C638" s="2" t="s">
        <v>1021</v>
      </c>
      <c r="D638" s="2" t="s">
        <v>1267</v>
      </c>
      <c r="E638" s="23" t="s">
        <v>12</v>
      </c>
      <c r="F638" s="2" t="s">
        <v>33</v>
      </c>
      <c r="G638" s="2"/>
      <c r="H638" s="2" t="s">
        <v>73</v>
      </c>
      <c r="I638" s="2">
        <v>10</v>
      </c>
      <c r="J638" s="2">
        <v>22</v>
      </c>
      <c r="K638" s="2">
        <v>122</v>
      </c>
    </row>
    <row r="639" spans="1:11" x14ac:dyDescent="0.25">
      <c r="A639" s="2" t="s">
        <v>1296</v>
      </c>
      <c r="B639" s="2" t="s">
        <v>1297</v>
      </c>
      <c r="C639" s="2" t="s">
        <v>1021</v>
      </c>
      <c r="D639" s="2" t="s">
        <v>1267</v>
      </c>
      <c r="E639" s="23" t="s">
        <v>12</v>
      </c>
      <c r="F639" s="2" t="s">
        <v>24</v>
      </c>
      <c r="G639" s="2"/>
      <c r="H639" s="2" t="s">
        <v>73</v>
      </c>
      <c r="I639" s="2">
        <v>14</v>
      </c>
      <c r="J639" s="2">
        <v>22</v>
      </c>
      <c r="K639" s="2">
        <v>18</v>
      </c>
    </row>
    <row r="640" spans="1:11" x14ac:dyDescent="0.25">
      <c r="A640" s="2" t="s">
        <v>1298</v>
      </c>
      <c r="B640" s="2" t="s">
        <v>1299</v>
      </c>
      <c r="C640" s="2" t="s">
        <v>1021</v>
      </c>
      <c r="D640" s="2" t="s">
        <v>1267</v>
      </c>
      <c r="E640" s="23" t="s">
        <v>281</v>
      </c>
      <c r="F640" s="2" t="s">
        <v>19</v>
      </c>
      <c r="G640" s="2"/>
      <c r="H640" s="2" t="s">
        <v>73</v>
      </c>
      <c r="I640" s="2">
        <v>6</v>
      </c>
      <c r="J640" s="2">
        <v>0</v>
      </c>
      <c r="K640" s="2">
        <v>20</v>
      </c>
    </row>
    <row r="641" spans="1:13" x14ac:dyDescent="0.25">
      <c r="A641" s="4" t="s">
        <v>1300</v>
      </c>
      <c r="B641" s="2" t="s">
        <v>1301</v>
      </c>
      <c r="C641" s="2" t="s">
        <v>1021</v>
      </c>
      <c r="D641" s="2" t="s">
        <v>1267</v>
      </c>
      <c r="E641" s="24" t="s">
        <v>18</v>
      </c>
      <c r="F641" s="2" t="s">
        <v>1302</v>
      </c>
      <c r="G641" s="2"/>
      <c r="H641" s="2" t="s">
        <v>73</v>
      </c>
      <c r="I641" s="2">
        <v>5</v>
      </c>
      <c r="J641" s="2"/>
      <c r="K641" s="2">
        <v>0</v>
      </c>
    </row>
    <row r="642" spans="1:13" x14ac:dyDescent="0.25">
      <c r="A642" s="2" t="s">
        <v>1303</v>
      </c>
      <c r="B642" s="2" t="s">
        <v>1304</v>
      </c>
      <c r="C642" s="2" t="s">
        <v>1021</v>
      </c>
      <c r="D642" s="2" t="s">
        <v>1267</v>
      </c>
      <c r="E642" s="23" t="s">
        <v>18</v>
      </c>
      <c r="F642" s="2" t="s">
        <v>24</v>
      </c>
      <c r="G642" s="2"/>
      <c r="H642" s="2" t="s">
        <v>73</v>
      </c>
      <c r="I642" s="2">
        <v>7</v>
      </c>
      <c r="J642" s="2">
        <v>16</v>
      </c>
      <c r="K642" s="2">
        <v>30</v>
      </c>
    </row>
    <row r="643" spans="1:13" x14ac:dyDescent="0.25">
      <c r="A643" s="2" t="s">
        <v>1305</v>
      </c>
      <c r="B643" s="2" t="s">
        <v>1306</v>
      </c>
      <c r="C643" s="2" t="s">
        <v>1021</v>
      </c>
      <c r="D643" s="2" t="s">
        <v>1267</v>
      </c>
      <c r="E643" s="23" t="s">
        <v>12</v>
      </c>
      <c r="F643" s="2" t="s">
        <v>105</v>
      </c>
      <c r="G643" s="2"/>
      <c r="H643" s="2" t="s">
        <v>73</v>
      </c>
      <c r="I643" s="2">
        <v>20</v>
      </c>
      <c r="J643" s="2">
        <v>4</v>
      </c>
      <c r="K643" s="2">
        <v>0</v>
      </c>
    </row>
    <row r="644" spans="1:13" x14ac:dyDescent="0.25">
      <c r="A644" s="2" t="s">
        <v>1307</v>
      </c>
      <c r="B644" s="2" t="s">
        <v>401</v>
      </c>
      <c r="C644" s="2" t="s">
        <v>1021</v>
      </c>
      <c r="D644" s="2" t="s">
        <v>1267</v>
      </c>
      <c r="E644" s="23" t="s">
        <v>281</v>
      </c>
      <c r="F644" s="2" t="s">
        <v>673</v>
      </c>
      <c r="G644" s="2"/>
      <c r="H644" s="2" t="s">
        <v>73</v>
      </c>
      <c r="I644" s="2"/>
      <c r="J644" s="2">
        <v>11</v>
      </c>
      <c r="K644" s="2">
        <v>69</v>
      </c>
    </row>
    <row r="645" spans="1:13" s="41" customFormat="1" x14ac:dyDescent="0.25">
      <c r="A645" s="60" t="s">
        <v>1736</v>
      </c>
      <c r="B645" s="60"/>
      <c r="C645" s="60"/>
      <c r="D645" s="60"/>
      <c r="E645" s="60"/>
      <c r="F645" s="60"/>
      <c r="G645" s="60"/>
      <c r="H645" s="60"/>
      <c r="I645" s="34" t="s">
        <v>1690</v>
      </c>
      <c r="J645" s="34">
        <f>SUM(J607:J644)</f>
        <v>375</v>
      </c>
      <c r="K645" s="34">
        <v>1294</v>
      </c>
      <c r="L645" s="35"/>
      <c r="M645" s="35"/>
    </row>
    <row r="646" spans="1:13" s="41" customFormat="1" x14ac:dyDescent="0.25">
      <c r="A646" s="58" t="s">
        <v>1021</v>
      </c>
      <c r="B646" s="58"/>
      <c r="C646" s="58"/>
      <c r="D646" s="58"/>
      <c r="E646" s="58"/>
      <c r="F646" s="58"/>
      <c r="G646" s="58"/>
      <c r="H646" s="58"/>
      <c r="I646" s="36" t="s">
        <v>1690</v>
      </c>
      <c r="J646" s="36">
        <f>SUM(J645,J606,J567,J537,J523)</f>
        <v>1106</v>
      </c>
      <c r="K646" s="36">
        <f>SUM(K523,K537,K567,K606,K645)</f>
        <v>4495</v>
      </c>
      <c r="L646" s="35"/>
      <c r="M646" s="35"/>
    </row>
    <row r="647" spans="1:13" s="41" customFormat="1" x14ac:dyDescent="0.25">
      <c r="A647" s="61" t="s">
        <v>1386</v>
      </c>
      <c r="B647" s="61"/>
      <c r="C647" s="61"/>
      <c r="D647" s="61"/>
      <c r="E647" s="61"/>
      <c r="F647" s="61"/>
      <c r="G647" s="61"/>
      <c r="H647" s="61"/>
      <c r="I647" s="42" t="s">
        <v>1690</v>
      </c>
      <c r="J647" s="42">
        <f>SUM(J39,J174,J279,J506,J646)</f>
        <v>4569</v>
      </c>
      <c r="K647" s="42">
        <f>SUM(K39,K174,K279,K506,K645)</f>
        <v>15293</v>
      </c>
      <c r="L647" s="35"/>
      <c r="M647" s="35"/>
    </row>
    <row r="648" spans="1:13" x14ac:dyDescent="0.25">
      <c r="A648" s="32"/>
      <c r="E648" s="33"/>
    </row>
    <row r="649" spans="1:13" x14ac:dyDescent="0.25">
      <c r="A649" s="32"/>
      <c r="E649" s="33"/>
    </row>
    <row r="650" spans="1:13" x14ac:dyDescent="0.25">
      <c r="A650" s="32"/>
      <c r="E650" s="33"/>
    </row>
    <row r="651" spans="1:13" x14ac:dyDescent="0.25">
      <c r="A651" s="32"/>
      <c r="E651" s="33"/>
    </row>
    <row r="652" spans="1:13" x14ac:dyDescent="0.25">
      <c r="A652" s="32"/>
      <c r="E652" s="33"/>
    </row>
    <row r="653" spans="1:13" x14ac:dyDescent="0.25">
      <c r="A653" s="32"/>
      <c r="E653" s="33"/>
    </row>
    <row r="654" spans="1:13" x14ac:dyDescent="0.25">
      <c r="A654" s="32"/>
      <c r="E654" s="33"/>
    </row>
    <row r="655" spans="1:13" x14ac:dyDescent="0.25">
      <c r="A655" s="32"/>
      <c r="E655" s="33"/>
    </row>
    <row r="656" spans="1:13" x14ac:dyDescent="0.25">
      <c r="A656" s="32"/>
      <c r="E656" s="33"/>
    </row>
    <row r="666" ht="14.25" customHeight="1" x14ac:dyDescent="0.25"/>
  </sheetData>
  <mergeCells count="51">
    <mergeCell ref="A645:H645"/>
    <mergeCell ref="A647:H647"/>
    <mergeCell ref="A646:H646"/>
    <mergeCell ref="A505:H505"/>
    <mergeCell ref="A506:H506"/>
    <mergeCell ref="A523:H523"/>
    <mergeCell ref="A537:H537"/>
    <mergeCell ref="A567:H567"/>
    <mergeCell ref="A606:H606"/>
    <mergeCell ref="A485:H485"/>
    <mergeCell ref="A345:H345"/>
    <mergeCell ref="A348:H348"/>
    <mergeCell ref="A353:H353"/>
    <mergeCell ref="A368:H368"/>
    <mergeCell ref="A373:H373"/>
    <mergeCell ref="A379:H379"/>
    <mergeCell ref="A409:H409"/>
    <mergeCell ref="A419:H419"/>
    <mergeCell ref="A431:H431"/>
    <mergeCell ref="A441:H441"/>
    <mergeCell ref="A464:H464"/>
    <mergeCell ref="A338:H338"/>
    <mergeCell ref="A215:H215"/>
    <mergeCell ref="A226:H226"/>
    <mergeCell ref="A235:H235"/>
    <mergeCell ref="A245:H245"/>
    <mergeCell ref="A260:H260"/>
    <mergeCell ref="A268:H268"/>
    <mergeCell ref="A278:H278"/>
    <mergeCell ref="A279:H279"/>
    <mergeCell ref="A290:H290"/>
    <mergeCell ref="A305:H305"/>
    <mergeCell ref="A324:H324"/>
    <mergeCell ref="A207:H207"/>
    <mergeCell ref="A84:H84"/>
    <mergeCell ref="A92:H92"/>
    <mergeCell ref="A98:H98"/>
    <mergeCell ref="A116:H116"/>
    <mergeCell ref="A138:H138"/>
    <mergeCell ref="A150:H150"/>
    <mergeCell ref="A164:H164"/>
    <mergeCell ref="A173:H173"/>
    <mergeCell ref="A174:H174"/>
    <mergeCell ref="A186:H186"/>
    <mergeCell ref="A194:H194"/>
    <mergeCell ref="A82:H82"/>
    <mergeCell ref="A31:H31"/>
    <mergeCell ref="A38:H38"/>
    <mergeCell ref="A39:H39"/>
    <mergeCell ref="A45:H45"/>
    <mergeCell ref="A61:H6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8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1.7109375" style="9" customWidth="1"/>
    <col min="2" max="5" width="27.7109375" style="9" customWidth="1"/>
    <col min="6" max="7" width="21.7109375" style="9" customWidth="1"/>
    <col min="8" max="8" width="14.85546875" style="9" customWidth="1"/>
    <col min="9" max="9" width="17.5703125" style="9" customWidth="1"/>
    <col min="10" max="11" width="8.7109375" style="9" customWidth="1"/>
    <col min="12" max="16384" width="8.85546875" style="9"/>
  </cols>
  <sheetData>
    <row r="1" spans="1:11" s="6" customFormat="1" ht="30" customHeight="1" x14ac:dyDescent="0.25">
      <c r="A1" s="27" t="s">
        <v>0</v>
      </c>
      <c r="B1" s="27" t="s">
        <v>1</v>
      </c>
      <c r="C1" s="27" t="s">
        <v>1689</v>
      </c>
      <c r="D1" s="27" t="s">
        <v>1688</v>
      </c>
      <c r="E1" s="27" t="s">
        <v>2</v>
      </c>
      <c r="F1" s="27" t="s">
        <v>3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7</v>
      </c>
    </row>
    <row r="2" spans="1:11" x14ac:dyDescent="0.25">
      <c r="A2" s="7" t="s">
        <v>22</v>
      </c>
      <c r="B2" s="7" t="s">
        <v>23</v>
      </c>
      <c r="C2" s="7" t="s">
        <v>10</v>
      </c>
      <c r="D2" s="7" t="s">
        <v>1343</v>
      </c>
      <c r="E2" s="7" t="s">
        <v>12</v>
      </c>
      <c r="F2" s="7" t="s">
        <v>892</v>
      </c>
      <c r="G2" s="7"/>
      <c r="H2" s="7" t="s">
        <v>15</v>
      </c>
      <c r="I2" s="7">
        <v>14</v>
      </c>
      <c r="J2" s="7">
        <v>8</v>
      </c>
      <c r="K2" s="7">
        <v>19</v>
      </c>
    </row>
    <row r="3" spans="1:11" x14ac:dyDescent="0.25">
      <c r="A3" s="7" t="s">
        <v>20</v>
      </c>
      <c r="B3" s="7" t="s">
        <v>1344</v>
      </c>
      <c r="C3" s="7" t="s">
        <v>10</v>
      </c>
      <c r="D3" s="7" t="s">
        <v>1343</v>
      </c>
      <c r="E3" s="7" t="s">
        <v>12</v>
      </c>
      <c r="F3" s="7" t="s">
        <v>58</v>
      </c>
      <c r="G3" s="7"/>
      <c r="H3" s="7" t="s">
        <v>15</v>
      </c>
      <c r="I3" s="7">
        <v>12</v>
      </c>
      <c r="J3" s="7">
        <v>10</v>
      </c>
      <c r="K3" s="7">
        <v>42</v>
      </c>
    </row>
    <row r="4" spans="1:11" x14ac:dyDescent="0.25">
      <c r="A4" s="7" t="s">
        <v>25</v>
      </c>
      <c r="B4" s="7" t="s">
        <v>26</v>
      </c>
      <c r="C4" s="7" t="s">
        <v>10</v>
      </c>
      <c r="D4" s="7" t="s">
        <v>1343</v>
      </c>
      <c r="E4" s="7" t="s">
        <v>12</v>
      </c>
      <c r="F4" s="7" t="s">
        <v>100</v>
      </c>
      <c r="G4" s="7" t="s">
        <v>1345</v>
      </c>
      <c r="H4" s="7" t="s">
        <v>15</v>
      </c>
      <c r="I4" s="7">
        <v>6</v>
      </c>
      <c r="J4" s="7">
        <v>4</v>
      </c>
      <c r="K4" s="7">
        <v>16</v>
      </c>
    </row>
    <row r="5" spans="1:11" x14ac:dyDescent="0.25">
      <c r="A5" s="7" t="s">
        <v>34</v>
      </c>
      <c r="B5" s="7" t="s">
        <v>35</v>
      </c>
      <c r="C5" s="7" t="s">
        <v>10</v>
      </c>
      <c r="D5" s="7" t="s">
        <v>1343</v>
      </c>
      <c r="E5" s="7" t="s">
        <v>12</v>
      </c>
      <c r="F5" s="7" t="s">
        <v>1302</v>
      </c>
      <c r="G5" s="7" t="s">
        <v>1346</v>
      </c>
      <c r="H5" s="7" t="s">
        <v>15</v>
      </c>
      <c r="I5" s="7">
        <v>10</v>
      </c>
      <c r="J5" s="7">
        <v>7</v>
      </c>
      <c r="K5" s="7">
        <v>28</v>
      </c>
    </row>
    <row r="6" spans="1:11" x14ac:dyDescent="0.25">
      <c r="A6" s="7" t="s">
        <v>38</v>
      </c>
      <c r="B6" s="7" t="s">
        <v>39</v>
      </c>
      <c r="C6" s="7" t="s">
        <v>10</v>
      </c>
      <c r="D6" s="7" t="s">
        <v>1343</v>
      </c>
      <c r="E6" s="7" t="s">
        <v>12</v>
      </c>
      <c r="F6" s="7" t="s">
        <v>1347</v>
      </c>
      <c r="G6" s="7"/>
      <c r="H6" s="7" t="s">
        <v>15</v>
      </c>
      <c r="I6" s="7">
        <v>8</v>
      </c>
      <c r="J6" s="7">
        <v>5</v>
      </c>
      <c r="K6" s="7">
        <v>20</v>
      </c>
    </row>
    <row r="7" spans="1:11" x14ac:dyDescent="0.25">
      <c r="A7" s="7" t="s">
        <v>56</v>
      </c>
      <c r="B7" s="7" t="s">
        <v>57</v>
      </c>
      <c r="C7" s="7" t="s">
        <v>10</v>
      </c>
      <c r="D7" s="7" t="s">
        <v>1343</v>
      </c>
      <c r="E7" s="7" t="s">
        <v>12</v>
      </c>
      <c r="F7" s="7" t="s">
        <v>58</v>
      </c>
      <c r="G7" s="7"/>
      <c r="H7" s="7" t="s">
        <v>15</v>
      </c>
      <c r="I7" s="7">
        <v>12</v>
      </c>
      <c r="J7" s="7">
        <v>6</v>
      </c>
      <c r="K7" s="7">
        <v>26</v>
      </c>
    </row>
    <row r="8" spans="1:11" x14ac:dyDescent="0.25">
      <c r="A8" s="7" t="s">
        <v>59</v>
      </c>
      <c r="B8" s="7" t="s">
        <v>60</v>
      </c>
      <c r="C8" s="7" t="s">
        <v>10</v>
      </c>
      <c r="D8" s="7" t="s">
        <v>1343</v>
      </c>
      <c r="E8" s="7" t="s">
        <v>12</v>
      </c>
      <c r="F8" s="7" t="s">
        <v>61</v>
      </c>
      <c r="G8" s="7"/>
      <c r="H8" s="7" t="s">
        <v>15</v>
      </c>
      <c r="I8" s="7"/>
      <c r="J8" s="7">
        <v>2</v>
      </c>
      <c r="K8" s="7">
        <v>23</v>
      </c>
    </row>
    <row r="9" spans="1:11" x14ac:dyDescent="0.25">
      <c r="A9" s="7" t="s">
        <v>65</v>
      </c>
      <c r="B9" s="7" t="s">
        <v>66</v>
      </c>
      <c r="C9" s="7" t="s">
        <v>10</v>
      </c>
      <c r="D9" s="7" t="s">
        <v>1343</v>
      </c>
      <c r="E9" s="7" t="s">
        <v>12</v>
      </c>
      <c r="F9" s="7" t="s">
        <v>58</v>
      </c>
      <c r="G9" s="7"/>
      <c r="H9" s="7" t="s">
        <v>15</v>
      </c>
      <c r="I9" s="7">
        <v>12</v>
      </c>
      <c r="J9" s="7">
        <v>9</v>
      </c>
      <c r="K9" s="7">
        <v>58</v>
      </c>
    </row>
    <row r="10" spans="1:11" x14ac:dyDescent="0.25">
      <c r="A10" s="7" t="s">
        <v>16</v>
      </c>
      <c r="B10" s="7" t="s">
        <v>17</v>
      </c>
      <c r="C10" s="7" t="s">
        <v>10</v>
      </c>
      <c r="D10" s="7" t="s">
        <v>1343</v>
      </c>
      <c r="E10" s="7" t="s">
        <v>18</v>
      </c>
      <c r="F10" s="7" t="s">
        <v>19</v>
      </c>
      <c r="G10" s="7"/>
      <c r="H10" s="7" t="s">
        <v>15</v>
      </c>
      <c r="I10" s="7"/>
      <c r="J10" s="7">
        <v>6</v>
      </c>
      <c r="K10" s="7">
        <v>23</v>
      </c>
    </row>
    <row r="11" spans="1:11" x14ac:dyDescent="0.25">
      <c r="A11" s="7" t="s">
        <v>49</v>
      </c>
      <c r="B11" s="7" t="s">
        <v>50</v>
      </c>
      <c r="C11" s="7" t="s">
        <v>10</v>
      </c>
      <c r="D11" s="7" t="s">
        <v>1343</v>
      </c>
      <c r="E11" s="7" t="s">
        <v>281</v>
      </c>
      <c r="F11" s="7" t="s">
        <v>51</v>
      </c>
      <c r="G11" s="7"/>
      <c r="H11" s="7" t="s">
        <v>15</v>
      </c>
      <c r="I11" s="7">
        <v>3</v>
      </c>
      <c r="J11" s="7">
        <v>0</v>
      </c>
      <c r="K11" s="7">
        <v>0</v>
      </c>
    </row>
    <row r="12" spans="1:11" s="35" customFormat="1" x14ac:dyDescent="0.25">
      <c r="A12" s="57" t="s">
        <v>1691</v>
      </c>
      <c r="B12" s="57"/>
      <c r="C12" s="57"/>
      <c r="D12" s="57"/>
      <c r="E12" s="57"/>
      <c r="F12" s="57"/>
      <c r="G12" s="57"/>
      <c r="H12" s="57"/>
      <c r="I12" s="34" t="s">
        <v>1690</v>
      </c>
      <c r="J12" s="34">
        <f>SUM(J2:J11)</f>
        <v>57</v>
      </c>
      <c r="K12" s="34">
        <v>255</v>
      </c>
    </row>
    <row r="13" spans="1:11" x14ac:dyDescent="0.25">
      <c r="A13" s="7" t="s">
        <v>1348</v>
      </c>
      <c r="B13" s="7" t="s">
        <v>1349</v>
      </c>
      <c r="C13" s="7" t="s">
        <v>10</v>
      </c>
      <c r="D13" s="7" t="s">
        <v>10</v>
      </c>
      <c r="E13" s="7" t="s">
        <v>122</v>
      </c>
      <c r="F13" s="7" t="s">
        <v>123</v>
      </c>
      <c r="G13" s="7"/>
      <c r="H13" s="7" t="s">
        <v>15</v>
      </c>
      <c r="I13" s="7"/>
      <c r="J13" s="7">
        <v>3</v>
      </c>
      <c r="K13" s="7">
        <v>12</v>
      </c>
    </row>
    <row r="14" spans="1:11" x14ac:dyDescent="0.25">
      <c r="A14" s="7" t="s">
        <v>1350</v>
      </c>
      <c r="B14" s="7" t="s">
        <v>1351</v>
      </c>
      <c r="C14" s="7" t="s">
        <v>10</v>
      </c>
      <c r="D14" s="7" t="s">
        <v>10</v>
      </c>
      <c r="E14" s="7" t="s">
        <v>122</v>
      </c>
      <c r="F14" s="7" t="s">
        <v>123</v>
      </c>
      <c r="G14" s="10"/>
      <c r="H14" s="7" t="s">
        <v>15</v>
      </c>
      <c r="I14" s="7"/>
      <c r="J14" s="7">
        <v>0</v>
      </c>
      <c r="K14" s="7">
        <v>0</v>
      </c>
    </row>
    <row r="15" spans="1:11" x14ac:dyDescent="0.25">
      <c r="A15" s="7" t="s">
        <v>1352</v>
      </c>
      <c r="B15" s="7" t="s">
        <v>1353</v>
      </c>
      <c r="C15" s="7" t="s">
        <v>10</v>
      </c>
      <c r="D15" s="7" t="s">
        <v>10</v>
      </c>
      <c r="E15" s="7" t="s">
        <v>122</v>
      </c>
      <c r="F15" s="7" t="s">
        <v>123</v>
      </c>
      <c r="G15" s="10"/>
      <c r="H15" s="7" t="s">
        <v>15</v>
      </c>
      <c r="I15" s="7"/>
      <c r="J15" s="7">
        <v>0</v>
      </c>
      <c r="K15" s="7">
        <v>30</v>
      </c>
    </row>
    <row r="16" spans="1:11" x14ac:dyDescent="0.25">
      <c r="A16" s="7" t="s">
        <v>1354</v>
      </c>
      <c r="B16" s="7" t="s">
        <v>1355</v>
      </c>
      <c r="C16" s="7" t="s">
        <v>10</v>
      </c>
      <c r="D16" s="7" t="s">
        <v>10</v>
      </c>
      <c r="E16" s="7" t="s">
        <v>122</v>
      </c>
      <c r="F16" s="7" t="s">
        <v>123</v>
      </c>
      <c r="G16" s="10"/>
      <c r="H16" s="7" t="s">
        <v>15</v>
      </c>
      <c r="I16" s="7"/>
      <c r="J16" s="7">
        <v>2</v>
      </c>
      <c r="K16" s="7">
        <v>0</v>
      </c>
    </row>
    <row r="17" spans="1:11" x14ac:dyDescent="0.25">
      <c r="A17" s="7" t="s">
        <v>79</v>
      </c>
      <c r="B17" s="7" t="s">
        <v>80</v>
      </c>
      <c r="C17" s="7" t="s">
        <v>10</v>
      </c>
      <c r="D17" s="7" t="s">
        <v>81</v>
      </c>
      <c r="E17" s="7" t="s">
        <v>12</v>
      </c>
      <c r="F17" s="7" t="s">
        <v>1347</v>
      </c>
      <c r="G17" s="7" t="s">
        <v>1356</v>
      </c>
      <c r="H17" s="7" t="s">
        <v>15</v>
      </c>
      <c r="I17" s="7">
        <v>8</v>
      </c>
      <c r="J17" s="7">
        <v>7</v>
      </c>
      <c r="K17" s="7">
        <v>10</v>
      </c>
    </row>
    <row r="18" spans="1:11" x14ac:dyDescent="0.25">
      <c r="A18" s="7" t="s">
        <v>82</v>
      </c>
      <c r="B18" s="7" t="s">
        <v>83</v>
      </c>
      <c r="C18" s="7" t="s">
        <v>10</v>
      </c>
      <c r="D18" s="7" t="s">
        <v>69</v>
      </c>
      <c r="E18" s="7" t="s">
        <v>12</v>
      </c>
      <c r="F18" s="7" t="s">
        <v>33</v>
      </c>
      <c r="G18" s="7"/>
      <c r="H18" s="7" t="s">
        <v>15</v>
      </c>
      <c r="I18" s="7"/>
      <c r="J18" s="7">
        <v>4</v>
      </c>
      <c r="K18" s="7">
        <v>32</v>
      </c>
    </row>
    <row r="19" spans="1:11" s="35" customFormat="1" x14ac:dyDescent="0.25">
      <c r="A19" s="57" t="s">
        <v>10</v>
      </c>
      <c r="B19" s="57"/>
      <c r="C19" s="57"/>
      <c r="D19" s="57"/>
      <c r="E19" s="57"/>
      <c r="F19" s="57"/>
      <c r="G19" s="57"/>
      <c r="H19" s="57"/>
      <c r="I19" s="34" t="s">
        <v>1690</v>
      </c>
      <c r="J19" s="34">
        <v>16</v>
      </c>
      <c r="K19" s="34">
        <v>84</v>
      </c>
    </row>
    <row r="20" spans="1:11" x14ac:dyDescent="0.25">
      <c r="A20" s="7" t="s">
        <v>70</v>
      </c>
      <c r="B20" s="7" t="s">
        <v>71</v>
      </c>
      <c r="C20" s="7" t="s">
        <v>10</v>
      </c>
      <c r="D20" s="7" t="s">
        <v>72</v>
      </c>
      <c r="E20" s="7" t="s">
        <v>12</v>
      </c>
      <c r="F20" s="7" t="s">
        <v>46</v>
      </c>
      <c r="G20" s="7"/>
      <c r="H20" s="7" t="s">
        <v>73</v>
      </c>
      <c r="I20" s="7">
        <v>4</v>
      </c>
      <c r="J20" s="7">
        <v>0</v>
      </c>
      <c r="K20" s="7">
        <v>20</v>
      </c>
    </row>
    <row r="21" spans="1:11" x14ac:dyDescent="0.25">
      <c r="A21" s="7" t="s">
        <v>74</v>
      </c>
      <c r="B21" s="7" t="s">
        <v>75</v>
      </c>
      <c r="C21" s="7" t="s">
        <v>10</v>
      </c>
      <c r="D21" s="7" t="s">
        <v>72</v>
      </c>
      <c r="E21" s="7" t="s">
        <v>12</v>
      </c>
      <c r="F21" s="7" t="s">
        <v>1347</v>
      </c>
      <c r="G21" s="7" t="s">
        <v>1357</v>
      </c>
      <c r="H21" s="7" t="s">
        <v>73</v>
      </c>
      <c r="I21" s="7">
        <v>8</v>
      </c>
      <c r="J21" s="7">
        <v>4</v>
      </c>
      <c r="K21" s="7">
        <v>47</v>
      </c>
    </row>
    <row r="22" spans="1:11" s="35" customFormat="1" x14ac:dyDescent="0.25">
      <c r="A22" s="57" t="s">
        <v>1692</v>
      </c>
      <c r="B22" s="57"/>
      <c r="C22" s="57"/>
      <c r="D22" s="57"/>
      <c r="E22" s="57"/>
      <c r="F22" s="57"/>
      <c r="G22" s="57"/>
      <c r="H22" s="57"/>
      <c r="I22" s="34" t="s">
        <v>1690</v>
      </c>
      <c r="J22" s="34">
        <v>4</v>
      </c>
      <c r="K22" s="34">
        <v>67</v>
      </c>
    </row>
    <row r="23" spans="1:11" x14ac:dyDescent="0.25">
      <c r="A23" s="7" t="s">
        <v>31</v>
      </c>
      <c r="B23" s="7" t="s">
        <v>32</v>
      </c>
      <c r="C23" s="7" t="s">
        <v>10</v>
      </c>
      <c r="D23" s="7" t="s">
        <v>1358</v>
      </c>
      <c r="E23" s="7" t="s">
        <v>12</v>
      </c>
      <c r="F23" s="7" t="s">
        <v>1302</v>
      </c>
      <c r="G23" s="7"/>
      <c r="H23" s="7" t="s">
        <v>15</v>
      </c>
      <c r="I23" s="7">
        <v>10</v>
      </c>
      <c r="J23" s="7">
        <v>8</v>
      </c>
      <c r="K23" s="7">
        <v>50</v>
      </c>
    </row>
    <row r="24" spans="1:11" x14ac:dyDescent="0.25">
      <c r="A24" s="7" t="s">
        <v>8</v>
      </c>
      <c r="B24" s="7" t="s">
        <v>9</v>
      </c>
      <c r="C24" s="7" t="s">
        <v>10</v>
      </c>
      <c r="D24" s="7" t="s">
        <v>1358</v>
      </c>
      <c r="E24" s="7" t="s">
        <v>12</v>
      </c>
      <c r="F24" s="7" t="s">
        <v>1347</v>
      </c>
      <c r="G24" s="7"/>
      <c r="H24" s="7" t="s">
        <v>15</v>
      </c>
      <c r="I24" s="7">
        <v>8</v>
      </c>
      <c r="J24" s="7">
        <v>4</v>
      </c>
      <c r="K24" s="7">
        <v>16</v>
      </c>
    </row>
    <row r="25" spans="1:11" x14ac:dyDescent="0.25">
      <c r="A25" s="7" t="s">
        <v>36</v>
      </c>
      <c r="B25" s="7" t="s">
        <v>37</v>
      </c>
      <c r="C25" s="7" t="s">
        <v>10</v>
      </c>
      <c r="D25" s="7" t="s">
        <v>1358</v>
      </c>
      <c r="E25" s="7" t="s">
        <v>12</v>
      </c>
      <c r="F25" s="7" t="s">
        <v>1347</v>
      </c>
      <c r="G25" s="7"/>
      <c r="H25" s="7" t="s">
        <v>15</v>
      </c>
      <c r="I25" s="7">
        <v>8</v>
      </c>
      <c r="J25" s="7">
        <v>7</v>
      </c>
      <c r="K25" s="7">
        <v>30</v>
      </c>
    </row>
    <row r="26" spans="1:11" x14ac:dyDescent="0.25">
      <c r="A26" s="7" t="s">
        <v>40</v>
      </c>
      <c r="B26" s="7" t="s">
        <v>41</v>
      </c>
      <c r="C26" s="7" t="s">
        <v>10</v>
      </c>
      <c r="D26" s="7" t="s">
        <v>1358</v>
      </c>
      <c r="E26" s="7" t="s">
        <v>12</v>
      </c>
      <c r="F26" s="7" t="s">
        <v>58</v>
      </c>
      <c r="G26" s="7"/>
      <c r="H26" s="7" t="s">
        <v>15</v>
      </c>
      <c r="I26" s="7">
        <v>12</v>
      </c>
      <c r="J26" s="7">
        <v>3</v>
      </c>
      <c r="K26" s="7">
        <v>25</v>
      </c>
    </row>
    <row r="27" spans="1:11" x14ac:dyDescent="0.25">
      <c r="A27" s="7" t="s">
        <v>42</v>
      </c>
      <c r="B27" s="7" t="s">
        <v>43</v>
      </c>
      <c r="C27" s="7" t="s">
        <v>10</v>
      </c>
      <c r="D27" s="7" t="s">
        <v>1358</v>
      </c>
      <c r="E27" s="7" t="s">
        <v>12</v>
      </c>
      <c r="F27" s="7" t="s">
        <v>1347</v>
      </c>
      <c r="G27" s="7"/>
      <c r="H27" s="7" t="s">
        <v>15</v>
      </c>
      <c r="I27" s="7">
        <v>8</v>
      </c>
      <c r="J27" s="7">
        <v>6</v>
      </c>
      <c r="K27" s="7">
        <v>45</v>
      </c>
    </row>
    <row r="28" spans="1:11" x14ac:dyDescent="0.25">
      <c r="A28" s="7" t="s">
        <v>67</v>
      </c>
      <c r="B28" s="7" t="s">
        <v>68</v>
      </c>
      <c r="C28" s="7" t="s">
        <v>10</v>
      </c>
      <c r="D28" s="7" t="s">
        <v>1358</v>
      </c>
      <c r="E28" s="7" t="s">
        <v>12</v>
      </c>
      <c r="F28" s="7" t="s">
        <v>58</v>
      </c>
      <c r="G28" s="7"/>
      <c r="H28" s="7" t="s">
        <v>15</v>
      </c>
      <c r="I28" s="7">
        <v>12</v>
      </c>
      <c r="J28" s="7">
        <v>6</v>
      </c>
      <c r="K28" s="7">
        <v>44</v>
      </c>
    </row>
    <row r="29" spans="1:11" x14ac:dyDescent="0.25">
      <c r="A29" s="7" t="s">
        <v>63</v>
      </c>
      <c r="B29" s="7" t="s">
        <v>64</v>
      </c>
      <c r="C29" s="7" t="s">
        <v>10</v>
      </c>
      <c r="D29" s="7" t="s">
        <v>1358</v>
      </c>
      <c r="E29" s="7" t="s">
        <v>12</v>
      </c>
      <c r="F29" s="7" t="s">
        <v>100</v>
      </c>
      <c r="G29" s="7" t="s">
        <v>1346</v>
      </c>
      <c r="H29" s="7" t="s">
        <v>15</v>
      </c>
      <c r="I29" s="7">
        <v>8</v>
      </c>
      <c r="J29" s="7">
        <v>0</v>
      </c>
      <c r="K29" s="7">
        <v>130</v>
      </c>
    </row>
    <row r="30" spans="1:11" s="35" customFormat="1" x14ac:dyDescent="0.25">
      <c r="A30" s="57" t="s">
        <v>1693</v>
      </c>
      <c r="B30" s="57"/>
      <c r="C30" s="57"/>
      <c r="D30" s="57"/>
      <c r="E30" s="57"/>
      <c r="F30" s="57"/>
      <c r="G30" s="57"/>
      <c r="H30" s="57"/>
      <c r="I30" s="34" t="s">
        <v>1690</v>
      </c>
      <c r="J30" s="34">
        <v>34</v>
      </c>
      <c r="K30" s="34">
        <v>341</v>
      </c>
    </row>
    <row r="31" spans="1:11" s="35" customFormat="1" x14ac:dyDescent="0.25">
      <c r="A31" s="58" t="s">
        <v>10</v>
      </c>
      <c r="B31" s="58"/>
      <c r="C31" s="58"/>
      <c r="D31" s="58"/>
      <c r="E31" s="58"/>
      <c r="F31" s="58"/>
      <c r="G31" s="58"/>
      <c r="H31" s="58"/>
      <c r="I31" s="36" t="s">
        <v>1690</v>
      </c>
      <c r="J31" s="36">
        <v>111</v>
      </c>
      <c r="K31" s="36">
        <f>SUM(K12,K19,K22,K30)</f>
        <v>747</v>
      </c>
    </row>
    <row r="32" spans="1:11" x14ac:dyDescent="0.25">
      <c r="A32" s="7" t="s">
        <v>106</v>
      </c>
      <c r="B32" s="7" t="s">
        <v>107</v>
      </c>
      <c r="C32" s="7" t="s">
        <v>1359</v>
      </c>
      <c r="D32" s="7" t="s">
        <v>109</v>
      </c>
      <c r="E32" s="7" t="s">
        <v>12</v>
      </c>
      <c r="F32" s="7" t="s">
        <v>1302</v>
      </c>
      <c r="G32" s="7"/>
      <c r="H32" s="7" t="s">
        <v>73</v>
      </c>
      <c r="I32" s="7">
        <v>10</v>
      </c>
      <c r="J32" s="7">
        <v>10</v>
      </c>
      <c r="K32" s="7">
        <v>24</v>
      </c>
    </row>
    <row r="33" spans="1:11" x14ac:dyDescent="0.25">
      <c r="A33" s="7" t="s">
        <v>110</v>
      </c>
      <c r="B33" s="7" t="s">
        <v>111</v>
      </c>
      <c r="C33" s="7" t="s">
        <v>1359</v>
      </c>
      <c r="D33" s="7" t="s">
        <v>109</v>
      </c>
      <c r="E33" s="7" t="s">
        <v>12</v>
      </c>
      <c r="F33" s="7" t="s">
        <v>100</v>
      </c>
      <c r="G33" s="7"/>
      <c r="H33" s="7" t="s">
        <v>73</v>
      </c>
      <c r="I33" s="7">
        <v>8</v>
      </c>
      <c r="J33" s="7">
        <v>10</v>
      </c>
      <c r="K33" s="7">
        <v>30</v>
      </c>
    </row>
    <row r="34" spans="1:11" x14ac:dyDescent="0.25">
      <c r="A34" s="7" t="s">
        <v>115</v>
      </c>
      <c r="B34" s="7" t="s">
        <v>116</v>
      </c>
      <c r="C34" s="7" t="s">
        <v>1359</v>
      </c>
      <c r="D34" s="7" t="s">
        <v>109</v>
      </c>
      <c r="E34" s="7" t="s">
        <v>12</v>
      </c>
      <c r="F34" s="7" t="s">
        <v>892</v>
      </c>
      <c r="G34" s="7"/>
      <c r="H34" s="7" t="s">
        <v>73</v>
      </c>
      <c r="I34" s="7">
        <v>14</v>
      </c>
      <c r="J34" s="7">
        <v>6</v>
      </c>
      <c r="K34" s="7">
        <v>0</v>
      </c>
    </row>
    <row r="35" spans="1:11" x14ac:dyDescent="0.25">
      <c r="A35" s="7" t="s">
        <v>117</v>
      </c>
      <c r="B35" s="7" t="s">
        <v>118</v>
      </c>
      <c r="C35" s="7" t="s">
        <v>1359</v>
      </c>
      <c r="D35" s="7" t="s">
        <v>109</v>
      </c>
      <c r="E35" s="7" t="s">
        <v>12</v>
      </c>
      <c r="F35" s="7" t="s">
        <v>892</v>
      </c>
      <c r="G35" s="7"/>
      <c r="H35" s="7" t="s">
        <v>73</v>
      </c>
      <c r="I35" s="7">
        <v>14</v>
      </c>
      <c r="J35" s="7">
        <v>13</v>
      </c>
      <c r="K35" s="7">
        <v>48</v>
      </c>
    </row>
    <row r="36" spans="1:11" s="35" customFormat="1" x14ac:dyDescent="0.25">
      <c r="A36" s="57" t="s">
        <v>1694</v>
      </c>
      <c r="B36" s="57"/>
      <c r="C36" s="57"/>
      <c r="D36" s="57"/>
      <c r="E36" s="57"/>
      <c r="F36" s="57"/>
      <c r="G36" s="57"/>
      <c r="H36" s="57"/>
      <c r="I36" s="34" t="s">
        <v>1690</v>
      </c>
      <c r="J36" s="34">
        <v>39</v>
      </c>
      <c r="K36" s="34">
        <v>102</v>
      </c>
    </row>
    <row r="37" spans="1:11" x14ac:dyDescent="0.25">
      <c r="A37" s="7" t="s">
        <v>119</v>
      </c>
      <c r="B37" s="7" t="s">
        <v>120</v>
      </c>
      <c r="C37" s="7" t="s">
        <v>1359</v>
      </c>
      <c r="D37" s="7" t="s">
        <v>1360</v>
      </c>
      <c r="E37" s="7" t="s">
        <v>12</v>
      </c>
      <c r="F37" s="7" t="s">
        <v>892</v>
      </c>
      <c r="G37" s="7"/>
      <c r="H37" s="7" t="s">
        <v>73</v>
      </c>
      <c r="I37" s="7">
        <v>14</v>
      </c>
      <c r="J37" s="7">
        <v>14</v>
      </c>
      <c r="K37" s="7">
        <v>36</v>
      </c>
    </row>
    <row r="38" spans="1:11" x14ac:dyDescent="0.25">
      <c r="A38" s="7" t="s">
        <v>124</v>
      </c>
      <c r="B38" s="7" t="s">
        <v>125</v>
      </c>
      <c r="C38" s="7" t="s">
        <v>1359</v>
      </c>
      <c r="D38" s="7" t="s">
        <v>121</v>
      </c>
      <c r="E38" s="7" t="s">
        <v>122</v>
      </c>
      <c r="F38" s="7" t="s">
        <v>123</v>
      </c>
      <c r="G38" s="7"/>
      <c r="H38" s="7" t="s">
        <v>73</v>
      </c>
      <c r="I38" s="7"/>
      <c r="J38" s="7">
        <v>0</v>
      </c>
      <c r="K38" s="7">
        <v>12</v>
      </c>
    </row>
    <row r="39" spans="1:11" x14ac:dyDescent="0.25">
      <c r="A39" s="7" t="s">
        <v>126</v>
      </c>
      <c r="B39" s="7" t="s">
        <v>127</v>
      </c>
      <c r="C39" s="7" t="s">
        <v>1359</v>
      </c>
      <c r="D39" s="7" t="s">
        <v>121</v>
      </c>
      <c r="E39" s="7" t="s">
        <v>122</v>
      </c>
      <c r="F39" s="7" t="s">
        <v>123</v>
      </c>
      <c r="G39" s="7"/>
      <c r="H39" s="7" t="s">
        <v>73</v>
      </c>
      <c r="I39" s="7"/>
      <c r="J39" s="7">
        <v>0</v>
      </c>
      <c r="K39" s="7">
        <v>12</v>
      </c>
    </row>
    <row r="40" spans="1:11" x14ac:dyDescent="0.25">
      <c r="A40" s="7" t="s">
        <v>128</v>
      </c>
      <c r="B40" s="7" t="s">
        <v>129</v>
      </c>
      <c r="C40" s="7" t="s">
        <v>1359</v>
      </c>
      <c r="D40" s="7" t="s">
        <v>121</v>
      </c>
      <c r="E40" s="7" t="s">
        <v>12</v>
      </c>
      <c r="F40" s="7" t="s">
        <v>105</v>
      </c>
      <c r="G40" s="7"/>
      <c r="H40" s="7" t="s">
        <v>73</v>
      </c>
      <c r="I40" s="7"/>
      <c r="J40" s="7">
        <v>18</v>
      </c>
      <c r="K40" s="7">
        <v>48</v>
      </c>
    </row>
    <row r="41" spans="1:11" x14ac:dyDescent="0.25">
      <c r="A41" s="7" t="s">
        <v>130</v>
      </c>
      <c r="B41" s="7" t="s">
        <v>131</v>
      </c>
      <c r="C41" s="7" t="s">
        <v>1359</v>
      </c>
      <c r="D41" s="7" t="s">
        <v>121</v>
      </c>
      <c r="E41" s="7" t="s">
        <v>12</v>
      </c>
      <c r="F41" s="7" t="s">
        <v>100</v>
      </c>
      <c r="G41" s="7"/>
      <c r="H41" s="7" t="s">
        <v>73</v>
      </c>
      <c r="I41" s="7">
        <v>8</v>
      </c>
      <c r="J41" s="7">
        <v>8</v>
      </c>
      <c r="K41" s="7">
        <v>42</v>
      </c>
    </row>
    <row r="42" spans="1:11" x14ac:dyDescent="0.25">
      <c r="A42" s="7" t="s">
        <v>132</v>
      </c>
      <c r="B42" s="7" t="s">
        <v>133</v>
      </c>
      <c r="C42" s="7" t="s">
        <v>1359</v>
      </c>
      <c r="D42" s="7" t="s">
        <v>121</v>
      </c>
      <c r="E42" s="7" t="s">
        <v>12</v>
      </c>
      <c r="F42" s="7" t="s">
        <v>100</v>
      </c>
      <c r="G42" s="7"/>
      <c r="H42" s="7" t="s">
        <v>73</v>
      </c>
      <c r="I42" s="7">
        <v>8</v>
      </c>
      <c r="J42" s="7">
        <v>11</v>
      </c>
      <c r="K42" s="7">
        <v>57</v>
      </c>
    </row>
    <row r="43" spans="1:11" x14ac:dyDescent="0.25">
      <c r="A43" s="7" t="s">
        <v>134</v>
      </c>
      <c r="B43" s="7" t="s">
        <v>135</v>
      </c>
      <c r="C43" s="7" t="s">
        <v>1359</v>
      </c>
      <c r="D43" s="7" t="s">
        <v>121</v>
      </c>
      <c r="E43" s="7" t="s">
        <v>12</v>
      </c>
      <c r="F43" s="7" t="s">
        <v>1302</v>
      </c>
      <c r="G43" s="7" t="s">
        <v>1361</v>
      </c>
      <c r="H43" s="7" t="s">
        <v>73</v>
      </c>
      <c r="I43" s="7">
        <v>8</v>
      </c>
      <c r="J43" s="7">
        <v>14</v>
      </c>
      <c r="K43" s="7">
        <v>24</v>
      </c>
    </row>
    <row r="44" spans="1:11" x14ac:dyDescent="0.25">
      <c r="A44" s="7" t="s">
        <v>136</v>
      </c>
      <c r="B44" s="7" t="s">
        <v>137</v>
      </c>
      <c r="C44" s="7" t="s">
        <v>1359</v>
      </c>
      <c r="D44" s="7" t="s">
        <v>121</v>
      </c>
      <c r="E44" s="7" t="s">
        <v>12</v>
      </c>
      <c r="F44" s="7" t="s">
        <v>1302</v>
      </c>
      <c r="G44" s="7"/>
      <c r="H44" s="7" t="s">
        <v>73</v>
      </c>
      <c r="I44" s="7">
        <v>10</v>
      </c>
      <c r="J44" s="7">
        <v>13</v>
      </c>
      <c r="K44" s="7">
        <v>45</v>
      </c>
    </row>
    <row r="45" spans="1:11" x14ac:dyDescent="0.25">
      <c r="A45" s="7" t="s">
        <v>138</v>
      </c>
      <c r="B45" s="7" t="s">
        <v>139</v>
      </c>
      <c r="C45" s="7" t="s">
        <v>1359</v>
      </c>
      <c r="D45" s="7" t="s">
        <v>121</v>
      </c>
      <c r="E45" s="7" t="s">
        <v>12</v>
      </c>
      <c r="F45" s="7" t="s">
        <v>1302</v>
      </c>
      <c r="G45" s="7"/>
      <c r="H45" s="7" t="s">
        <v>73</v>
      </c>
      <c r="I45" s="7">
        <v>10</v>
      </c>
      <c r="J45" s="7">
        <v>10</v>
      </c>
      <c r="K45" s="7">
        <v>36</v>
      </c>
    </row>
    <row r="46" spans="1:11" x14ac:dyDescent="0.25">
      <c r="A46" s="7" t="s">
        <v>140</v>
      </c>
      <c r="B46" s="7" t="s">
        <v>141</v>
      </c>
      <c r="C46" s="7" t="s">
        <v>1359</v>
      </c>
      <c r="D46" s="7" t="s">
        <v>121</v>
      </c>
      <c r="E46" s="7" t="s">
        <v>12</v>
      </c>
      <c r="F46" s="7" t="s">
        <v>100</v>
      </c>
      <c r="G46" s="7"/>
      <c r="H46" s="7" t="s">
        <v>73</v>
      </c>
      <c r="I46" s="7">
        <v>8</v>
      </c>
      <c r="J46" s="7">
        <v>13</v>
      </c>
      <c r="K46" s="7">
        <v>21</v>
      </c>
    </row>
    <row r="47" spans="1:11" x14ac:dyDescent="0.25">
      <c r="A47" s="7" t="s">
        <v>142</v>
      </c>
      <c r="B47" s="7" t="s">
        <v>143</v>
      </c>
      <c r="C47" s="7" t="s">
        <v>1359</v>
      </c>
      <c r="D47" s="7" t="s">
        <v>121</v>
      </c>
      <c r="E47" s="7" t="s">
        <v>12</v>
      </c>
      <c r="F47" s="7" t="s">
        <v>100</v>
      </c>
      <c r="G47" s="7"/>
      <c r="H47" s="7" t="s">
        <v>73</v>
      </c>
      <c r="I47" s="7">
        <v>8</v>
      </c>
      <c r="J47" s="7">
        <v>10</v>
      </c>
      <c r="K47" s="7">
        <v>33</v>
      </c>
    </row>
    <row r="48" spans="1:11" x14ac:dyDescent="0.25">
      <c r="A48" s="7" t="s">
        <v>144</v>
      </c>
      <c r="B48" s="7" t="s">
        <v>145</v>
      </c>
      <c r="C48" s="7" t="s">
        <v>1359</v>
      </c>
      <c r="D48" s="7" t="s">
        <v>121</v>
      </c>
      <c r="E48" s="7" t="s">
        <v>12</v>
      </c>
      <c r="F48" s="7" t="s">
        <v>100</v>
      </c>
      <c r="G48" s="7"/>
      <c r="H48" s="7" t="s">
        <v>73</v>
      </c>
      <c r="I48" s="7">
        <v>8</v>
      </c>
      <c r="J48" s="7">
        <v>11</v>
      </c>
      <c r="K48" s="7">
        <v>42</v>
      </c>
    </row>
    <row r="49" spans="1:11" x14ac:dyDescent="0.25">
      <c r="A49" s="7" t="s">
        <v>148</v>
      </c>
      <c r="B49" s="7" t="s">
        <v>149</v>
      </c>
      <c r="C49" s="7" t="s">
        <v>1359</v>
      </c>
      <c r="D49" s="7" t="s">
        <v>121</v>
      </c>
      <c r="E49" s="7" t="s">
        <v>12</v>
      </c>
      <c r="F49" s="7" t="s">
        <v>1347</v>
      </c>
      <c r="G49" s="7" t="s">
        <v>1346</v>
      </c>
      <c r="H49" s="7" t="s">
        <v>73</v>
      </c>
      <c r="I49" s="7">
        <v>8</v>
      </c>
      <c r="J49" s="7">
        <v>12</v>
      </c>
      <c r="K49" s="7">
        <v>21</v>
      </c>
    </row>
    <row r="50" spans="1:11" x14ac:dyDescent="0.25">
      <c r="A50" s="7" t="s">
        <v>150</v>
      </c>
      <c r="B50" s="7" t="s">
        <v>151</v>
      </c>
      <c r="C50" s="7" t="s">
        <v>1359</v>
      </c>
      <c r="D50" s="7" t="s">
        <v>121</v>
      </c>
      <c r="E50" s="7" t="s">
        <v>12</v>
      </c>
      <c r="F50" s="7" t="s">
        <v>152</v>
      </c>
      <c r="G50" s="7"/>
      <c r="H50" s="7" t="s">
        <v>73</v>
      </c>
      <c r="I50" s="7">
        <v>20</v>
      </c>
      <c r="J50" s="7">
        <v>24</v>
      </c>
      <c r="K50" s="7">
        <v>12</v>
      </c>
    </row>
    <row r="51" spans="1:11" s="35" customFormat="1" x14ac:dyDescent="0.25">
      <c r="A51" s="57" t="s">
        <v>1695</v>
      </c>
      <c r="B51" s="57"/>
      <c r="C51" s="57"/>
      <c r="D51" s="57"/>
      <c r="E51" s="57"/>
      <c r="F51" s="57"/>
      <c r="G51" s="57"/>
      <c r="H51" s="57"/>
      <c r="I51" s="34" t="s">
        <v>1690</v>
      </c>
      <c r="J51" s="34">
        <v>158</v>
      </c>
      <c r="K51" s="34">
        <v>441</v>
      </c>
    </row>
    <row r="52" spans="1:11" x14ac:dyDescent="0.25">
      <c r="A52" s="7" t="s">
        <v>156</v>
      </c>
      <c r="B52" s="7" t="s">
        <v>157</v>
      </c>
      <c r="C52" s="7" t="s">
        <v>1359</v>
      </c>
      <c r="D52" s="7" t="s">
        <v>155</v>
      </c>
      <c r="E52" s="7" t="s">
        <v>122</v>
      </c>
      <c r="F52" s="7" t="s">
        <v>123</v>
      </c>
      <c r="G52" s="10"/>
      <c r="H52" s="7" t="s">
        <v>73</v>
      </c>
      <c r="I52" s="7"/>
      <c r="J52" s="7">
        <v>7</v>
      </c>
      <c r="K52" s="7">
        <v>0</v>
      </c>
    </row>
    <row r="53" spans="1:11" x14ac:dyDescent="0.25">
      <c r="A53" s="7" t="s">
        <v>158</v>
      </c>
      <c r="B53" s="7" t="s">
        <v>159</v>
      </c>
      <c r="C53" s="7" t="s">
        <v>1359</v>
      </c>
      <c r="D53" s="7" t="s">
        <v>155</v>
      </c>
      <c r="E53" s="7" t="s">
        <v>122</v>
      </c>
      <c r="F53" s="7" t="s">
        <v>123</v>
      </c>
      <c r="G53" s="10"/>
      <c r="H53" s="7" t="s">
        <v>73</v>
      </c>
      <c r="I53" s="7">
        <v>0</v>
      </c>
      <c r="J53" s="7">
        <v>1</v>
      </c>
      <c r="K53" s="7">
        <v>0</v>
      </c>
    </row>
    <row r="54" spans="1:11" x14ac:dyDescent="0.25">
      <c r="A54" s="7" t="s">
        <v>162</v>
      </c>
      <c r="B54" s="7" t="s">
        <v>163</v>
      </c>
      <c r="C54" s="7" t="s">
        <v>1359</v>
      </c>
      <c r="D54" s="7" t="s">
        <v>155</v>
      </c>
      <c r="E54" s="7" t="s">
        <v>122</v>
      </c>
      <c r="F54" s="7" t="s">
        <v>123</v>
      </c>
      <c r="G54" s="10"/>
      <c r="H54" s="7" t="s">
        <v>73</v>
      </c>
      <c r="I54" s="7"/>
      <c r="J54" s="7">
        <v>11</v>
      </c>
      <c r="K54" s="7">
        <v>0</v>
      </c>
    </row>
    <row r="55" spans="1:11" x14ac:dyDescent="0.25">
      <c r="A55" s="7" t="s">
        <v>164</v>
      </c>
      <c r="B55" s="7" t="s">
        <v>165</v>
      </c>
      <c r="C55" s="7" t="s">
        <v>1359</v>
      </c>
      <c r="D55" s="7" t="s">
        <v>155</v>
      </c>
      <c r="E55" s="7" t="s">
        <v>122</v>
      </c>
      <c r="F55" s="7" t="s">
        <v>123</v>
      </c>
      <c r="G55" s="10"/>
      <c r="H55" s="7" t="s">
        <v>73</v>
      </c>
      <c r="I55" s="7"/>
      <c r="J55" s="7">
        <v>1</v>
      </c>
      <c r="K55" s="7">
        <v>0</v>
      </c>
    </row>
    <row r="56" spans="1:11" x14ac:dyDescent="0.25">
      <c r="A56" s="7" t="s">
        <v>166</v>
      </c>
      <c r="B56" s="7" t="s">
        <v>167</v>
      </c>
      <c r="C56" s="7" t="s">
        <v>1359</v>
      </c>
      <c r="D56" s="7" t="s">
        <v>155</v>
      </c>
      <c r="E56" s="7" t="s">
        <v>122</v>
      </c>
      <c r="F56" s="7" t="s">
        <v>123</v>
      </c>
      <c r="G56" s="10"/>
      <c r="H56" s="7" t="s">
        <v>73</v>
      </c>
      <c r="I56" s="7"/>
      <c r="J56" s="7">
        <v>3</v>
      </c>
      <c r="K56" s="7">
        <v>0</v>
      </c>
    </row>
    <row r="57" spans="1:11" x14ac:dyDescent="0.25">
      <c r="A57" s="7" t="s">
        <v>168</v>
      </c>
      <c r="B57" s="7" t="s">
        <v>169</v>
      </c>
      <c r="C57" s="7" t="s">
        <v>1359</v>
      </c>
      <c r="D57" s="7" t="s">
        <v>155</v>
      </c>
      <c r="E57" s="7" t="s">
        <v>122</v>
      </c>
      <c r="F57" s="7" t="s">
        <v>123</v>
      </c>
      <c r="G57" s="10"/>
      <c r="H57" s="7" t="s">
        <v>73</v>
      </c>
      <c r="I57" s="7"/>
      <c r="J57" s="7">
        <v>3</v>
      </c>
      <c r="K57" s="7">
        <v>14</v>
      </c>
    </row>
    <row r="58" spans="1:11" x14ac:dyDescent="0.25">
      <c r="A58" s="7" t="s">
        <v>170</v>
      </c>
      <c r="B58" s="7" t="s">
        <v>171</v>
      </c>
      <c r="C58" s="7" t="s">
        <v>1359</v>
      </c>
      <c r="D58" s="7" t="s">
        <v>155</v>
      </c>
      <c r="E58" s="7" t="s">
        <v>122</v>
      </c>
      <c r="F58" s="7" t="s">
        <v>123</v>
      </c>
      <c r="G58" s="7"/>
      <c r="H58" s="7" t="s">
        <v>73</v>
      </c>
      <c r="I58" s="7"/>
      <c r="J58" s="7">
        <v>2</v>
      </c>
      <c r="K58" s="7">
        <v>10</v>
      </c>
    </row>
    <row r="59" spans="1:11" x14ac:dyDescent="0.25">
      <c r="A59" s="7" t="s">
        <v>174</v>
      </c>
      <c r="B59" s="7" t="s">
        <v>175</v>
      </c>
      <c r="C59" s="7" t="s">
        <v>1359</v>
      </c>
      <c r="D59" s="7" t="s">
        <v>155</v>
      </c>
      <c r="E59" s="7" t="s">
        <v>12</v>
      </c>
      <c r="F59" s="7" t="s">
        <v>1302</v>
      </c>
      <c r="G59" s="7"/>
      <c r="H59" s="7" t="s">
        <v>73</v>
      </c>
      <c r="I59" s="7">
        <v>10</v>
      </c>
      <c r="J59" s="7">
        <v>2</v>
      </c>
      <c r="K59" s="7">
        <v>44</v>
      </c>
    </row>
    <row r="60" spans="1:11" x14ac:dyDescent="0.25">
      <c r="A60" s="7" t="s">
        <v>176</v>
      </c>
      <c r="B60" s="7" t="s">
        <v>177</v>
      </c>
      <c r="C60" s="7" t="s">
        <v>1359</v>
      </c>
      <c r="D60" s="7" t="s">
        <v>155</v>
      </c>
      <c r="E60" s="7" t="s">
        <v>12</v>
      </c>
      <c r="F60" s="7" t="s">
        <v>51</v>
      </c>
      <c r="G60" s="7" t="s">
        <v>1357</v>
      </c>
      <c r="H60" s="7" t="s">
        <v>73</v>
      </c>
      <c r="I60" s="7">
        <v>6</v>
      </c>
      <c r="J60" s="7">
        <v>3</v>
      </c>
      <c r="K60" s="7">
        <v>35</v>
      </c>
    </row>
    <row r="61" spans="1:11" x14ac:dyDescent="0.25">
      <c r="A61" s="7" t="s">
        <v>179</v>
      </c>
      <c r="B61" s="7" t="s">
        <v>180</v>
      </c>
      <c r="C61" s="7" t="s">
        <v>1359</v>
      </c>
      <c r="D61" s="7" t="s">
        <v>155</v>
      </c>
      <c r="E61" s="7" t="s">
        <v>12</v>
      </c>
      <c r="F61" s="7" t="s">
        <v>58</v>
      </c>
      <c r="G61" s="7"/>
      <c r="H61" s="7" t="s">
        <v>73</v>
      </c>
      <c r="I61" s="7">
        <v>12</v>
      </c>
      <c r="J61" s="7">
        <v>11</v>
      </c>
      <c r="K61" s="7">
        <v>0</v>
      </c>
    </row>
    <row r="62" spans="1:11" x14ac:dyDescent="0.25">
      <c r="A62" s="7" t="s">
        <v>181</v>
      </c>
      <c r="B62" s="7" t="s">
        <v>182</v>
      </c>
      <c r="C62" s="7" t="s">
        <v>1359</v>
      </c>
      <c r="D62" s="7" t="s">
        <v>155</v>
      </c>
      <c r="E62" s="7" t="s">
        <v>12</v>
      </c>
      <c r="F62" s="7" t="s">
        <v>1302</v>
      </c>
      <c r="G62" s="7"/>
      <c r="H62" s="7" t="s">
        <v>73</v>
      </c>
      <c r="I62" s="7">
        <v>10</v>
      </c>
      <c r="J62" s="7">
        <v>10</v>
      </c>
      <c r="K62" s="7">
        <v>50</v>
      </c>
    </row>
    <row r="63" spans="1:11" x14ac:dyDescent="0.25">
      <c r="A63" s="7" t="s">
        <v>183</v>
      </c>
      <c r="B63" s="7" t="s">
        <v>184</v>
      </c>
      <c r="C63" s="7" t="s">
        <v>1359</v>
      </c>
      <c r="D63" s="7" t="s">
        <v>155</v>
      </c>
      <c r="E63" s="7" t="s">
        <v>12</v>
      </c>
      <c r="F63" s="7" t="s">
        <v>1302</v>
      </c>
      <c r="G63" s="7"/>
      <c r="H63" s="7" t="s">
        <v>73</v>
      </c>
      <c r="I63" s="7">
        <v>10</v>
      </c>
      <c r="J63" s="7">
        <v>5</v>
      </c>
      <c r="K63" s="7">
        <v>80</v>
      </c>
    </row>
    <row r="64" spans="1:11" x14ac:dyDescent="0.25">
      <c r="A64" s="7" t="s">
        <v>185</v>
      </c>
      <c r="B64" s="7" t="s">
        <v>186</v>
      </c>
      <c r="C64" s="7" t="s">
        <v>1359</v>
      </c>
      <c r="D64" s="7" t="s">
        <v>155</v>
      </c>
      <c r="E64" s="7" t="s">
        <v>12</v>
      </c>
      <c r="F64" s="7" t="s">
        <v>1302</v>
      </c>
      <c r="G64" s="7"/>
      <c r="H64" s="7" t="s">
        <v>73</v>
      </c>
      <c r="I64" s="7">
        <v>10</v>
      </c>
      <c r="J64" s="7">
        <v>8</v>
      </c>
      <c r="K64" s="7">
        <v>39</v>
      </c>
    </row>
    <row r="65" spans="1:11" x14ac:dyDescent="0.25">
      <c r="A65" s="7" t="s">
        <v>187</v>
      </c>
      <c r="B65" s="7" t="s">
        <v>188</v>
      </c>
      <c r="C65" s="7" t="s">
        <v>1359</v>
      </c>
      <c r="D65" s="7" t="s">
        <v>155</v>
      </c>
      <c r="E65" s="7" t="s">
        <v>12</v>
      </c>
      <c r="F65" s="7" t="s">
        <v>58</v>
      </c>
      <c r="G65" s="7"/>
      <c r="H65" s="7" t="s">
        <v>73</v>
      </c>
      <c r="I65" s="7">
        <v>12</v>
      </c>
      <c r="J65" s="7">
        <v>8</v>
      </c>
      <c r="K65" s="7">
        <v>20</v>
      </c>
    </row>
    <row r="66" spans="1:11" x14ac:dyDescent="0.25">
      <c r="A66" s="7" t="s">
        <v>189</v>
      </c>
      <c r="B66" s="7" t="s">
        <v>190</v>
      </c>
      <c r="C66" s="7" t="s">
        <v>1359</v>
      </c>
      <c r="D66" s="7" t="s">
        <v>155</v>
      </c>
      <c r="E66" s="7" t="s">
        <v>12</v>
      </c>
      <c r="F66" s="7" t="s">
        <v>1302</v>
      </c>
      <c r="G66" s="7"/>
      <c r="H66" s="7" t="s">
        <v>73</v>
      </c>
      <c r="I66" s="7">
        <v>10</v>
      </c>
      <c r="J66" s="7">
        <v>7</v>
      </c>
      <c r="K66" s="7">
        <v>75</v>
      </c>
    </row>
    <row r="67" spans="1:11" x14ac:dyDescent="0.25">
      <c r="A67" s="7" t="s">
        <v>191</v>
      </c>
      <c r="B67" s="7" t="s">
        <v>192</v>
      </c>
      <c r="C67" s="7" t="s">
        <v>1359</v>
      </c>
      <c r="D67" s="7" t="s">
        <v>155</v>
      </c>
      <c r="E67" s="7" t="s">
        <v>12</v>
      </c>
      <c r="F67" s="7" t="s">
        <v>892</v>
      </c>
      <c r="G67" s="7"/>
      <c r="H67" s="7" t="s">
        <v>73</v>
      </c>
      <c r="I67" s="7">
        <v>14</v>
      </c>
      <c r="J67" s="7">
        <v>13</v>
      </c>
      <c r="K67" s="7">
        <v>34</v>
      </c>
    </row>
    <row r="68" spans="1:11" x14ac:dyDescent="0.25">
      <c r="A68" s="7" t="s">
        <v>193</v>
      </c>
      <c r="B68" s="7" t="s">
        <v>194</v>
      </c>
      <c r="C68" s="7" t="s">
        <v>1359</v>
      </c>
      <c r="D68" s="7" t="s">
        <v>155</v>
      </c>
      <c r="E68" s="7" t="s">
        <v>12</v>
      </c>
      <c r="F68" s="7" t="s">
        <v>892</v>
      </c>
      <c r="G68" s="7"/>
      <c r="H68" s="7" t="s">
        <v>73</v>
      </c>
      <c r="I68" s="7">
        <v>14</v>
      </c>
      <c r="J68" s="7">
        <v>10</v>
      </c>
      <c r="K68" s="7">
        <v>10</v>
      </c>
    </row>
    <row r="69" spans="1:11" s="35" customFormat="1" x14ac:dyDescent="0.25">
      <c r="A69" s="57" t="s">
        <v>1696</v>
      </c>
      <c r="B69" s="57"/>
      <c r="C69" s="57"/>
      <c r="D69" s="57"/>
      <c r="E69" s="57"/>
      <c r="F69" s="57"/>
      <c r="G69" s="57"/>
      <c r="H69" s="57"/>
      <c r="I69" s="34" t="s">
        <v>1690</v>
      </c>
      <c r="J69" s="34">
        <v>105</v>
      </c>
      <c r="K69" s="34">
        <v>411</v>
      </c>
    </row>
    <row r="70" spans="1:11" x14ac:dyDescent="0.25">
      <c r="A70" s="7" t="s">
        <v>591</v>
      </c>
      <c r="B70" s="7" t="s">
        <v>592</v>
      </c>
      <c r="C70" s="7" t="s">
        <v>1359</v>
      </c>
      <c r="D70" s="7" t="s">
        <v>197</v>
      </c>
      <c r="E70" s="7" t="s">
        <v>18</v>
      </c>
      <c r="F70" s="7" t="s">
        <v>892</v>
      </c>
      <c r="G70" s="7"/>
      <c r="H70" s="7" t="s">
        <v>73</v>
      </c>
      <c r="I70" s="7">
        <v>7</v>
      </c>
      <c r="J70" s="7">
        <v>8</v>
      </c>
      <c r="K70" s="7">
        <v>12</v>
      </c>
    </row>
    <row r="71" spans="1:11" x14ac:dyDescent="0.25">
      <c r="A71" s="7" t="s">
        <v>195</v>
      </c>
      <c r="B71" s="7" t="s">
        <v>196</v>
      </c>
      <c r="C71" s="7" t="s">
        <v>1359</v>
      </c>
      <c r="D71" s="7" t="s">
        <v>197</v>
      </c>
      <c r="E71" s="7" t="s">
        <v>12</v>
      </c>
      <c r="F71" s="7" t="s">
        <v>1302</v>
      </c>
      <c r="G71" s="7"/>
      <c r="H71" s="7" t="s">
        <v>73</v>
      </c>
      <c r="I71" s="7">
        <v>10</v>
      </c>
      <c r="J71" s="7">
        <v>6</v>
      </c>
      <c r="K71" s="7">
        <v>81</v>
      </c>
    </row>
    <row r="72" spans="1:11" x14ac:dyDescent="0.25">
      <c r="A72" s="7" t="s">
        <v>598</v>
      </c>
      <c r="B72" s="7" t="s">
        <v>599</v>
      </c>
      <c r="C72" s="7" t="s">
        <v>1359</v>
      </c>
      <c r="D72" s="7" t="s">
        <v>197</v>
      </c>
      <c r="E72" s="7" t="s">
        <v>12</v>
      </c>
      <c r="F72" s="7" t="s">
        <v>58</v>
      </c>
      <c r="G72" s="7"/>
      <c r="H72" s="7" t="s">
        <v>73</v>
      </c>
      <c r="I72" s="7">
        <v>12</v>
      </c>
      <c r="J72" s="7">
        <v>12</v>
      </c>
      <c r="K72" s="7">
        <v>48</v>
      </c>
    </row>
    <row r="73" spans="1:11" x14ac:dyDescent="0.25">
      <c r="A73" s="7" t="s">
        <v>602</v>
      </c>
      <c r="B73" s="7" t="s">
        <v>603</v>
      </c>
      <c r="C73" s="7" t="s">
        <v>1359</v>
      </c>
      <c r="D73" s="7" t="s">
        <v>197</v>
      </c>
      <c r="E73" s="7" t="s">
        <v>12</v>
      </c>
      <c r="F73" s="7" t="s">
        <v>58</v>
      </c>
      <c r="G73" s="7"/>
      <c r="H73" s="7" t="s">
        <v>73</v>
      </c>
      <c r="I73" s="7">
        <v>12</v>
      </c>
      <c r="J73" s="7">
        <v>12</v>
      </c>
      <c r="K73" s="7">
        <v>45</v>
      </c>
    </row>
    <row r="74" spans="1:11" x14ac:dyDescent="0.25">
      <c r="A74" s="7" t="s">
        <v>604</v>
      </c>
      <c r="B74" s="7" t="s">
        <v>605</v>
      </c>
      <c r="C74" s="7" t="s">
        <v>1359</v>
      </c>
      <c r="D74" s="7" t="s">
        <v>197</v>
      </c>
      <c r="E74" s="7" t="s">
        <v>12</v>
      </c>
      <c r="F74" s="7" t="s">
        <v>892</v>
      </c>
      <c r="G74" s="7"/>
      <c r="H74" s="7" t="s">
        <v>73</v>
      </c>
      <c r="I74" s="7">
        <v>14</v>
      </c>
      <c r="J74" s="7">
        <v>12</v>
      </c>
      <c r="K74" s="7">
        <v>63</v>
      </c>
    </row>
    <row r="75" spans="1:11" s="35" customFormat="1" x14ac:dyDescent="0.25">
      <c r="A75" s="57" t="s">
        <v>1697</v>
      </c>
      <c r="B75" s="57"/>
      <c r="C75" s="57"/>
      <c r="D75" s="57"/>
      <c r="E75" s="57"/>
      <c r="F75" s="57"/>
      <c r="G75" s="57"/>
      <c r="H75" s="57"/>
      <c r="I75" s="34" t="s">
        <v>1690</v>
      </c>
      <c r="J75" s="34">
        <v>50</v>
      </c>
      <c r="K75" s="34">
        <v>249</v>
      </c>
    </row>
    <row r="76" spans="1:11" x14ac:dyDescent="0.25">
      <c r="A76" s="7" t="s">
        <v>1362</v>
      </c>
      <c r="B76" s="7" t="s">
        <v>1363</v>
      </c>
      <c r="C76" s="7" t="s">
        <v>1359</v>
      </c>
      <c r="D76" s="7" t="s">
        <v>200</v>
      </c>
      <c r="E76" s="7" t="s">
        <v>122</v>
      </c>
      <c r="F76" s="7" t="s">
        <v>123</v>
      </c>
      <c r="G76" s="7"/>
      <c r="H76" s="7" t="s">
        <v>73</v>
      </c>
      <c r="I76" s="7"/>
      <c r="J76" s="7">
        <v>2</v>
      </c>
      <c r="K76" s="7">
        <v>19</v>
      </c>
    </row>
    <row r="77" spans="1:11" x14ac:dyDescent="0.25">
      <c r="A77" s="7" t="s">
        <v>203</v>
      </c>
      <c r="B77" s="7" t="s">
        <v>204</v>
      </c>
      <c r="C77" s="7" t="s">
        <v>1364</v>
      </c>
      <c r="D77" s="7" t="s">
        <v>200</v>
      </c>
      <c r="E77" s="7" t="s">
        <v>122</v>
      </c>
      <c r="F77" s="7" t="s">
        <v>123</v>
      </c>
      <c r="G77" s="7"/>
      <c r="H77" s="7" t="s">
        <v>73</v>
      </c>
      <c r="I77" s="7"/>
      <c r="J77" s="7">
        <v>0</v>
      </c>
      <c r="K77" s="7">
        <v>12</v>
      </c>
    </row>
    <row r="78" spans="1:11" x14ac:dyDescent="0.25">
      <c r="A78" s="7" t="s">
        <v>205</v>
      </c>
      <c r="B78" s="7" t="s">
        <v>206</v>
      </c>
      <c r="C78" s="7" t="s">
        <v>1359</v>
      </c>
      <c r="D78" s="7" t="s">
        <v>200</v>
      </c>
      <c r="E78" s="7" t="s">
        <v>12</v>
      </c>
      <c r="F78" s="7" t="s">
        <v>1302</v>
      </c>
      <c r="G78" s="7"/>
      <c r="H78" s="7" t="s">
        <v>73</v>
      </c>
      <c r="I78" s="7">
        <v>10</v>
      </c>
      <c r="J78" s="7">
        <v>14</v>
      </c>
      <c r="K78" s="7">
        <v>46</v>
      </c>
    </row>
    <row r="79" spans="1:11" x14ac:dyDescent="0.25">
      <c r="A79" s="7" t="s">
        <v>207</v>
      </c>
      <c r="B79" s="7" t="s">
        <v>208</v>
      </c>
      <c r="C79" s="7" t="s">
        <v>1359</v>
      </c>
      <c r="D79" s="7" t="s">
        <v>200</v>
      </c>
      <c r="E79" s="7" t="s">
        <v>12</v>
      </c>
      <c r="F79" s="7" t="s">
        <v>100</v>
      </c>
      <c r="G79" s="7" t="s">
        <v>1357</v>
      </c>
      <c r="H79" s="7" t="s">
        <v>73</v>
      </c>
      <c r="I79" s="7">
        <v>8</v>
      </c>
      <c r="J79" s="7">
        <v>8</v>
      </c>
      <c r="K79" s="7">
        <v>27</v>
      </c>
    </row>
    <row r="80" spans="1:11" x14ac:dyDescent="0.25">
      <c r="A80" s="7" t="s">
        <v>209</v>
      </c>
      <c r="B80" s="7" t="s">
        <v>210</v>
      </c>
      <c r="C80" s="7" t="s">
        <v>1359</v>
      </c>
      <c r="D80" s="7" t="s">
        <v>200</v>
      </c>
      <c r="E80" s="7" t="s">
        <v>12</v>
      </c>
      <c r="F80" s="7" t="s">
        <v>1302</v>
      </c>
      <c r="G80" s="7"/>
      <c r="H80" s="7" t="s">
        <v>73</v>
      </c>
      <c r="I80" s="7">
        <v>10</v>
      </c>
      <c r="J80" s="7">
        <v>10</v>
      </c>
      <c r="K80" s="7">
        <v>26</v>
      </c>
    </row>
    <row r="81" spans="1:11" x14ac:dyDescent="0.25">
      <c r="A81" s="7" t="s">
        <v>211</v>
      </c>
      <c r="B81" s="7" t="s">
        <v>212</v>
      </c>
      <c r="C81" s="7" t="s">
        <v>1359</v>
      </c>
      <c r="D81" s="7" t="s">
        <v>200</v>
      </c>
      <c r="E81" s="7" t="s">
        <v>12</v>
      </c>
      <c r="F81" s="7" t="s">
        <v>51</v>
      </c>
      <c r="G81" s="7"/>
      <c r="H81" s="7" t="s">
        <v>73</v>
      </c>
      <c r="I81" s="7">
        <v>6</v>
      </c>
      <c r="J81" s="7">
        <v>6</v>
      </c>
      <c r="K81" s="7">
        <v>20</v>
      </c>
    </row>
    <row r="82" spans="1:11" s="35" customFormat="1" x14ac:dyDescent="0.25">
      <c r="A82" s="57" t="s">
        <v>1698</v>
      </c>
      <c r="B82" s="57"/>
      <c r="C82" s="57"/>
      <c r="D82" s="57"/>
      <c r="E82" s="57"/>
      <c r="F82" s="57"/>
      <c r="G82" s="57"/>
      <c r="H82" s="57"/>
      <c r="I82" s="34" t="s">
        <v>1690</v>
      </c>
      <c r="J82" s="34">
        <v>40</v>
      </c>
      <c r="K82" s="34">
        <v>150</v>
      </c>
    </row>
    <row r="83" spans="1:11" x14ac:dyDescent="0.25">
      <c r="A83" s="7" t="s">
        <v>213</v>
      </c>
      <c r="B83" s="7" t="s">
        <v>214</v>
      </c>
      <c r="C83" s="7" t="s">
        <v>1359</v>
      </c>
      <c r="D83" s="7" t="s">
        <v>215</v>
      </c>
      <c r="E83" s="7" t="s">
        <v>122</v>
      </c>
      <c r="F83" s="7" t="s">
        <v>123</v>
      </c>
      <c r="G83" s="10"/>
      <c r="H83" s="7" t="s">
        <v>73</v>
      </c>
      <c r="I83" s="7"/>
      <c r="J83" s="7">
        <v>2</v>
      </c>
      <c r="K83" s="7">
        <v>30</v>
      </c>
    </row>
    <row r="84" spans="1:11" x14ac:dyDescent="0.25">
      <c r="A84" s="7" t="s">
        <v>216</v>
      </c>
      <c r="B84" s="7" t="s">
        <v>217</v>
      </c>
      <c r="C84" s="7" t="s">
        <v>1359</v>
      </c>
      <c r="D84" s="7" t="s">
        <v>215</v>
      </c>
      <c r="E84" s="7" t="s">
        <v>12</v>
      </c>
      <c r="F84" s="7" t="s">
        <v>1302</v>
      </c>
      <c r="G84" s="7"/>
      <c r="H84" s="7" t="s">
        <v>73</v>
      </c>
      <c r="I84" s="7">
        <v>10</v>
      </c>
      <c r="J84" s="7">
        <v>10</v>
      </c>
      <c r="K84" s="7">
        <v>50</v>
      </c>
    </row>
    <row r="85" spans="1:11" x14ac:dyDescent="0.25">
      <c r="A85" s="7" t="s">
        <v>218</v>
      </c>
      <c r="B85" s="7" t="s">
        <v>219</v>
      </c>
      <c r="C85" s="7" t="s">
        <v>1359</v>
      </c>
      <c r="D85" s="7" t="s">
        <v>215</v>
      </c>
      <c r="E85" s="7" t="s">
        <v>12</v>
      </c>
      <c r="F85" s="7" t="s">
        <v>1302</v>
      </c>
      <c r="G85" s="7" t="s">
        <v>1357</v>
      </c>
      <c r="H85" s="7" t="s">
        <v>73</v>
      </c>
      <c r="I85" s="7">
        <v>8</v>
      </c>
      <c r="J85" s="7">
        <v>10</v>
      </c>
      <c r="K85" s="7">
        <v>40</v>
      </c>
    </row>
    <row r="86" spans="1:11" x14ac:dyDescent="0.25">
      <c r="A86" s="7" t="s">
        <v>220</v>
      </c>
      <c r="B86" s="7" t="s">
        <v>221</v>
      </c>
      <c r="C86" s="7" t="s">
        <v>1359</v>
      </c>
      <c r="D86" s="7" t="s">
        <v>215</v>
      </c>
      <c r="E86" s="7" t="s">
        <v>12</v>
      </c>
      <c r="F86" s="7" t="s">
        <v>1302</v>
      </c>
      <c r="G86" s="7"/>
      <c r="H86" s="7" t="s">
        <v>73</v>
      </c>
      <c r="I86" s="7">
        <v>10</v>
      </c>
      <c r="J86" s="7">
        <v>13</v>
      </c>
      <c r="K86" s="7">
        <v>32</v>
      </c>
    </row>
    <row r="87" spans="1:11" x14ac:dyDescent="0.25">
      <c r="A87" s="7" t="s">
        <v>222</v>
      </c>
      <c r="B87" s="7" t="s">
        <v>223</v>
      </c>
      <c r="C87" s="7" t="s">
        <v>1359</v>
      </c>
      <c r="D87" s="7" t="s">
        <v>215</v>
      </c>
      <c r="E87" s="7" t="s">
        <v>12</v>
      </c>
      <c r="F87" s="7" t="s">
        <v>1302</v>
      </c>
      <c r="G87" s="7"/>
      <c r="H87" s="7" t="s">
        <v>73</v>
      </c>
      <c r="I87" s="7">
        <v>10</v>
      </c>
      <c r="J87" s="7">
        <v>12</v>
      </c>
      <c r="K87" s="7">
        <v>30</v>
      </c>
    </row>
    <row r="88" spans="1:11" s="35" customFormat="1" x14ac:dyDescent="0.25">
      <c r="A88" s="57" t="s">
        <v>1699</v>
      </c>
      <c r="B88" s="57"/>
      <c r="C88" s="57"/>
      <c r="D88" s="57"/>
      <c r="E88" s="57"/>
      <c r="F88" s="57"/>
      <c r="G88" s="57"/>
      <c r="H88" s="57"/>
      <c r="I88" s="34" t="s">
        <v>1690</v>
      </c>
      <c r="J88" s="34">
        <v>47</v>
      </c>
      <c r="K88" s="34">
        <v>182</v>
      </c>
    </row>
    <row r="89" spans="1:11" x14ac:dyDescent="0.25">
      <c r="A89" s="7" t="s">
        <v>224</v>
      </c>
      <c r="B89" s="7" t="s">
        <v>225</v>
      </c>
      <c r="C89" s="7" t="s">
        <v>1359</v>
      </c>
      <c r="D89" s="7" t="s">
        <v>1365</v>
      </c>
      <c r="E89" s="7" t="s">
        <v>122</v>
      </c>
      <c r="F89" s="7" t="s">
        <v>123</v>
      </c>
      <c r="G89" s="7"/>
      <c r="H89" s="7" t="s">
        <v>73</v>
      </c>
      <c r="I89" s="7"/>
      <c r="J89" s="7">
        <v>1</v>
      </c>
      <c r="K89" s="7">
        <v>8</v>
      </c>
    </row>
    <row r="90" spans="1:11" x14ac:dyDescent="0.25">
      <c r="A90" s="7" t="s">
        <v>1366</v>
      </c>
      <c r="B90" s="7" t="s">
        <v>1367</v>
      </c>
      <c r="C90" s="7" t="s">
        <v>1359</v>
      </c>
      <c r="D90" s="7" t="s">
        <v>226</v>
      </c>
      <c r="E90" s="7" t="s">
        <v>122</v>
      </c>
      <c r="F90" s="7" t="s">
        <v>123</v>
      </c>
      <c r="G90" s="10"/>
      <c r="H90" s="7" t="s">
        <v>73</v>
      </c>
      <c r="I90" s="7"/>
      <c r="J90" s="7">
        <v>2</v>
      </c>
      <c r="K90" s="7">
        <v>8</v>
      </c>
    </row>
    <row r="91" spans="1:11" x14ac:dyDescent="0.25">
      <c r="A91" s="7" t="s">
        <v>227</v>
      </c>
      <c r="B91" s="7" t="s">
        <v>228</v>
      </c>
      <c r="C91" s="7" t="s">
        <v>1359</v>
      </c>
      <c r="D91" s="7" t="s">
        <v>226</v>
      </c>
      <c r="E91" s="7" t="s">
        <v>122</v>
      </c>
      <c r="F91" s="7" t="s">
        <v>123</v>
      </c>
      <c r="G91" s="7"/>
      <c r="H91" s="7" t="s">
        <v>73</v>
      </c>
      <c r="I91" s="7"/>
      <c r="J91" s="7">
        <v>1</v>
      </c>
      <c r="K91" s="7">
        <v>8</v>
      </c>
    </row>
    <row r="92" spans="1:11" x14ac:dyDescent="0.25">
      <c r="A92" s="7" t="s">
        <v>229</v>
      </c>
      <c r="B92" s="7" t="s">
        <v>230</v>
      </c>
      <c r="C92" s="7" t="s">
        <v>1359</v>
      </c>
      <c r="D92" s="7" t="s">
        <v>226</v>
      </c>
      <c r="E92" s="7" t="s">
        <v>12</v>
      </c>
      <c r="F92" s="7" t="s">
        <v>100</v>
      </c>
      <c r="G92" s="7"/>
      <c r="H92" s="7" t="s">
        <v>73</v>
      </c>
      <c r="I92" s="7">
        <v>8</v>
      </c>
      <c r="J92" s="7">
        <v>8</v>
      </c>
      <c r="K92" s="7">
        <v>38</v>
      </c>
    </row>
    <row r="93" spans="1:11" x14ac:dyDescent="0.25">
      <c r="A93" s="7" t="s">
        <v>231</v>
      </c>
      <c r="B93" s="7" t="s">
        <v>232</v>
      </c>
      <c r="C93" s="7" t="s">
        <v>1359</v>
      </c>
      <c r="D93" s="7" t="s">
        <v>226</v>
      </c>
      <c r="E93" s="7" t="s">
        <v>12</v>
      </c>
      <c r="F93" s="7" t="s">
        <v>1302</v>
      </c>
      <c r="G93" s="7"/>
      <c r="H93" s="7" t="s">
        <v>73</v>
      </c>
      <c r="I93" s="7">
        <v>10</v>
      </c>
      <c r="J93" s="7">
        <v>8</v>
      </c>
      <c r="K93" s="7">
        <v>50</v>
      </c>
    </row>
    <row r="94" spans="1:11" x14ac:dyDescent="0.25">
      <c r="A94" s="7" t="s">
        <v>233</v>
      </c>
      <c r="B94" s="7" t="s">
        <v>234</v>
      </c>
      <c r="C94" s="7" t="s">
        <v>1359</v>
      </c>
      <c r="D94" s="7" t="s">
        <v>226</v>
      </c>
      <c r="E94" s="7" t="s">
        <v>12</v>
      </c>
      <c r="F94" s="7" t="s">
        <v>1302</v>
      </c>
      <c r="G94" s="7"/>
      <c r="H94" s="7" t="s">
        <v>73</v>
      </c>
      <c r="I94" s="7">
        <v>10</v>
      </c>
      <c r="J94" s="7">
        <v>12</v>
      </c>
      <c r="K94" s="7">
        <v>36</v>
      </c>
    </row>
    <row r="95" spans="1:11" x14ac:dyDescent="0.25">
      <c r="A95" s="7" t="s">
        <v>235</v>
      </c>
      <c r="B95" s="7" t="s">
        <v>236</v>
      </c>
      <c r="C95" s="7" t="s">
        <v>1359</v>
      </c>
      <c r="D95" s="7" t="s">
        <v>226</v>
      </c>
      <c r="E95" s="7" t="s">
        <v>12</v>
      </c>
      <c r="F95" s="7" t="s">
        <v>1302</v>
      </c>
      <c r="G95" s="7" t="s">
        <v>1346</v>
      </c>
      <c r="H95" s="7" t="s">
        <v>73</v>
      </c>
      <c r="I95" s="7">
        <v>10</v>
      </c>
      <c r="J95" s="7">
        <v>8</v>
      </c>
      <c r="K95" s="7">
        <v>50</v>
      </c>
    </row>
    <row r="96" spans="1:11" x14ac:dyDescent="0.25">
      <c r="A96" s="7" t="s">
        <v>1368</v>
      </c>
      <c r="B96" s="7" t="s">
        <v>1369</v>
      </c>
      <c r="C96" s="7" t="s">
        <v>1359</v>
      </c>
      <c r="D96" s="7" t="s">
        <v>226</v>
      </c>
      <c r="E96" s="7" t="s">
        <v>12</v>
      </c>
      <c r="F96" s="7" t="s">
        <v>100</v>
      </c>
      <c r="G96" s="7"/>
      <c r="H96" s="7" t="s">
        <v>73</v>
      </c>
      <c r="I96" s="7">
        <v>8</v>
      </c>
      <c r="J96" s="7">
        <v>6</v>
      </c>
      <c r="K96" s="7">
        <v>16</v>
      </c>
    </row>
    <row r="97" spans="1:11" x14ac:dyDescent="0.25">
      <c r="A97" s="7" t="s">
        <v>238</v>
      </c>
      <c r="B97" s="7" t="s">
        <v>239</v>
      </c>
      <c r="C97" s="7" t="s">
        <v>1359</v>
      </c>
      <c r="D97" s="7" t="s">
        <v>226</v>
      </c>
      <c r="E97" s="7" t="s">
        <v>12</v>
      </c>
      <c r="F97" s="7" t="s">
        <v>1347</v>
      </c>
      <c r="G97" s="7" t="s">
        <v>1370</v>
      </c>
      <c r="H97" s="7" t="s">
        <v>73</v>
      </c>
      <c r="I97" s="7">
        <v>6</v>
      </c>
      <c r="J97" s="7">
        <v>8</v>
      </c>
      <c r="K97" s="7">
        <v>26</v>
      </c>
    </row>
    <row r="98" spans="1:11" x14ac:dyDescent="0.25">
      <c r="A98" s="7" t="s">
        <v>240</v>
      </c>
      <c r="B98" s="7" t="s">
        <v>241</v>
      </c>
      <c r="C98" s="7" t="s">
        <v>1359</v>
      </c>
      <c r="D98" s="7" t="s">
        <v>226</v>
      </c>
      <c r="E98" s="7" t="s">
        <v>12</v>
      </c>
      <c r="F98" s="7" t="s">
        <v>100</v>
      </c>
      <c r="G98" s="7"/>
      <c r="H98" s="7" t="s">
        <v>73</v>
      </c>
      <c r="I98" s="7">
        <v>8</v>
      </c>
      <c r="J98" s="7">
        <v>8</v>
      </c>
      <c r="K98" s="7">
        <v>30</v>
      </c>
    </row>
    <row r="99" spans="1:11" x14ac:dyDescent="0.25">
      <c r="A99" s="7" t="s">
        <v>258</v>
      </c>
      <c r="B99" s="7" t="s">
        <v>259</v>
      </c>
      <c r="C99" s="7" t="s">
        <v>1359</v>
      </c>
      <c r="D99" s="7" t="s">
        <v>226</v>
      </c>
      <c r="E99" s="7" t="s">
        <v>281</v>
      </c>
      <c r="F99" s="7" t="s">
        <v>178</v>
      </c>
      <c r="G99" s="7"/>
      <c r="H99" s="7" t="s">
        <v>73</v>
      </c>
      <c r="I99" s="7"/>
      <c r="J99" s="7">
        <v>4</v>
      </c>
      <c r="K99" s="7">
        <v>0</v>
      </c>
    </row>
    <row r="100" spans="1:11" s="35" customFormat="1" x14ac:dyDescent="0.25">
      <c r="A100" s="57" t="s">
        <v>1700</v>
      </c>
      <c r="B100" s="57"/>
      <c r="C100" s="57"/>
      <c r="D100" s="57"/>
      <c r="E100" s="57"/>
      <c r="F100" s="57"/>
      <c r="G100" s="57"/>
      <c r="H100" s="57"/>
      <c r="I100" s="34" t="s">
        <v>1690</v>
      </c>
      <c r="J100" s="34">
        <v>66</v>
      </c>
      <c r="K100" s="34">
        <v>270</v>
      </c>
    </row>
    <row r="101" spans="1:11" x14ac:dyDescent="0.25">
      <c r="A101" s="7" t="s">
        <v>1371</v>
      </c>
      <c r="B101" s="7" t="s">
        <v>1372</v>
      </c>
      <c r="C101" s="7" t="s">
        <v>1359</v>
      </c>
      <c r="D101" s="7" t="s">
        <v>244</v>
      </c>
      <c r="E101" s="7" t="s">
        <v>122</v>
      </c>
      <c r="F101" s="7" t="s">
        <v>123</v>
      </c>
      <c r="G101" s="7"/>
      <c r="H101" s="7" t="s">
        <v>73</v>
      </c>
      <c r="I101" s="7"/>
      <c r="J101" s="7">
        <v>2</v>
      </c>
      <c r="K101" s="7">
        <v>10</v>
      </c>
    </row>
    <row r="102" spans="1:11" x14ac:dyDescent="0.25">
      <c r="A102" s="7" t="s">
        <v>1316</v>
      </c>
      <c r="B102" s="7" t="s">
        <v>1317</v>
      </c>
      <c r="C102" s="7" t="s">
        <v>1359</v>
      </c>
      <c r="D102" s="7" t="s">
        <v>244</v>
      </c>
      <c r="E102" s="7" t="s">
        <v>122</v>
      </c>
      <c r="F102" s="7" t="s">
        <v>123</v>
      </c>
      <c r="G102" s="7"/>
      <c r="H102" s="7" t="s">
        <v>73</v>
      </c>
      <c r="I102" s="7"/>
      <c r="J102" s="7">
        <v>2</v>
      </c>
      <c r="K102" s="7">
        <v>10</v>
      </c>
    </row>
    <row r="103" spans="1:11" x14ac:dyDescent="0.25">
      <c r="A103" s="7" t="s">
        <v>242</v>
      </c>
      <c r="B103" s="7" t="s">
        <v>243</v>
      </c>
      <c r="C103" s="7" t="s">
        <v>1359</v>
      </c>
      <c r="D103" s="7" t="s">
        <v>244</v>
      </c>
      <c r="E103" s="7" t="s">
        <v>12</v>
      </c>
      <c r="F103" s="7" t="s">
        <v>100</v>
      </c>
      <c r="G103" s="7" t="s">
        <v>1357</v>
      </c>
      <c r="H103" s="7" t="s">
        <v>73</v>
      </c>
      <c r="I103" s="7">
        <v>8</v>
      </c>
      <c r="J103" s="7">
        <v>8</v>
      </c>
      <c r="K103" s="7">
        <v>18</v>
      </c>
    </row>
    <row r="104" spans="1:11" x14ac:dyDescent="0.25">
      <c r="A104" s="7" t="s">
        <v>245</v>
      </c>
      <c r="B104" s="7" t="s">
        <v>246</v>
      </c>
      <c r="C104" s="7" t="s">
        <v>1359</v>
      </c>
      <c r="D104" s="7" t="s">
        <v>244</v>
      </c>
      <c r="E104" s="7" t="s">
        <v>12</v>
      </c>
      <c r="F104" s="7" t="s">
        <v>1302</v>
      </c>
      <c r="G104" s="7"/>
      <c r="H104" s="7" t="s">
        <v>73</v>
      </c>
      <c r="I104" s="7">
        <v>10</v>
      </c>
      <c r="J104" s="7">
        <v>6</v>
      </c>
      <c r="K104" s="7">
        <v>84</v>
      </c>
    </row>
    <row r="105" spans="1:11" x14ac:dyDescent="0.25">
      <c r="A105" s="7" t="s">
        <v>247</v>
      </c>
      <c r="B105" s="7" t="s">
        <v>248</v>
      </c>
      <c r="C105" s="7" t="s">
        <v>1359</v>
      </c>
      <c r="D105" s="7" t="s">
        <v>244</v>
      </c>
      <c r="E105" s="7" t="s">
        <v>12</v>
      </c>
      <c r="F105" s="7" t="s">
        <v>1302</v>
      </c>
      <c r="G105" s="7"/>
      <c r="H105" s="7" t="s">
        <v>73</v>
      </c>
      <c r="I105" s="7">
        <v>10</v>
      </c>
      <c r="J105" s="7">
        <v>7</v>
      </c>
      <c r="K105" s="7">
        <v>49</v>
      </c>
    </row>
    <row r="106" spans="1:11" x14ac:dyDescent="0.25">
      <c r="A106" s="7" t="s">
        <v>249</v>
      </c>
      <c r="B106" s="7" t="s">
        <v>250</v>
      </c>
      <c r="C106" s="7" t="s">
        <v>1359</v>
      </c>
      <c r="D106" s="7" t="s">
        <v>244</v>
      </c>
      <c r="E106" s="7" t="s">
        <v>12</v>
      </c>
      <c r="F106" s="7" t="s">
        <v>19</v>
      </c>
      <c r="G106" s="7"/>
      <c r="H106" s="7" t="s">
        <v>73</v>
      </c>
      <c r="I106" s="7"/>
      <c r="J106" s="7">
        <v>9</v>
      </c>
      <c r="K106" s="7">
        <v>53</v>
      </c>
    </row>
    <row r="107" spans="1:11" x14ac:dyDescent="0.25">
      <c r="A107" s="7" t="s">
        <v>251</v>
      </c>
      <c r="B107" s="7" t="s">
        <v>252</v>
      </c>
      <c r="C107" s="7" t="s">
        <v>1359</v>
      </c>
      <c r="D107" s="7" t="s">
        <v>244</v>
      </c>
      <c r="E107" s="7" t="s">
        <v>12</v>
      </c>
      <c r="F107" s="7" t="s">
        <v>100</v>
      </c>
      <c r="G107" s="7"/>
      <c r="H107" s="7" t="s">
        <v>73</v>
      </c>
      <c r="I107" s="7">
        <v>8</v>
      </c>
      <c r="J107" s="7">
        <v>5</v>
      </c>
      <c r="K107" s="7">
        <v>18</v>
      </c>
    </row>
    <row r="108" spans="1:11" x14ac:dyDescent="0.25">
      <c r="A108" s="7" t="s">
        <v>253</v>
      </c>
      <c r="B108" s="7" t="s">
        <v>254</v>
      </c>
      <c r="C108" s="7" t="s">
        <v>1359</v>
      </c>
      <c r="D108" s="7" t="s">
        <v>244</v>
      </c>
      <c r="E108" s="7" t="s">
        <v>12</v>
      </c>
      <c r="F108" s="7" t="s">
        <v>58</v>
      </c>
      <c r="G108" s="7"/>
      <c r="H108" s="7" t="s">
        <v>73</v>
      </c>
      <c r="I108" s="7">
        <v>12</v>
      </c>
      <c r="J108" s="7">
        <v>8</v>
      </c>
      <c r="K108" s="7">
        <v>52</v>
      </c>
    </row>
    <row r="109" spans="1:11" x14ac:dyDescent="0.25">
      <c r="A109" s="7" t="s">
        <v>255</v>
      </c>
      <c r="B109" s="7" t="s">
        <v>256</v>
      </c>
      <c r="C109" s="7" t="s">
        <v>1359</v>
      </c>
      <c r="D109" s="7" t="s">
        <v>244</v>
      </c>
      <c r="E109" s="7" t="s">
        <v>12</v>
      </c>
      <c r="F109" s="7" t="s">
        <v>100</v>
      </c>
      <c r="G109" s="7"/>
      <c r="H109" s="7" t="s">
        <v>73</v>
      </c>
      <c r="I109" s="7">
        <v>8</v>
      </c>
      <c r="J109" s="7">
        <v>6</v>
      </c>
      <c r="K109" s="7">
        <v>15</v>
      </c>
    </row>
    <row r="110" spans="1:11" x14ac:dyDescent="0.25">
      <c r="A110" s="7" t="s">
        <v>260</v>
      </c>
      <c r="B110" s="7" t="s">
        <v>261</v>
      </c>
      <c r="C110" s="7" t="s">
        <v>1359</v>
      </c>
      <c r="D110" s="7" t="s">
        <v>244</v>
      </c>
      <c r="E110" s="7" t="s">
        <v>12</v>
      </c>
      <c r="F110" s="7" t="s">
        <v>892</v>
      </c>
      <c r="G110" s="7"/>
      <c r="H110" s="7" t="s">
        <v>73</v>
      </c>
      <c r="I110" s="7">
        <v>14</v>
      </c>
      <c r="J110" s="7">
        <v>10</v>
      </c>
      <c r="K110" s="7">
        <v>32</v>
      </c>
    </row>
    <row r="111" spans="1:11" s="35" customFormat="1" x14ac:dyDescent="0.25">
      <c r="A111" s="57" t="s">
        <v>1701</v>
      </c>
      <c r="B111" s="57"/>
      <c r="C111" s="57"/>
      <c r="D111" s="57"/>
      <c r="E111" s="57"/>
      <c r="F111" s="57"/>
      <c r="G111" s="57"/>
      <c r="H111" s="57"/>
      <c r="I111" s="34" t="s">
        <v>1690</v>
      </c>
      <c r="J111" s="34">
        <v>63</v>
      </c>
      <c r="K111" s="34">
        <v>341</v>
      </c>
    </row>
    <row r="112" spans="1:11" x14ac:dyDescent="0.25">
      <c r="A112" s="7" t="s">
        <v>262</v>
      </c>
      <c r="B112" s="7" t="s">
        <v>263</v>
      </c>
      <c r="C112" s="7" t="s">
        <v>1359</v>
      </c>
      <c r="D112" s="7" t="s">
        <v>264</v>
      </c>
      <c r="E112" s="7" t="s">
        <v>12</v>
      </c>
      <c r="F112" s="7" t="s">
        <v>78</v>
      </c>
      <c r="G112" s="7"/>
      <c r="H112" s="7" t="s">
        <v>73</v>
      </c>
      <c r="I112" s="7">
        <v>4</v>
      </c>
      <c r="J112" s="7">
        <v>7</v>
      </c>
      <c r="K112" s="7">
        <v>9</v>
      </c>
    </row>
    <row r="113" spans="1:11" x14ac:dyDescent="0.25">
      <c r="A113" s="7" t="s">
        <v>265</v>
      </c>
      <c r="B113" s="7" t="s">
        <v>266</v>
      </c>
      <c r="C113" s="7" t="s">
        <v>1359</v>
      </c>
      <c r="D113" s="7" t="s">
        <v>264</v>
      </c>
      <c r="E113" s="7" t="s">
        <v>12</v>
      </c>
      <c r="F113" s="7" t="s">
        <v>51</v>
      </c>
      <c r="G113" s="7" t="s">
        <v>1373</v>
      </c>
      <c r="H113" s="7" t="s">
        <v>73</v>
      </c>
      <c r="I113" s="7">
        <v>6</v>
      </c>
      <c r="J113" s="7">
        <v>4</v>
      </c>
      <c r="K113" s="7">
        <v>23</v>
      </c>
    </row>
    <row r="114" spans="1:11" x14ac:dyDescent="0.25">
      <c r="A114" s="7" t="s">
        <v>275</v>
      </c>
      <c r="B114" s="7" t="s">
        <v>276</v>
      </c>
      <c r="C114" s="7" t="s">
        <v>1359</v>
      </c>
      <c r="D114" s="7" t="s">
        <v>270</v>
      </c>
      <c r="E114" s="7" t="s">
        <v>12</v>
      </c>
      <c r="F114" s="7" t="s">
        <v>1302</v>
      </c>
      <c r="G114" s="7"/>
      <c r="H114" s="7" t="s">
        <v>73</v>
      </c>
      <c r="I114" s="7">
        <v>10</v>
      </c>
      <c r="J114" s="7">
        <v>12</v>
      </c>
      <c r="K114" s="7">
        <v>78</v>
      </c>
    </row>
    <row r="115" spans="1:11" x14ac:dyDescent="0.25">
      <c r="A115" s="7" t="s">
        <v>277</v>
      </c>
      <c r="B115" s="7" t="s">
        <v>278</v>
      </c>
      <c r="C115" s="7" t="s">
        <v>1359</v>
      </c>
      <c r="D115" s="7" t="s">
        <v>270</v>
      </c>
      <c r="E115" s="7" t="s">
        <v>12</v>
      </c>
      <c r="F115" s="7" t="s">
        <v>1302</v>
      </c>
      <c r="G115" s="7" t="s">
        <v>1357</v>
      </c>
      <c r="H115" s="7" t="s">
        <v>73</v>
      </c>
      <c r="I115" s="7">
        <v>10</v>
      </c>
      <c r="J115" s="7">
        <v>8</v>
      </c>
      <c r="K115" s="7">
        <v>57</v>
      </c>
    </row>
    <row r="116" spans="1:11" x14ac:dyDescent="0.25">
      <c r="A116" s="7" t="s">
        <v>279</v>
      </c>
      <c r="B116" s="7" t="s">
        <v>280</v>
      </c>
      <c r="C116" s="7" t="s">
        <v>1359</v>
      </c>
      <c r="D116" s="7" t="s">
        <v>270</v>
      </c>
      <c r="E116" s="7" t="s">
        <v>281</v>
      </c>
      <c r="F116" s="7" t="s">
        <v>51</v>
      </c>
      <c r="G116" s="7"/>
      <c r="H116" s="7" t="s">
        <v>73</v>
      </c>
      <c r="I116" s="7">
        <v>1</v>
      </c>
      <c r="J116" s="7">
        <v>0</v>
      </c>
      <c r="K116" s="7">
        <v>0</v>
      </c>
    </row>
    <row r="117" spans="1:11" x14ac:dyDescent="0.25">
      <c r="A117" s="7" t="s">
        <v>273</v>
      </c>
      <c r="B117" s="7" t="s">
        <v>274</v>
      </c>
      <c r="C117" s="7" t="s">
        <v>1359</v>
      </c>
      <c r="D117" s="7" t="s">
        <v>270</v>
      </c>
      <c r="E117" s="7" t="s">
        <v>12</v>
      </c>
      <c r="F117" s="7" t="s">
        <v>19</v>
      </c>
      <c r="G117" s="7"/>
      <c r="H117" s="7" t="s">
        <v>73</v>
      </c>
      <c r="I117" s="7"/>
      <c r="J117" s="7">
        <v>14</v>
      </c>
      <c r="K117" s="7">
        <v>40</v>
      </c>
    </row>
    <row r="118" spans="1:11" x14ac:dyDescent="0.25">
      <c r="A118" s="7" t="s">
        <v>282</v>
      </c>
      <c r="B118" s="7" t="s">
        <v>283</v>
      </c>
      <c r="C118" s="7" t="s">
        <v>1359</v>
      </c>
      <c r="D118" s="7" t="s">
        <v>284</v>
      </c>
      <c r="E118" s="7" t="s">
        <v>122</v>
      </c>
      <c r="F118" s="7" t="s">
        <v>123</v>
      </c>
      <c r="G118" s="10"/>
      <c r="H118" s="7" t="s">
        <v>73</v>
      </c>
      <c r="I118" s="7"/>
      <c r="J118" s="7">
        <v>6</v>
      </c>
      <c r="K118" s="7">
        <v>0</v>
      </c>
    </row>
    <row r="119" spans="1:11" x14ac:dyDescent="0.25">
      <c r="A119" s="7" t="s">
        <v>285</v>
      </c>
      <c r="B119" s="7" t="s">
        <v>286</v>
      </c>
      <c r="C119" s="7" t="s">
        <v>1359</v>
      </c>
      <c r="D119" s="7" t="s">
        <v>284</v>
      </c>
      <c r="E119" s="7" t="s">
        <v>122</v>
      </c>
      <c r="F119" s="7" t="s">
        <v>123</v>
      </c>
      <c r="G119" s="7"/>
      <c r="H119" s="7" t="s">
        <v>73</v>
      </c>
      <c r="I119" s="7"/>
      <c r="J119" s="7">
        <v>0</v>
      </c>
      <c r="K119" s="7">
        <v>9</v>
      </c>
    </row>
    <row r="120" spans="1:11" x14ac:dyDescent="0.25">
      <c r="A120" s="7" t="s">
        <v>1374</v>
      </c>
      <c r="B120" s="7" t="s">
        <v>1375</v>
      </c>
      <c r="C120" s="7" t="s">
        <v>1359</v>
      </c>
      <c r="D120" s="7" t="s">
        <v>284</v>
      </c>
      <c r="E120" s="7" t="s">
        <v>122</v>
      </c>
      <c r="F120" s="7" t="s">
        <v>123</v>
      </c>
      <c r="G120" s="7"/>
      <c r="H120" s="7" t="s">
        <v>73</v>
      </c>
      <c r="I120" s="7"/>
      <c r="J120" s="7">
        <v>8</v>
      </c>
      <c r="K120" s="7">
        <v>48</v>
      </c>
    </row>
    <row r="121" spans="1:11" x14ac:dyDescent="0.25">
      <c r="A121" s="7" t="s">
        <v>287</v>
      </c>
      <c r="B121" s="7" t="s">
        <v>288</v>
      </c>
      <c r="C121" s="7" t="s">
        <v>1359</v>
      </c>
      <c r="D121" s="7" t="s">
        <v>284</v>
      </c>
      <c r="E121" s="7" t="s">
        <v>122</v>
      </c>
      <c r="F121" s="7" t="s">
        <v>123</v>
      </c>
      <c r="G121" s="10"/>
      <c r="H121" s="7" t="s">
        <v>73</v>
      </c>
      <c r="I121" s="7"/>
      <c r="J121" s="7">
        <v>9</v>
      </c>
      <c r="K121" s="7">
        <v>27</v>
      </c>
    </row>
    <row r="122" spans="1:11" x14ac:dyDescent="0.25">
      <c r="A122" s="7" t="s">
        <v>291</v>
      </c>
      <c r="B122" s="7" t="s">
        <v>292</v>
      </c>
      <c r="C122" s="7" t="s">
        <v>1359</v>
      </c>
      <c r="D122" s="7" t="s">
        <v>284</v>
      </c>
      <c r="E122" s="7" t="s">
        <v>12</v>
      </c>
      <c r="F122" s="7" t="s">
        <v>892</v>
      </c>
      <c r="G122" s="7"/>
      <c r="H122" s="7" t="s">
        <v>73</v>
      </c>
      <c r="I122" s="7">
        <v>14</v>
      </c>
      <c r="J122" s="7">
        <v>14</v>
      </c>
      <c r="K122" s="7">
        <v>36</v>
      </c>
    </row>
    <row r="123" spans="1:11" x14ac:dyDescent="0.25">
      <c r="A123" s="7" t="s">
        <v>293</v>
      </c>
      <c r="B123" s="7" t="s">
        <v>294</v>
      </c>
      <c r="C123" s="7" t="s">
        <v>1359</v>
      </c>
      <c r="D123" s="7" t="s">
        <v>284</v>
      </c>
      <c r="E123" s="7" t="s">
        <v>12</v>
      </c>
      <c r="F123" s="7" t="s">
        <v>51</v>
      </c>
      <c r="G123" s="7"/>
      <c r="H123" s="7" t="s">
        <v>73</v>
      </c>
      <c r="I123" s="7">
        <v>0</v>
      </c>
      <c r="J123" s="7">
        <v>6</v>
      </c>
      <c r="K123" s="7">
        <v>9</v>
      </c>
    </row>
    <row r="124" spans="1:11" x14ac:dyDescent="0.25">
      <c r="A124" s="7" t="s">
        <v>295</v>
      </c>
      <c r="B124" s="7" t="s">
        <v>296</v>
      </c>
      <c r="C124" s="7" t="s">
        <v>1359</v>
      </c>
      <c r="D124" s="7" t="s">
        <v>284</v>
      </c>
      <c r="E124" s="7" t="s">
        <v>12</v>
      </c>
      <c r="F124" s="7" t="s">
        <v>1347</v>
      </c>
      <c r="G124" s="7"/>
      <c r="H124" s="7" t="s">
        <v>73</v>
      </c>
      <c r="I124" s="7">
        <v>10</v>
      </c>
      <c r="J124" s="7">
        <v>10</v>
      </c>
      <c r="K124" s="7">
        <v>27</v>
      </c>
    </row>
    <row r="125" spans="1:11" x14ac:dyDescent="0.25">
      <c r="A125" s="7" t="s">
        <v>297</v>
      </c>
      <c r="B125" s="7" t="s">
        <v>298</v>
      </c>
      <c r="C125" s="7" t="s">
        <v>1359</v>
      </c>
      <c r="D125" s="7" t="s">
        <v>284</v>
      </c>
      <c r="E125" s="7" t="s">
        <v>12</v>
      </c>
      <c r="F125" s="7" t="s">
        <v>1302</v>
      </c>
      <c r="G125" s="7"/>
      <c r="H125" s="7" t="s">
        <v>73</v>
      </c>
      <c r="I125" s="7">
        <v>10</v>
      </c>
      <c r="J125" s="7">
        <v>10</v>
      </c>
      <c r="K125" s="7">
        <v>45</v>
      </c>
    </row>
    <row r="126" spans="1:11" x14ac:dyDescent="0.25">
      <c r="A126" s="7" t="s">
        <v>299</v>
      </c>
      <c r="B126" s="7" t="s">
        <v>300</v>
      </c>
      <c r="C126" s="7" t="s">
        <v>1359</v>
      </c>
      <c r="D126" s="7" t="s">
        <v>284</v>
      </c>
      <c r="E126" s="7" t="s">
        <v>12</v>
      </c>
      <c r="F126" s="7" t="s">
        <v>100</v>
      </c>
      <c r="G126" s="7" t="s">
        <v>1357</v>
      </c>
      <c r="H126" s="7" t="s">
        <v>73</v>
      </c>
      <c r="I126" s="7">
        <v>8</v>
      </c>
      <c r="J126" s="7">
        <v>10</v>
      </c>
      <c r="K126" s="7">
        <v>30</v>
      </c>
    </row>
    <row r="127" spans="1:11" x14ac:dyDescent="0.25">
      <c r="A127" s="7" t="s">
        <v>301</v>
      </c>
      <c r="B127" s="7" t="s">
        <v>302</v>
      </c>
      <c r="C127" s="7" t="s">
        <v>1359</v>
      </c>
      <c r="D127" s="7" t="s">
        <v>284</v>
      </c>
      <c r="E127" s="7" t="s">
        <v>12</v>
      </c>
      <c r="F127" s="7" t="s">
        <v>1347</v>
      </c>
      <c r="G127" s="7"/>
      <c r="H127" s="7" t="s">
        <v>73</v>
      </c>
      <c r="I127" s="7">
        <v>8</v>
      </c>
      <c r="J127" s="7">
        <v>10</v>
      </c>
      <c r="K127" s="7">
        <v>27</v>
      </c>
    </row>
    <row r="128" spans="1:11" x14ac:dyDescent="0.25">
      <c r="A128" s="7" t="s">
        <v>303</v>
      </c>
      <c r="B128" s="7" t="s">
        <v>304</v>
      </c>
      <c r="C128" s="7" t="s">
        <v>1359</v>
      </c>
      <c r="D128" s="7" t="s">
        <v>284</v>
      </c>
      <c r="E128" s="7" t="s">
        <v>12</v>
      </c>
      <c r="F128" s="7" t="s">
        <v>78</v>
      </c>
      <c r="G128" s="7"/>
      <c r="H128" s="7" t="s">
        <v>73</v>
      </c>
      <c r="I128" s="7"/>
      <c r="J128" s="7">
        <v>4</v>
      </c>
      <c r="K128" s="7">
        <v>9</v>
      </c>
    </row>
    <row r="129" spans="1:27" x14ac:dyDescent="0.25">
      <c r="A129" s="7" t="s">
        <v>305</v>
      </c>
      <c r="B129" s="7" t="s">
        <v>306</v>
      </c>
      <c r="C129" s="7" t="s">
        <v>1359</v>
      </c>
      <c r="D129" s="7" t="s">
        <v>284</v>
      </c>
      <c r="E129" s="7" t="s">
        <v>12</v>
      </c>
      <c r="F129" s="7" t="s">
        <v>1347</v>
      </c>
      <c r="G129" s="7"/>
      <c r="H129" s="7" t="s">
        <v>73</v>
      </c>
      <c r="I129" s="7">
        <v>8</v>
      </c>
      <c r="J129" s="7">
        <v>8</v>
      </c>
      <c r="K129" s="7">
        <v>42</v>
      </c>
    </row>
    <row r="130" spans="1:27" s="35" customFormat="1" x14ac:dyDescent="0.25">
      <c r="A130" s="57" t="s">
        <v>1739</v>
      </c>
      <c r="B130" s="57"/>
      <c r="C130" s="57"/>
      <c r="D130" s="57"/>
      <c r="E130" s="57"/>
      <c r="F130" s="57"/>
      <c r="G130" s="57"/>
      <c r="H130" s="57"/>
      <c r="I130" s="34" t="s">
        <v>1690</v>
      </c>
      <c r="J130" s="34">
        <v>140</v>
      </c>
      <c r="K130" s="34">
        <v>516</v>
      </c>
    </row>
    <row r="131" spans="1:27" x14ac:dyDescent="0.25">
      <c r="A131" s="7" t="s">
        <v>314</v>
      </c>
      <c r="B131" s="7" t="s">
        <v>315</v>
      </c>
      <c r="C131" s="7" t="s">
        <v>1359</v>
      </c>
      <c r="D131" s="7" t="s">
        <v>311</v>
      </c>
      <c r="E131" s="7" t="s">
        <v>122</v>
      </c>
      <c r="F131" s="7" t="s">
        <v>123</v>
      </c>
      <c r="G131" s="10"/>
      <c r="H131" s="7" t="s">
        <v>73</v>
      </c>
      <c r="I131" s="7"/>
      <c r="J131" s="7">
        <v>6</v>
      </c>
      <c r="K131" s="7">
        <v>27</v>
      </c>
    </row>
    <row r="132" spans="1:27" x14ac:dyDescent="0.25">
      <c r="A132" s="7" t="s">
        <v>1376</v>
      </c>
      <c r="B132" s="7" t="s">
        <v>1377</v>
      </c>
      <c r="C132" s="7" t="s">
        <v>1359</v>
      </c>
      <c r="D132" s="7" t="s">
        <v>311</v>
      </c>
      <c r="E132" s="7" t="s">
        <v>122</v>
      </c>
      <c r="F132" s="7" t="s">
        <v>123</v>
      </c>
      <c r="G132" s="7"/>
      <c r="H132" s="7" t="s">
        <v>73</v>
      </c>
      <c r="I132" s="7"/>
      <c r="J132" s="7">
        <v>4</v>
      </c>
      <c r="K132" s="7">
        <v>0</v>
      </c>
    </row>
    <row r="133" spans="1:27" x14ac:dyDescent="0.25">
      <c r="A133" s="7" t="s">
        <v>1378</v>
      </c>
      <c r="B133" s="7" t="s">
        <v>1379</v>
      </c>
      <c r="C133" s="7" t="s">
        <v>1359</v>
      </c>
      <c r="D133" s="7" t="s">
        <v>311</v>
      </c>
      <c r="E133" s="7" t="s">
        <v>122</v>
      </c>
      <c r="F133" s="7" t="s">
        <v>123</v>
      </c>
      <c r="G133" s="10"/>
      <c r="H133" s="7" t="s">
        <v>73</v>
      </c>
      <c r="I133" s="7"/>
      <c r="J133" s="7">
        <v>4</v>
      </c>
      <c r="K133" s="7">
        <v>9</v>
      </c>
    </row>
    <row r="134" spans="1:27" x14ac:dyDescent="0.25">
      <c r="A134" s="7" t="s">
        <v>320</v>
      </c>
      <c r="B134" s="7" t="s">
        <v>321</v>
      </c>
      <c r="C134" s="7" t="s">
        <v>1359</v>
      </c>
      <c r="D134" s="7" t="s">
        <v>311</v>
      </c>
      <c r="E134" s="7" t="s">
        <v>12</v>
      </c>
      <c r="F134" s="7" t="s">
        <v>1302</v>
      </c>
      <c r="G134" s="7"/>
      <c r="H134" s="7" t="s">
        <v>73</v>
      </c>
      <c r="I134" s="7">
        <v>10</v>
      </c>
      <c r="J134" s="7">
        <v>9</v>
      </c>
      <c r="K134" s="7">
        <v>54</v>
      </c>
    </row>
    <row r="135" spans="1:27" x14ac:dyDescent="0.25">
      <c r="A135" s="7" t="s">
        <v>322</v>
      </c>
      <c r="B135" s="7" t="s">
        <v>323</v>
      </c>
      <c r="C135" s="7" t="s">
        <v>1359</v>
      </c>
      <c r="D135" s="7" t="s">
        <v>311</v>
      </c>
      <c r="E135" s="7" t="s">
        <v>12</v>
      </c>
      <c r="F135" s="7" t="s">
        <v>1302</v>
      </c>
      <c r="G135" s="7"/>
      <c r="H135" s="7" t="s">
        <v>73</v>
      </c>
      <c r="I135" s="7">
        <v>10</v>
      </c>
      <c r="J135" s="7">
        <v>12</v>
      </c>
      <c r="K135" s="7">
        <v>45</v>
      </c>
    </row>
    <row r="136" spans="1:27" x14ac:dyDescent="0.25">
      <c r="A136" s="7" t="s">
        <v>331</v>
      </c>
      <c r="B136" s="7" t="s">
        <v>332</v>
      </c>
      <c r="C136" s="7" t="s">
        <v>1359</v>
      </c>
      <c r="D136" s="7" t="s">
        <v>311</v>
      </c>
      <c r="E136" s="7" t="s">
        <v>12</v>
      </c>
      <c r="F136" s="7" t="s">
        <v>178</v>
      </c>
      <c r="G136" s="7"/>
      <c r="H136" s="7" t="s">
        <v>73</v>
      </c>
      <c r="I136" s="7"/>
      <c r="J136" s="7">
        <v>4</v>
      </c>
      <c r="K136" s="7">
        <v>18</v>
      </c>
    </row>
    <row r="137" spans="1:27" x14ac:dyDescent="0.25">
      <c r="A137" s="7" t="s">
        <v>324</v>
      </c>
      <c r="B137" s="7" t="s">
        <v>325</v>
      </c>
      <c r="C137" s="7" t="s">
        <v>1359</v>
      </c>
      <c r="D137" s="7" t="s">
        <v>311</v>
      </c>
      <c r="E137" s="7" t="s">
        <v>12</v>
      </c>
      <c r="F137" s="7" t="s">
        <v>100</v>
      </c>
      <c r="G137" s="7" t="s">
        <v>1380</v>
      </c>
      <c r="H137" s="7" t="s">
        <v>73</v>
      </c>
      <c r="I137" s="7">
        <v>8</v>
      </c>
      <c r="J137" s="7">
        <v>7</v>
      </c>
      <c r="K137" s="7">
        <v>27</v>
      </c>
    </row>
    <row r="138" spans="1:27" x14ac:dyDescent="0.25">
      <c r="A138" s="7" t="s">
        <v>327</v>
      </c>
      <c r="B138" s="7" t="s">
        <v>1381</v>
      </c>
      <c r="C138" s="7" t="s">
        <v>1359</v>
      </c>
      <c r="D138" s="7" t="s">
        <v>311</v>
      </c>
      <c r="E138" s="7" t="s">
        <v>12</v>
      </c>
      <c r="F138" s="7" t="s">
        <v>51</v>
      </c>
      <c r="G138" s="7"/>
      <c r="H138" s="7" t="s">
        <v>73</v>
      </c>
      <c r="I138" s="7">
        <v>6</v>
      </c>
      <c r="J138" s="7">
        <v>6</v>
      </c>
      <c r="K138" s="7">
        <v>9</v>
      </c>
    </row>
    <row r="139" spans="1:27" x14ac:dyDescent="0.25">
      <c r="A139" s="7" t="s">
        <v>329</v>
      </c>
      <c r="B139" s="7" t="s">
        <v>330</v>
      </c>
      <c r="C139" s="7" t="s">
        <v>1359</v>
      </c>
      <c r="D139" s="7" t="s">
        <v>311</v>
      </c>
      <c r="E139" s="7" t="s">
        <v>281</v>
      </c>
      <c r="F139" s="7" t="s">
        <v>51</v>
      </c>
      <c r="G139" s="7"/>
      <c r="H139" s="7" t="s">
        <v>73</v>
      </c>
      <c r="I139" s="7">
        <v>6</v>
      </c>
      <c r="J139" s="7">
        <v>6</v>
      </c>
      <c r="K139" s="7">
        <v>27</v>
      </c>
    </row>
    <row r="140" spans="1:27" x14ac:dyDescent="0.25">
      <c r="A140" s="7" t="s">
        <v>318</v>
      </c>
      <c r="B140" s="7" t="s">
        <v>319</v>
      </c>
      <c r="C140" s="7" t="s">
        <v>1359</v>
      </c>
      <c r="D140" s="7" t="s">
        <v>311</v>
      </c>
      <c r="E140" s="7" t="s">
        <v>12</v>
      </c>
      <c r="F140" s="7" t="s">
        <v>892</v>
      </c>
      <c r="G140" s="10"/>
      <c r="H140" s="7" t="s">
        <v>73</v>
      </c>
      <c r="I140" s="7">
        <v>14</v>
      </c>
      <c r="J140" s="7">
        <v>8</v>
      </c>
      <c r="K140" s="7">
        <v>9</v>
      </c>
    </row>
    <row r="141" spans="1:27" s="38" customFormat="1" x14ac:dyDescent="0.25">
      <c r="A141" s="57" t="s">
        <v>1702</v>
      </c>
      <c r="B141" s="57"/>
      <c r="C141" s="57"/>
      <c r="D141" s="57"/>
      <c r="E141" s="57"/>
      <c r="F141" s="57"/>
      <c r="G141" s="57"/>
      <c r="H141" s="57"/>
      <c r="I141" s="34" t="s">
        <v>1690</v>
      </c>
      <c r="J141" s="34">
        <v>66</v>
      </c>
      <c r="K141" s="34">
        <v>225</v>
      </c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1:27" x14ac:dyDescent="0.25">
      <c r="A142" s="7" t="s">
        <v>337</v>
      </c>
      <c r="B142" s="7" t="s">
        <v>338</v>
      </c>
      <c r="C142" s="7" t="s">
        <v>1359</v>
      </c>
      <c r="D142" s="7" t="s">
        <v>339</v>
      </c>
      <c r="E142" s="7" t="s">
        <v>12</v>
      </c>
      <c r="F142" s="7" t="s">
        <v>1302</v>
      </c>
      <c r="G142" s="7"/>
      <c r="H142" s="7" t="s">
        <v>73</v>
      </c>
      <c r="I142" s="7">
        <v>10</v>
      </c>
      <c r="J142" s="7">
        <v>21</v>
      </c>
      <c r="K142" s="7">
        <v>48</v>
      </c>
    </row>
    <row r="143" spans="1:27" x14ac:dyDescent="0.25">
      <c r="A143" s="7" t="s">
        <v>342</v>
      </c>
      <c r="B143" s="7" t="s">
        <v>343</v>
      </c>
      <c r="C143" s="7" t="s">
        <v>1359</v>
      </c>
      <c r="D143" s="7" t="s">
        <v>339</v>
      </c>
      <c r="E143" s="7" t="s">
        <v>12</v>
      </c>
      <c r="F143" s="7" t="s">
        <v>51</v>
      </c>
      <c r="G143" s="7" t="s">
        <v>1380</v>
      </c>
      <c r="H143" s="7" t="s">
        <v>73</v>
      </c>
      <c r="I143" s="7">
        <v>6</v>
      </c>
      <c r="J143" s="7">
        <v>11</v>
      </c>
      <c r="K143" s="7">
        <v>0</v>
      </c>
    </row>
    <row r="144" spans="1:27" x14ac:dyDescent="0.25">
      <c r="A144" s="7" t="s">
        <v>344</v>
      </c>
      <c r="B144" s="7" t="s">
        <v>345</v>
      </c>
      <c r="C144" s="7" t="s">
        <v>1359</v>
      </c>
      <c r="D144" s="7" t="s">
        <v>339</v>
      </c>
      <c r="E144" s="7" t="s">
        <v>12</v>
      </c>
      <c r="F144" s="7" t="s">
        <v>1302</v>
      </c>
      <c r="G144" s="7"/>
      <c r="H144" s="7" t="s">
        <v>73</v>
      </c>
      <c r="I144" s="7">
        <v>10</v>
      </c>
      <c r="J144" s="7">
        <v>13</v>
      </c>
      <c r="K144" s="7">
        <v>0</v>
      </c>
    </row>
    <row r="145" spans="1:11" x14ac:dyDescent="0.25">
      <c r="A145" s="7" t="s">
        <v>1382</v>
      </c>
      <c r="B145" s="7" t="s">
        <v>1383</v>
      </c>
      <c r="C145" s="7" t="s">
        <v>1359</v>
      </c>
      <c r="D145" s="7" t="s">
        <v>339</v>
      </c>
      <c r="E145" s="7" t="s">
        <v>12</v>
      </c>
      <c r="F145" s="7" t="s">
        <v>892</v>
      </c>
      <c r="G145" s="7"/>
      <c r="H145" s="7" t="s">
        <v>73</v>
      </c>
      <c r="I145" s="7">
        <v>14</v>
      </c>
      <c r="J145" s="7">
        <v>11</v>
      </c>
      <c r="K145" s="7">
        <v>16</v>
      </c>
    </row>
    <row r="146" spans="1:11" x14ac:dyDescent="0.25">
      <c r="A146" s="7" t="s">
        <v>346</v>
      </c>
      <c r="B146" s="7" t="s">
        <v>347</v>
      </c>
      <c r="C146" s="7" t="s">
        <v>1359</v>
      </c>
      <c r="D146" s="7" t="s">
        <v>339</v>
      </c>
      <c r="E146" s="7" t="s">
        <v>12</v>
      </c>
      <c r="F146" s="7" t="s">
        <v>892</v>
      </c>
      <c r="G146" s="7"/>
      <c r="H146" s="7" t="s">
        <v>73</v>
      </c>
      <c r="I146" s="7">
        <v>14</v>
      </c>
      <c r="J146" s="7">
        <v>18</v>
      </c>
      <c r="K146" s="7">
        <v>0</v>
      </c>
    </row>
    <row r="147" spans="1:11" x14ac:dyDescent="0.25">
      <c r="A147" s="7" t="s">
        <v>1384</v>
      </c>
      <c r="B147" s="7" t="s">
        <v>356</v>
      </c>
      <c r="C147" s="7" t="s">
        <v>1359</v>
      </c>
      <c r="D147" s="7" t="s">
        <v>339</v>
      </c>
      <c r="E147" s="7" t="s">
        <v>12</v>
      </c>
      <c r="F147" s="7" t="s">
        <v>892</v>
      </c>
      <c r="G147" s="7"/>
      <c r="H147" s="7" t="s">
        <v>73</v>
      </c>
      <c r="I147" s="7">
        <v>20</v>
      </c>
      <c r="J147" s="7">
        <v>13</v>
      </c>
      <c r="K147" s="7">
        <v>0</v>
      </c>
    </row>
    <row r="148" spans="1:11" x14ac:dyDescent="0.25">
      <c r="A148" s="7" t="s">
        <v>340</v>
      </c>
      <c r="B148" s="7" t="s">
        <v>341</v>
      </c>
      <c r="C148" s="7" t="s">
        <v>1359</v>
      </c>
      <c r="D148" s="7" t="s">
        <v>336</v>
      </c>
      <c r="E148" s="7" t="s">
        <v>12</v>
      </c>
      <c r="F148" s="7" t="s">
        <v>33</v>
      </c>
      <c r="G148" s="7"/>
      <c r="H148" s="7" t="s">
        <v>73</v>
      </c>
      <c r="I148" s="7"/>
      <c r="J148" s="7">
        <v>1</v>
      </c>
      <c r="K148" s="7">
        <v>0</v>
      </c>
    </row>
    <row r="149" spans="1:11" x14ac:dyDescent="0.25">
      <c r="A149" s="7" t="s">
        <v>348</v>
      </c>
      <c r="B149" s="7" t="s">
        <v>349</v>
      </c>
      <c r="C149" s="7" t="s">
        <v>1359</v>
      </c>
      <c r="D149" s="7" t="s">
        <v>339</v>
      </c>
      <c r="E149" s="7" t="s">
        <v>12</v>
      </c>
      <c r="F149" s="7" t="s">
        <v>1302</v>
      </c>
      <c r="G149" s="7"/>
      <c r="H149" s="7" t="s">
        <v>73</v>
      </c>
      <c r="I149" s="7">
        <v>10</v>
      </c>
      <c r="J149" s="7">
        <v>16</v>
      </c>
      <c r="K149" s="7">
        <v>0</v>
      </c>
    </row>
    <row r="150" spans="1:11" x14ac:dyDescent="0.25">
      <c r="A150" s="7" t="s">
        <v>350</v>
      </c>
      <c r="B150" s="7" t="s">
        <v>351</v>
      </c>
      <c r="C150" s="7" t="s">
        <v>1359</v>
      </c>
      <c r="D150" s="7" t="s">
        <v>339</v>
      </c>
      <c r="E150" s="7" t="s">
        <v>12</v>
      </c>
      <c r="F150" s="7" t="s">
        <v>1302</v>
      </c>
      <c r="G150" s="7"/>
      <c r="H150" s="7" t="s">
        <v>73</v>
      </c>
      <c r="I150" s="7">
        <v>10</v>
      </c>
      <c r="J150" s="7">
        <v>11</v>
      </c>
      <c r="K150" s="7">
        <v>0</v>
      </c>
    </row>
    <row r="151" spans="1:11" x14ac:dyDescent="0.25">
      <c r="A151" s="7" t="s">
        <v>352</v>
      </c>
      <c r="B151" s="7" t="s">
        <v>353</v>
      </c>
      <c r="C151" s="7" t="s">
        <v>1359</v>
      </c>
      <c r="D151" s="7" t="s">
        <v>339</v>
      </c>
      <c r="E151" s="7" t="s">
        <v>12</v>
      </c>
      <c r="F151" s="7" t="s">
        <v>58</v>
      </c>
      <c r="G151" s="7"/>
      <c r="H151" s="7" t="s">
        <v>73</v>
      </c>
      <c r="I151" s="7">
        <v>12</v>
      </c>
      <c r="J151" s="7">
        <v>13</v>
      </c>
      <c r="K151" s="7">
        <v>0</v>
      </c>
    </row>
    <row r="152" spans="1:11" x14ac:dyDescent="0.25">
      <c r="A152" s="7" t="s">
        <v>354</v>
      </c>
      <c r="B152" s="7" t="s">
        <v>355</v>
      </c>
      <c r="C152" s="7" t="s">
        <v>1359</v>
      </c>
      <c r="D152" s="7" t="s">
        <v>339</v>
      </c>
      <c r="E152" s="7" t="s">
        <v>12</v>
      </c>
      <c r="F152" s="7" t="s">
        <v>892</v>
      </c>
      <c r="G152" s="7"/>
      <c r="H152" s="7" t="s">
        <v>73</v>
      </c>
      <c r="I152" s="7">
        <v>14</v>
      </c>
      <c r="J152" s="7">
        <v>15</v>
      </c>
      <c r="K152" s="7">
        <v>0</v>
      </c>
    </row>
    <row r="153" spans="1:11" x14ac:dyDescent="0.25">
      <c r="A153" s="7" t="s">
        <v>357</v>
      </c>
      <c r="B153" s="7" t="s">
        <v>358</v>
      </c>
      <c r="C153" s="7" t="s">
        <v>1359</v>
      </c>
      <c r="D153" s="7" t="s">
        <v>339</v>
      </c>
      <c r="E153" s="7" t="s">
        <v>12</v>
      </c>
      <c r="F153" s="7" t="s">
        <v>359</v>
      </c>
      <c r="G153" s="7"/>
      <c r="H153" s="7" t="s">
        <v>73</v>
      </c>
      <c r="I153" s="7">
        <v>20</v>
      </c>
      <c r="J153" s="7">
        <v>21</v>
      </c>
      <c r="K153" s="7">
        <v>16</v>
      </c>
    </row>
    <row r="154" spans="1:11" x14ac:dyDescent="0.25">
      <c r="A154" s="7" t="s">
        <v>360</v>
      </c>
      <c r="B154" s="7" t="s">
        <v>361</v>
      </c>
      <c r="C154" s="7" t="s">
        <v>1359</v>
      </c>
      <c r="D154" s="7" t="s">
        <v>339</v>
      </c>
      <c r="E154" s="7" t="s">
        <v>281</v>
      </c>
      <c r="F154" s="7" t="s">
        <v>1302</v>
      </c>
      <c r="G154" s="7"/>
      <c r="H154" s="7" t="s">
        <v>73</v>
      </c>
      <c r="I154" s="7">
        <v>5</v>
      </c>
      <c r="J154" s="7">
        <v>0</v>
      </c>
      <c r="K154" s="7">
        <v>48</v>
      </c>
    </row>
    <row r="155" spans="1:11" s="35" customFormat="1" x14ac:dyDescent="0.25">
      <c r="A155" s="57" t="s">
        <v>1703</v>
      </c>
      <c r="B155" s="57"/>
      <c r="C155" s="57"/>
      <c r="D155" s="57"/>
      <c r="E155" s="57"/>
      <c r="F155" s="57"/>
      <c r="G155" s="57"/>
      <c r="H155" s="57"/>
      <c r="I155" s="34" t="s">
        <v>1690</v>
      </c>
      <c r="J155" s="34">
        <v>164</v>
      </c>
      <c r="K155" s="34">
        <v>128</v>
      </c>
    </row>
    <row r="156" spans="1:11" x14ac:dyDescent="0.25">
      <c r="A156" s="7" t="s">
        <v>362</v>
      </c>
      <c r="B156" s="7" t="s">
        <v>363</v>
      </c>
      <c r="C156" s="7" t="s">
        <v>1359</v>
      </c>
      <c r="D156" s="7" t="s">
        <v>364</v>
      </c>
      <c r="E156" s="7" t="s">
        <v>12</v>
      </c>
      <c r="F156" s="7" t="s">
        <v>1347</v>
      </c>
      <c r="G156" s="7" t="s">
        <v>1357</v>
      </c>
      <c r="H156" s="7" t="s">
        <v>73</v>
      </c>
      <c r="I156" s="7">
        <v>8</v>
      </c>
      <c r="J156" s="7">
        <v>14</v>
      </c>
      <c r="K156" s="7">
        <v>0</v>
      </c>
    </row>
    <row r="157" spans="1:11" x14ac:dyDescent="0.25">
      <c r="A157" s="7" t="s">
        <v>365</v>
      </c>
      <c r="B157" s="7" t="s">
        <v>366</v>
      </c>
      <c r="C157" s="7" t="s">
        <v>1359</v>
      </c>
      <c r="D157" s="7" t="s">
        <v>364</v>
      </c>
      <c r="E157" s="7" t="s">
        <v>12</v>
      </c>
      <c r="F157" s="7" t="s">
        <v>58</v>
      </c>
      <c r="G157" s="7"/>
      <c r="H157" s="7" t="s">
        <v>73</v>
      </c>
      <c r="I157" s="7">
        <v>12</v>
      </c>
      <c r="J157" s="7">
        <v>13</v>
      </c>
      <c r="K157" s="7">
        <v>0</v>
      </c>
    </row>
    <row r="158" spans="1:11" x14ac:dyDescent="0.25">
      <c r="A158" s="7" t="s">
        <v>367</v>
      </c>
      <c r="B158" s="7" t="s">
        <v>368</v>
      </c>
      <c r="C158" s="7" t="s">
        <v>1359</v>
      </c>
      <c r="D158" s="7" t="s">
        <v>364</v>
      </c>
      <c r="E158" s="7" t="s">
        <v>12</v>
      </c>
      <c r="F158" s="7" t="s">
        <v>1302</v>
      </c>
      <c r="G158" s="7"/>
      <c r="H158" s="7" t="s">
        <v>73</v>
      </c>
      <c r="I158" s="7">
        <v>10</v>
      </c>
      <c r="J158" s="7">
        <v>14</v>
      </c>
      <c r="K158" s="7">
        <v>0</v>
      </c>
    </row>
    <row r="159" spans="1:11" x14ac:dyDescent="0.25">
      <c r="A159" s="7" t="s">
        <v>369</v>
      </c>
      <c r="B159" s="7" t="s">
        <v>370</v>
      </c>
      <c r="C159" s="7" t="s">
        <v>1359</v>
      </c>
      <c r="D159" s="7" t="s">
        <v>364</v>
      </c>
      <c r="E159" s="7" t="s">
        <v>12</v>
      </c>
      <c r="F159" s="7" t="s">
        <v>1302</v>
      </c>
      <c r="G159" s="7"/>
      <c r="H159" s="7" t="s">
        <v>73</v>
      </c>
      <c r="I159" s="7">
        <v>10</v>
      </c>
      <c r="J159" s="7">
        <v>16</v>
      </c>
      <c r="K159" s="7">
        <v>8</v>
      </c>
    </row>
    <row r="160" spans="1:11" x14ac:dyDescent="0.25">
      <c r="A160" s="7" t="s">
        <v>377</v>
      </c>
      <c r="B160" s="7" t="s">
        <v>378</v>
      </c>
      <c r="C160" s="7" t="s">
        <v>1359</v>
      </c>
      <c r="D160" s="7" t="s">
        <v>364</v>
      </c>
      <c r="E160" s="7" t="s">
        <v>12</v>
      </c>
      <c r="F160" s="7" t="s">
        <v>359</v>
      </c>
      <c r="G160" s="7"/>
      <c r="H160" s="7" t="s">
        <v>73</v>
      </c>
      <c r="I160" s="7">
        <v>20</v>
      </c>
      <c r="J160" s="7">
        <v>18</v>
      </c>
      <c r="K160" s="7">
        <v>0</v>
      </c>
    </row>
    <row r="161" spans="1:11" x14ac:dyDescent="0.25">
      <c r="A161" s="7" t="s">
        <v>371</v>
      </c>
      <c r="B161" s="7" t="s">
        <v>372</v>
      </c>
      <c r="C161" s="7" t="s">
        <v>1359</v>
      </c>
      <c r="D161" s="7" t="s">
        <v>364</v>
      </c>
      <c r="E161" s="7" t="s">
        <v>12</v>
      </c>
      <c r="F161" s="7" t="s">
        <v>58</v>
      </c>
      <c r="G161" s="7"/>
      <c r="H161" s="7" t="s">
        <v>73</v>
      </c>
      <c r="I161" s="7">
        <v>12</v>
      </c>
      <c r="J161" s="7">
        <v>16</v>
      </c>
      <c r="K161" s="7">
        <v>0</v>
      </c>
    </row>
    <row r="162" spans="1:11" x14ac:dyDescent="0.25">
      <c r="A162" s="7" t="s">
        <v>373</v>
      </c>
      <c r="B162" s="7" t="s">
        <v>374</v>
      </c>
      <c r="C162" s="7" t="s">
        <v>1359</v>
      </c>
      <c r="D162" s="7" t="s">
        <v>364</v>
      </c>
      <c r="E162" s="7" t="s">
        <v>12</v>
      </c>
      <c r="F162" s="7" t="s">
        <v>58</v>
      </c>
      <c r="G162" s="7"/>
      <c r="H162" s="7" t="s">
        <v>73</v>
      </c>
      <c r="I162" s="7">
        <v>12</v>
      </c>
      <c r="J162" s="7">
        <v>14</v>
      </c>
      <c r="K162" s="7">
        <v>0</v>
      </c>
    </row>
    <row r="163" spans="1:11" x14ac:dyDescent="0.25">
      <c r="A163" s="7" t="s">
        <v>375</v>
      </c>
      <c r="B163" s="7" t="s">
        <v>376</v>
      </c>
      <c r="C163" s="7" t="s">
        <v>1359</v>
      </c>
      <c r="D163" s="7" t="s">
        <v>364</v>
      </c>
      <c r="E163" s="7" t="s">
        <v>12</v>
      </c>
      <c r="F163" s="7" t="s">
        <v>359</v>
      </c>
      <c r="G163" s="7"/>
      <c r="H163" s="7" t="s">
        <v>73</v>
      </c>
      <c r="I163" s="7">
        <v>20</v>
      </c>
      <c r="J163" s="7">
        <v>21</v>
      </c>
      <c r="K163" s="7">
        <v>0</v>
      </c>
    </row>
    <row r="164" spans="1:11" s="40" customFormat="1" x14ac:dyDescent="0.25">
      <c r="A164" s="57" t="s">
        <v>1737</v>
      </c>
      <c r="B164" s="57"/>
      <c r="C164" s="57"/>
      <c r="D164" s="57"/>
      <c r="E164" s="57"/>
      <c r="F164" s="57"/>
      <c r="G164" s="57"/>
      <c r="H164" s="57"/>
      <c r="I164" s="39" t="s">
        <v>1690</v>
      </c>
      <c r="J164" s="39">
        <f>SUM(J156:J163)</f>
        <v>126</v>
      </c>
      <c r="K164" s="39">
        <v>8</v>
      </c>
    </row>
    <row r="165" spans="1:11" x14ac:dyDescent="0.25">
      <c r="A165" s="7" t="s">
        <v>651</v>
      </c>
      <c r="B165" s="7" t="s">
        <v>652</v>
      </c>
      <c r="C165" s="7" t="s">
        <v>1359</v>
      </c>
      <c r="D165" s="7" t="s">
        <v>1385</v>
      </c>
      <c r="E165" s="7" t="s">
        <v>122</v>
      </c>
      <c r="F165" s="7" t="s">
        <v>123</v>
      </c>
      <c r="G165" s="7"/>
      <c r="H165" s="7" t="s">
        <v>73</v>
      </c>
      <c r="I165" s="7"/>
      <c r="J165" s="7">
        <v>2</v>
      </c>
      <c r="K165" s="7">
        <v>10</v>
      </c>
    </row>
    <row r="166" spans="1:11" x14ac:dyDescent="0.25">
      <c r="A166" s="7" t="s">
        <v>679</v>
      </c>
      <c r="B166" s="7" t="s">
        <v>680</v>
      </c>
      <c r="C166" s="7" t="s">
        <v>1359</v>
      </c>
      <c r="D166" s="7" t="s">
        <v>1385</v>
      </c>
      <c r="E166" s="7" t="s">
        <v>122</v>
      </c>
      <c r="F166" s="7" t="s">
        <v>123</v>
      </c>
      <c r="G166" s="7"/>
      <c r="H166" s="7" t="s">
        <v>73</v>
      </c>
      <c r="I166" s="7"/>
      <c r="J166" s="7">
        <v>0</v>
      </c>
      <c r="K166" s="7">
        <v>56</v>
      </c>
    </row>
    <row r="167" spans="1:11" x14ac:dyDescent="0.25">
      <c r="A167" s="7" t="s">
        <v>681</v>
      </c>
      <c r="B167" s="7" t="s">
        <v>682</v>
      </c>
      <c r="C167" s="7" t="s">
        <v>1359</v>
      </c>
      <c r="D167" s="7" t="s">
        <v>1385</v>
      </c>
      <c r="E167" s="7" t="s">
        <v>12</v>
      </c>
      <c r="F167" s="7" t="s">
        <v>1302</v>
      </c>
      <c r="G167" s="7"/>
      <c r="H167" s="7" t="s">
        <v>73</v>
      </c>
      <c r="I167" s="7">
        <v>10</v>
      </c>
      <c r="J167" s="7">
        <v>8</v>
      </c>
      <c r="K167" s="7">
        <v>50</v>
      </c>
    </row>
    <row r="168" spans="1:11" x14ac:dyDescent="0.25">
      <c r="A168" s="7" t="s">
        <v>683</v>
      </c>
      <c r="B168" s="7" t="s">
        <v>684</v>
      </c>
      <c r="C168" s="7" t="s">
        <v>1359</v>
      </c>
      <c r="D168" s="7" t="s">
        <v>1385</v>
      </c>
      <c r="E168" s="7" t="s">
        <v>12</v>
      </c>
      <c r="F168" s="7" t="s">
        <v>892</v>
      </c>
      <c r="G168" s="7"/>
      <c r="H168" s="7" t="s">
        <v>73</v>
      </c>
      <c r="I168" s="7">
        <v>14</v>
      </c>
      <c r="J168" s="7">
        <v>11</v>
      </c>
      <c r="K168" s="7">
        <v>10</v>
      </c>
    </row>
    <row r="169" spans="1:11" x14ac:dyDescent="0.25">
      <c r="A169" s="7" t="s">
        <v>685</v>
      </c>
      <c r="B169" s="7" t="s">
        <v>686</v>
      </c>
      <c r="C169" s="7" t="s">
        <v>1359</v>
      </c>
      <c r="D169" s="7" t="s">
        <v>1385</v>
      </c>
      <c r="E169" s="7" t="s">
        <v>12</v>
      </c>
      <c r="F169" s="7" t="s">
        <v>1302</v>
      </c>
      <c r="G169" s="7"/>
      <c r="H169" s="7" t="s">
        <v>73</v>
      </c>
      <c r="I169" s="7">
        <v>10</v>
      </c>
      <c r="J169" s="7">
        <v>8</v>
      </c>
      <c r="K169" s="7">
        <v>15</v>
      </c>
    </row>
    <row r="170" spans="1:11" x14ac:dyDescent="0.25">
      <c r="A170" s="7" t="s">
        <v>687</v>
      </c>
      <c r="B170" s="7" t="s">
        <v>688</v>
      </c>
      <c r="C170" s="7" t="s">
        <v>1359</v>
      </c>
      <c r="D170" s="7" t="s">
        <v>1385</v>
      </c>
      <c r="E170" s="7" t="s">
        <v>12</v>
      </c>
      <c r="F170" s="7" t="s">
        <v>51</v>
      </c>
      <c r="G170" s="7"/>
      <c r="H170" s="7" t="s">
        <v>73</v>
      </c>
      <c r="I170" s="7">
        <v>6</v>
      </c>
      <c r="J170" s="7">
        <v>4</v>
      </c>
      <c r="K170" s="7">
        <v>40</v>
      </c>
    </row>
    <row r="171" spans="1:11" x14ac:dyDescent="0.25">
      <c r="A171" s="7" t="s">
        <v>689</v>
      </c>
      <c r="B171" s="7" t="s">
        <v>690</v>
      </c>
      <c r="C171" s="7" t="s">
        <v>1359</v>
      </c>
      <c r="D171" s="7" t="s">
        <v>1385</v>
      </c>
      <c r="E171" s="7" t="s">
        <v>12</v>
      </c>
      <c r="F171" s="7" t="s">
        <v>100</v>
      </c>
      <c r="G171" s="7"/>
      <c r="H171" s="7" t="s">
        <v>73</v>
      </c>
      <c r="I171" s="7">
        <v>8</v>
      </c>
      <c r="J171" s="7">
        <v>14</v>
      </c>
      <c r="K171" s="7">
        <v>50</v>
      </c>
    </row>
    <row r="172" spans="1:11" x14ac:dyDescent="0.25">
      <c r="A172" s="7" t="s">
        <v>691</v>
      </c>
      <c r="B172" s="7" t="s">
        <v>147</v>
      </c>
      <c r="C172" s="7" t="s">
        <v>1359</v>
      </c>
      <c r="D172" s="7" t="s">
        <v>1385</v>
      </c>
      <c r="E172" s="7" t="s">
        <v>12</v>
      </c>
      <c r="F172" s="7" t="s">
        <v>1302</v>
      </c>
      <c r="G172" s="7"/>
      <c r="H172" s="7" t="s">
        <v>73</v>
      </c>
      <c r="I172" s="7">
        <v>10</v>
      </c>
      <c r="J172" s="7">
        <v>8</v>
      </c>
      <c r="K172" s="7">
        <v>48</v>
      </c>
    </row>
    <row r="173" spans="1:11" x14ac:dyDescent="0.25">
      <c r="A173" s="7" t="s">
        <v>694</v>
      </c>
      <c r="B173" s="7" t="s">
        <v>695</v>
      </c>
      <c r="C173" s="7" t="s">
        <v>1359</v>
      </c>
      <c r="D173" s="7" t="s">
        <v>1385</v>
      </c>
      <c r="E173" s="7" t="s">
        <v>12</v>
      </c>
      <c r="F173" s="7" t="s">
        <v>359</v>
      </c>
      <c r="G173" s="7"/>
      <c r="H173" s="7" t="s">
        <v>73</v>
      </c>
      <c r="I173" s="7">
        <v>20</v>
      </c>
      <c r="J173" s="7">
        <v>13</v>
      </c>
      <c r="K173" s="7">
        <v>0</v>
      </c>
    </row>
    <row r="174" spans="1:11" x14ac:dyDescent="0.25">
      <c r="A174" s="7" t="s">
        <v>696</v>
      </c>
      <c r="B174" s="7" t="s">
        <v>697</v>
      </c>
      <c r="C174" s="7" t="s">
        <v>1359</v>
      </c>
      <c r="D174" s="7" t="s">
        <v>1385</v>
      </c>
      <c r="E174" s="7" t="s">
        <v>12</v>
      </c>
      <c r="F174" s="7" t="s">
        <v>892</v>
      </c>
      <c r="G174" s="7"/>
      <c r="H174" s="7" t="s">
        <v>73</v>
      </c>
      <c r="I174" s="7">
        <v>14</v>
      </c>
      <c r="J174" s="7">
        <v>12</v>
      </c>
      <c r="K174" s="7">
        <v>50</v>
      </c>
    </row>
    <row r="175" spans="1:11" x14ac:dyDescent="0.25">
      <c r="A175" s="7" t="s">
        <v>698</v>
      </c>
      <c r="B175" s="7" t="s">
        <v>699</v>
      </c>
      <c r="C175" s="7" t="s">
        <v>1359</v>
      </c>
      <c r="D175" s="7" t="s">
        <v>1385</v>
      </c>
      <c r="E175" s="7" t="s">
        <v>281</v>
      </c>
      <c r="F175" s="7" t="s">
        <v>673</v>
      </c>
      <c r="G175" s="7"/>
      <c r="H175" s="7" t="s">
        <v>73</v>
      </c>
      <c r="I175" s="7"/>
      <c r="J175" s="7">
        <v>2</v>
      </c>
      <c r="K175" s="7">
        <v>0</v>
      </c>
    </row>
    <row r="176" spans="1:11" s="35" customFormat="1" x14ac:dyDescent="0.25">
      <c r="A176" s="57" t="s">
        <v>1704</v>
      </c>
      <c r="B176" s="57"/>
      <c r="C176" s="57"/>
      <c r="D176" s="57"/>
      <c r="E176" s="57"/>
      <c r="F176" s="57"/>
      <c r="G176" s="57"/>
      <c r="H176" s="57"/>
      <c r="I176" s="34" t="s">
        <v>1690</v>
      </c>
      <c r="J176" s="34">
        <f>SUM(J165:J175)</f>
        <v>82</v>
      </c>
      <c r="K176" s="34">
        <v>329</v>
      </c>
    </row>
    <row r="177" spans="1:11" s="35" customFormat="1" x14ac:dyDescent="0.25">
      <c r="A177" s="58" t="s">
        <v>1359</v>
      </c>
      <c r="B177" s="58"/>
      <c r="C177" s="58"/>
      <c r="D177" s="58"/>
      <c r="E177" s="58"/>
      <c r="F177" s="58"/>
      <c r="G177" s="58"/>
      <c r="H177" s="58"/>
      <c r="I177" s="36" t="s">
        <v>1690</v>
      </c>
      <c r="J177" s="36">
        <v>1146</v>
      </c>
      <c r="K177" s="36">
        <f>SUM(K36,K51,K69,K75,K82,K88,K100,K111,K130,K141,K155,K164,K176)</f>
        <v>3352</v>
      </c>
    </row>
    <row r="178" spans="1:11" x14ac:dyDescent="0.25">
      <c r="A178" s="7" t="s">
        <v>29</v>
      </c>
      <c r="B178" s="7" t="s">
        <v>30</v>
      </c>
      <c r="C178" s="7" t="s">
        <v>1386</v>
      </c>
      <c r="D178" s="7" t="s">
        <v>1387</v>
      </c>
      <c r="E178" s="7" t="s">
        <v>12</v>
      </c>
      <c r="F178" s="7" t="s">
        <v>100</v>
      </c>
      <c r="G178" s="7"/>
      <c r="H178" s="7" t="s">
        <v>15</v>
      </c>
      <c r="I178" s="7">
        <v>8</v>
      </c>
      <c r="J178" s="7">
        <v>5</v>
      </c>
      <c r="K178" s="7">
        <v>60</v>
      </c>
    </row>
    <row r="179" spans="1:11" x14ac:dyDescent="0.25">
      <c r="A179" s="7" t="s">
        <v>59</v>
      </c>
      <c r="B179" s="7" t="s">
        <v>60</v>
      </c>
      <c r="C179" s="7" t="s">
        <v>1386</v>
      </c>
      <c r="D179" s="7" t="s">
        <v>1387</v>
      </c>
      <c r="E179" s="7" t="s">
        <v>12</v>
      </c>
      <c r="F179" s="7" t="s">
        <v>61</v>
      </c>
      <c r="G179" s="7"/>
      <c r="H179" s="7" t="s">
        <v>15</v>
      </c>
      <c r="I179" s="7">
        <v>20</v>
      </c>
      <c r="J179" s="7">
        <v>2</v>
      </c>
      <c r="K179" s="7">
        <v>23</v>
      </c>
    </row>
    <row r="180" spans="1:11" x14ac:dyDescent="0.25">
      <c r="A180" s="7" t="s">
        <v>103</v>
      </c>
      <c r="B180" s="7" t="s">
        <v>104</v>
      </c>
      <c r="C180" s="7" t="s">
        <v>1386</v>
      </c>
      <c r="D180" s="7" t="s">
        <v>1387</v>
      </c>
      <c r="E180" s="7" t="s">
        <v>12</v>
      </c>
      <c r="F180" s="7" t="s">
        <v>1388</v>
      </c>
      <c r="G180" s="7" t="s">
        <v>1356</v>
      </c>
      <c r="H180" s="7" t="s">
        <v>15</v>
      </c>
      <c r="I180" s="7">
        <v>8</v>
      </c>
      <c r="J180" s="7">
        <v>5</v>
      </c>
      <c r="K180" s="7">
        <v>46</v>
      </c>
    </row>
    <row r="181" spans="1:11" s="35" customFormat="1" x14ac:dyDescent="0.25">
      <c r="A181" s="60" t="s">
        <v>1706</v>
      </c>
      <c r="B181" s="60"/>
      <c r="C181" s="60"/>
      <c r="D181" s="60"/>
      <c r="E181" s="60"/>
      <c r="F181" s="60"/>
      <c r="G181" s="60"/>
      <c r="H181" s="60"/>
      <c r="I181" s="34" t="s">
        <v>1690</v>
      </c>
      <c r="J181" s="34">
        <v>12</v>
      </c>
      <c r="K181" s="34">
        <v>129</v>
      </c>
    </row>
    <row r="182" spans="1:11" x14ac:dyDescent="0.25">
      <c r="A182" s="7" t="s">
        <v>386</v>
      </c>
      <c r="B182" s="7" t="s">
        <v>1389</v>
      </c>
      <c r="C182" s="7" t="s">
        <v>1364</v>
      </c>
      <c r="D182" s="7" t="s">
        <v>388</v>
      </c>
      <c r="E182" s="7" t="s">
        <v>12</v>
      </c>
      <c r="F182" s="7" t="s">
        <v>892</v>
      </c>
      <c r="G182" s="7"/>
      <c r="H182" s="7" t="s">
        <v>73</v>
      </c>
      <c r="I182" s="7">
        <v>14</v>
      </c>
      <c r="J182" s="7">
        <v>14</v>
      </c>
      <c r="K182" s="7">
        <v>40</v>
      </c>
    </row>
    <row r="183" spans="1:11" x14ac:dyDescent="0.25">
      <c r="A183" s="7" t="s">
        <v>391</v>
      </c>
      <c r="B183" s="7" t="s">
        <v>392</v>
      </c>
      <c r="C183" s="7" t="s">
        <v>1364</v>
      </c>
      <c r="D183" s="7" t="s">
        <v>388</v>
      </c>
      <c r="E183" s="7" t="s">
        <v>12</v>
      </c>
      <c r="F183" s="7" t="s">
        <v>1302</v>
      </c>
      <c r="G183" s="7"/>
      <c r="H183" s="7" t="s">
        <v>73</v>
      </c>
      <c r="I183" s="7">
        <v>10</v>
      </c>
      <c r="J183" s="7">
        <v>10</v>
      </c>
      <c r="K183" s="7">
        <v>44</v>
      </c>
    </row>
    <row r="184" spans="1:11" x14ac:dyDescent="0.25">
      <c r="A184" s="7" t="s">
        <v>393</v>
      </c>
      <c r="B184" s="7" t="s">
        <v>394</v>
      </c>
      <c r="C184" s="7" t="s">
        <v>1364</v>
      </c>
      <c r="D184" s="7" t="s">
        <v>388</v>
      </c>
      <c r="E184" s="7" t="s">
        <v>12</v>
      </c>
      <c r="F184" s="7" t="s">
        <v>1302</v>
      </c>
      <c r="G184" s="7"/>
      <c r="H184" s="7" t="s">
        <v>73</v>
      </c>
      <c r="I184" s="7">
        <v>10</v>
      </c>
      <c r="J184" s="7">
        <v>11</v>
      </c>
      <c r="K184" s="7">
        <v>58</v>
      </c>
    </row>
    <row r="185" spans="1:11" x14ac:dyDescent="0.25">
      <c r="A185" s="7" t="s">
        <v>395</v>
      </c>
      <c r="B185" s="7" t="s">
        <v>396</v>
      </c>
      <c r="C185" s="7" t="s">
        <v>1364</v>
      </c>
      <c r="D185" s="7" t="s">
        <v>388</v>
      </c>
      <c r="E185" s="7" t="s">
        <v>12</v>
      </c>
      <c r="F185" s="7" t="s">
        <v>51</v>
      </c>
      <c r="G185" s="7"/>
      <c r="H185" s="7" t="s">
        <v>73</v>
      </c>
      <c r="I185" s="7">
        <v>6</v>
      </c>
      <c r="J185" s="7">
        <v>4</v>
      </c>
      <c r="K185" s="7">
        <v>18</v>
      </c>
    </row>
    <row r="186" spans="1:11" x14ac:dyDescent="0.25">
      <c r="A186" s="7" t="s">
        <v>397</v>
      </c>
      <c r="B186" s="7" t="s">
        <v>398</v>
      </c>
      <c r="C186" s="7" t="s">
        <v>1364</v>
      </c>
      <c r="D186" s="7" t="s">
        <v>388</v>
      </c>
      <c r="E186" s="7" t="s">
        <v>12</v>
      </c>
      <c r="F186" s="7" t="s">
        <v>1347</v>
      </c>
      <c r="G186" s="7" t="s">
        <v>1390</v>
      </c>
      <c r="H186" s="7" t="s">
        <v>73</v>
      </c>
      <c r="I186" s="7">
        <v>8</v>
      </c>
      <c r="J186" s="7">
        <v>9</v>
      </c>
      <c r="K186" s="7">
        <v>22</v>
      </c>
    </row>
    <row r="187" spans="1:11" x14ac:dyDescent="0.25">
      <c r="A187" s="7" t="s">
        <v>400</v>
      </c>
      <c r="B187" s="7" t="s">
        <v>401</v>
      </c>
      <c r="C187" s="7" t="s">
        <v>1364</v>
      </c>
      <c r="D187" s="7" t="s">
        <v>388</v>
      </c>
      <c r="E187" s="7" t="s">
        <v>12</v>
      </c>
      <c r="F187" s="7" t="s">
        <v>892</v>
      </c>
      <c r="G187" s="7"/>
      <c r="H187" s="7" t="s">
        <v>73</v>
      </c>
      <c r="I187" s="7">
        <v>14</v>
      </c>
      <c r="J187" s="7">
        <v>10</v>
      </c>
      <c r="K187" s="7">
        <v>60</v>
      </c>
    </row>
    <row r="188" spans="1:11" x14ac:dyDescent="0.25">
      <c r="A188" s="7" t="s">
        <v>402</v>
      </c>
      <c r="B188" s="7" t="s">
        <v>403</v>
      </c>
      <c r="C188" s="7" t="s">
        <v>1364</v>
      </c>
      <c r="D188" s="7" t="s">
        <v>388</v>
      </c>
      <c r="E188" s="7" t="s">
        <v>12</v>
      </c>
      <c r="F188" s="7" t="s">
        <v>892</v>
      </c>
      <c r="G188" s="7"/>
      <c r="H188" s="7" t="s">
        <v>73</v>
      </c>
      <c r="I188" s="7">
        <v>14</v>
      </c>
      <c r="J188" s="7">
        <v>14</v>
      </c>
      <c r="K188" s="7">
        <v>46</v>
      </c>
    </row>
    <row r="189" spans="1:11" x14ac:dyDescent="0.25">
      <c r="A189" s="7" t="s">
        <v>404</v>
      </c>
      <c r="B189" s="7" t="s">
        <v>405</v>
      </c>
      <c r="C189" s="7" t="s">
        <v>1364</v>
      </c>
      <c r="D189" s="7" t="s">
        <v>388</v>
      </c>
      <c r="E189" s="7" t="s">
        <v>12</v>
      </c>
      <c r="F189" s="7" t="s">
        <v>892</v>
      </c>
      <c r="G189" s="7"/>
      <c r="H189" s="7" t="s">
        <v>73</v>
      </c>
      <c r="I189" s="7">
        <v>14</v>
      </c>
      <c r="J189" s="7">
        <v>19</v>
      </c>
      <c r="K189" s="7">
        <v>50</v>
      </c>
    </row>
    <row r="190" spans="1:11" x14ac:dyDescent="0.25">
      <c r="A190" s="7" t="s">
        <v>389</v>
      </c>
      <c r="B190" s="7" t="s">
        <v>390</v>
      </c>
      <c r="C190" s="7" t="s">
        <v>1364</v>
      </c>
      <c r="D190" s="7" t="s">
        <v>382</v>
      </c>
      <c r="E190" s="7" t="s">
        <v>1391</v>
      </c>
      <c r="F190" s="7" t="s">
        <v>123</v>
      </c>
      <c r="G190" s="7"/>
      <c r="H190" s="7" t="s">
        <v>73</v>
      </c>
      <c r="I190" s="7"/>
      <c r="J190" s="7">
        <v>2</v>
      </c>
      <c r="K190" s="7">
        <v>10</v>
      </c>
    </row>
    <row r="191" spans="1:11" x14ac:dyDescent="0.25">
      <c r="A191" s="7" t="s">
        <v>421</v>
      </c>
      <c r="B191" s="7" t="s">
        <v>422</v>
      </c>
      <c r="C191" s="7" t="s">
        <v>1364</v>
      </c>
      <c r="D191" s="7" t="s">
        <v>382</v>
      </c>
      <c r="E191" s="7" t="s">
        <v>383</v>
      </c>
      <c r="F191" s="7" t="s">
        <v>123</v>
      </c>
      <c r="G191" s="7"/>
      <c r="H191" s="7" t="s">
        <v>73</v>
      </c>
      <c r="I191" s="7"/>
      <c r="J191" s="7">
        <v>5</v>
      </c>
      <c r="K191" s="7">
        <v>0</v>
      </c>
    </row>
    <row r="192" spans="1:11" x14ac:dyDescent="0.25">
      <c r="A192" s="7" t="s">
        <v>379</v>
      </c>
      <c r="B192" s="7" t="s">
        <v>380</v>
      </c>
      <c r="C192" s="7" t="s">
        <v>1364</v>
      </c>
      <c r="D192" s="7" t="s">
        <v>382</v>
      </c>
      <c r="E192" s="7" t="s">
        <v>383</v>
      </c>
      <c r="F192" s="7" t="s">
        <v>123</v>
      </c>
      <c r="G192" s="7"/>
      <c r="H192" s="7" t="s">
        <v>73</v>
      </c>
      <c r="I192" s="7"/>
      <c r="J192" s="7">
        <v>4</v>
      </c>
      <c r="K192" s="7">
        <v>10</v>
      </c>
    </row>
    <row r="193" spans="1:11" x14ac:dyDescent="0.25">
      <c r="A193" s="7" t="s">
        <v>438</v>
      </c>
      <c r="B193" s="7" t="s">
        <v>439</v>
      </c>
      <c r="C193" s="7" t="s">
        <v>1364</v>
      </c>
      <c r="D193" s="7" t="s">
        <v>382</v>
      </c>
      <c r="E193" s="7" t="s">
        <v>383</v>
      </c>
      <c r="F193" s="7" t="s">
        <v>123</v>
      </c>
      <c r="G193" s="7"/>
      <c r="H193" s="7" t="s">
        <v>73</v>
      </c>
      <c r="I193" s="7"/>
      <c r="J193" s="7">
        <v>4</v>
      </c>
      <c r="K193" s="7">
        <v>16</v>
      </c>
    </row>
    <row r="194" spans="1:11" s="35" customFormat="1" x14ac:dyDescent="0.25">
      <c r="A194" s="57" t="s">
        <v>1705</v>
      </c>
      <c r="B194" s="57"/>
      <c r="C194" s="57"/>
      <c r="D194" s="57"/>
      <c r="E194" s="57"/>
      <c r="F194" s="57"/>
      <c r="G194" s="57"/>
      <c r="H194" s="57"/>
      <c r="I194" s="34" t="s">
        <v>1690</v>
      </c>
      <c r="J194" s="34">
        <v>106</v>
      </c>
      <c r="K194" s="34">
        <v>374</v>
      </c>
    </row>
    <row r="195" spans="1:11" x14ac:dyDescent="0.25">
      <c r="A195" s="7" t="s">
        <v>501</v>
      </c>
      <c r="B195" s="7" t="s">
        <v>502</v>
      </c>
      <c r="C195" s="7" t="s">
        <v>1364</v>
      </c>
      <c r="D195" s="7" t="s">
        <v>408</v>
      </c>
      <c r="E195" s="7" t="s">
        <v>12</v>
      </c>
      <c r="F195" s="7" t="s">
        <v>1347</v>
      </c>
      <c r="G195" s="7" t="s">
        <v>1357</v>
      </c>
      <c r="H195" s="7" t="s">
        <v>73</v>
      </c>
      <c r="I195" s="7">
        <v>8</v>
      </c>
      <c r="J195" s="7">
        <v>8</v>
      </c>
      <c r="K195" s="7">
        <v>36</v>
      </c>
    </row>
    <row r="196" spans="1:11" x14ac:dyDescent="0.25">
      <c r="A196" s="7" t="s">
        <v>406</v>
      </c>
      <c r="B196" s="7" t="s">
        <v>407</v>
      </c>
      <c r="C196" s="7" t="s">
        <v>1364</v>
      </c>
      <c r="D196" s="7" t="s">
        <v>408</v>
      </c>
      <c r="E196" s="7" t="s">
        <v>12</v>
      </c>
      <c r="F196" s="7" t="s">
        <v>100</v>
      </c>
      <c r="G196" s="7"/>
      <c r="H196" s="7" t="s">
        <v>73</v>
      </c>
      <c r="I196" s="7">
        <v>8</v>
      </c>
      <c r="J196" s="7">
        <v>6</v>
      </c>
      <c r="K196" s="7">
        <v>24</v>
      </c>
    </row>
    <row r="197" spans="1:11" x14ac:dyDescent="0.25">
      <c r="A197" s="7" t="s">
        <v>409</v>
      </c>
      <c r="B197" s="7" t="s">
        <v>410</v>
      </c>
      <c r="C197" s="7" t="s">
        <v>1364</v>
      </c>
      <c r="D197" s="7" t="s">
        <v>408</v>
      </c>
      <c r="E197" s="7" t="s">
        <v>12</v>
      </c>
      <c r="F197" s="7" t="s">
        <v>1302</v>
      </c>
      <c r="G197" s="7"/>
      <c r="H197" s="7" t="s">
        <v>73</v>
      </c>
      <c r="I197" s="7">
        <v>10</v>
      </c>
      <c r="J197" s="7">
        <v>9</v>
      </c>
      <c r="K197" s="7">
        <v>42</v>
      </c>
    </row>
    <row r="198" spans="1:11" x14ac:dyDescent="0.25">
      <c r="A198" s="7" t="s">
        <v>411</v>
      </c>
      <c r="B198" s="7" t="s">
        <v>412</v>
      </c>
      <c r="C198" s="7" t="s">
        <v>1364</v>
      </c>
      <c r="D198" s="7" t="s">
        <v>408</v>
      </c>
      <c r="E198" s="7" t="s">
        <v>12</v>
      </c>
      <c r="F198" s="7" t="s">
        <v>1347</v>
      </c>
      <c r="G198" s="7"/>
      <c r="H198" s="7" t="s">
        <v>73</v>
      </c>
      <c r="I198" s="7">
        <v>8</v>
      </c>
      <c r="J198" s="7">
        <v>10</v>
      </c>
      <c r="K198" s="7">
        <v>8</v>
      </c>
    </row>
    <row r="199" spans="1:11" x14ac:dyDescent="0.25">
      <c r="A199" s="7" t="s">
        <v>417</v>
      </c>
      <c r="B199" s="7" t="s">
        <v>418</v>
      </c>
      <c r="C199" s="7" t="s">
        <v>1364</v>
      </c>
      <c r="D199" s="7" t="s">
        <v>408</v>
      </c>
      <c r="E199" s="7" t="s">
        <v>12</v>
      </c>
      <c r="F199" s="7" t="s">
        <v>100</v>
      </c>
      <c r="G199" s="7"/>
      <c r="H199" s="7" t="s">
        <v>73</v>
      </c>
      <c r="I199" s="7">
        <v>8</v>
      </c>
      <c r="J199" s="7">
        <v>7</v>
      </c>
      <c r="K199" s="7">
        <v>30</v>
      </c>
    </row>
    <row r="200" spans="1:11" x14ac:dyDescent="0.25">
      <c r="A200" s="7" t="s">
        <v>384</v>
      </c>
      <c r="B200" s="7" t="s">
        <v>385</v>
      </c>
      <c r="C200" s="7" t="s">
        <v>1364</v>
      </c>
      <c r="D200" s="7" t="s">
        <v>408</v>
      </c>
      <c r="E200" s="7" t="s">
        <v>12</v>
      </c>
      <c r="F200" s="7" t="s">
        <v>1388</v>
      </c>
      <c r="G200" s="7"/>
      <c r="H200" s="7" t="s">
        <v>73</v>
      </c>
      <c r="I200" s="7">
        <v>12</v>
      </c>
      <c r="J200" s="7">
        <v>6</v>
      </c>
      <c r="K200" s="7">
        <v>23</v>
      </c>
    </row>
    <row r="201" spans="1:11" x14ac:dyDescent="0.25">
      <c r="A201" s="7" t="s">
        <v>419</v>
      </c>
      <c r="B201" s="7" t="s">
        <v>420</v>
      </c>
      <c r="C201" s="7" t="s">
        <v>1364</v>
      </c>
      <c r="D201" s="7" t="s">
        <v>408</v>
      </c>
      <c r="E201" s="7" t="s">
        <v>12</v>
      </c>
      <c r="F201" s="7" t="s">
        <v>892</v>
      </c>
      <c r="G201" s="7"/>
      <c r="H201" s="7" t="s">
        <v>73</v>
      </c>
      <c r="I201" s="7">
        <v>14</v>
      </c>
      <c r="J201" s="7">
        <v>8</v>
      </c>
      <c r="K201" s="7">
        <v>16</v>
      </c>
    </row>
    <row r="202" spans="1:11" x14ac:dyDescent="0.25">
      <c r="A202" s="7" t="s">
        <v>413</v>
      </c>
      <c r="B202" s="7" t="s">
        <v>414</v>
      </c>
      <c r="C202" s="7" t="s">
        <v>1364</v>
      </c>
      <c r="D202" s="7" t="s">
        <v>408</v>
      </c>
      <c r="E202" s="7" t="s">
        <v>281</v>
      </c>
      <c r="F202" s="7" t="s">
        <v>13</v>
      </c>
      <c r="G202" s="7"/>
      <c r="H202" s="7" t="s">
        <v>73</v>
      </c>
      <c r="I202" s="7"/>
      <c r="J202" s="7">
        <v>10</v>
      </c>
      <c r="K202" s="7">
        <v>0</v>
      </c>
    </row>
    <row r="203" spans="1:11" s="35" customFormat="1" x14ac:dyDescent="0.25">
      <c r="A203" s="57" t="s">
        <v>1707</v>
      </c>
      <c r="B203" s="57"/>
      <c r="C203" s="57"/>
      <c r="D203" s="57"/>
      <c r="E203" s="57"/>
      <c r="F203" s="57"/>
      <c r="G203" s="57"/>
      <c r="H203" s="57"/>
      <c r="I203" s="34" t="s">
        <v>1690</v>
      </c>
      <c r="J203" s="34">
        <v>64</v>
      </c>
      <c r="K203" s="34">
        <v>179</v>
      </c>
    </row>
    <row r="204" spans="1:11" x14ac:dyDescent="0.25">
      <c r="A204" s="7" t="s">
        <v>424</v>
      </c>
      <c r="B204" s="7" t="s">
        <v>425</v>
      </c>
      <c r="C204" s="7" t="s">
        <v>1364</v>
      </c>
      <c r="D204" s="7" t="s">
        <v>423</v>
      </c>
      <c r="E204" s="7" t="s">
        <v>12</v>
      </c>
      <c r="F204" s="7" t="s">
        <v>58</v>
      </c>
      <c r="G204" s="7"/>
      <c r="H204" s="7" t="s">
        <v>73</v>
      </c>
      <c r="I204" s="7">
        <v>12</v>
      </c>
      <c r="J204" s="7">
        <v>14</v>
      </c>
      <c r="K204" s="7">
        <v>58</v>
      </c>
    </row>
    <row r="205" spans="1:11" x14ac:dyDescent="0.25">
      <c r="A205" s="7" t="s">
        <v>426</v>
      </c>
      <c r="B205" s="7" t="s">
        <v>1392</v>
      </c>
      <c r="C205" s="7" t="s">
        <v>1364</v>
      </c>
      <c r="D205" s="7" t="s">
        <v>423</v>
      </c>
      <c r="E205" s="7" t="s">
        <v>12</v>
      </c>
      <c r="F205" s="7" t="s">
        <v>1347</v>
      </c>
      <c r="G205" s="7" t="s">
        <v>1393</v>
      </c>
      <c r="H205" s="7" t="s">
        <v>73</v>
      </c>
      <c r="I205" s="7">
        <v>6</v>
      </c>
      <c r="J205" s="7">
        <v>6</v>
      </c>
      <c r="K205" s="7">
        <v>12</v>
      </c>
    </row>
    <row r="206" spans="1:11" x14ac:dyDescent="0.25">
      <c r="A206" s="7" t="s">
        <v>431</v>
      </c>
      <c r="B206" s="7" t="s">
        <v>432</v>
      </c>
      <c r="C206" s="7" t="s">
        <v>1364</v>
      </c>
      <c r="D206" s="7" t="s">
        <v>423</v>
      </c>
      <c r="E206" s="7" t="s">
        <v>12</v>
      </c>
      <c r="F206" s="7" t="s">
        <v>1347</v>
      </c>
      <c r="G206" s="7"/>
      <c r="H206" s="7" t="s">
        <v>73</v>
      </c>
      <c r="I206" s="7">
        <v>8</v>
      </c>
      <c r="J206" s="7">
        <v>13</v>
      </c>
      <c r="K206" s="7">
        <v>10</v>
      </c>
    </row>
    <row r="207" spans="1:11" x14ac:dyDescent="0.25">
      <c r="A207" s="7" t="s">
        <v>440</v>
      </c>
      <c r="B207" s="7" t="s">
        <v>441</v>
      </c>
      <c r="C207" s="7" t="s">
        <v>1364</v>
      </c>
      <c r="D207" s="7" t="s">
        <v>423</v>
      </c>
      <c r="E207" s="7" t="s">
        <v>12</v>
      </c>
      <c r="F207" s="7" t="s">
        <v>1347</v>
      </c>
      <c r="G207" s="7" t="s">
        <v>1357</v>
      </c>
      <c r="H207" s="7" t="s">
        <v>73</v>
      </c>
      <c r="I207" s="7">
        <v>8</v>
      </c>
      <c r="J207" s="7">
        <v>8</v>
      </c>
      <c r="K207" s="7">
        <v>40</v>
      </c>
    </row>
    <row r="208" spans="1:11" x14ac:dyDescent="0.25">
      <c r="A208" s="7" t="s">
        <v>442</v>
      </c>
      <c r="B208" s="7" t="s">
        <v>443</v>
      </c>
      <c r="C208" s="7" t="s">
        <v>1364</v>
      </c>
      <c r="D208" s="7" t="s">
        <v>423</v>
      </c>
      <c r="E208" s="7" t="s">
        <v>12</v>
      </c>
      <c r="F208" s="7" t="s">
        <v>1302</v>
      </c>
      <c r="G208" s="7"/>
      <c r="H208" s="7" t="s">
        <v>73</v>
      </c>
      <c r="I208" s="7">
        <v>10</v>
      </c>
      <c r="J208" s="7">
        <v>12</v>
      </c>
      <c r="K208" s="7">
        <v>36</v>
      </c>
    </row>
    <row r="209" spans="1:11" x14ac:dyDescent="0.25">
      <c r="A209" s="7" t="s">
        <v>444</v>
      </c>
      <c r="B209" s="7" t="s">
        <v>445</v>
      </c>
      <c r="C209" s="7" t="s">
        <v>1364</v>
      </c>
      <c r="D209" s="7" t="s">
        <v>423</v>
      </c>
      <c r="E209" s="7" t="s">
        <v>12</v>
      </c>
      <c r="F209" s="7" t="s">
        <v>892</v>
      </c>
      <c r="G209" s="7"/>
      <c r="H209" s="7" t="s">
        <v>73</v>
      </c>
      <c r="I209" s="7">
        <v>14</v>
      </c>
      <c r="J209" s="7">
        <v>12</v>
      </c>
      <c r="K209" s="7">
        <v>62</v>
      </c>
    </row>
    <row r="210" spans="1:11" x14ac:dyDescent="0.25">
      <c r="A210" s="7" t="s">
        <v>446</v>
      </c>
      <c r="B210" s="7" t="s">
        <v>447</v>
      </c>
      <c r="C210" s="7" t="s">
        <v>1364</v>
      </c>
      <c r="D210" s="7" t="s">
        <v>423</v>
      </c>
      <c r="E210" s="7" t="s">
        <v>281</v>
      </c>
      <c r="F210" s="7" t="s">
        <v>1302</v>
      </c>
      <c r="G210" s="7"/>
      <c r="H210" s="7" t="s">
        <v>73</v>
      </c>
      <c r="I210" s="7">
        <v>10</v>
      </c>
      <c r="J210" s="7">
        <v>9</v>
      </c>
      <c r="K210" s="7">
        <v>28</v>
      </c>
    </row>
    <row r="211" spans="1:11" s="35" customFormat="1" x14ac:dyDescent="0.25">
      <c r="A211" s="57" t="s">
        <v>1708</v>
      </c>
      <c r="B211" s="57"/>
      <c r="C211" s="57"/>
      <c r="D211" s="57"/>
      <c r="E211" s="57"/>
      <c r="F211" s="57"/>
      <c r="G211" s="57"/>
      <c r="H211" s="57"/>
      <c r="I211" s="34" t="s">
        <v>1690</v>
      </c>
      <c r="J211" s="34">
        <v>74</v>
      </c>
      <c r="K211" s="34">
        <v>246</v>
      </c>
    </row>
    <row r="212" spans="1:11" x14ac:dyDescent="0.25">
      <c r="A212" s="7" t="s">
        <v>1394</v>
      </c>
      <c r="B212" s="7" t="s">
        <v>1395</v>
      </c>
      <c r="C212" s="7" t="s">
        <v>1364</v>
      </c>
      <c r="D212" s="7" t="s">
        <v>450</v>
      </c>
      <c r="E212" s="7" t="s">
        <v>18</v>
      </c>
      <c r="F212" s="7" t="s">
        <v>58</v>
      </c>
      <c r="G212" s="7"/>
      <c r="H212" s="7" t="s">
        <v>73</v>
      </c>
      <c r="I212" s="7">
        <v>6</v>
      </c>
      <c r="J212" s="7">
        <v>0</v>
      </c>
      <c r="K212" s="7">
        <v>0</v>
      </c>
    </row>
    <row r="213" spans="1:11" x14ac:dyDescent="0.25">
      <c r="A213" s="7" t="s">
        <v>448</v>
      </c>
      <c r="B213" s="7" t="s">
        <v>449</v>
      </c>
      <c r="C213" s="7" t="s">
        <v>1364</v>
      </c>
      <c r="D213" s="7" t="s">
        <v>450</v>
      </c>
      <c r="E213" s="7"/>
      <c r="F213" s="7" t="s">
        <v>123</v>
      </c>
      <c r="G213" s="7"/>
      <c r="H213" s="7" t="s">
        <v>73</v>
      </c>
      <c r="I213" s="7"/>
      <c r="J213" s="7">
        <v>6</v>
      </c>
      <c r="K213" s="7">
        <v>10</v>
      </c>
    </row>
    <row r="214" spans="1:11" x14ac:dyDescent="0.25">
      <c r="A214" s="7" t="s">
        <v>451</v>
      </c>
      <c r="B214" s="7" t="s">
        <v>452</v>
      </c>
      <c r="C214" s="7" t="s">
        <v>1364</v>
      </c>
      <c r="D214" s="7" t="s">
        <v>450</v>
      </c>
      <c r="E214" s="7" t="s">
        <v>383</v>
      </c>
      <c r="F214" s="7" t="s">
        <v>1396</v>
      </c>
      <c r="G214" s="7"/>
      <c r="H214" s="7" t="s">
        <v>73</v>
      </c>
      <c r="I214" s="7"/>
      <c r="J214" s="7">
        <v>6</v>
      </c>
      <c r="K214" s="7">
        <v>10</v>
      </c>
    </row>
    <row r="215" spans="1:11" x14ac:dyDescent="0.25">
      <c r="A215" s="7" t="s">
        <v>453</v>
      </c>
      <c r="B215" s="7" t="s">
        <v>454</v>
      </c>
      <c r="C215" s="7" t="s">
        <v>1364</v>
      </c>
      <c r="D215" s="7" t="s">
        <v>450</v>
      </c>
      <c r="E215" s="7" t="s">
        <v>12</v>
      </c>
      <c r="F215" s="7" t="s">
        <v>892</v>
      </c>
      <c r="G215" s="7"/>
      <c r="H215" s="7" t="s">
        <v>73</v>
      </c>
      <c r="I215" s="7">
        <v>14</v>
      </c>
      <c r="J215" s="7">
        <v>14</v>
      </c>
      <c r="K215" s="7">
        <v>30</v>
      </c>
    </row>
    <row r="216" spans="1:11" x14ac:dyDescent="0.25">
      <c r="A216" s="7" t="s">
        <v>455</v>
      </c>
      <c r="B216" s="7" t="s">
        <v>456</v>
      </c>
      <c r="C216" s="7" t="s">
        <v>1364</v>
      </c>
      <c r="D216" s="7" t="s">
        <v>450</v>
      </c>
      <c r="E216" s="7" t="s">
        <v>12</v>
      </c>
      <c r="F216" s="7" t="s">
        <v>1302</v>
      </c>
      <c r="G216" s="7"/>
      <c r="H216" s="7" t="s">
        <v>73</v>
      </c>
      <c r="I216" s="7">
        <v>10</v>
      </c>
      <c r="J216" s="7">
        <v>8</v>
      </c>
      <c r="K216" s="7">
        <v>40</v>
      </c>
    </row>
    <row r="217" spans="1:11" x14ac:dyDescent="0.25">
      <c r="A217" s="7" t="s">
        <v>457</v>
      </c>
      <c r="B217" s="7" t="s">
        <v>458</v>
      </c>
      <c r="C217" s="7" t="s">
        <v>1364</v>
      </c>
      <c r="D217" s="7" t="s">
        <v>450</v>
      </c>
      <c r="E217" s="7" t="s">
        <v>12</v>
      </c>
      <c r="F217" s="7" t="s">
        <v>1347</v>
      </c>
      <c r="G217" s="7"/>
      <c r="H217" s="7" t="s">
        <v>73</v>
      </c>
      <c r="I217" s="7">
        <v>8</v>
      </c>
      <c r="J217" s="7">
        <v>8</v>
      </c>
      <c r="K217" s="7">
        <v>20</v>
      </c>
    </row>
    <row r="218" spans="1:11" x14ac:dyDescent="0.25">
      <c r="A218" s="7" t="s">
        <v>459</v>
      </c>
      <c r="B218" s="7" t="s">
        <v>460</v>
      </c>
      <c r="C218" s="7" t="s">
        <v>1364</v>
      </c>
      <c r="D218" s="7" t="s">
        <v>450</v>
      </c>
      <c r="E218" s="7" t="s">
        <v>12</v>
      </c>
      <c r="F218" s="7" t="s">
        <v>61</v>
      </c>
      <c r="G218" s="7"/>
      <c r="H218" s="7" t="s">
        <v>73</v>
      </c>
      <c r="I218" s="7">
        <v>20</v>
      </c>
      <c r="J218" s="7">
        <v>12</v>
      </c>
      <c r="K218" s="7">
        <v>8</v>
      </c>
    </row>
    <row r="219" spans="1:11" x14ac:dyDescent="0.25">
      <c r="A219" s="7" t="s">
        <v>462</v>
      </c>
      <c r="B219" s="7" t="s">
        <v>463</v>
      </c>
      <c r="C219" s="7" t="s">
        <v>1364</v>
      </c>
      <c r="D219" s="7" t="s">
        <v>450</v>
      </c>
      <c r="E219" s="7" t="s">
        <v>281</v>
      </c>
      <c r="F219" s="7" t="s">
        <v>100</v>
      </c>
      <c r="G219" s="7"/>
      <c r="H219" s="7" t="s">
        <v>73</v>
      </c>
      <c r="I219" s="7">
        <v>4</v>
      </c>
      <c r="J219" s="7">
        <v>4</v>
      </c>
      <c r="K219" s="7">
        <v>10</v>
      </c>
    </row>
    <row r="220" spans="1:11" s="35" customFormat="1" x14ac:dyDescent="0.25">
      <c r="A220" s="57" t="s">
        <v>1709</v>
      </c>
      <c r="B220" s="57"/>
      <c r="C220" s="57"/>
      <c r="D220" s="57"/>
      <c r="E220" s="57"/>
      <c r="F220" s="57"/>
      <c r="G220" s="57"/>
      <c r="H220" s="57"/>
      <c r="I220" s="34" t="s">
        <v>1690</v>
      </c>
      <c r="J220" s="34">
        <v>58</v>
      </c>
      <c r="K220" s="34">
        <v>128</v>
      </c>
    </row>
    <row r="221" spans="1:11" x14ac:dyDescent="0.25">
      <c r="A221" s="7" t="s">
        <v>504</v>
      </c>
      <c r="B221" s="7" t="s">
        <v>505</v>
      </c>
      <c r="C221" s="7" t="s">
        <v>1364</v>
      </c>
      <c r="D221" s="7" t="s">
        <v>503</v>
      </c>
      <c r="E221" s="7" t="s">
        <v>12</v>
      </c>
      <c r="F221" s="7" t="s">
        <v>100</v>
      </c>
      <c r="G221" s="7" t="s">
        <v>1397</v>
      </c>
      <c r="H221" s="7" t="s">
        <v>15</v>
      </c>
      <c r="I221" s="7">
        <v>4</v>
      </c>
      <c r="J221" s="7">
        <v>4</v>
      </c>
      <c r="K221" s="7">
        <v>20</v>
      </c>
    </row>
    <row r="222" spans="1:11" x14ac:dyDescent="0.25">
      <c r="A222" s="7" t="s">
        <v>507</v>
      </c>
      <c r="B222" s="7" t="s">
        <v>508</v>
      </c>
      <c r="C222" s="7" t="s">
        <v>1364</v>
      </c>
      <c r="D222" s="7" t="s">
        <v>503</v>
      </c>
      <c r="E222" s="7" t="s">
        <v>12</v>
      </c>
      <c r="F222" s="7" t="s">
        <v>1302</v>
      </c>
      <c r="G222" s="7" t="s">
        <v>1357</v>
      </c>
      <c r="H222" s="7" t="s">
        <v>15</v>
      </c>
      <c r="I222" s="7">
        <v>10</v>
      </c>
      <c r="J222" s="7">
        <v>13</v>
      </c>
      <c r="K222" s="7">
        <v>46</v>
      </c>
    </row>
    <row r="223" spans="1:11" x14ac:dyDescent="0.25">
      <c r="A223" s="7" t="s">
        <v>509</v>
      </c>
      <c r="B223" s="7" t="s">
        <v>510</v>
      </c>
      <c r="C223" s="7" t="s">
        <v>1364</v>
      </c>
      <c r="D223" s="7" t="s">
        <v>503</v>
      </c>
      <c r="E223" s="7" t="s">
        <v>12</v>
      </c>
      <c r="F223" s="7" t="s">
        <v>1302</v>
      </c>
      <c r="G223" s="7"/>
      <c r="H223" s="7" t="s">
        <v>15</v>
      </c>
      <c r="I223" s="7">
        <v>10</v>
      </c>
      <c r="J223" s="7">
        <v>8</v>
      </c>
      <c r="K223" s="7">
        <v>24</v>
      </c>
    </row>
    <row r="224" spans="1:11" x14ac:dyDescent="0.25">
      <c r="A224" s="7" t="s">
        <v>511</v>
      </c>
      <c r="B224" s="7" t="s">
        <v>512</v>
      </c>
      <c r="C224" s="7" t="s">
        <v>1364</v>
      </c>
      <c r="D224" s="7" t="s">
        <v>503</v>
      </c>
      <c r="E224" s="7" t="s">
        <v>12</v>
      </c>
      <c r="F224" s="7" t="s">
        <v>1302</v>
      </c>
      <c r="G224" s="7"/>
      <c r="H224" s="7" t="s">
        <v>15</v>
      </c>
      <c r="I224" s="7">
        <v>10</v>
      </c>
      <c r="J224" s="7">
        <v>6</v>
      </c>
      <c r="K224" s="7">
        <v>44</v>
      </c>
    </row>
    <row r="225" spans="1:11" x14ac:dyDescent="0.25">
      <c r="A225" s="7" t="s">
        <v>513</v>
      </c>
      <c r="B225" s="7" t="s">
        <v>514</v>
      </c>
      <c r="C225" s="7" t="s">
        <v>1364</v>
      </c>
      <c r="D225" s="7" t="s">
        <v>503</v>
      </c>
      <c r="E225" s="7" t="s">
        <v>12</v>
      </c>
      <c r="F225" s="7" t="s">
        <v>58</v>
      </c>
      <c r="G225" s="7"/>
      <c r="H225" s="7" t="s">
        <v>15</v>
      </c>
      <c r="I225" s="7">
        <v>12</v>
      </c>
      <c r="J225" s="7">
        <v>2</v>
      </c>
      <c r="K225" s="7">
        <v>10</v>
      </c>
    </row>
    <row r="226" spans="1:11" x14ac:dyDescent="0.25">
      <c r="A226" s="7" t="s">
        <v>515</v>
      </c>
      <c r="B226" s="7" t="s">
        <v>516</v>
      </c>
      <c r="C226" s="7" t="s">
        <v>1364</v>
      </c>
      <c r="D226" s="7" t="s">
        <v>503</v>
      </c>
      <c r="E226" s="7" t="s">
        <v>12</v>
      </c>
      <c r="F226" s="7" t="s">
        <v>1302</v>
      </c>
      <c r="G226" s="7"/>
      <c r="H226" s="7" t="s">
        <v>15</v>
      </c>
      <c r="I226" s="7">
        <v>10</v>
      </c>
      <c r="J226" s="7">
        <v>8</v>
      </c>
      <c r="K226" s="7">
        <v>18</v>
      </c>
    </row>
    <row r="227" spans="1:11" x14ac:dyDescent="0.25">
      <c r="A227" s="7" t="s">
        <v>517</v>
      </c>
      <c r="B227" s="7" t="s">
        <v>518</v>
      </c>
      <c r="C227" s="7" t="s">
        <v>1364</v>
      </c>
      <c r="D227" s="7" t="s">
        <v>503</v>
      </c>
      <c r="E227" s="7" t="s">
        <v>12</v>
      </c>
      <c r="F227" s="7" t="s">
        <v>892</v>
      </c>
      <c r="G227" s="7"/>
      <c r="H227" s="7" t="s">
        <v>15</v>
      </c>
      <c r="I227" s="7">
        <v>14</v>
      </c>
      <c r="J227" s="7">
        <v>11</v>
      </c>
      <c r="K227" s="7">
        <v>47</v>
      </c>
    </row>
    <row r="228" spans="1:11" x14ac:dyDescent="0.25">
      <c r="A228" s="7" t="s">
        <v>519</v>
      </c>
      <c r="B228" s="7" t="s">
        <v>520</v>
      </c>
      <c r="C228" s="7" t="s">
        <v>1364</v>
      </c>
      <c r="D228" s="7" t="s">
        <v>503</v>
      </c>
      <c r="E228" s="7" t="s">
        <v>12</v>
      </c>
      <c r="F228" s="7" t="s">
        <v>58</v>
      </c>
      <c r="G228" s="7"/>
      <c r="H228" s="7" t="s">
        <v>15</v>
      </c>
      <c r="I228" s="7">
        <v>12</v>
      </c>
      <c r="J228" s="7">
        <v>17</v>
      </c>
      <c r="K228" s="7">
        <v>38</v>
      </c>
    </row>
    <row r="229" spans="1:11" s="35" customFormat="1" x14ac:dyDescent="0.25">
      <c r="A229" s="57" t="s">
        <v>1710</v>
      </c>
      <c r="B229" s="57"/>
      <c r="C229" s="57"/>
      <c r="D229" s="57"/>
      <c r="E229" s="57"/>
      <c r="F229" s="57"/>
      <c r="G229" s="57"/>
      <c r="H229" s="57"/>
      <c r="I229" s="34" t="s">
        <v>1690</v>
      </c>
      <c r="J229" s="34">
        <v>69</v>
      </c>
      <c r="K229" s="34">
        <v>247</v>
      </c>
    </row>
    <row r="230" spans="1:11" x14ac:dyDescent="0.25">
      <c r="A230" s="7" t="s">
        <v>1212</v>
      </c>
      <c r="B230" s="7" t="s">
        <v>1213</v>
      </c>
      <c r="C230" s="7" t="s">
        <v>1364</v>
      </c>
      <c r="D230" s="7" t="s">
        <v>1214</v>
      </c>
      <c r="E230" s="7" t="s">
        <v>12</v>
      </c>
      <c r="F230" s="7" t="s">
        <v>892</v>
      </c>
      <c r="G230" s="7"/>
      <c r="H230" s="7" t="s">
        <v>15</v>
      </c>
      <c r="I230" s="7">
        <v>14</v>
      </c>
      <c r="J230" s="7">
        <v>10</v>
      </c>
      <c r="K230" s="7">
        <v>33</v>
      </c>
    </row>
    <row r="231" spans="1:11" x14ac:dyDescent="0.25">
      <c r="A231" s="7" t="s">
        <v>1221</v>
      </c>
      <c r="B231" s="7" t="s">
        <v>1222</v>
      </c>
      <c r="C231" s="7" t="s">
        <v>1364</v>
      </c>
      <c r="D231" s="7" t="s">
        <v>1214</v>
      </c>
      <c r="E231" s="7" t="s">
        <v>12</v>
      </c>
      <c r="F231" s="7" t="s">
        <v>100</v>
      </c>
      <c r="G231" s="7"/>
      <c r="H231" s="7" t="s">
        <v>15</v>
      </c>
      <c r="I231" s="7">
        <v>8</v>
      </c>
      <c r="J231" s="7">
        <v>6</v>
      </c>
      <c r="K231" s="7">
        <v>36</v>
      </c>
    </row>
    <row r="232" spans="1:11" x14ac:dyDescent="0.25">
      <c r="A232" s="7" t="s">
        <v>1225</v>
      </c>
      <c r="B232" s="7" t="s">
        <v>1226</v>
      </c>
      <c r="C232" s="7" t="s">
        <v>1364</v>
      </c>
      <c r="D232" s="7" t="s">
        <v>1214</v>
      </c>
      <c r="E232" s="7" t="s">
        <v>12</v>
      </c>
      <c r="F232" s="7" t="s">
        <v>1388</v>
      </c>
      <c r="G232" s="7"/>
      <c r="H232" s="7" t="s">
        <v>15</v>
      </c>
      <c r="I232" s="7">
        <v>12</v>
      </c>
      <c r="J232" s="7">
        <v>12</v>
      </c>
      <c r="K232" s="7">
        <v>53</v>
      </c>
    </row>
    <row r="233" spans="1:11" s="35" customFormat="1" x14ac:dyDescent="0.25">
      <c r="A233" s="60" t="s">
        <v>1712</v>
      </c>
      <c r="B233" s="60"/>
      <c r="C233" s="60"/>
      <c r="D233" s="60"/>
      <c r="E233" s="60"/>
      <c r="F233" s="60"/>
      <c r="G233" s="60"/>
      <c r="H233" s="60"/>
      <c r="I233" s="34" t="s">
        <v>1690</v>
      </c>
      <c r="J233" s="34">
        <v>28</v>
      </c>
      <c r="K233" s="34">
        <v>122</v>
      </c>
    </row>
    <row r="234" spans="1:11" x14ac:dyDescent="0.25">
      <c r="A234" s="7" t="s">
        <v>524</v>
      </c>
      <c r="B234" s="7" t="s">
        <v>525</v>
      </c>
      <c r="C234" s="7" t="s">
        <v>1364</v>
      </c>
      <c r="D234" s="7" t="s">
        <v>523</v>
      </c>
      <c r="E234" s="7" t="s">
        <v>18</v>
      </c>
      <c r="F234" s="7" t="s">
        <v>892</v>
      </c>
      <c r="G234" s="7"/>
      <c r="H234" s="7" t="s">
        <v>15</v>
      </c>
      <c r="I234" s="7">
        <v>7</v>
      </c>
      <c r="J234" s="7">
        <v>2</v>
      </c>
      <c r="K234" s="7">
        <v>13</v>
      </c>
    </row>
    <row r="235" spans="1:11" x14ac:dyDescent="0.25">
      <c r="A235" s="7" t="s">
        <v>548</v>
      </c>
      <c r="B235" s="7" t="s">
        <v>549</v>
      </c>
      <c r="C235" s="7" t="s">
        <v>1364</v>
      </c>
      <c r="D235" s="7" t="s">
        <v>523</v>
      </c>
      <c r="E235" s="7"/>
      <c r="F235" s="7" t="s">
        <v>123</v>
      </c>
      <c r="G235" s="7"/>
      <c r="H235" s="7" t="s">
        <v>15</v>
      </c>
      <c r="I235" s="7"/>
      <c r="J235" s="7">
        <v>4</v>
      </c>
      <c r="K235" s="7">
        <v>60</v>
      </c>
    </row>
    <row r="236" spans="1:11" x14ac:dyDescent="0.25">
      <c r="A236" s="7" t="s">
        <v>526</v>
      </c>
      <c r="B236" s="7" t="s">
        <v>1398</v>
      </c>
      <c r="C236" s="7" t="s">
        <v>1364</v>
      </c>
      <c r="D236" s="7" t="s">
        <v>523</v>
      </c>
      <c r="E236" s="7" t="s">
        <v>12</v>
      </c>
      <c r="F236" s="7" t="s">
        <v>1302</v>
      </c>
      <c r="G236" s="7"/>
      <c r="H236" s="7" t="s">
        <v>15</v>
      </c>
      <c r="I236" s="7">
        <v>10</v>
      </c>
      <c r="J236" s="7">
        <v>6</v>
      </c>
      <c r="K236" s="7">
        <v>61</v>
      </c>
    </row>
    <row r="237" spans="1:11" x14ac:dyDescent="0.25">
      <c r="A237" s="7" t="s">
        <v>528</v>
      </c>
      <c r="B237" s="7" t="s">
        <v>529</v>
      </c>
      <c r="C237" s="7" t="s">
        <v>1364</v>
      </c>
      <c r="D237" s="7" t="s">
        <v>523</v>
      </c>
      <c r="E237" s="7" t="s">
        <v>12</v>
      </c>
      <c r="F237" s="7" t="s">
        <v>100</v>
      </c>
      <c r="G237" s="7"/>
      <c r="H237" s="7" t="s">
        <v>15</v>
      </c>
      <c r="I237" s="7">
        <v>8</v>
      </c>
      <c r="J237" s="7">
        <v>4</v>
      </c>
      <c r="K237" s="7">
        <v>44</v>
      </c>
    </row>
    <row r="238" spans="1:11" x14ac:dyDescent="0.25">
      <c r="A238" s="7" t="s">
        <v>530</v>
      </c>
      <c r="B238" s="7" t="s">
        <v>531</v>
      </c>
      <c r="C238" s="7" t="s">
        <v>1364</v>
      </c>
      <c r="D238" s="7" t="s">
        <v>523</v>
      </c>
      <c r="E238" s="7" t="s">
        <v>12</v>
      </c>
      <c r="F238" s="7" t="s">
        <v>1302</v>
      </c>
      <c r="G238" s="7"/>
      <c r="H238" s="7" t="s">
        <v>15</v>
      </c>
      <c r="I238" s="7">
        <v>10</v>
      </c>
      <c r="J238" s="7">
        <v>11</v>
      </c>
      <c r="K238" s="7">
        <v>28</v>
      </c>
    </row>
    <row r="239" spans="1:11" x14ac:dyDescent="0.25">
      <c r="A239" s="7" t="s">
        <v>532</v>
      </c>
      <c r="B239" s="7" t="s">
        <v>533</v>
      </c>
      <c r="C239" s="7" t="s">
        <v>1364</v>
      </c>
      <c r="D239" s="7" t="s">
        <v>523</v>
      </c>
      <c r="E239" s="7" t="s">
        <v>12</v>
      </c>
      <c r="F239" s="7" t="s">
        <v>1302</v>
      </c>
      <c r="G239" s="7"/>
      <c r="H239" s="7" t="s">
        <v>15</v>
      </c>
      <c r="I239" s="7">
        <v>10</v>
      </c>
      <c r="J239" s="7">
        <v>3</v>
      </c>
      <c r="K239" s="7">
        <v>34</v>
      </c>
    </row>
    <row r="240" spans="1:11" x14ac:dyDescent="0.25">
      <c r="A240" s="7" t="s">
        <v>536</v>
      </c>
      <c r="B240" s="7" t="s">
        <v>537</v>
      </c>
      <c r="C240" s="7" t="s">
        <v>1364</v>
      </c>
      <c r="D240" s="7" t="s">
        <v>523</v>
      </c>
      <c r="E240" s="7" t="s">
        <v>12</v>
      </c>
      <c r="F240" s="7" t="s">
        <v>1302</v>
      </c>
      <c r="G240" s="7"/>
      <c r="H240" s="7" t="s">
        <v>15</v>
      </c>
      <c r="I240" s="7">
        <v>10</v>
      </c>
      <c r="J240" s="7">
        <v>9</v>
      </c>
      <c r="K240" s="7">
        <v>36</v>
      </c>
    </row>
    <row r="241" spans="1:11" x14ac:dyDescent="0.25">
      <c r="A241" s="7" t="s">
        <v>538</v>
      </c>
      <c r="B241" s="7" t="s">
        <v>539</v>
      </c>
      <c r="C241" s="7" t="s">
        <v>1364</v>
      </c>
      <c r="D241" s="7" t="s">
        <v>523</v>
      </c>
      <c r="E241" s="7" t="s">
        <v>12</v>
      </c>
      <c r="F241" s="7" t="s">
        <v>100</v>
      </c>
      <c r="G241" s="7"/>
      <c r="H241" s="7" t="s">
        <v>15</v>
      </c>
      <c r="I241" s="7">
        <v>8</v>
      </c>
      <c r="J241" s="7">
        <v>9</v>
      </c>
      <c r="K241" s="7">
        <v>34</v>
      </c>
    </row>
    <row r="242" spans="1:11" x14ac:dyDescent="0.25">
      <c r="A242" s="7" t="s">
        <v>540</v>
      </c>
      <c r="B242" s="7" t="s">
        <v>541</v>
      </c>
      <c r="C242" s="7" t="s">
        <v>1364</v>
      </c>
      <c r="D242" s="7" t="s">
        <v>523</v>
      </c>
      <c r="E242" s="7" t="s">
        <v>12</v>
      </c>
      <c r="F242" s="7" t="s">
        <v>1347</v>
      </c>
      <c r="G242" s="7" t="s">
        <v>1357</v>
      </c>
      <c r="H242" s="7" t="s">
        <v>15</v>
      </c>
      <c r="I242" s="7">
        <v>8</v>
      </c>
      <c r="J242" s="7">
        <v>11</v>
      </c>
      <c r="K242" s="7">
        <v>24</v>
      </c>
    </row>
    <row r="243" spans="1:11" x14ac:dyDescent="0.25">
      <c r="A243" s="7" t="s">
        <v>542</v>
      </c>
      <c r="B243" s="7" t="s">
        <v>543</v>
      </c>
      <c r="C243" s="7" t="s">
        <v>1364</v>
      </c>
      <c r="D243" s="7" t="s">
        <v>523</v>
      </c>
      <c r="E243" s="7" t="s">
        <v>12</v>
      </c>
      <c r="F243" s="7" t="s">
        <v>1347</v>
      </c>
      <c r="G243" s="7"/>
      <c r="H243" s="7" t="s">
        <v>15</v>
      </c>
      <c r="I243" s="7">
        <v>8</v>
      </c>
      <c r="J243" s="7">
        <v>7</v>
      </c>
      <c r="K243" s="7">
        <v>44</v>
      </c>
    </row>
    <row r="244" spans="1:11" x14ac:dyDescent="0.25">
      <c r="A244" s="7" t="s">
        <v>544</v>
      </c>
      <c r="B244" s="7" t="s">
        <v>545</v>
      </c>
      <c r="C244" s="7" t="s">
        <v>1364</v>
      </c>
      <c r="D244" s="7" t="s">
        <v>523</v>
      </c>
      <c r="E244" s="7" t="s">
        <v>12</v>
      </c>
      <c r="F244" s="7" t="s">
        <v>61</v>
      </c>
      <c r="G244" s="7"/>
      <c r="H244" s="7" t="s">
        <v>15</v>
      </c>
      <c r="I244" s="7">
        <v>20</v>
      </c>
      <c r="J244" s="7">
        <v>4</v>
      </c>
      <c r="K244" s="7">
        <v>90</v>
      </c>
    </row>
    <row r="245" spans="1:11" x14ac:dyDescent="0.25">
      <c r="A245" s="7" t="s">
        <v>546</v>
      </c>
      <c r="B245" s="7" t="s">
        <v>547</v>
      </c>
      <c r="C245" s="7" t="s">
        <v>1364</v>
      </c>
      <c r="D245" s="7" t="s">
        <v>523</v>
      </c>
      <c r="E245" s="7" t="s">
        <v>12</v>
      </c>
      <c r="F245" s="7" t="s">
        <v>58</v>
      </c>
      <c r="G245" s="7"/>
      <c r="H245" s="7" t="s">
        <v>15</v>
      </c>
      <c r="I245" s="7">
        <v>12</v>
      </c>
      <c r="J245" s="7">
        <v>9</v>
      </c>
      <c r="K245" s="7">
        <v>38</v>
      </c>
    </row>
    <row r="246" spans="1:11" x14ac:dyDescent="0.25">
      <c r="A246" s="7" t="s">
        <v>521</v>
      </c>
      <c r="B246" s="7" t="s">
        <v>522</v>
      </c>
      <c r="C246" s="7" t="s">
        <v>1364</v>
      </c>
      <c r="D246" s="7" t="s">
        <v>523</v>
      </c>
      <c r="E246" s="7" t="s">
        <v>281</v>
      </c>
      <c r="F246" s="7" t="s">
        <v>58</v>
      </c>
      <c r="G246" s="7"/>
      <c r="H246" s="7" t="s">
        <v>15</v>
      </c>
      <c r="I246" s="7">
        <v>6</v>
      </c>
      <c r="J246" s="7">
        <v>4</v>
      </c>
      <c r="K246" s="7">
        <v>5</v>
      </c>
    </row>
    <row r="247" spans="1:11" s="35" customFormat="1" x14ac:dyDescent="0.25">
      <c r="A247" s="57" t="s">
        <v>1711</v>
      </c>
      <c r="B247" s="57"/>
      <c r="C247" s="57"/>
      <c r="D247" s="57"/>
      <c r="E247" s="57"/>
      <c r="F247" s="57"/>
      <c r="G247" s="57"/>
      <c r="H247" s="57"/>
      <c r="I247" s="34" t="s">
        <v>1690</v>
      </c>
      <c r="J247" s="34">
        <v>83</v>
      </c>
      <c r="K247" s="34">
        <v>511</v>
      </c>
    </row>
    <row r="248" spans="1:11" x14ac:dyDescent="0.25">
      <c r="A248" s="7" t="s">
        <v>550</v>
      </c>
      <c r="B248" s="7" t="s">
        <v>551</v>
      </c>
      <c r="C248" s="7" t="s">
        <v>1364</v>
      </c>
      <c r="D248" s="7" t="s">
        <v>552</v>
      </c>
      <c r="E248" s="7" t="s">
        <v>12</v>
      </c>
      <c r="F248" s="7" t="s">
        <v>892</v>
      </c>
      <c r="G248" s="7"/>
      <c r="H248" s="7" t="s">
        <v>15</v>
      </c>
      <c r="I248" s="7">
        <v>14</v>
      </c>
      <c r="J248" s="7">
        <v>12</v>
      </c>
      <c r="K248" s="7">
        <v>102</v>
      </c>
    </row>
    <row r="249" spans="1:11" x14ac:dyDescent="0.25">
      <c r="A249" s="7" t="s">
        <v>553</v>
      </c>
      <c r="B249" s="7" t="s">
        <v>554</v>
      </c>
      <c r="C249" s="7" t="s">
        <v>1364</v>
      </c>
      <c r="D249" s="7" t="s">
        <v>552</v>
      </c>
      <c r="E249" s="7" t="s">
        <v>12</v>
      </c>
      <c r="F249" s="7" t="s">
        <v>1302</v>
      </c>
      <c r="G249" s="7"/>
      <c r="H249" s="7" t="s">
        <v>15</v>
      </c>
      <c r="I249" s="7">
        <v>10</v>
      </c>
      <c r="J249" s="7">
        <v>10</v>
      </c>
      <c r="K249" s="7">
        <v>24</v>
      </c>
    </row>
    <row r="250" spans="1:11" x14ac:dyDescent="0.25">
      <c r="A250" s="7" t="s">
        <v>555</v>
      </c>
      <c r="B250" s="7" t="s">
        <v>556</v>
      </c>
      <c r="C250" s="7" t="s">
        <v>1364</v>
      </c>
      <c r="D250" s="7" t="s">
        <v>552</v>
      </c>
      <c r="E250" s="7" t="s">
        <v>12</v>
      </c>
      <c r="F250" s="7" t="s">
        <v>1347</v>
      </c>
      <c r="G250" s="7" t="s">
        <v>1380</v>
      </c>
      <c r="H250" s="7" t="s">
        <v>15</v>
      </c>
      <c r="I250" s="7">
        <v>8</v>
      </c>
      <c r="J250" s="7">
        <v>6</v>
      </c>
      <c r="K250" s="7">
        <v>46</v>
      </c>
    </row>
    <row r="251" spans="1:11" x14ac:dyDescent="0.25">
      <c r="A251" s="7" t="s">
        <v>557</v>
      </c>
      <c r="B251" s="7" t="s">
        <v>558</v>
      </c>
      <c r="C251" s="7" t="s">
        <v>1364</v>
      </c>
      <c r="D251" s="7" t="s">
        <v>552</v>
      </c>
      <c r="E251" s="7" t="s">
        <v>12</v>
      </c>
      <c r="F251" s="7" t="s">
        <v>100</v>
      </c>
      <c r="G251" s="7"/>
      <c r="H251" s="7" t="s">
        <v>15</v>
      </c>
      <c r="I251" s="7">
        <v>8</v>
      </c>
      <c r="J251" s="7">
        <v>5</v>
      </c>
      <c r="K251" s="7">
        <v>22</v>
      </c>
    </row>
    <row r="252" spans="1:11" x14ac:dyDescent="0.25">
      <c r="A252" s="7" t="s">
        <v>559</v>
      </c>
      <c r="B252" s="7" t="s">
        <v>560</v>
      </c>
      <c r="C252" s="7" t="s">
        <v>1364</v>
      </c>
      <c r="D252" s="7" t="s">
        <v>552</v>
      </c>
      <c r="E252" s="7" t="s">
        <v>12</v>
      </c>
      <c r="F252" s="7" t="s">
        <v>1347</v>
      </c>
      <c r="G252" s="7"/>
      <c r="H252" s="7" t="s">
        <v>15</v>
      </c>
      <c r="I252" s="7">
        <v>8</v>
      </c>
      <c r="J252" s="7">
        <v>6</v>
      </c>
      <c r="K252" s="7">
        <v>57</v>
      </c>
    </row>
    <row r="253" spans="1:11" x14ac:dyDescent="0.25">
      <c r="A253" s="7" t="s">
        <v>561</v>
      </c>
      <c r="B253" s="7" t="s">
        <v>1399</v>
      </c>
      <c r="C253" s="7" t="s">
        <v>1364</v>
      </c>
      <c r="D253" s="7" t="s">
        <v>552</v>
      </c>
      <c r="E253" s="7" t="s">
        <v>12</v>
      </c>
      <c r="F253" s="7" t="s">
        <v>1347</v>
      </c>
      <c r="G253" s="7"/>
      <c r="H253" s="7" t="s">
        <v>15</v>
      </c>
      <c r="I253" s="7">
        <v>8</v>
      </c>
      <c r="J253" s="7">
        <v>12</v>
      </c>
      <c r="K253" s="7">
        <v>49</v>
      </c>
    </row>
    <row r="254" spans="1:11" x14ac:dyDescent="0.25">
      <c r="A254" s="7" t="s">
        <v>1400</v>
      </c>
      <c r="B254" s="7" t="s">
        <v>1401</v>
      </c>
      <c r="C254" s="7" t="s">
        <v>1364</v>
      </c>
      <c r="D254" s="7" t="s">
        <v>552</v>
      </c>
      <c r="E254" s="7" t="s">
        <v>281</v>
      </c>
      <c r="F254" s="7" t="s">
        <v>892</v>
      </c>
      <c r="G254" s="7"/>
      <c r="H254" s="7" t="s">
        <v>15</v>
      </c>
      <c r="I254" s="7">
        <v>7</v>
      </c>
      <c r="J254" s="7">
        <v>6</v>
      </c>
      <c r="K254" s="7">
        <v>12</v>
      </c>
    </row>
    <row r="255" spans="1:11" s="35" customFormat="1" x14ac:dyDescent="0.25">
      <c r="A255" s="57" t="s">
        <v>1713</v>
      </c>
      <c r="B255" s="57"/>
      <c r="C255" s="57"/>
      <c r="D255" s="57"/>
      <c r="E255" s="57"/>
      <c r="F255" s="57"/>
      <c r="G255" s="57"/>
      <c r="H255" s="57"/>
      <c r="I255" s="34" t="s">
        <v>1690</v>
      </c>
      <c r="J255" s="34">
        <v>57</v>
      </c>
      <c r="K255" s="34">
        <v>312</v>
      </c>
    </row>
    <row r="256" spans="1:11" x14ac:dyDescent="0.25">
      <c r="A256" s="7" t="s">
        <v>471</v>
      </c>
      <c r="B256" s="7" t="s">
        <v>472</v>
      </c>
      <c r="C256" s="7" t="s">
        <v>1364</v>
      </c>
      <c r="D256" s="7" t="s">
        <v>466</v>
      </c>
      <c r="E256" s="7" t="s">
        <v>12</v>
      </c>
      <c r="F256" s="7" t="s">
        <v>1302</v>
      </c>
      <c r="G256" s="7"/>
      <c r="H256" s="7" t="s">
        <v>73</v>
      </c>
      <c r="I256" s="7">
        <v>10</v>
      </c>
      <c r="J256" s="7">
        <v>10</v>
      </c>
      <c r="K256" s="7">
        <v>20</v>
      </c>
    </row>
    <row r="257" spans="1:11" x14ac:dyDescent="0.25">
      <c r="A257" s="7" t="s">
        <v>473</v>
      </c>
      <c r="B257" s="7" t="s">
        <v>474</v>
      </c>
      <c r="C257" s="7" t="s">
        <v>1364</v>
      </c>
      <c r="D257" s="7" t="s">
        <v>466</v>
      </c>
      <c r="E257" s="7" t="s">
        <v>12</v>
      </c>
      <c r="F257" s="7" t="s">
        <v>1347</v>
      </c>
      <c r="G257" s="7"/>
      <c r="H257" s="7" t="s">
        <v>73</v>
      </c>
      <c r="I257" s="7">
        <v>8</v>
      </c>
      <c r="J257" s="7">
        <v>0</v>
      </c>
      <c r="K257" s="7">
        <v>10</v>
      </c>
    </row>
    <row r="258" spans="1:11" x14ac:dyDescent="0.25">
      <c r="A258" s="7" t="s">
        <v>475</v>
      </c>
      <c r="B258" s="7" t="s">
        <v>476</v>
      </c>
      <c r="C258" s="7" t="s">
        <v>1364</v>
      </c>
      <c r="D258" s="7" t="s">
        <v>466</v>
      </c>
      <c r="E258" s="7" t="s">
        <v>12</v>
      </c>
      <c r="F258" s="7" t="s">
        <v>100</v>
      </c>
      <c r="G258" s="7"/>
      <c r="H258" s="7" t="s">
        <v>73</v>
      </c>
      <c r="I258" s="7">
        <v>8</v>
      </c>
      <c r="J258" s="7">
        <v>8</v>
      </c>
      <c r="K258" s="7">
        <v>10</v>
      </c>
    </row>
    <row r="259" spans="1:11" x14ac:dyDescent="0.25">
      <c r="A259" s="7" t="s">
        <v>477</v>
      </c>
      <c r="B259" s="7" t="s">
        <v>478</v>
      </c>
      <c r="C259" s="7" t="s">
        <v>1364</v>
      </c>
      <c r="D259" s="7" t="s">
        <v>466</v>
      </c>
      <c r="E259" s="7" t="s">
        <v>12</v>
      </c>
      <c r="F259" s="7" t="s">
        <v>100</v>
      </c>
      <c r="G259" s="7"/>
      <c r="H259" s="7" t="s">
        <v>73</v>
      </c>
      <c r="I259" s="7">
        <v>8</v>
      </c>
      <c r="J259" s="7">
        <v>4</v>
      </c>
      <c r="K259" s="7">
        <v>10</v>
      </c>
    </row>
    <row r="260" spans="1:11" x14ac:dyDescent="0.25">
      <c r="A260" s="7" t="s">
        <v>479</v>
      </c>
      <c r="B260" s="7" t="s">
        <v>480</v>
      </c>
      <c r="C260" s="7" t="s">
        <v>1364</v>
      </c>
      <c r="D260" s="7" t="s">
        <v>466</v>
      </c>
      <c r="E260" s="7" t="s">
        <v>281</v>
      </c>
      <c r="F260" s="7" t="s">
        <v>1302</v>
      </c>
      <c r="G260" s="7"/>
      <c r="H260" s="7" t="s">
        <v>73</v>
      </c>
      <c r="I260" s="7">
        <v>5</v>
      </c>
      <c r="J260" s="7">
        <v>0</v>
      </c>
      <c r="K260" s="7">
        <v>0</v>
      </c>
    </row>
    <row r="261" spans="1:11" x14ac:dyDescent="0.25">
      <c r="A261" s="7" t="s">
        <v>1402</v>
      </c>
      <c r="B261" s="7" t="s">
        <v>1403</v>
      </c>
      <c r="C261" s="7" t="s">
        <v>1364</v>
      </c>
      <c r="D261" s="7" t="s">
        <v>466</v>
      </c>
      <c r="E261" s="7" t="s">
        <v>1391</v>
      </c>
      <c r="F261" s="7" t="s">
        <v>123</v>
      </c>
      <c r="G261" s="7"/>
      <c r="H261" s="7" t="s">
        <v>73</v>
      </c>
      <c r="I261" s="7"/>
      <c r="J261" s="7">
        <v>0</v>
      </c>
      <c r="K261" s="7">
        <v>0</v>
      </c>
    </row>
    <row r="262" spans="1:11" x14ac:dyDescent="0.25">
      <c r="A262" s="7" t="s">
        <v>483</v>
      </c>
      <c r="B262" s="7" t="s">
        <v>484</v>
      </c>
      <c r="C262" s="7" t="s">
        <v>1364</v>
      </c>
      <c r="D262" s="7" t="s">
        <v>466</v>
      </c>
      <c r="E262" s="7" t="s">
        <v>281</v>
      </c>
      <c r="F262" s="7" t="s">
        <v>33</v>
      </c>
      <c r="G262" s="7"/>
      <c r="H262" s="7" t="s">
        <v>73</v>
      </c>
      <c r="I262" s="7"/>
      <c r="J262" s="7">
        <v>2</v>
      </c>
      <c r="K262" s="7">
        <v>10</v>
      </c>
    </row>
    <row r="263" spans="1:11" x14ac:dyDescent="0.25">
      <c r="A263" s="7" t="s">
        <v>464</v>
      </c>
      <c r="B263" s="7" t="s">
        <v>465</v>
      </c>
      <c r="C263" s="7" t="s">
        <v>1364</v>
      </c>
      <c r="D263" s="7" t="s">
        <v>466</v>
      </c>
      <c r="E263" s="7" t="s">
        <v>383</v>
      </c>
      <c r="F263" s="7" t="s">
        <v>1396</v>
      </c>
      <c r="G263" s="7"/>
      <c r="H263" s="7" t="s">
        <v>73</v>
      </c>
      <c r="I263" s="7"/>
      <c r="J263" s="7">
        <v>0</v>
      </c>
      <c r="K263" s="7">
        <v>0</v>
      </c>
    </row>
    <row r="264" spans="1:11" x14ac:dyDescent="0.25">
      <c r="A264" s="7" t="s">
        <v>992</v>
      </c>
      <c r="B264" s="7" t="s">
        <v>993</v>
      </c>
      <c r="C264" s="7" t="s">
        <v>1364</v>
      </c>
      <c r="D264" s="7" t="s">
        <v>983</v>
      </c>
      <c r="E264" s="7" t="s">
        <v>122</v>
      </c>
      <c r="F264" s="7" t="s">
        <v>123</v>
      </c>
      <c r="G264" s="10"/>
      <c r="H264" s="7" t="s">
        <v>941</v>
      </c>
      <c r="I264" s="7"/>
      <c r="J264" s="7">
        <v>5</v>
      </c>
      <c r="K264" s="7">
        <v>0</v>
      </c>
    </row>
    <row r="265" spans="1:11" x14ac:dyDescent="0.25">
      <c r="A265" s="7" t="s">
        <v>1017</v>
      </c>
      <c r="B265" s="7" t="s">
        <v>1018</v>
      </c>
      <c r="C265" s="7" t="s">
        <v>1364</v>
      </c>
      <c r="D265" s="7" t="s">
        <v>983</v>
      </c>
      <c r="E265" s="7" t="s">
        <v>12</v>
      </c>
      <c r="F265" s="7" t="s">
        <v>1388</v>
      </c>
      <c r="G265" s="7"/>
      <c r="H265" s="7" t="s">
        <v>941</v>
      </c>
      <c r="I265" s="7">
        <v>12</v>
      </c>
      <c r="J265" s="7">
        <v>8</v>
      </c>
      <c r="K265" s="7">
        <v>0</v>
      </c>
    </row>
    <row r="266" spans="1:11" s="35" customFormat="1" x14ac:dyDescent="0.25">
      <c r="A266" s="57" t="s">
        <v>1714</v>
      </c>
      <c r="B266" s="57"/>
      <c r="C266" s="57"/>
      <c r="D266" s="57"/>
      <c r="E266" s="57"/>
      <c r="F266" s="57"/>
      <c r="G266" s="57"/>
      <c r="H266" s="57"/>
      <c r="I266" s="34" t="s">
        <v>1690</v>
      </c>
      <c r="J266" s="34">
        <v>37</v>
      </c>
      <c r="K266" s="34">
        <v>60</v>
      </c>
    </row>
    <row r="267" spans="1:11" x14ac:dyDescent="0.25">
      <c r="A267" s="7" t="s">
        <v>788</v>
      </c>
      <c r="B267" s="7" t="s">
        <v>789</v>
      </c>
      <c r="C267" s="7" t="s">
        <v>1364</v>
      </c>
      <c r="D267" s="7" t="s">
        <v>1716</v>
      </c>
      <c r="E267" s="7" t="s">
        <v>383</v>
      </c>
      <c r="F267" s="7" t="s">
        <v>1396</v>
      </c>
      <c r="G267" s="7"/>
      <c r="H267" s="7" t="s">
        <v>73</v>
      </c>
      <c r="I267" s="7"/>
      <c r="J267" s="7">
        <v>12</v>
      </c>
      <c r="K267" s="7">
        <v>24</v>
      </c>
    </row>
    <row r="268" spans="1:11" x14ac:dyDescent="0.25">
      <c r="A268" s="7" t="s">
        <v>487</v>
      </c>
      <c r="B268" s="7" t="s">
        <v>488</v>
      </c>
      <c r="C268" s="7" t="s">
        <v>1364</v>
      </c>
      <c r="D268" s="7" t="s">
        <v>1716</v>
      </c>
      <c r="E268" s="7" t="s">
        <v>12</v>
      </c>
      <c r="F268" s="7" t="s">
        <v>1302</v>
      </c>
      <c r="G268" s="7" t="s">
        <v>1357</v>
      </c>
      <c r="H268" s="7" t="s">
        <v>73</v>
      </c>
      <c r="I268" s="7">
        <v>10</v>
      </c>
      <c r="J268" s="7">
        <v>11</v>
      </c>
      <c r="K268" s="7">
        <v>10</v>
      </c>
    </row>
    <row r="269" spans="1:11" x14ac:dyDescent="0.25">
      <c r="A269" s="7" t="s">
        <v>489</v>
      </c>
      <c r="B269" s="7" t="s">
        <v>490</v>
      </c>
      <c r="C269" s="7" t="s">
        <v>1364</v>
      </c>
      <c r="D269" s="7" t="s">
        <v>1716</v>
      </c>
      <c r="E269" s="7" t="s">
        <v>12</v>
      </c>
      <c r="F269" s="7" t="s">
        <v>100</v>
      </c>
      <c r="G269" s="7" t="s">
        <v>1346</v>
      </c>
      <c r="H269" s="7" t="s">
        <v>73</v>
      </c>
      <c r="I269" s="7">
        <v>8</v>
      </c>
      <c r="J269" s="7">
        <v>7</v>
      </c>
      <c r="K269" s="7">
        <v>16</v>
      </c>
    </row>
    <row r="270" spans="1:11" x14ac:dyDescent="0.25">
      <c r="A270" s="7" t="s">
        <v>491</v>
      </c>
      <c r="B270" s="7" t="s">
        <v>492</v>
      </c>
      <c r="C270" s="7" t="s">
        <v>1364</v>
      </c>
      <c r="D270" s="7" t="s">
        <v>1716</v>
      </c>
      <c r="E270" s="7" t="s">
        <v>12</v>
      </c>
      <c r="F270" s="7" t="s">
        <v>100</v>
      </c>
      <c r="G270" s="7"/>
      <c r="H270" s="7" t="s">
        <v>73</v>
      </c>
      <c r="I270" s="7">
        <v>8</v>
      </c>
      <c r="J270" s="7">
        <v>10</v>
      </c>
      <c r="K270" s="7">
        <v>8</v>
      </c>
    </row>
    <row r="271" spans="1:11" x14ac:dyDescent="0.25">
      <c r="A271" s="7" t="s">
        <v>493</v>
      </c>
      <c r="B271" s="7" t="s">
        <v>494</v>
      </c>
      <c r="C271" s="7" t="s">
        <v>1364</v>
      </c>
      <c r="D271" s="7" t="s">
        <v>1716</v>
      </c>
      <c r="E271" s="7" t="s">
        <v>12</v>
      </c>
      <c r="F271" s="7" t="s">
        <v>100</v>
      </c>
      <c r="G271" s="7"/>
      <c r="H271" s="7" t="s">
        <v>73</v>
      </c>
      <c r="I271" s="7">
        <v>8</v>
      </c>
      <c r="J271" s="7">
        <v>7</v>
      </c>
      <c r="K271" s="7">
        <v>32</v>
      </c>
    </row>
    <row r="272" spans="1:11" x14ac:dyDescent="0.25">
      <c r="A272" s="7" t="s">
        <v>499</v>
      </c>
      <c r="B272" s="7" t="s">
        <v>500</v>
      </c>
      <c r="C272" s="7" t="s">
        <v>1364</v>
      </c>
      <c r="D272" s="7" t="s">
        <v>1716</v>
      </c>
      <c r="E272" s="7" t="s">
        <v>12</v>
      </c>
      <c r="F272" s="7" t="s">
        <v>58</v>
      </c>
      <c r="G272" s="7"/>
      <c r="H272" s="7" t="s">
        <v>73</v>
      </c>
      <c r="I272" s="7">
        <v>12</v>
      </c>
      <c r="J272" s="7">
        <v>10</v>
      </c>
      <c r="K272" s="7">
        <v>24</v>
      </c>
    </row>
    <row r="273" spans="1:11" x14ac:dyDescent="0.25">
      <c r="A273" s="7" t="s">
        <v>497</v>
      </c>
      <c r="B273" s="7" t="s">
        <v>498</v>
      </c>
      <c r="C273" s="7" t="s">
        <v>1364</v>
      </c>
      <c r="D273" s="7" t="s">
        <v>1716</v>
      </c>
      <c r="E273" s="7"/>
      <c r="F273" s="7"/>
      <c r="G273" s="7"/>
      <c r="H273" s="7" t="s">
        <v>73</v>
      </c>
      <c r="I273" s="7">
        <v>14</v>
      </c>
      <c r="J273" s="7">
        <v>14</v>
      </c>
      <c r="K273" s="7">
        <v>24</v>
      </c>
    </row>
    <row r="274" spans="1:11" x14ac:dyDescent="0.25">
      <c r="A274" s="7" t="s">
        <v>495</v>
      </c>
      <c r="B274" s="7" t="s">
        <v>496</v>
      </c>
      <c r="C274" s="7" t="s">
        <v>1364</v>
      </c>
      <c r="D274" s="7" t="s">
        <v>1716</v>
      </c>
      <c r="E274" s="7" t="s">
        <v>383</v>
      </c>
      <c r="F274" s="7" t="s">
        <v>123</v>
      </c>
      <c r="G274" s="7"/>
      <c r="H274" s="7" t="s">
        <v>73</v>
      </c>
      <c r="I274" s="7"/>
      <c r="J274" s="7">
        <v>6</v>
      </c>
      <c r="K274" s="7">
        <v>16</v>
      </c>
    </row>
    <row r="275" spans="1:11" x14ac:dyDescent="0.25">
      <c r="A275" s="7" t="s">
        <v>485</v>
      </c>
      <c r="B275" s="7" t="s">
        <v>486</v>
      </c>
      <c r="C275" s="7" t="s">
        <v>1364</v>
      </c>
      <c r="D275" s="7" t="s">
        <v>1716</v>
      </c>
      <c r="E275" s="7" t="s">
        <v>383</v>
      </c>
      <c r="F275" s="7" t="s">
        <v>1396</v>
      </c>
      <c r="G275" s="7"/>
      <c r="H275" s="7" t="s">
        <v>73</v>
      </c>
      <c r="I275" s="7"/>
      <c r="J275" s="7">
        <v>6</v>
      </c>
      <c r="K275" s="7">
        <v>8</v>
      </c>
    </row>
    <row r="276" spans="1:11" s="35" customFormat="1" x14ac:dyDescent="0.25">
      <c r="A276" s="57" t="s">
        <v>1717</v>
      </c>
      <c r="B276" s="57"/>
      <c r="C276" s="57"/>
      <c r="D276" s="57"/>
      <c r="E276" s="57"/>
      <c r="F276" s="57"/>
      <c r="G276" s="57"/>
      <c r="H276" s="57"/>
      <c r="I276" s="34" t="s">
        <v>1690</v>
      </c>
      <c r="J276" s="34">
        <v>83</v>
      </c>
      <c r="K276" s="34">
        <v>162</v>
      </c>
    </row>
    <row r="277" spans="1:11" x14ac:dyDescent="0.25">
      <c r="A277" s="7" t="s">
        <v>918</v>
      </c>
      <c r="B277" s="7" t="s">
        <v>919</v>
      </c>
      <c r="C277" s="7" t="s">
        <v>1364</v>
      </c>
      <c r="D277" s="7" t="s">
        <v>895</v>
      </c>
      <c r="E277" s="7" t="s">
        <v>122</v>
      </c>
      <c r="F277" s="7" t="s">
        <v>123</v>
      </c>
      <c r="G277" s="10"/>
      <c r="H277" s="7" t="s">
        <v>833</v>
      </c>
      <c r="I277" s="7"/>
      <c r="J277" s="7">
        <v>0</v>
      </c>
      <c r="K277" s="7">
        <v>20</v>
      </c>
    </row>
    <row r="278" spans="1:11" x14ac:dyDescent="0.25">
      <c r="A278" s="7" t="s">
        <v>568</v>
      </c>
      <c r="B278" s="7" t="s">
        <v>569</v>
      </c>
      <c r="C278" s="7" t="s">
        <v>1364</v>
      </c>
      <c r="D278" s="7" t="s">
        <v>567</v>
      </c>
      <c r="E278" s="7" t="s">
        <v>383</v>
      </c>
      <c r="F278" s="7" t="s">
        <v>123</v>
      </c>
      <c r="G278" s="10"/>
      <c r="H278" s="7" t="s">
        <v>15</v>
      </c>
      <c r="I278" s="7"/>
      <c r="J278" s="7">
        <v>4</v>
      </c>
      <c r="K278" s="7">
        <v>32</v>
      </c>
    </row>
    <row r="279" spans="1:11" x14ac:dyDescent="0.25">
      <c r="A279" s="7" t="s">
        <v>570</v>
      </c>
      <c r="B279" s="7" t="s">
        <v>571</v>
      </c>
      <c r="C279" s="7" t="s">
        <v>1364</v>
      </c>
      <c r="D279" s="7" t="s">
        <v>567</v>
      </c>
      <c r="E279" s="7" t="s">
        <v>1391</v>
      </c>
      <c r="F279" s="7" t="s">
        <v>123</v>
      </c>
      <c r="G279" s="7"/>
      <c r="H279" s="7" t="s">
        <v>15</v>
      </c>
      <c r="I279" s="7"/>
      <c r="J279" s="7">
        <v>9</v>
      </c>
      <c r="K279" s="7">
        <v>24</v>
      </c>
    </row>
    <row r="280" spans="1:11" x14ac:dyDescent="0.25">
      <c r="A280" s="7" t="s">
        <v>574</v>
      </c>
      <c r="B280" s="7" t="s">
        <v>575</v>
      </c>
      <c r="C280" s="7" t="s">
        <v>1364</v>
      </c>
      <c r="D280" s="7" t="s">
        <v>567</v>
      </c>
      <c r="E280" s="7" t="s">
        <v>383</v>
      </c>
      <c r="F280" s="7" t="s">
        <v>123</v>
      </c>
      <c r="G280" s="7"/>
      <c r="H280" s="7" t="s">
        <v>15</v>
      </c>
      <c r="I280" s="7"/>
      <c r="J280" s="7">
        <v>4</v>
      </c>
      <c r="K280" s="7">
        <v>18</v>
      </c>
    </row>
    <row r="281" spans="1:11" x14ac:dyDescent="0.25">
      <c r="A281" s="7" t="s">
        <v>576</v>
      </c>
      <c r="B281" s="7" t="s">
        <v>577</v>
      </c>
      <c r="C281" s="7" t="s">
        <v>1364</v>
      </c>
      <c r="D281" s="7" t="s">
        <v>567</v>
      </c>
      <c r="E281" s="7" t="s">
        <v>383</v>
      </c>
      <c r="F281" s="7" t="s">
        <v>123</v>
      </c>
      <c r="G281" s="7"/>
      <c r="H281" s="7" t="s">
        <v>15</v>
      </c>
      <c r="I281" s="7"/>
      <c r="J281" s="7">
        <v>2</v>
      </c>
      <c r="K281" s="7">
        <v>12</v>
      </c>
    </row>
    <row r="282" spans="1:11" x14ac:dyDescent="0.25">
      <c r="A282" s="7" t="s">
        <v>578</v>
      </c>
      <c r="B282" s="7" t="s">
        <v>579</v>
      </c>
      <c r="C282" s="7" t="s">
        <v>1364</v>
      </c>
      <c r="D282" s="7" t="s">
        <v>567</v>
      </c>
      <c r="E282" s="7" t="s">
        <v>12</v>
      </c>
      <c r="F282" s="7" t="s">
        <v>51</v>
      </c>
      <c r="G282" s="7"/>
      <c r="H282" s="7" t="s">
        <v>15</v>
      </c>
      <c r="I282" s="7">
        <v>6</v>
      </c>
      <c r="J282" s="7">
        <v>6</v>
      </c>
      <c r="K282" s="7">
        <v>20</v>
      </c>
    </row>
    <row r="283" spans="1:11" s="35" customFormat="1" x14ac:dyDescent="0.25">
      <c r="A283" s="57" t="s">
        <v>1715</v>
      </c>
      <c r="B283" s="57"/>
      <c r="C283" s="57"/>
      <c r="D283" s="57"/>
      <c r="E283" s="57"/>
      <c r="F283" s="57"/>
      <c r="G283" s="57"/>
      <c r="H283" s="57"/>
      <c r="I283" s="34" t="s">
        <v>1690</v>
      </c>
      <c r="J283" s="34">
        <v>25</v>
      </c>
      <c r="K283" s="34">
        <v>126</v>
      </c>
    </row>
    <row r="284" spans="1:11" s="35" customFormat="1" x14ac:dyDescent="0.25">
      <c r="A284" s="58" t="s">
        <v>1364</v>
      </c>
      <c r="B284" s="58"/>
      <c r="C284" s="58"/>
      <c r="D284" s="58"/>
      <c r="E284" s="58"/>
      <c r="F284" s="58"/>
      <c r="G284" s="58"/>
      <c r="H284" s="58"/>
      <c r="I284" s="36" t="s">
        <v>1690</v>
      </c>
      <c r="J284" s="36">
        <v>696</v>
      </c>
      <c r="K284" s="36">
        <f>SUM(K181,K194,K203,K211,K220,K229,K233,K247,K255,K266,K276,K283)</f>
        <v>2596</v>
      </c>
    </row>
    <row r="285" spans="1:11" x14ac:dyDescent="0.25">
      <c r="A285" s="7" t="s">
        <v>1404</v>
      </c>
      <c r="B285" s="7" t="s">
        <v>1405</v>
      </c>
      <c r="C285" s="7" t="s">
        <v>586</v>
      </c>
      <c r="D285" s="7" t="s">
        <v>197</v>
      </c>
      <c r="E285" s="7" t="s">
        <v>281</v>
      </c>
      <c r="F285" s="7" t="s">
        <v>58</v>
      </c>
      <c r="G285" s="7"/>
      <c r="H285" s="7" t="s">
        <v>73</v>
      </c>
      <c r="I285" s="26">
        <v>9</v>
      </c>
      <c r="J285" s="7">
        <v>4</v>
      </c>
      <c r="K285" s="7">
        <v>16</v>
      </c>
    </row>
    <row r="286" spans="1:11" x14ac:dyDescent="0.25">
      <c r="A286" s="7" t="s">
        <v>600</v>
      </c>
      <c r="B286" s="7" t="s">
        <v>1406</v>
      </c>
      <c r="C286" s="7" t="s">
        <v>586</v>
      </c>
      <c r="D286" s="7" t="s">
        <v>197</v>
      </c>
      <c r="E286" s="7" t="s">
        <v>12</v>
      </c>
      <c r="F286" s="7" t="s">
        <v>58</v>
      </c>
      <c r="G286" s="7"/>
      <c r="H286" s="7" t="s">
        <v>73</v>
      </c>
      <c r="I286" s="26">
        <v>12</v>
      </c>
      <c r="J286" s="7">
        <v>2</v>
      </c>
      <c r="K286" s="7">
        <v>50</v>
      </c>
    </row>
    <row r="287" spans="1:11" x14ac:dyDescent="0.25">
      <c r="A287" s="7" t="s">
        <v>584</v>
      </c>
      <c r="B287" s="7" t="s">
        <v>585</v>
      </c>
      <c r="C287" s="7" t="s">
        <v>1407</v>
      </c>
      <c r="D287" s="7" t="s">
        <v>197</v>
      </c>
      <c r="E287" s="7" t="s">
        <v>122</v>
      </c>
      <c r="F287" s="7" t="s">
        <v>123</v>
      </c>
      <c r="G287" s="7"/>
      <c r="H287" s="7" t="s">
        <v>73</v>
      </c>
      <c r="I287" s="7"/>
      <c r="J287" s="7">
        <v>0</v>
      </c>
      <c r="K287" s="7">
        <v>0</v>
      </c>
    </row>
    <row r="288" spans="1:11" x14ac:dyDescent="0.25">
      <c r="A288" s="7" t="s">
        <v>587</v>
      </c>
      <c r="B288" s="7" t="s">
        <v>588</v>
      </c>
      <c r="C288" s="7" t="s">
        <v>1407</v>
      </c>
      <c r="D288" s="7" t="s">
        <v>197</v>
      </c>
      <c r="E288" s="7" t="s">
        <v>122</v>
      </c>
      <c r="F288" s="7" t="s">
        <v>123</v>
      </c>
      <c r="G288" s="7"/>
      <c r="H288" s="7" t="s">
        <v>73</v>
      </c>
      <c r="I288" s="7"/>
      <c r="J288" s="7">
        <v>0</v>
      </c>
      <c r="K288" s="7">
        <v>0</v>
      </c>
    </row>
    <row r="289" spans="1:11" x14ac:dyDescent="0.25">
      <c r="A289" s="7" t="s">
        <v>1408</v>
      </c>
      <c r="B289" s="7" t="s">
        <v>1409</v>
      </c>
      <c r="C289" s="7" t="s">
        <v>1407</v>
      </c>
      <c r="D289" s="7" t="s">
        <v>197</v>
      </c>
      <c r="E289" s="7" t="s">
        <v>122</v>
      </c>
      <c r="F289" s="7" t="s">
        <v>123</v>
      </c>
      <c r="G289" s="7"/>
      <c r="H289" s="7" t="s">
        <v>73</v>
      </c>
      <c r="I289" s="7"/>
      <c r="J289" s="7">
        <v>0</v>
      </c>
      <c r="K289" s="7">
        <v>0</v>
      </c>
    </row>
    <row r="290" spans="1:11" x14ac:dyDescent="0.25">
      <c r="A290" s="7" t="s">
        <v>1410</v>
      </c>
      <c r="B290" s="7" t="s">
        <v>1411</v>
      </c>
      <c r="C290" s="7" t="s">
        <v>1407</v>
      </c>
      <c r="D290" s="7" t="s">
        <v>197</v>
      </c>
      <c r="E290" s="7" t="s">
        <v>122</v>
      </c>
      <c r="F290" s="7" t="s">
        <v>123</v>
      </c>
      <c r="G290" s="7"/>
      <c r="H290" s="7" t="s">
        <v>73</v>
      </c>
      <c r="I290" s="7"/>
      <c r="J290" s="7">
        <v>0</v>
      </c>
      <c r="K290" s="7">
        <v>0</v>
      </c>
    </row>
    <row r="291" spans="1:11" x14ac:dyDescent="0.25">
      <c r="A291" s="7" t="s">
        <v>830</v>
      </c>
      <c r="B291" s="7" t="s">
        <v>831</v>
      </c>
      <c r="C291" s="7" t="s">
        <v>1407</v>
      </c>
      <c r="D291" s="7" t="s">
        <v>832</v>
      </c>
      <c r="E291" s="7" t="s">
        <v>122</v>
      </c>
      <c r="F291" s="7" t="s">
        <v>123</v>
      </c>
      <c r="G291" s="7"/>
      <c r="H291" s="7" t="s">
        <v>833</v>
      </c>
      <c r="I291" s="7"/>
      <c r="J291" s="7">
        <v>0</v>
      </c>
      <c r="K291" s="7">
        <v>40</v>
      </c>
    </row>
    <row r="292" spans="1:11" x14ac:dyDescent="0.25">
      <c r="A292" s="7" t="s">
        <v>1412</v>
      </c>
      <c r="B292" s="7" t="s">
        <v>1413</v>
      </c>
      <c r="C292" s="7" t="s">
        <v>586</v>
      </c>
      <c r="D292" s="7" t="s">
        <v>832</v>
      </c>
      <c r="E292" s="7" t="s">
        <v>122</v>
      </c>
      <c r="F292" s="7" t="s">
        <v>123</v>
      </c>
      <c r="G292" s="10"/>
      <c r="H292" s="7" t="s">
        <v>833</v>
      </c>
      <c r="I292" s="7"/>
      <c r="J292" s="7">
        <v>0</v>
      </c>
      <c r="K292" s="7">
        <v>15</v>
      </c>
    </row>
    <row r="293" spans="1:11" x14ac:dyDescent="0.25">
      <c r="A293" s="7" t="s">
        <v>836</v>
      </c>
      <c r="B293" s="7" t="s">
        <v>837</v>
      </c>
      <c r="C293" s="7" t="s">
        <v>586</v>
      </c>
      <c r="D293" s="7" t="s">
        <v>832</v>
      </c>
      <c r="E293" s="7" t="s">
        <v>18</v>
      </c>
      <c r="F293" s="7" t="s">
        <v>58</v>
      </c>
      <c r="G293" s="7"/>
      <c r="H293" s="7" t="s">
        <v>833</v>
      </c>
      <c r="I293" s="7">
        <v>12</v>
      </c>
      <c r="J293" s="7">
        <v>7</v>
      </c>
      <c r="K293" s="7">
        <v>20</v>
      </c>
    </row>
    <row r="294" spans="1:11" x14ac:dyDescent="0.25">
      <c r="A294" s="7" t="s">
        <v>838</v>
      </c>
      <c r="B294" s="7" t="s">
        <v>839</v>
      </c>
      <c r="C294" s="7" t="s">
        <v>586</v>
      </c>
      <c r="D294" s="7" t="s">
        <v>832</v>
      </c>
      <c r="E294" s="7" t="s">
        <v>12</v>
      </c>
      <c r="F294" s="7" t="s">
        <v>100</v>
      </c>
      <c r="G294" s="7" t="s">
        <v>1357</v>
      </c>
      <c r="H294" s="7" t="s">
        <v>833</v>
      </c>
      <c r="I294" s="7">
        <v>8</v>
      </c>
      <c r="J294" s="7">
        <v>9</v>
      </c>
      <c r="K294" s="7">
        <v>30</v>
      </c>
    </row>
    <row r="295" spans="1:11" x14ac:dyDescent="0.25">
      <c r="A295" s="7" t="s">
        <v>840</v>
      </c>
      <c r="B295" s="7" t="s">
        <v>841</v>
      </c>
      <c r="C295" s="7" t="s">
        <v>586</v>
      </c>
      <c r="D295" s="7" t="s">
        <v>832</v>
      </c>
      <c r="E295" s="7" t="s">
        <v>12</v>
      </c>
      <c r="F295" s="7" t="s">
        <v>58</v>
      </c>
      <c r="G295" s="7"/>
      <c r="H295" s="7" t="s">
        <v>833</v>
      </c>
      <c r="I295" s="7">
        <v>12</v>
      </c>
      <c r="J295" s="7">
        <v>12</v>
      </c>
      <c r="K295" s="7">
        <v>65</v>
      </c>
    </row>
    <row r="296" spans="1:11" x14ac:dyDescent="0.25">
      <c r="A296" s="7" t="s">
        <v>842</v>
      </c>
      <c r="B296" s="7" t="s">
        <v>843</v>
      </c>
      <c r="C296" s="7" t="s">
        <v>586</v>
      </c>
      <c r="D296" s="7" t="s">
        <v>832</v>
      </c>
      <c r="E296" s="7" t="s">
        <v>12</v>
      </c>
      <c r="F296" s="7" t="s">
        <v>100</v>
      </c>
      <c r="G296" s="7"/>
      <c r="H296" s="7" t="s">
        <v>833</v>
      </c>
      <c r="I296" s="7">
        <v>8</v>
      </c>
      <c r="J296" s="7">
        <v>0</v>
      </c>
      <c r="K296" s="7">
        <v>40</v>
      </c>
    </row>
    <row r="297" spans="1:11" x14ac:dyDescent="0.25">
      <c r="A297" s="7" t="s">
        <v>844</v>
      </c>
      <c r="B297" s="7" t="s">
        <v>845</v>
      </c>
      <c r="C297" s="7" t="s">
        <v>586</v>
      </c>
      <c r="D297" s="7" t="s">
        <v>832</v>
      </c>
      <c r="E297" s="7" t="s">
        <v>12</v>
      </c>
      <c r="F297" s="7" t="s">
        <v>58</v>
      </c>
      <c r="G297" s="7"/>
      <c r="H297" s="7" t="s">
        <v>833</v>
      </c>
      <c r="I297" s="7">
        <v>12</v>
      </c>
      <c r="J297" s="7">
        <v>12</v>
      </c>
      <c r="K297" s="7">
        <v>100</v>
      </c>
    </row>
    <row r="298" spans="1:11" x14ac:dyDescent="0.25">
      <c r="A298" s="7" t="s">
        <v>848</v>
      </c>
      <c r="B298" s="7" t="s">
        <v>849</v>
      </c>
      <c r="C298" s="7" t="s">
        <v>586</v>
      </c>
      <c r="D298" s="7" t="s">
        <v>832</v>
      </c>
      <c r="E298" s="7" t="s">
        <v>12</v>
      </c>
      <c r="F298" s="7" t="s">
        <v>892</v>
      </c>
      <c r="G298" s="7"/>
      <c r="H298" s="7" t="s">
        <v>833</v>
      </c>
      <c r="I298" s="7">
        <v>14</v>
      </c>
      <c r="J298" s="7">
        <v>5</v>
      </c>
      <c r="K298" s="7">
        <v>70</v>
      </c>
    </row>
    <row r="299" spans="1:11" s="35" customFormat="1" x14ac:dyDescent="0.25">
      <c r="A299" s="57" t="s">
        <v>1718</v>
      </c>
      <c r="B299" s="57"/>
      <c r="C299" s="57"/>
      <c r="D299" s="57"/>
      <c r="E299" s="57"/>
      <c r="F299" s="57"/>
      <c r="G299" s="57"/>
      <c r="H299" s="57"/>
      <c r="I299" s="34" t="s">
        <v>1690</v>
      </c>
      <c r="J299" s="34">
        <v>51</v>
      </c>
      <c r="K299" s="34">
        <v>446</v>
      </c>
    </row>
    <row r="300" spans="1:11" x14ac:dyDescent="0.25">
      <c r="A300" s="7" t="s">
        <v>853</v>
      </c>
      <c r="B300" s="7" t="s">
        <v>854</v>
      </c>
      <c r="C300" s="7" t="s">
        <v>586</v>
      </c>
      <c r="D300" s="7" t="s">
        <v>852</v>
      </c>
      <c r="E300" s="7" t="s">
        <v>122</v>
      </c>
      <c r="F300" s="7" t="s">
        <v>123</v>
      </c>
      <c r="G300" s="10"/>
      <c r="H300" s="7" t="s">
        <v>833</v>
      </c>
      <c r="I300" s="7"/>
      <c r="J300" s="7">
        <v>2</v>
      </c>
      <c r="K300" s="7">
        <v>30</v>
      </c>
    </row>
    <row r="301" spans="1:11" x14ac:dyDescent="0.25">
      <c r="A301" s="7" t="s">
        <v>1414</v>
      </c>
      <c r="B301" s="7" t="s">
        <v>1415</v>
      </c>
      <c r="C301" s="7" t="s">
        <v>586</v>
      </c>
      <c r="D301" s="7" t="s">
        <v>852</v>
      </c>
      <c r="E301" s="7" t="s">
        <v>122</v>
      </c>
      <c r="F301" s="7" t="s">
        <v>123</v>
      </c>
      <c r="G301" s="10"/>
      <c r="H301" s="7" t="s">
        <v>833</v>
      </c>
      <c r="I301" s="7"/>
      <c r="J301" s="7">
        <v>3</v>
      </c>
      <c r="K301" s="7">
        <v>20</v>
      </c>
    </row>
    <row r="302" spans="1:11" x14ac:dyDescent="0.25">
      <c r="A302" s="7" t="s">
        <v>1416</v>
      </c>
      <c r="B302" s="7" t="s">
        <v>1417</v>
      </c>
      <c r="C302" s="7" t="s">
        <v>586</v>
      </c>
      <c r="D302" s="7" t="s">
        <v>852</v>
      </c>
      <c r="E302" s="7" t="s">
        <v>122</v>
      </c>
      <c r="F302" s="7" t="s">
        <v>123</v>
      </c>
      <c r="G302" s="10"/>
      <c r="H302" s="7" t="s">
        <v>833</v>
      </c>
      <c r="I302" s="7"/>
      <c r="J302" s="7">
        <v>2</v>
      </c>
      <c r="K302" s="7">
        <v>10</v>
      </c>
    </row>
    <row r="303" spans="1:11" x14ac:dyDescent="0.25">
      <c r="A303" s="7" t="s">
        <v>924</v>
      </c>
      <c r="B303" s="7" t="s">
        <v>925</v>
      </c>
      <c r="C303" s="7" t="s">
        <v>586</v>
      </c>
      <c r="D303" s="7" t="s">
        <v>852</v>
      </c>
      <c r="E303" s="7" t="s">
        <v>122</v>
      </c>
      <c r="F303" s="7" t="s">
        <v>123</v>
      </c>
      <c r="G303" s="7"/>
      <c r="H303" s="7" t="s">
        <v>833</v>
      </c>
      <c r="I303" s="7"/>
      <c r="J303" s="7">
        <v>2</v>
      </c>
      <c r="K303" s="7">
        <v>10</v>
      </c>
    </row>
    <row r="304" spans="1:11" x14ac:dyDescent="0.25">
      <c r="A304" s="7" t="s">
        <v>861</v>
      </c>
      <c r="B304" s="7" t="s">
        <v>862</v>
      </c>
      <c r="C304" s="7" t="s">
        <v>586</v>
      </c>
      <c r="D304" s="7" t="s">
        <v>852</v>
      </c>
      <c r="E304" s="7" t="s">
        <v>18</v>
      </c>
      <c r="F304" s="7" t="s">
        <v>1347</v>
      </c>
      <c r="G304" s="7"/>
      <c r="H304" s="7" t="s">
        <v>833</v>
      </c>
      <c r="I304" s="7">
        <v>4</v>
      </c>
      <c r="J304" s="7">
        <v>2</v>
      </c>
      <c r="K304" s="7">
        <v>40</v>
      </c>
    </row>
    <row r="305" spans="1:11" x14ac:dyDescent="0.25">
      <c r="A305" s="7" t="s">
        <v>863</v>
      </c>
      <c r="B305" s="7" t="s">
        <v>864</v>
      </c>
      <c r="C305" s="7" t="s">
        <v>586</v>
      </c>
      <c r="D305" s="7" t="s">
        <v>852</v>
      </c>
      <c r="E305" s="7" t="s">
        <v>12</v>
      </c>
      <c r="F305" s="7" t="s">
        <v>100</v>
      </c>
      <c r="G305" s="7" t="s">
        <v>1357</v>
      </c>
      <c r="H305" s="7" t="s">
        <v>833</v>
      </c>
      <c r="I305" s="7">
        <v>8</v>
      </c>
      <c r="J305" s="7">
        <v>9</v>
      </c>
      <c r="K305" s="7">
        <v>65</v>
      </c>
    </row>
    <row r="306" spans="1:11" x14ac:dyDescent="0.25">
      <c r="A306" s="7" t="s">
        <v>865</v>
      </c>
      <c r="B306" s="7" t="s">
        <v>866</v>
      </c>
      <c r="C306" s="7" t="s">
        <v>586</v>
      </c>
      <c r="D306" s="7" t="s">
        <v>852</v>
      </c>
      <c r="E306" s="7" t="s">
        <v>12</v>
      </c>
      <c r="F306" s="7" t="s">
        <v>58</v>
      </c>
      <c r="G306" s="7"/>
      <c r="H306" s="7" t="s">
        <v>833</v>
      </c>
      <c r="I306" s="7">
        <v>12</v>
      </c>
      <c r="J306" s="7">
        <v>10</v>
      </c>
      <c r="K306" s="7">
        <v>80</v>
      </c>
    </row>
    <row r="307" spans="1:11" x14ac:dyDescent="0.25">
      <c r="A307" s="7" t="s">
        <v>867</v>
      </c>
      <c r="B307" s="7" t="s">
        <v>868</v>
      </c>
      <c r="C307" s="7" t="s">
        <v>586</v>
      </c>
      <c r="D307" s="7" t="s">
        <v>852</v>
      </c>
      <c r="E307" s="7" t="s">
        <v>12</v>
      </c>
      <c r="F307" s="7" t="s">
        <v>58</v>
      </c>
      <c r="G307" s="7"/>
      <c r="H307" s="7" t="s">
        <v>833</v>
      </c>
      <c r="I307" s="7">
        <v>12</v>
      </c>
      <c r="J307" s="7">
        <v>12</v>
      </c>
      <c r="K307" s="7">
        <v>63</v>
      </c>
    </row>
    <row r="308" spans="1:11" x14ac:dyDescent="0.25">
      <c r="A308" s="7" t="s">
        <v>869</v>
      </c>
      <c r="B308" s="7" t="s">
        <v>870</v>
      </c>
      <c r="C308" s="7" t="s">
        <v>586</v>
      </c>
      <c r="D308" s="7" t="s">
        <v>852</v>
      </c>
      <c r="E308" s="7" t="s">
        <v>12</v>
      </c>
      <c r="F308" s="7" t="s">
        <v>58</v>
      </c>
      <c r="G308" s="7"/>
      <c r="H308" s="7" t="s">
        <v>833</v>
      </c>
      <c r="I308" s="7">
        <v>12</v>
      </c>
      <c r="J308" s="7">
        <v>6</v>
      </c>
      <c r="K308" s="7">
        <v>88</v>
      </c>
    </row>
    <row r="309" spans="1:11" x14ac:dyDescent="0.25">
      <c r="A309" s="7" t="s">
        <v>871</v>
      </c>
      <c r="B309" s="7" t="s">
        <v>872</v>
      </c>
      <c r="C309" s="7" t="s">
        <v>586</v>
      </c>
      <c r="D309" s="7" t="s">
        <v>852</v>
      </c>
      <c r="E309" s="7" t="s">
        <v>12</v>
      </c>
      <c r="F309" s="7" t="s">
        <v>58</v>
      </c>
      <c r="G309" s="7"/>
      <c r="H309" s="7" t="s">
        <v>833</v>
      </c>
      <c r="I309" s="7">
        <v>12</v>
      </c>
      <c r="J309" s="7">
        <v>8</v>
      </c>
      <c r="K309" s="7">
        <v>84</v>
      </c>
    </row>
    <row r="310" spans="1:11" s="35" customFormat="1" x14ac:dyDescent="0.25">
      <c r="A310" s="57" t="s">
        <v>1719</v>
      </c>
      <c r="B310" s="57"/>
      <c r="C310" s="57"/>
      <c r="D310" s="57"/>
      <c r="E310" s="57"/>
      <c r="F310" s="57"/>
      <c r="G310" s="57"/>
      <c r="H310" s="57"/>
      <c r="I310" s="34" t="s">
        <v>1690</v>
      </c>
      <c r="J310" s="34">
        <v>56</v>
      </c>
      <c r="K310" s="34">
        <v>490</v>
      </c>
    </row>
    <row r="311" spans="1:11" x14ac:dyDescent="0.25">
      <c r="A311" s="7" t="s">
        <v>938</v>
      </c>
      <c r="B311" s="7" t="s">
        <v>939</v>
      </c>
      <c r="C311" s="7" t="s">
        <v>586</v>
      </c>
      <c r="D311" s="7" t="s">
        <v>940</v>
      </c>
      <c r="E311" s="7" t="s">
        <v>122</v>
      </c>
      <c r="F311" s="7" t="s">
        <v>123</v>
      </c>
      <c r="G311" s="10"/>
      <c r="H311" s="7" t="s">
        <v>941</v>
      </c>
      <c r="I311" s="7"/>
      <c r="J311" s="7">
        <v>2</v>
      </c>
      <c r="K311" s="7">
        <v>45</v>
      </c>
    </row>
    <row r="312" spans="1:11" x14ac:dyDescent="0.25">
      <c r="A312" s="7" t="s">
        <v>942</v>
      </c>
      <c r="B312" s="7" t="s">
        <v>943</v>
      </c>
      <c r="C312" s="7" t="s">
        <v>1407</v>
      </c>
      <c r="D312" s="7" t="s">
        <v>940</v>
      </c>
      <c r="E312" s="7" t="s">
        <v>122</v>
      </c>
      <c r="F312" s="7" t="s">
        <v>123</v>
      </c>
      <c r="G312" s="7"/>
      <c r="H312" s="7" t="s">
        <v>941</v>
      </c>
      <c r="I312" s="7"/>
      <c r="J312" s="7">
        <v>12</v>
      </c>
      <c r="K312" s="7">
        <v>10</v>
      </c>
    </row>
    <row r="313" spans="1:11" x14ac:dyDescent="0.25">
      <c r="A313" s="7" t="s">
        <v>944</v>
      </c>
      <c r="B313" s="7" t="s">
        <v>945</v>
      </c>
      <c r="C313" s="7" t="s">
        <v>586</v>
      </c>
      <c r="D313" s="7" t="s">
        <v>940</v>
      </c>
      <c r="E313" s="7" t="s">
        <v>122</v>
      </c>
      <c r="F313" s="7" t="s">
        <v>123</v>
      </c>
      <c r="G313" s="10"/>
      <c r="H313" s="7" t="s">
        <v>941</v>
      </c>
      <c r="I313" s="7"/>
      <c r="J313" s="7">
        <v>0</v>
      </c>
      <c r="K313" s="7">
        <v>20</v>
      </c>
    </row>
    <row r="314" spans="1:11" x14ac:dyDescent="0.25">
      <c r="A314" s="7" t="s">
        <v>946</v>
      </c>
      <c r="B314" s="7" t="s">
        <v>947</v>
      </c>
      <c r="C314" s="7" t="s">
        <v>586</v>
      </c>
      <c r="D314" s="7" t="s">
        <v>940</v>
      </c>
      <c r="E314" s="7" t="s">
        <v>122</v>
      </c>
      <c r="F314" s="7" t="s">
        <v>123</v>
      </c>
      <c r="G314" s="10"/>
      <c r="H314" s="7" t="s">
        <v>941</v>
      </c>
      <c r="I314" s="7"/>
      <c r="J314" s="7">
        <v>0</v>
      </c>
      <c r="K314" s="7">
        <v>10</v>
      </c>
    </row>
    <row r="315" spans="1:11" x14ac:dyDescent="0.25">
      <c r="A315" s="7" t="s">
        <v>948</v>
      </c>
      <c r="B315" s="7" t="s">
        <v>949</v>
      </c>
      <c r="C315" s="7" t="s">
        <v>586</v>
      </c>
      <c r="D315" s="7" t="s">
        <v>940</v>
      </c>
      <c r="E315" s="7" t="s">
        <v>122</v>
      </c>
      <c r="F315" s="7" t="s">
        <v>123</v>
      </c>
      <c r="G315" s="10"/>
      <c r="H315" s="7" t="s">
        <v>941</v>
      </c>
      <c r="I315" s="7"/>
      <c r="J315" s="7">
        <v>5</v>
      </c>
      <c r="K315" s="7">
        <v>30</v>
      </c>
    </row>
    <row r="316" spans="1:11" x14ac:dyDescent="0.25">
      <c r="A316" s="7" t="s">
        <v>726</v>
      </c>
      <c r="B316" s="7" t="s">
        <v>1418</v>
      </c>
      <c r="C316" s="7" t="s">
        <v>1407</v>
      </c>
      <c r="D316" s="7" t="s">
        <v>940</v>
      </c>
      <c r="E316" s="7" t="s">
        <v>12</v>
      </c>
      <c r="F316" s="7" t="s">
        <v>892</v>
      </c>
      <c r="G316" s="7"/>
      <c r="H316" s="7" t="s">
        <v>941</v>
      </c>
      <c r="I316" s="7"/>
      <c r="J316" s="7">
        <v>8</v>
      </c>
      <c r="K316" s="7">
        <v>40</v>
      </c>
    </row>
    <row r="317" spans="1:11" x14ac:dyDescent="0.25">
      <c r="A317" s="7" t="s">
        <v>963</v>
      </c>
      <c r="B317" s="7" t="s">
        <v>964</v>
      </c>
      <c r="C317" s="7" t="s">
        <v>1407</v>
      </c>
      <c r="D317" s="7" t="s">
        <v>940</v>
      </c>
      <c r="E317" s="7" t="s">
        <v>12</v>
      </c>
      <c r="F317" s="7" t="s">
        <v>13</v>
      </c>
      <c r="G317" s="7"/>
      <c r="H317" s="7" t="s">
        <v>941</v>
      </c>
      <c r="I317" s="7"/>
      <c r="J317" s="7">
        <v>3</v>
      </c>
      <c r="K317" s="7">
        <v>15</v>
      </c>
    </row>
    <row r="318" spans="1:11" x14ac:dyDescent="0.25">
      <c r="A318" s="7" t="s">
        <v>950</v>
      </c>
      <c r="B318" s="7" t="s">
        <v>951</v>
      </c>
      <c r="C318" s="7" t="s">
        <v>586</v>
      </c>
      <c r="D318" s="7" t="s">
        <v>940</v>
      </c>
      <c r="E318" s="7" t="s">
        <v>12</v>
      </c>
      <c r="F318" s="7" t="s">
        <v>1347</v>
      </c>
      <c r="G318" s="7" t="s">
        <v>1419</v>
      </c>
      <c r="H318" s="7" t="s">
        <v>941</v>
      </c>
      <c r="I318" s="7">
        <v>6</v>
      </c>
      <c r="J318" s="7">
        <v>7</v>
      </c>
      <c r="K318" s="7">
        <v>35</v>
      </c>
    </row>
    <row r="319" spans="1:11" x14ac:dyDescent="0.25">
      <c r="A319" s="7" t="s">
        <v>955</v>
      </c>
      <c r="B319" s="7" t="s">
        <v>956</v>
      </c>
      <c r="C319" s="7" t="s">
        <v>586</v>
      </c>
      <c r="D319" s="7" t="s">
        <v>940</v>
      </c>
      <c r="E319" s="7" t="s">
        <v>12</v>
      </c>
      <c r="F319" s="7" t="s">
        <v>58</v>
      </c>
      <c r="G319" s="7"/>
      <c r="H319" s="7" t="s">
        <v>941</v>
      </c>
      <c r="I319" s="7">
        <v>12</v>
      </c>
      <c r="J319" s="7">
        <v>10</v>
      </c>
      <c r="K319" s="7">
        <v>113</v>
      </c>
    </row>
    <row r="320" spans="1:11" x14ac:dyDescent="0.25">
      <c r="A320" s="7" t="s">
        <v>957</v>
      </c>
      <c r="B320" s="7" t="s">
        <v>958</v>
      </c>
      <c r="C320" s="7" t="s">
        <v>586</v>
      </c>
      <c r="D320" s="7" t="s">
        <v>940</v>
      </c>
      <c r="E320" s="7" t="s">
        <v>12</v>
      </c>
      <c r="F320" s="7" t="s">
        <v>58</v>
      </c>
      <c r="G320" s="7"/>
      <c r="H320" s="7" t="s">
        <v>941</v>
      </c>
      <c r="I320" s="7">
        <v>12</v>
      </c>
      <c r="J320" s="7">
        <v>8</v>
      </c>
      <c r="K320" s="7">
        <v>50</v>
      </c>
    </row>
    <row r="321" spans="1:11" x14ac:dyDescent="0.25">
      <c r="A321" s="7" t="s">
        <v>959</v>
      </c>
      <c r="B321" s="7" t="s">
        <v>960</v>
      </c>
      <c r="C321" s="7" t="s">
        <v>586</v>
      </c>
      <c r="D321" s="7" t="s">
        <v>940</v>
      </c>
      <c r="E321" s="7" t="s">
        <v>12</v>
      </c>
      <c r="F321" s="7" t="s">
        <v>58</v>
      </c>
      <c r="G321" s="7"/>
      <c r="H321" s="7" t="s">
        <v>941</v>
      </c>
      <c r="I321" s="7">
        <v>12</v>
      </c>
      <c r="J321" s="7">
        <v>12</v>
      </c>
      <c r="K321" s="7">
        <v>70</v>
      </c>
    </row>
    <row r="322" spans="1:11" x14ac:dyDescent="0.25">
      <c r="A322" s="7" t="s">
        <v>961</v>
      </c>
      <c r="B322" s="7" t="s">
        <v>962</v>
      </c>
      <c r="C322" s="7" t="s">
        <v>586</v>
      </c>
      <c r="D322" s="7" t="s">
        <v>940</v>
      </c>
      <c r="E322" s="7" t="s">
        <v>12</v>
      </c>
      <c r="F322" s="7" t="s">
        <v>58</v>
      </c>
      <c r="G322" s="7"/>
      <c r="H322" s="7" t="s">
        <v>941</v>
      </c>
      <c r="I322" s="7">
        <v>12</v>
      </c>
      <c r="J322" s="7">
        <v>11</v>
      </c>
      <c r="K322" s="7">
        <v>20</v>
      </c>
    </row>
    <row r="323" spans="1:11" x14ac:dyDescent="0.25">
      <c r="A323" s="7" t="s">
        <v>969</v>
      </c>
      <c r="B323" s="7" t="s">
        <v>1420</v>
      </c>
      <c r="C323" s="7" t="s">
        <v>586</v>
      </c>
      <c r="D323" s="7" t="s">
        <v>940</v>
      </c>
      <c r="E323" s="7" t="s">
        <v>12</v>
      </c>
      <c r="F323" s="7" t="s">
        <v>1302</v>
      </c>
      <c r="G323" s="7" t="s">
        <v>1346</v>
      </c>
      <c r="H323" s="7" t="s">
        <v>941</v>
      </c>
      <c r="I323" s="7">
        <v>8</v>
      </c>
      <c r="J323" s="7">
        <v>6</v>
      </c>
      <c r="K323" s="7">
        <v>45</v>
      </c>
    </row>
    <row r="324" spans="1:11" x14ac:dyDescent="0.25">
      <c r="A324" s="7" t="s">
        <v>965</v>
      </c>
      <c r="B324" s="7" t="s">
        <v>966</v>
      </c>
      <c r="C324" s="7" t="s">
        <v>1407</v>
      </c>
      <c r="D324" s="7" t="s">
        <v>940</v>
      </c>
      <c r="E324" s="7" t="s">
        <v>12</v>
      </c>
      <c r="F324" s="7" t="s">
        <v>24</v>
      </c>
      <c r="G324" s="7"/>
      <c r="H324" s="7" t="s">
        <v>941</v>
      </c>
      <c r="I324" s="7"/>
      <c r="J324" s="7">
        <v>8</v>
      </c>
      <c r="K324" s="7">
        <v>40</v>
      </c>
    </row>
    <row r="325" spans="1:11" x14ac:dyDescent="0.25">
      <c r="A325" s="7" t="s">
        <v>971</v>
      </c>
      <c r="B325" s="7" t="s">
        <v>972</v>
      </c>
      <c r="C325" s="7" t="s">
        <v>1407</v>
      </c>
      <c r="D325" s="7" t="s">
        <v>940</v>
      </c>
      <c r="E325" s="7" t="s">
        <v>12</v>
      </c>
      <c r="F325" s="7" t="s">
        <v>24</v>
      </c>
      <c r="G325" s="7"/>
      <c r="H325" s="7" t="s">
        <v>941</v>
      </c>
      <c r="I325" s="7"/>
      <c r="J325" s="7">
        <v>2</v>
      </c>
      <c r="K325" s="7">
        <v>97</v>
      </c>
    </row>
    <row r="326" spans="1:11" x14ac:dyDescent="0.25">
      <c r="A326" s="7" t="s">
        <v>979</v>
      </c>
      <c r="B326" s="7" t="s">
        <v>980</v>
      </c>
      <c r="C326" s="7" t="s">
        <v>1407</v>
      </c>
      <c r="D326" s="7" t="s">
        <v>940</v>
      </c>
      <c r="E326" s="7" t="s">
        <v>281</v>
      </c>
      <c r="F326" s="7" t="s">
        <v>24</v>
      </c>
      <c r="G326" s="7"/>
      <c r="H326" s="7" t="s">
        <v>941</v>
      </c>
      <c r="I326" s="7"/>
      <c r="J326" s="7">
        <v>7</v>
      </c>
      <c r="K326" s="7">
        <v>12</v>
      </c>
    </row>
    <row r="327" spans="1:11" ht="13.9" customHeight="1" x14ac:dyDescent="0.25">
      <c r="A327" s="7" t="s">
        <v>973</v>
      </c>
      <c r="B327" s="7" t="s">
        <v>974</v>
      </c>
      <c r="C327" s="7" t="s">
        <v>586</v>
      </c>
      <c r="D327" s="7" t="s">
        <v>940</v>
      </c>
      <c r="E327" s="7" t="s">
        <v>12</v>
      </c>
      <c r="F327" s="7" t="s">
        <v>892</v>
      </c>
      <c r="G327" s="7"/>
      <c r="H327" s="7" t="s">
        <v>941</v>
      </c>
      <c r="I327" s="7">
        <v>14</v>
      </c>
      <c r="J327" s="7">
        <v>9</v>
      </c>
      <c r="K327" s="7">
        <v>75</v>
      </c>
    </row>
    <row r="328" spans="1:11" x14ac:dyDescent="0.25">
      <c r="A328" s="7" t="s">
        <v>977</v>
      </c>
      <c r="B328" s="7" t="s">
        <v>978</v>
      </c>
      <c r="C328" s="7" t="s">
        <v>586</v>
      </c>
      <c r="D328" s="7" t="s">
        <v>940</v>
      </c>
      <c r="E328" s="7" t="s">
        <v>281</v>
      </c>
      <c r="F328" s="7" t="s">
        <v>58</v>
      </c>
      <c r="G328" s="7"/>
      <c r="H328" s="7" t="s">
        <v>941</v>
      </c>
      <c r="I328" s="7">
        <v>6</v>
      </c>
      <c r="J328" s="7">
        <v>4</v>
      </c>
      <c r="K328" s="7">
        <v>50</v>
      </c>
    </row>
    <row r="329" spans="1:11" s="35" customFormat="1" x14ac:dyDescent="0.25">
      <c r="A329" s="57" t="s">
        <v>1720</v>
      </c>
      <c r="B329" s="57"/>
      <c r="C329" s="57"/>
      <c r="D329" s="57"/>
      <c r="E329" s="57"/>
      <c r="F329" s="57"/>
      <c r="G329" s="57"/>
      <c r="H329" s="57"/>
      <c r="I329" s="34" t="s">
        <v>1690</v>
      </c>
      <c r="J329" s="34">
        <v>114</v>
      </c>
      <c r="K329" s="34">
        <v>777</v>
      </c>
    </row>
    <row r="330" spans="1:11" x14ac:dyDescent="0.25">
      <c r="A330" s="7" t="s">
        <v>606</v>
      </c>
      <c r="B330" s="7" t="s">
        <v>607</v>
      </c>
      <c r="C330" s="7" t="s">
        <v>586</v>
      </c>
      <c r="D330" s="7" t="s">
        <v>608</v>
      </c>
      <c r="E330" s="7" t="s">
        <v>12</v>
      </c>
      <c r="F330" s="7" t="s">
        <v>152</v>
      </c>
      <c r="G330" s="7"/>
      <c r="H330" s="7" t="s">
        <v>73</v>
      </c>
      <c r="I330" s="7">
        <v>20</v>
      </c>
      <c r="J330" s="7">
        <v>20</v>
      </c>
      <c r="K330" s="7">
        <v>8</v>
      </c>
    </row>
    <row r="331" spans="1:11" x14ac:dyDescent="0.25">
      <c r="A331" s="7" t="s">
        <v>609</v>
      </c>
      <c r="B331" s="7" t="s">
        <v>610</v>
      </c>
      <c r="C331" s="7" t="s">
        <v>586</v>
      </c>
      <c r="D331" s="7" t="s">
        <v>608</v>
      </c>
      <c r="E331" s="7" t="s">
        <v>12</v>
      </c>
      <c r="F331" s="7" t="s">
        <v>152</v>
      </c>
      <c r="G331" s="7"/>
      <c r="H331" s="7" t="s">
        <v>73</v>
      </c>
      <c r="I331" s="7">
        <v>20</v>
      </c>
      <c r="J331" s="7">
        <v>20</v>
      </c>
      <c r="K331" s="7">
        <v>0</v>
      </c>
    </row>
    <row r="332" spans="1:11" x14ac:dyDescent="0.25">
      <c r="A332" s="7" t="s">
        <v>611</v>
      </c>
      <c r="B332" s="7" t="s">
        <v>612</v>
      </c>
      <c r="C332" s="7" t="s">
        <v>586</v>
      </c>
      <c r="D332" s="7" t="s">
        <v>608</v>
      </c>
      <c r="E332" s="7" t="s">
        <v>12</v>
      </c>
      <c r="F332" s="7" t="s">
        <v>1302</v>
      </c>
      <c r="G332" s="7" t="s">
        <v>1346</v>
      </c>
      <c r="H332" s="7" t="s">
        <v>73</v>
      </c>
      <c r="I332" s="7">
        <v>8</v>
      </c>
      <c r="J332" s="7">
        <v>8</v>
      </c>
      <c r="K332" s="7">
        <v>0</v>
      </c>
    </row>
    <row r="333" spans="1:11" x14ac:dyDescent="0.25">
      <c r="A333" s="7" t="s">
        <v>613</v>
      </c>
      <c r="B333" s="7" t="s">
        <v>614</v>
      </c>
      <c r="C333" s="7" t="s">
        <v>586</v>
      </c>
      <c r="D333" s="7" t="s">
        <v>608</v>
      </c>
      <c r="E333" s="7" t="s">
        <v>12</v>
      </c>
      <c r="F333" s="7" t="s">
        <v>1302</v>
      </c>
      <c r="G333" s="7"/>
      <c r="H333" s="7" t="s">
        <v>73</v>
      </c>
      <c r="I333" s="7">
        <v>10</v>
      </c>
      <c r="J333" s="7">
        <v>12</v>
      </c>
      <c r="K333" s="7">
        <v>40</v>
      </c>
    </row>
    <row r="334" spans="1:11" x14ac:dyDescent="0.25">
      <c r="A334" s="7" t="s">
        <v>615</v>
      </c>
      <c r="B334" s="7" t="s">
        <v>616</v>
      </c>
      <c r="C334" s="7" t="s">
        <v>586</v>
      </c>
      <c r="D334" s="7" t="s">
        <v>608</v>
      </c>
      <c r="E334" s="7" t="s">
        <v>12</v>
      </c>
      <c r="F334" s="7" t="s">
        <v>1302</v>
      </c>
      <c r="G334" s="7"/>
      <c r="H334" s="7" t="s">
        <v>73</v>
      </c>
      <c r="I334" s="7">
        <v>10</v>
      </c>
      <c r="J334" s="7">
        <v>4</v>
      </c>
      <c r="K334" s="7">
        <v>14</v>
      </c>
    </row>
    <row r="335" spans="1:11" x14ac:dyDescent="0.25">
      <c r="A335" s="7" t="s">
        <v>618</v>
      </c>
      <c r="B335" s="7" t="s">
        <v>619</v>
      </c>
      <c r="C335" s="7" t="s">
        <v>586</v>
      </c>
      <c r="D335" s="7" t="s">
        <v>608</v>
      </c>
      <c r="E335" s="7" t="s">
        <v>12</v>
      </c>
      <c r="F335" s="7" t="s">
        <v>152</v>
      </c>
      <c r="G335" s="7"/>
      <c r="H335" s="7" t="s">
        <v>73</v>
      </c>
      <c r="I335" s="7">
        <v>20</v>
      </c>
      <c r="J335" s="7">
        <v>18</v>
      </c>
      <c r="K335" s="7">
        <v>8</v>
      </c>
    </row>
    <row r="336" spans="1:11" x14ac:dyDescent="0.25">
      <c r="A336" s="7" t="s">
        <v>622</v>
      </c>
      <c r="B336" s="7" t="s">
        <v>623</v>
      </c>
      <c r="C336" s="7" t="s">
        <v>586</v>
      </c>
      <c r="D336" s="7" t="s">
        <v>608</v>
      </c>
      <c r="E336" s="7" t="s">
        <v>12</v>
      </c>
      <c r="F336" s="7" t="s">
        <v>152</v>
      </c>
      <c r="G336" s="7"/>
      <c r="H336" s="7" t="s">
        <v>73</v>
      </c>
      <c r="I336" s="7">
        <v>20</v>
      </c>
      <c r="J336" s="7">
        <v>20</v>
      </c>
      <c r="K336" s="7">
        <v>0</v>
      </c>
    </row>
    <row r="337" spans="1:13" x14ac:dyDescent="0.25">
      <c r="A337" s="7" t="s">
        <v>624</v>
      </c>
      <c r="B337" s="7" t="s">
        <v>625</v>
      </c>
      <c r="C337" s="7" t="s">
        <v>586</v>
      </c>
      <c r="D337" s="7" t="s">
        <v>608</v>
      </c>
      <c r="E337" s="7" t="s">
        <v>12</v>
      </c>
      <c r="F337" s="7" t="s">
        <v>152</v>
      </c>
      <c r="G337" s="7"/>
      <c r="H337" s="7" t="s">
        <v>73</v>
      </c>
      <c r="I337" s="7">
        <v>20</v>
      </c>
      <c r="J337" s="7">
        <v>20</v>
      </c>
      <c r="K337" s="7">
        <v>0</v>
      </c>
    </row>
    <row r="338" spans="1:13" x14ac:dyDescent="0.25">
      <c r="A338" s="7" t="s">
        <v>626</v>
      </c>
      <c r="B338" s="7" t="s">
        <v>627</v>
      </c>
      <c r="C338" s="7" t="s">
        <v>586</v>
      </c>
      <c r="D338" s="7" t="s">
        <v>608</v>
      </c>
      <c r="E338" s="7" t="s">
        <v>12</v>
      </c>
      <c r="F338" s="7" t="s">
        <v>152</v>
      </c>
      <c r="G338" s="7"/>
      <c r="H338" s="7" t="s">
        <v>73</v>
      </c>
      <c r="I338" s="7">
        <v>20</v>
      </c>
      <c r="J338" s="7">
        <v>20</v>
      </c>
      <c r="K338" s="7">
        <v>0</v>
      </c>
    </row>
    <row r="339" spans="1:13" x14ac:dyDescent="0.25">
      <c r="A339" s="7" t="s">
        <v>620</v>
      </c>
      <c r="B339" s="7" t="s">
        <v>1421</v>
      </c>
      <c r="C339" s="7" t="s">
        <v>586</v>
      </c>
      <c r="D339" s="7" t="s">
        <v>608</v>
      </c>
      <c r="E339" s="7" t="s">
        <v>12</v>
      </c>
      <c r="F339" s="7" t="s">
        <v>152</v>
      </c>
      <c r="G339" s="7"/>
      <c r="H339" s="7" t="s">
        <v>73</v>
      </c>
      <c r="I339" s="7">
        <v>20</v>
      </c>
      <c r="J339" s="7">
        <v>18</v>
      </c>
      <c r="K339" s="7">
        <v>0</v>
      </c>
    </row>
    <row r="340" spans="1:13" x14ac:dyDescent="0.25">
      <c r="A340" s="7" t="s">
        <v>628</v>
      </c>
      <c r="B340" s="7" t="s">
        <v>629</v>
      </c>
      <c r="C340" s="7" t="s">
        <v>586</v>
      </c>
      <c r="D340" s="7" t="s">
        <v>608</v>
      </c>
      <c r="E340" s="7" t="s">
        <v>12</v>
      </c>
      <c r="F340" s="7" t="s">
        <v>1388</v>
      </c>
      <c r="G340" s="7"/>
      <c r="H340" s="7" t="s">
        <v>73</v>
      </c>
      <c r="I340" s="7">
        <v>12</v>
      </c>
      <c r="J340" s="7">
        <v>8</v>
      </c>
      <c r="K340" s="7">
        <v>0</v>
      </c>
    </row>
    <row r="341" spans="1:13" ht="16.149999999999999" customHeight="1" x14ac:dyDescent="0.25">
      <c r="A341" s="7" t="s">
        <v>630</v>
      </c>
      <c r="B341" s="7" t="s">
        <v>631</v>
      </c>
      <c r="C341" s="7" t="s">
        <v>586</v>
      </c>
      <c r="D341" s="7" t="s">
        <v>608</v>
      </c>
      <c r="E341" s="7" t="s">
        <v>12</v>
      </c>
      <c r="F341" s="7" t="s">
        <v>152</v>
      </c>
      <c r="G341" s="7"/>
      <c r="H341" s="7" t="s">
        <v>15</v>
      </c>
      <c r="I341" s="7">
        <v>10</v>
      </c>
      <c r="J341" s="7">
        <v>12</v>
      </c>
      <c r="K341" s="7">
        <v>28</v>
      </c>
    </row>
    <row r="342" spans="1:13" ht="16.149999999999999" customHeight="1" x14ac:dyDescent="0.25">
      <c r="A342" s="7" t="s">
        <v>632</v>
      </c>
      <c r="B342" s="7" t="s">
        <v>633</v>
      </c>
      <c r="C342" s="7" t="s">
        <v>586</v>
      </c>
      <c r="D342" s="7" t="s">
        <v>608</v>
      </c>
      <c r="E342" s="7" t="s">
        <v>12</v>
      </c>
      <c r="F342" s="7" t="s">
        <v>152</v>
      </c>
      <c r="G342" s="7"/>
      <c r="H342" s="7" t="s">
        <v>15</v>
      </c>
      <c r="I342" s="7">
        <v>20</v>
      </c>
      <c r="J342" s="7">
        <v>8</v>
      </c>
      <c r="K342" s="7">
        <v>28</v>
      </c>
    </row>
    <row r="343" spans="1:13" x14ac:dyDescent="0.25">
      <c r="A343" s="7" t="s">
        <v>634</v>
      </c>
      <c r="B343" s="7" t="s">
        <v>635</v>
      </c>
      <c r="C343" s="7" t="s">
        <v>586</v>
      </c>
      <c r="D343" s="7" t="s">
        <v>608</v>
      </c>
      <c r="E343" s="7" t="s">
        <v>12</v>
      </c>
      <c r="F343" s="7" t="s">
        <v>152</v>
      </c>
      <c r="G343" s="7"/>
      <c r="H343" s="7" t="s">
        <v>15</v>
      </c>
      <c r="I343" s="7">
        <v>20</v>
      </c>
      <c r="J343" s="7">
        <v>16</v>
      </c>
      <c r="K343" s="7">
        <v>14</v>
      </c>
    </row>
    <row r="344" spans="1:13" s="35" customFormat="1" x14ac:dyDescent="0.25">
      <c r="A344" s="57" t="s">
        <v>1721</v>
      </c>
      <c r="B344" s="57"/>
      <c r="C344" s="57"/>
      <c r="D344" s="57"/>
      <c r="E344" s="57"/>
      <c r="F344" s="57"/>
      <c r="G344" s="57"/>
      <c r="H344" s="57"/>
      <c r="I344" s="34" t="s">
        <v>1690</v>
      </c>
      <c r="J344" s="34">
        <v>204</v>
      </c>
      <c r="K344" s="34">
        <v>140</v>
      </c>
    </row>
    <row r="345" spans="1:13" x14ac:dyDescent="0.25">
      <c r="A345" s="7" t="s">
        <v>873</v>
      </c>
      <c r="B345" s="7" t="s">
        <v>874</v>
      </c>
      <c r="C345" s="7" t="s">
        <v>586</v>
      </c>
      <c r="D345" s="7" t="s">
        <v>875</v>
      </c>
      <c r="E345" s="7" t="s">
        <v>122</v>
      </c>
      <c r="F345" s="7" t="s">
        <v>123</v>
      </c>
      <c r="G345" s="10"/>
      <c r="H345" s="7" t="s">
        <v>833</v>
      </c>
      <c r="I345" s="7"/>
      <c r="J345" s="7">
        <v>0</v>
      </c>
      <c r="K345" s="7">
        <v>12</v>
      </c>
    </row>
    <row r="346" spans="1:13" x14ac:dyDescent="0.25">
      <c r="A346" s="11" t="s">
        <v>1159</v>
      </c>
      <c r="B346" s="11" t="s">
        <v>1160</v>
      </c>
      <c r="C346" s="11" t="s">
        <v>586</v>
      </c>
      <c r="D346" s="11" t="s">
        <v>875</v>
      </c>
      <c r="E346" s="11" t="s">
        <v>122</v>
      </c>
      <c r="F346" s="11" t="s">
        <v>123</v>
      </c>
      <c r="G346" s="12"/>
      <c r="H346" s="11" t="s">
        <v>833</v>
      </c>
      <c r="I346" s="11">
        <v>0</v>
      </c>
      <c r="J346" s="7">
        <v>6</v>
      </c>
      <c r="K346" s="7">
        <v>15</v>
      </c>
      <c r="L346" s="13"/>
      <c r="M346" s="13"/>
    </row>
    <row r="347" spans="1:13" x14ac:dyDescent="0.25">
      <c r="A347" s="7" t="s">
        <v>876</v>
      </c>
      <c r="B347" s="7" t="s">
        <v>877</v>
      </c>
      <c r="C347" s="7" t="s">
        <v>586</v>
      </c>
      <c r="D347" s="7" t="s">
        <v>875</v>
      </c>
      <c r="E347" s="7" t="s">
        <v>122</v>
      </c>
      <c r="F347" s="7" t="s">
        <v>123</v>
      </c>
      <c r="G347" s="10"/>
      <c r="H347" s="7" t="s">
        <v>833</v>
      </c>
      <c r="I347" s="7"/>
      <c r="J347" s="7">
        <v>2</v>
      </c>
      <c r="K347" s="7">
        <v>65</v>
      </c>
    </row>
    <row r="348" spans="1:13" x14ac:dyDescent="0.25">
      <c r="A348" s="7" t="s">
        <v>878</v>
      </c>
      <c r="B348" s="7" t="s">
        <v>879</v>
      </c>
      <c r="C348" s="7" t="s">
        <v>586</v>
      </c>
      <c r="D348" s="7" t="s">
        <v>875</v>
      </c>
      <c r="E348" s="7" t="s">
        <v>12</v>
      </c>
      <c r="F348" s="7" t="s">
        <v>100</v>
      </c>
      <c r="G348" s="7" t="s">
        <v>1346</v>
      </c>
      <c r="H348" s="7" t="s">
        <v>833</v>
      </c>
      <c r="I348" s="7">
        <v>8</v>
      </c>
      <c r="J348" s="7">
        <v>0</v>
      </c>
      <c r="K348" s="7">
        <v>130</v>
      </c>
    </row>
    <row r="349" spans="1:13" x14ac:dyDescent="0.25">
      <c r="A349" s="7" t="s">
        <v>880</v>
      </c>
      <c r="B349" s="7" t="s">
        <v>881</v>
      </c>
      <c r="C349" s="7" t="s">
        <v>586</v>
      </c>
      <c r="D349" s="7" t="s">
        <v>875</v>
      </c>
      <c r="E349" s="7" t="s">
        <v>12</v>
      </c>
      <c r="F349" s="7" t="s">
        <v>1302</v>
      </c>
      <c r="G349" s="7" t="s">
        <v>1357</v>
      </c>
      <c r="H349" s="7" t="s">
        <v>833</v>
      </c>
      <c r="I349" s="7">
        <v>10</v>
      </c>
      <c r="J349" s="7">
        <v>9</v>
      </c>
      <c r="K349" s="7">
        <v>66</v>
      </c>
    </row>
    <row r="350" spans="1:13" x14ac:dyDescent="0.25">
      <c r="A350" s="7" t="s">
        <v>882</v>
      </c>
      <c r="B350" s="7" t="s">
        <v>883</v>
      </c>
      <c r="C350" s="7" t="s">
        <v>586</v>
      </c>
      <c r="D350" s="7" t="s">
        <v>875</v>
      </c>
      <c r="E350" s="7" t="s">
        <v>12</v>
      </c>
      <c r="F350" s="7" t="s">
        <v>892</v>
      </c>
      <c r="G350" s="7"/>
      <c r="H350" s="7" t="s">
        <v>833</v>
      </c>
      <c r="I350" s="7">
        <v>14</v>
      </c>
      <c r="J350" s="7">
        <v>1</v>
      </c>
      <c r="K350" s="7">
        <v>180</v>
      </c>
    </row>
    <row r="351" spans="1:13" x14ac:dyDescent="0.25">
      <c r="A351" s="7" t="s">
        <v>884</v>
      </c>
      <c r="B351" s="7" t="s">
        <v>885</v>
      </c>
      <c r="C351" s="7" t="s">
        <v>586</v>
      </c>
      <c r="D351" s="7" t="s">
        <v>875</v>
      </c>
      <c r="E351" s="7" t="s">
        <v>12</v>
      </c>
      <c r="F351" s="7" t="s">
        <v>1422</v>
      </c>
      <c r="G351" s="7"/>
      <c r="H351" s="7" t="s">
        <v>833</v>
      </c>
      <c r="I351" s="7">
        <v>10</v>
      </c>
      <c r="J351" s="7">
        <v>12</v>
      </c>
      <c r="K351" s="7">
        <v>20</v>
      </c>
    </row>
    <row r="352" spans="1:13" x14ac:dyDescent="0.25">
      <c r="A352" s="7" t="s">
        <v>886</v>
      </c>
      <c r="B352" s="7" t="s">
        <v>887</v>
      </c>
      <c r="C352" s="7" t="s">
        <v>586</v>
      </c>
      <c r="D352" s="7" t="s">
        <v>875</v>
      </c>
      <c r="E352" s="7" t="s">
        <v>12</v>
      </c>
      <c r="F352" s="7" t="s">
        <v>1422</v>
      </c>
      <c r="G352" s="7"/>
      <c r="H352" s="7" t="s">
        <v>833</v>
      </c>
      <c r="I352" s="7">
        <v>10</v>
      </c>
      <c r="J352" s="7">
        <v>9</v>
      </c>
      <c r="K352" s="7">
        <v>10</v>
      </c>
    </row>
    <row r="353" spans="1:11" x14ac:dyDescent="0.25">
      <c r="A353" s="7" t="s">
        <v>888</v>
      </c>
      <c r="B353" s="7" t="s">
        <v>889</v>
      </c>
      <c r="C353" s="7" t="s">
        <v>586</v>
      </c>
      <c r="D353" s="7" t="s">
        <v>875</v>
      </c>
      <c r="E353" s="7" t="s">
        <v>12</v>
      </c>
      <c r="F353" s="7" t="s">
        <v>58</v>
      </c>
      <c r="G353" s="7"/>
      <c r="H353" s="7" t="s">
        <v>833</v>
      </c>
      <c r="I353" s="7">
        <v>12</v>
      </c>
      <c r="J353" s="7">
        <v>12</v>
      </c>
      <c r="K353" s="7">
        <v>54</v>
      </c>
    </row>
    <row r="354" spans="1:11" s="35" customFormat="1" x14ac:dyDescent="0.25">
      <c r="A354" s="57" t="s">
        <v>1722</v>
      </c>
      <c r="B354" s="57"/>
      <c r="C354" s="57"/>
      <c r="D354" s="57"/>
      <c r="E354" s="57"/>
      <c r="F354" s="57"/>
      <c r="G354" s="57"/>
      <c r="H354" s="57"/>
      <c r="I354" s="34" t="s">
        <v>1690</v>
      </c>
      <c r="J354" s="34">
        <v>51</v>
      </c>
      <c r="K354" s="34">
        <v>552</v>
      </c>
    </row>
    <row r="355" spans="1:11" x14ac:dyDescent="0.25">
      <c r="A355" s="7" t="s">
        <v>1423</v>
      </c>
      <c r="B355" s="7" t="s">
        <v>1424</v>
      </c>
      <c r="C355" s="7" t="s">
        <v>1407</v>
      </c>
      <c r="D355" s="7" t="s">
        <v>638</v>
      </c>
      <c r="E355" s="7" t="s">
        <v>122</v>
      </c>
      <c r="F355" s="7" t="s">
        <v>123</v>
      </c>
      <c r="G355" s="7"/>
      <c r="H355" s="7" t="s">
        <v>73</v>
      </c>
      <c r="I355" s="7"/>
      <c r="J355" s="7">
        <v>0</v>
      </c>
      <c r="K355" s="7">
        <v>10</v>
      </c>
    </row>
    <row r="356" spans="1:11" x14ac:dyDescent="0.25">
      <c r="A356" s="7" t="s">
        <v>659</v>
      </c>
      <c r="B356" s="7" t="s">
        <v>660</v>
      </c>
      <c r="C356" s="7" t="s">
        <v>586</v>
      </c>
      <c r="D356" s="7" t="s">
        <v>638</v>
      </c>
      <c r="E356" s="7" t="s">
        <v>122</v>
      </c>
      <c r="F356" s="7" t="s">
        <v>123</v>
      </c>
      <c r="G356" s="7"/>
      <c r="H356" s="7" t="s">
        <v>73</v>
      </c>
      <c r="I356" s="7"/>
      <c r="J356" s="7">
        <v>4</v>
      </c>
      <c r="K356" s="7">
        <v>24</v>
      </c>
    </row>
    <row r="357" spans="1:11" x14ac:dyDescent="0.25">
      <c r="A357" s="7" t="s">
        <v>643</v>
      </c>
      <c r="B357" s="7" t="s">
        <v>644</v>
      </c>
      <c r="C357" s="7" t="s">
        <v>586</v>
      </c>
      <c r="D357" s="7" t="s">
        <v>638</v>
      </c>
      <c r="E357" s="7" t="s">
        <v>122</v>
      </c>
      <c r="F357" s="7" t="s">
        <v>123</v>
      </c>
      <c r="G357" s="7"/>
      <c r="H357" s="7" t="s">
        <v>73</v>
      </c>
      <c r="I357" s="7"/>
      <c r="J357" s="7">
        <v>4</v>
      </c>
      <c r="K357" s="7">
        <v>22</v>
      </c>
    </row>
    <row r="358" spans="1:11" x14ac:dyDescent="0.25">
      <c r="A358" s="7" t="s">
        <v>645</v>
      </c>
      <c r="B358" s="7" t="s">
        <v>646</v>
      </c>
      <c r="C358" s="7" t="s">
        <v>586</v>
      </c>
      <c r="D358" s="7" t="s">
        <v>638</v>
      </c>
      <c r="E358" s="7" t="s">
        <v>122</v>
      </c>
      <c r="F358" s="7" t="s">
        <v>123</v>
      </c>
      <c r="G358" s="10"/>
      <c r="H358" s="7" t="s">
        <v>73</v>
      </c>
      <c r="I358" s="7"/>
      <c r="J358" s="7">
        <v>0</v>
      </c>
      <c r="K358" s="7">
        <v>20</v>
      </c>
    </row>
    <row r="359" spans="1:11" x14ac:dyDescent="0.25">
      <c r="A359" s="7" t="s">
        <v>1425</v>
      </c>
      <c r="B359" s="7" t="s">
        <v>1426</v>
      </c>
      <c r="C359" s="7" t="s">
        <v>586</v>
      </c>
      <c r="D359" s="7" t="s">
        <v>638</v>
      </c>
      <c r="E359" s="7" t="s">
        <v>122</v>
      </c>
      <c r="F359" s="7" t="s">
        <v>123</v>
      </c>
      <c r="G359" s="10"/>
      <c r="H359" s="7" t="s">
        <v>73</v>
      </c>
      <c r="I359" s="7"/>
      <c r="J359" s="7">
        <v>0</v>
      </c>
      <c r="K359" s="7">
        <v>18</v>
      </c>
    </row>
    <row r="360" spans="1:11" x14ac:dyDescent="0.25">
      <c r="A360" s="7" t="s">
        <v>671</v>
      </c>
      <c r="B360" s="7" t="s">
        <v>672</v>
      </c>
      <c r="C360" s="7" t="s">
        <v>586</v>
      </c>
      <c r="D360" s="7" t="s">
        <v>638</v>
      </c>
      <c r="E360" s="7" t="s">
        <v>122</v>
      </c>
      <c r="F360" s="7" t="s">
        <v>1427</v>
      </c>
      <c r="G360" s="7"/>
      <c r="H360" s="7" t="s">
        <v>73</v>
      </c>
      <c r="I360" s="7">
        <v>0</v>
      </c>
      <c r="J360" s="7">
        <v>19</v>
      </c>
      <c r="K360" s="7">
        <v>44</v>
      </c>
    </row>
    <row r="361" spans="1:11" x14ac:dyDescent="0.25">
      <c r="A361" s="7" t="s">
        <v>653</v>
      </c>
      <c r="B361" s="7" t="s">
        <v>654</v>
      </c>
      <c r="C361" s="7" t="s">
        <v>586</v>
      </c>
      <c r="D361" s="7" t="s">
        <v>638</v>
      </c>
      <c r="E361" s="7" t="s">
        <v>12</v>
      </c>
      <c r="F361" s="7" t="s">
        <v>1302</v>
      </c>
      <c r="G361" s="7"/>
      <c r="H361" s="7" t="s">
        <v>73</v>
      </c>
      <c r="I361" s="7">
        <v>10</v>
      </c>
      <c r="J361" s="7">
        <v>12</v>
      </c>
      <c r="K361" s="7">
        <v>60</v>
      </c>
    </row>
    <row r="362" spans="1:11" x14ac:dyDescent="0.25">
      <c r="A362" s="7" t="s">
        <v>657</v>
      </c>
      <c r="B362" s="7" t="s">
        <v>658</v>
      </c>
      <c r="C362" s="7" t="s">
        <v>586</v>
      </c>
      <c r="D362" s="7" t="s">
        <v>638</v>
      </c>
      <c r="E362" s="7" t="s">
        <v>12</v>
      </c>
      <c r="F362" s="7" t="s">
        <v>1302</v>
      </c>
      <c r="G362" s="7"/>
      <c r="H362" s="7" t="s">
        <v>73</v>
      </c>
      <c r="I362" s="7">
        <v>10</v>
      </c>
      <c r="J362" s="7">
        <v>4</v>
      </c>
      <c r="K362" s="7">
        <v>60</v>
      </c>
    </row>
    <row r="363" spans="1:11" x14ac:dyDescent="0.25">
      <c r="A363" s="7" t="s">
        <v>661</v>
      </c>
      <c r="B363" s="7" t="s">
        <v>662</v>
      </c>
      <c r="C363" s="7" t="s">
        <v>586</v>
      </c>
      <c r="D363" s="7" t="s">
        <v>638</v>
      </c>
      <c r="E363" s="7" t="s">
        <v>12</v>
      </c>
      <c r="F363" s="7" t="s">
        <v>892</v>
      </c>
      <c r="G363" s="7"/>
      <c r="H363" s="7" t="s">
        <v>73</v>
      </c>
      <c r="I363" s="7">
        <v>14</v>
      </c>
      <c r="J363" s="7">
        <v>12</v>
      </c>
      <c r="K363" s="7">
        <v>60</v>
      </c>
    </row>
    <row r="364" spans="1:11" x14ac:dyDescent="0.25">
      <c r="A364" s="7" t="s">
        <v>663</v>
      </c>
      <c r="B364" s="7" t="s">
        <v>664</v>
      </c>
      <c r="C364" s="7" t="s">
        <v>1407</v>
      </c>
      <c r="D364" s="7" t="s">
        <v>638</v>
      </c>
      <c r="E364" s="7" t="s">
        <v>12</v>
      </c>
      <c r="F364" s="7" t="s">
        <v>24</v>
      </c>
      <c r="G364" s="7"/>
      <c r="H364" s="7" t="s">
        <v>73</v>
      </c>
      <c r="I364" s="7"/>
      <c r="J364" s="7">
        <v>12</v>
      </c>
      <c r="K364" s="7">
        <v>20</v>
      </c>
    </row>
    <row r="365" spans="1:11" x14ac:dyDescent="0.25">
      <c r="A365" s="7" t="s">
        <v>665</v>
      </c>
      <c r="B365" s="7" t="s">
        <v>666</v>
      </c>
      <c r="C365" s="7" t="s">
        <v>586</v>
      </c>
      <c r="D365" s="7" t="s">
        <v>638</v>
      </c>
      <c r="E365" s="7" t="s">
        <v>12</v>
      </c>
      <c r="F365" s="7" t="s">
        <v>892</v>
      </c>
      <c r="G365" s="7"/>
      <c r="H365" s="7" t="s">
        <v>73</v>
      </c>
      <c r="I365" s="7">
        <v>14</v>
      </c>
      <c r="J365" s="7">
        <v>8</v>
      </c>
      <c r="K365" s="7">
        <v>44</v>
      </c>
    </row>
    <row r="366" spans="1:11" x14ac:dyDescent="0.25">
      <c r="A366" s="7" t="s">
        <v>667</v>
      </c>
      <c r="B366" s="7" t="s">
        <v>668</v>
      </c>
      <c r="C366" s="7" t="s">
        <v>586</v>
      </c>
      <c r="D366" s="7" t="s">
        <v>638</v>
      </c>
      <c r="E366" s="7" t="s">
        <v>12</v>
      </c>
      <c r="F366" s="7" t="s">
        <v>1302</v>
      </c>
      <c r="G366" s="7" t="s">
        <v>1380</v>
      </c>
      <c r="H366" s="7" t="s">
        <v>73</v>
      </c>
      <c r="I366" s="7">
        <v>10</v>
      </c>
      <c r="J366" s="7">
        <v>4</v>
      </c>
      <c r="K366" s="7">
        <v>52</v>
      </c>
    </row>
    <row r="367" spans="1:11" x14ac:dyDescent="0.25">
      <c r="A367" s="7" t="s">
        <v>669</v>
      </c>
      <c r="B367" s="7" t="s">
        <v>670</v>
      </c>
      <c r="C367" s="7" t="s">
        <v>586</v>
      </c>
      <c r="D367" s="7" t="s">
        <v>638</v>
      </c>
      <c r="E367" s="7" t="s">
        <v>12</v>
      </c>
      <c r="F367" s="7" t="s">
        <v>24</v>
      </c>
      <c r="G367" s="7"/>
      <c r="H367" s="7" t="s">
        <v>73</v>
      </c>
      <c r="I367" s="7">
        <v>14</v>
      </c>
      <c r="J367" s="7">
        <v>10</v>
      </c>
      <c r="K367" s="7">
        <v>60</v>
      </c>
    </row>
    <row r="368" spans="1:11" s="35" customFormat="1" x14ac:dyDescent="0.25">
      <c r="A368" s="57" t="s">
        <v>1723</v>
      </c>
      <c r="B368" s="57"/>
      <c r="C368" s="57"/>
      <c r="D368" s="57"/>
      <c r="E368" s="57"/>
      <c r="F368" s="57"/>
      <c r="G368" s="57"/>
      <c r="H368" s="57"/>
      <c r="I368" s="34" t="s">
        <v>1690</v>
      </c>
      <c r="J368" s="34">
        <v>89</v>
      </c>
      <c r="K368" s="34">
        <v>494</v>
      </c>
    </row>
    <row r="369" spans="1:11" x14ac:dyDescent="0.25">
      <c r="A369" s="7" t="s">
        <v>703</v>
      </c>
      <c r="B369" s="7" t="s">
        <v>704</v>
      </c>
      <c r="C369" s="7" t="s">
        <v>586</v>
      </c>
      <c r="D369" s="7" t="s">
        <v>702</v>
      </c>
      <c r="E369" s="7" t="s">
        <v>12</v>
      </c>
      <c r="F369" s="7" t="s">
        <v>1302</v>
      </c>
      <c r="G369" s="7" t="s">
        <v>1357</v>
      </c>
      <c r="H369" s="7" t="s">
        <v>73</v>
      </c>
      <c r="I369" s="7">
        <v>10</v>
      </c>
      <c r="J369" s="7">
        <v>16</v>
      </c>
      <c r="K369" s="7">
        <v>64</v>
      </c>
    </row>
    <row r="370" spans="1:11" x14ac:dyDescent="0.25">
      <c r="A370" s="7" t="s">
        <v>705</v>
      </c>
      <c r="B370" s="7" t="s">
        <v>706</v>
      </c>
      <c r="C370" s="7" t="s">
        <v>586</v>
      </c>
      <c r="D370" s="7" t="s">
        <v>702</v>
      </c>
      <c r="E370" s="7" t="s">
        <v>12</v>
      </c>
      <c r="F370" s="7" t="s">
        <v>100</v>
      </c>
      <c r="G370" s="7"/>
      <c r="H370" s="7" t="s">
        <v>73</v>
      </c>
      <c r="I370" s="7">
        <v>8</v>
      </c>
      <c r="J370" s="7">
        <v>2</v>
      </c>
      <c r="K370" s="7">
        <v>38</v>
      </c>
    </row>
    <row r="371" spans="1:11" x14ac:dyDescent="0.25">
      <c r="A371" s="7" t="s">
        <v>707</v>
      </c>
      <c r="B371" s="7" t="s">
        <v>708</v>
      </c>
      <c r="C371" s="7" t="s">
        <v>586</v>
      </c>
      <c r="D371" s="7" t="s">
        <v>702</v>
      </c>
      <c r="E371" s="7" t="s">
        <v>12</v>
      </c>
      <c r="F371" s="7" t="s">
        <v>51</v>
      </c>
      <c r="G371" s="7"/>
      <c r="H371" s="7" t="s">
        <v>73</v>
      </c>
      <c r="I371" s="7">
        <v>0</v>
      </c>
      <c r="J371" s="7">
        <v>4</v>
      </c>
      <c r="K371" s="7">
        <v>27</v>
      </c>
    </row>
    <row r="372" spans="1:11" x14ac:dyDescent="0.25">
      <c r="A372" s="7" t="s">
        <v>709</v>
      </c>
      <c r="B372" s="7" t="s">
        <v>710</v>
      </c>
      <c r="C372" s="7" t="s">
        <v>586</v>
      </c>
      <c r="D372" s="7" t="s">
        <v>702</v>
      </c>
      <c r="E372" s="7" t="s">
        <v>12</v>
      </c>
      <c r="F372" s="7" t="s">
        <v>58</v>
      </c>
      <c r="G372" s="7"/>
      <c r="H372" s="7" t="s">
        <v>73</v>
      </c>
      <c r="I372" s="7">
        <v>12</v>
      </c>
      <c r="J372" s="7">
        <v>13</v>
      </c>
      <c r="K372" s="7">
        <v>54</v>
      </c>
    </row>
    <row r="373" spans="1:11" x14ac:dyDescent="0.25">
      <c r="A373" s="7" t="s">
        <v>711</v>
      </c>
      <c r="B373" s="7" t="s">
        <v>712</v>
      </c>
      <c r="C373" s="7" t="s">
        <v>586</v>
      </c>
      <c r="D373" s="7" t="s">
        <v>702</v>
      </c>
      <c r="E373" s="7" t="s">
        <v>12</v>
      </c>
      <c r="F373" s="7" t="s">
        <v>100</v>
      </c>
      <c r="G373" s="7"/>
      <c r="H373" s="7" t="s">
        <v>73</v>
      </c>
      <c r="I373" s="7">
        <v>8</v>
      </c>
      <c r="J373" s="7">
        <v>6</v>
      </c>
      <c r="K373" s="7">
        <v>26</v>
      </c>
    </row>
    <row r="374" spans="1:11" s="35" customFormat="1" x14ac:dyDescent="0.25">
      <c r="A374" s="57" t="s">
        <v>1724</v>
      </c>
      <c r="B374" s="57"/>
      <c r="C374" s="57"/>
      <c r="D374" s="57"/>
      <c r="E374" s="57"/>
      <c r="F374" s="57"/>
      <c r="G374" s="57"/>
      <c r="H374" s="57"/>
      <c r="I374" s="34" t="s">
        <v>1690</v>
      </c>
      <c r="J374" s="34">
        <v>41</v>
      </c>
      <c r="K374" s="34">
        <v>209</v>
      </c>
    </row>
    <row r="375" spans="1:11" x14ac:dyDescent="0.25">
      <c r="A375" s="7" t="s">
        <v>1428</v>
      </c>
      <c r="B375" s="7" t="s">
        <v>1429</v>
      </c>
      <c r="C375" s="7" t="s">
        <v>1407</v>
      </c>
      <c r="D375" s="7" t="s">
        <v>715</v>
      </c>
      <c r="E375" s="7" t="s">
        <v>122</v>
      </c>
      <c r="F375" s="7" t="s">
        <v>123</v>
      </c>
      <c r="G375" s="7"/>
      <c r="H375" s="7" t="s">
        <v>73</v>
      </c>
      <c r="I375" s="7"/>
      <c r="J375" s="7">
        <v>0</v>
      </c>
      <c r="K375" s="7">
        <v>16</v>
      </c>
    </row>
    <row r="376" spans="1:11" x14ac:dyDescent="0.25">
      <c r="A376" s="7" t="s">
        <v>763</v>
      </c>
      <c r="B376" s="7" t="s">
        <v>764</v>
      </c>
      <c r="C376" s="7" t="s">
        <v>1407</v>
      </c>
      <c r="D376" s="7" t="s">
        <v>1407</v>
      </c>
      <c r="E376" s="7" t="s">
        <v>12</v>
      </c>
      <c r="F376" s="7" t="s">
        <v>1145</v>
      </c>
      <c r="G376" s="7"/>
      <c r="H376" s="7" t="s">
        <v>73</v>
      </c>
      <c r="I376" s="7"/>
      <c r="J376" s="7">
        <v>0</v>
      </c>
      <c r="K376" s="7">
        <v>0</v>
      </c>
    </row>
    <row r="377" spans="1:11" x14ac:dyDescent="0.25">
      <c r="A377" s="7" t="s">
        <v>1430</v>
      </c>
      <c r="B377" s="7" t="s">
        <v>1431</v>
      </c>
      <c r="C377" s="7" t="s">
        <v>1407</v>
      </c>
      <c r="D377" s="7" t="s">
        <v>720</v>
      </c>
      <c r="E377" s="7" t="s">
        <v>122</v>
      </c>
      <c r="F377" s="7" t="s">
        <v>123</v>
      </c>
      <c r="G377" s="7"/>
      <c r="H377" s="7" t="s">
        <v>73</v>
      </c>
      <c r="I377" s="7"/>
      <c r="J377" s="7">
        <v>0</v>
      </c>
      <c r="K377" s="7">
        <v>10</v>
      </c>
    </row>
    <row r="378" spans="1:11" x14ac:dyDescent="0.25">
      <c r="A378" s="7" t="s">
        <v>718</v>
      </c>
      <c r="B378" s="7" t="s">
        <v>719</v>
      </c>
      <c r="C378" s="7" t="s">
        <v>1407</v>
      </c>
      <c r="D378" s="7" t="s">
        <v>720</v>
      </c>
      <c r="E378" s="7" t="s">
        <v>122</v>
      </c>
      <c r="F378" s="7" t="s">
        <v>123</v>
      </c>
      <c r="G378" s="7"/>
      <c r="H378" s="7" t="s">
        <v>73</v>
      </c>
      <c r="I378" s="7"/>
      <c r="J378" s="7">
        <v>2</v>
      </c>
      <c r="K378" s="7">
        <v>8</v>
      </c>
    </row>
    <row r="379" spans="1:11" x14ac:dyDescent="0.25">
      <c r="A379" s="7" t="s">
        <v>1131</v>
      </c>
      <c r="B379" s="7" t="s">
        <v>1132</v>
      </c>
      <c r="C379" s="7" t="s">
        <v>1407</v>
      </c>
      <c r="D379" s="7" t="s">
        <v>720</v>
      </c>
      <c r="E379" s="7" t="s">
        <v>122</v>
      </c>
      <c r="F379" s="7" t="s">
        <v>123</v>
      </c>
      <c r="G379" s="7"/>
      <c r="H379" s="7" t="s">
        <v>73</v>
      </c>
      <c r="I379" s="7"/>
      <c r="J379" s="7">
        <v>0</v>
      </c>
      <c r="K379" s="7">
        <v>10</v>
      </c>
    </row>
    <row r="380" spans="1:11" x14ac:dyDescent="0.25">
      <c r="A380" s="7" t="s">
        <v>1432</v>
      </c>
      <c r="B380" s="7" t="s">
        <v>1433</v>
      </c>
      <c r="C380" s="7" t="s">
        <v>1407</v>
      </c>
      <c r="D380" s="7" t="s">
        <v>732</v>
      </c>
      <c r="E380" s="7" t="s">
        <v>122</v>
      </c>
      <c r="F380" s="7" t="s">
        <v>123</v>
      </c>
      <c r="G380" s="7"/>
      <c r="H380" s="7" t="s">
        <v>73</v>
      </c>
      <c r="I380" s="7"/>
      <c r="J380" s="7">
        <v>0</v>
      </c>
      <c r="K380" s="7">
        <v>0</v>
      </c>
    </row>
    <row r="381" spans="1:11" x14ac:dyDescent="0.25">
      <c r="A381" s="7" t="s">
        <v>1434</v>
      </c>
      <c r="B381" s="7" t="s">
        <v>1435</v>
      </c>
      <c r="C381" s="7" t="s">
        <v>1407</v>
      </c>
      <c r="D381" s="7" t="s">
        <v>732</v>
      </c>
      <c r="E381" s="7" t="s">
        <v>122</v>
      </c>
      <c r="F381" s="7" t="s">
        <v>123</v>
      </c>
      <c r="G381" s="7"/>
      <c r="H381" s="7" t="s">
        <v>73</v>
      </c>
      <c r="I381" s="7"/>
      <c r="J381" s="7">
        <v>0</v>
      </c>
      <c r="K381" s="7">
        <v>78</v>
      </c>
    </row>
    <row r="382" spans="1:11" x14ac:dyDescent="0.25">
      <c r="A382" s="7" t="s">
        <v>741</v>
      </c>
      <c r="B382" s="7" t="s">
        <v>742</v>
      </c>
      <c r="C382" s="7" t="s">
        <v>1407</v>
      </c>
      <c r="D382" s="7" t="s">
        <v>732</v>
      </c>
      <c r="E382" s="7" t="s">
        <v>122</v>
      </c>
      <c r="F382" s="7" t="s">
        <v>123</v>
      </c>
      <c r="G382" s="7"/>
      <c r="H382" s="7" t="s">
        <v>73</v>
      </c>
      <c r="I382" s="7"/>
      <c r="J382" s="7">
        <v>2</v>
      </c>
      <c r="K382" s="7">
        <v>16</v>
      </c>
    </row>
    <row r="383" spans="1:11" x14ac:dyDescent="0.25">
      <c r="A383" s="7" t="s">
        <v>721</v>
      </c>
      <c r="B383" s="7" t="s">
        <v>722</v>
      </c>
      <c r="C383" s="7" t="s">
        <v>586</v>
      </c>
      <c r="D383" s="7" t="s">
        <v>723</v>
      </c>
      <c r="E383" s="7" t="s">
        <v>12</v>
      </c>
      <c r="F383" s="7" t="s">
        <v>1302</v>
      </c>
      <c r="G383" s="7" t="s">
        <v>1357</v>
      </c>
      <c r="H383" s="7" t="s">
        <v>73</v>
      </c>
      <c r="I383" s="7">
        <v>10</v>
      </c>
      <c r="J383" s="7">
        <v>14</v>
      </c>
      <c r="K383" s="7">
        <v>99</v>
      </c>
    </row>
    <row r="384" spans="1:11" x14ac:dyDescent="0.25">
      <c r="A384" s="7" t="s">
        <v>724</v>
      </c>
      <c r="B384" s="7" t="s">
        <v>725</v>
      </c>
      <c r="C384" s="7" t="s">
        <v>586</v>
      </c>
      <c r="D384" s="7" t="s">
        <v>723</v>
      </c>
      <c r="E384" s="7" t="s">
        <v>12</v>
      </c>
      <c r="F384" s="7" t="s">
        <v>1302</v>
      </c>
      <c r="G384" s="7"/>
      <c r="H384" s="7" t="s">
        <v>73</v>
      </c>
      <c r="I384" s="7">
        <v>10</v>
      </c>
      <c r="J384" s="7">
        <v>10</v>
      </c>
      <c r="K384" s="7">
        <v>70</v>
      </c>
    </row>
    <row r="385" spans="1:11" x14ac:dyDescent="0.25">
      <c r="A385" s="7" t="s">
        <v>728</v>
      </c>
      <c r="B385" s="7" t="s">
        <v>729</v>
      </c>
      <c r="C385" s="7" t="s">
        <v>586</v>
      </c>
      <c r="D385" s="7" t="s">
        <v>723</v>
      </c>
      <c r="E385" s="7" t="s">
        <v>12</v>
      </c>
      <c r="F385" s="7" t="s">
        <v>892</v>
      </c>
      <c r="G385" s="7"/>
      <c r="H385" s="7" t="s">
        <v>73</v>
      </c>
      <c r="I385" s="7">
        <v>14</v>
      </c>
      <c r="J385" s="7">
        <v>16</v>
      </c>
      <c r="K385" s="7">
        <v>80</v>
      </c>
    </row>
    <row r="386" spans="1:11" x14ac:dyDescent="0.25">
      <c r="A386" s="7" t="s">
        <v>733</v>
      </c>
      <c r="B386" s="7" t="s">
        <v>734</v>
      </c>
      <c r="C386" s="7" t="s">
        <v>586</v>
      </c>
      <c r="D386" s="7" t="s">
        <v>732</v>
      </c>
      <c r="E386" s="7" t="s">
        <v>122</v>
      </c>
      <c r="F386" s="7" t="s">
        <v>123</v>
      </c>
      <c r="G386" s="10"/>
      <c r="H386" s="7" t="s">
        <v>73</v>
      </c>
      <c r="I386" s="7"/>
      <c r="J386" s="7">
        <v>0</v>
      </c>
      <c r="K386" s="7">
        <v>18</v>
      </c>
    </row>
    <row r="387" spans="1:11" x14ac:dyDescent="0.25">
      <c r="A387" s="7" t="s">
        <v>735</v>
      </c>
      <c r="B387" s="7" t="s">
        <v>736</v>
      </c>
      <c r="C387" s="7" t="s">
        <v>586</v>
      </c>
      <c r="D387" s="7" t="s">
        <v>732</v>
      </c>
      <c r="E387" s="7" t="s">
        <v>122</v>
      </c>
      <c r="F387" s="7" t="s">
        <v>123</v>
      </c>
      <c r="G387" s="10"/>
      <c r="H387" s="7" t="s">
        <v>73</v>
      </c>
      <c r="I387" s="7"/>
      <c r="J387" s="7">
        <v>0</v>
      </c>
      <c r="K387" s="7">
        <v>68</v>
      </c>
    </row>
    <row r="388" spans="1:11" x14ac:dyDescent="0.25">
      <c r="A388" s="7" t="s">
        <v>737</v>
      </c>
      <c r="B388" s="7" t="s">
        <v>738</v>
      </c>
      <c r="C388" s="7" t="s">
        <v>586</v>
      </c>
      <c r="D388" s="7" t="s">
        <v>732</v>
      </c>
      <c r="E388" s="7" t="s">
        <v>122</v>
      </c>
      <c r="F388" s="7" t="s">
        <v>123</v>
      </c>
      <c r="G388" s="10"/>
      <c r="H388" s="7" t="s">
        <v>73</v>
      </c>
      <c r="I388" s="7"/>
      <c r="J388" s="7">
        <v>4</v>
      </c>
      <c r="K388" s="7">
        <v>38</v>
      </c>
    </row>
    <row r="389" spans="1:11" x14ac:dyDescent="0.25">
      <c r="A389" s="7" t="s">
        <v>743</v>
      </c>
      <c r="B389" s="7" t="s">
        <v>744</v>
      </c>
      <c r="C389" s="7" t="s">
        <v>586</v>
      </c>
      <c r="D389" s="7" t="s">
        <v>732</v>
      </c>
      <c r="E389" s="7" t="s">
        <v>12</v>
      </c>
      <c r="F389" s="7" t="s">
        <v>1302</v>
      </c>
      <c r="G389" s="7"/>
      <c r="H389" s="7" t="s">
        <v>73</v>
      </c>
      <c r="I389" s="7">
        <v>10</v>
      </c>
      <c r="J389" s="7">
        <v>10</v>
      </c>
      <c r="K389" s="7">
        <v>266</v>
      </c>
    </row>
    <row r="390" spans="1:11" x14ac:dyDescent="0.25">
      <c r="A390" s="7" t="s">
        <v>745</v>
      </c>
      <c r="B390" s="7" t="s">
        <v>746</v>
      </c>
      <c r="C390" s="7" t="s">
        <v>586</v>
      </c>
      <c r="D390" s="7" t="s">
        <v>732</v>
      </c>
      <c r="E390" s="7" t="s">
        <v>12</v>
      </c>
      <c r="F390" s="7" t="s">
        <v>1302</v>
      </c>
      <c r="G390" s="7"/>
      <c r="H390" s="7" t="s">
        <v>73</v>
      </c>
      <c r="I390" s="7">
        <v>10</v>
      </c>
      <c r="J390" s="7">
        <v>9</v>
      </c>
      <c r="K390" s="7">
        <v>152</v>
      </c>
    </row>
    <row r="391" spans="1:11" x14ac:dyDescent="0.25">
      <c r="A391" s="7" t="s">
        <v>747</v>
      </c>
      <c r="B391" s="7" t="s">
        <v>748</v>
      </c>
      <c r="C391" s="7" t="s">
        <v>586</v>
      </c>
      <c r="D391" s="7" t="s">
        <v>732</v>
      </c>
      <c r="E391" s="7" t="s">
        <v>12</v>
      </c>
      <c r="F391" s="7" t="s">
        <v>100</v>
      </c>
      <c r="G391" s="7"/>
      <c r="H391" s="7" t="s">
        <v>73</v>
      </c>
      <c r="I391" s="7">
        <v>8</v>
      </c>
      <c r="J391" s="7">
        <v>0</v>
      </c>
      <c r="K391" s="7">
        <v>36</v>
      </c>
    </row>
    <row r="392" spans="1:11" x14ac:dyDescent="0.25">
      <c r="A392" s="7" t="s">
        <v>750</v>
      </c>
      <c r="B392" s="7" t="s">
        <v>751</v>
      </c>
      <c r="C392" s="7" t="s">
        <v>586</v>
      </c>
      <c r="D392" s="7" t="s">
        <v>732</v>
      </c>
      <c r="E392" s="7" t="s">
        <v>12</v>
      </c>
      <c r="F392" s="7" t="s">
        <v>51</v>
      </c>
      <c r="G392" s="7"/>
      <c r="H392" s="7" t="s">
        <v>73</v>
      </c>
      <c r="I392" s="7">
        <v>6</v>
      </c>
      <c r="J392" s="7">
        <v>2</v>
      </c>
      <c r="K392" s="7">
        <v>44</v>
      </c>
    </row>
    <row r="393" spans="1:11" x14ac:dyDescent="0.25">
      <c r="A393" s="7" t="s">
        <v>753</v>
      </c>
      <c r="B393" s="7" t="s">
        <v>754</v>
      </c>
      <c r="C393" s="7" t="s">
        <v>586</v>
      </c>
      <c r="D393" s="7" t="s">
        <v>732</v>
      </c>
      <c r="E393" s="7" t="s">
        <v>12</v>
      </c>
      <c r="F393" s="7" t="s">
        <v>1302</v>
      </c>
      <c r="G393" s="7" t="s">
        <v>1380</v>
      </c>
      <c r="H393" s="7" t="s">
        <v>73</v>
      </c>
      <c r="I393" s="7">
        <v>10</v>
      </c>
      <c r="J393" s="7">
        <v>12</v>
      </c>
      <c r="K393" s="7">
        <v>166</v>
      </c>
    </row>
    <row r="394" spans="1:11" x14ac:dyDescent="0.25">
      <c r="A394" s="7" t="s">
        <v>755</v>
      </c>
      <c r="B394" s="7" t="s">
        <v>756</v>
      </c>
      <c r="C394" s="7" t="s">
        <v>586</v>
      </c>
      <c r="D394" s="7" t="s">
        <v>732</v>
      </c>
      <c r="E394" s="7" t="s">
        <v>12</v>
      </c>
      <c r="F394" s="7" t="s">
        <v>892</v>
      </c>
      <c r="G394" s="7"/>
      <c r="H394" s="7" t="s">
        <v>73</v>
      </c>
      <c r="I394" s="7">
        <v>14</v>
      </c>
      <c r="J394" s="7">
        <v>10</v>
      </c>
      <c r="K394" s="7">
        <v>68</v>
      </c>
    </row>
    <row r="395" spans="1:11" x14ac:dyDescent="0.25">
      <c r="A395" s="7" t="s">
        <v>739</v>
      </c>
      <c r="B395" s="7" t="s">
        <v>740</v>
      </c>
      <c r="C395" s="7" t="s">
        <v>586</v>
      </c>
      <c r="D395" s="7" t="s">
        <v>732</v>
      </c>
      <c r="E395" s="7" t="s">
        <v>12</v>
      </c>
      <c r="F395" s="7" t="s">
        <v>892</v>
      </c>
      <c r="G395" s="7"/>
      <c r="H395" s="7" t="s">
        <v>73</v>
      </c>
      <c r="I395" s="7">
        <v>14</v>
      </c>
      <c r="J395" s="7">
        <v>0</v>
      </c>
      <c r="K395" s="7">
        <v>26</v>
      </c>
    </row>
    <row r="396" spans="1:11" x14ac:dyDescent="0.25">
      <c r="A396" s="7" t="s">
        <v>757</v>
      </c>
      <c r="B396" s="7" t="s">
        <v>758</v>
      </c>
      <c r="C396" s="7" t="s">
        <v>586</v>
      </c>
      <c r="D396" s="7" t="s">
        <v>732</v>
      </c>
      <c r="E396" s="7" t="s">
        <v>12</v>
      </c>
      <c r="F396" s="7" t="s">
        <v>892</v>
      </c>
      <c r="G396" s="7"/>
      <c r="H396" s="7" t="s">
        <v>73</v>
      </c>
      <c r="I396" s="7">
        <v>14</v>
      </c>
      <c r="J396" s="7">
        <v>16</v>
      </c>
      <c r="K396" s="7">
        <v>48</v>
      </c>
    </row>
    <row r="397" spans="1:11" s="35" customFormat="1" x14ac:dyDescent="0.25">
      <c r="A397" s="57" t="s">
        <v>1725</v>
      </c>
      <c r="B397" s="57"/>
      <c r="C397" s="57"/>
      <c r="D397" s="57"/>
      <c r="E397" s="57"/>
      <c r="F397" s="57"/>
      <c r="G397" s="57"/>
      <c r="H397" s="57"/>
      <c r="I397" s="34" t="s">
        <v>1690</v>
      </c>
      <c r="J397" s="34">
        <v>107</v>
      </c>
      <c r="K397" s="34">
        <v>1317</v>
      </c>
    </row>
    <row r="398" spans="1:11" x14ac:dyDescent="0.25">
      <c r="A398" s="7" t="s">
        <v>1340</v>
      </c>
      <c r="B398" s="7" t="s">
        <v>1341</v>
      </c>
      <c r="C398" s="7" t="s">
        <v>586</v>
      </c>
      <c r="D398" s="7" t="s">
        <v>1436</v>
      </c>
      <c r="E398" s="7" t="s">
        <v>12</v>
      </c>
      <c r="F398" s="7" t="s">
        <v>46</v>
      </c>
      <c r="G398" s="7"/>
      <c r="H398" s="7" t="s">
        <v>73</v>
      </c>
      <c r="I398" s="7">
        <v>4</v>
      </c>
      <c r="J398" s="7">
        <v>7</v>
      </c>
      <c r="K398" s="7">
        <v>36</v>
      </c>
    </row>
    <row r="399" spans="1:11" x14ac:dyDescent="0.25">
      <c r="A399" s="7" t="s">
        <v>769</v>
      </c>
      <c r="B399" s="7" t="s">
        <v>770</v>
      </c>
      <c r="C399" s="7" t="s">
        <v>586</v>
      </c>
      <c r="D399" s="7" t="s">
        <v>767</v>
      </c>
      <c r="E399" s="7" t="s">
        <v>12</v>
      </c>
      <c r="F399" s="7" t="s">
        <v>1302</v>
      </c>
      <c r="G399" s="7"/>
      <c r="H399" s="7" t="s">
        <v>73</v>
      </c>
      <c r="I399" s="7">
        <v>10</v>
      </c>
      <c r="J399" s="7">
        <v>8</v>
      </c>
      <c r="K399" s="7">
        <v>70</v>
      </c>
    </row>
    <row r="400" spans="1:11" x14ac:dyDescent="0.25">
      <c r="A400" s="7" t="s">
        <v>771</v>
      </c>
      <c r="B400" s="7" t="s">
        <v>772</v>
      </c>
      <c r="C400" s="7" t="s">
        <v>586</v>
      </c>
      <c r="D400" s="7" t="s">
        <v>767</v>
      </c>
      <c r="E400" s="7" t="s">
        <v>12</v>
      </c>
      <c r="F400" s="7" t="s">
        <v>1302</v>
      </c>
      <c r="G400" s="7"/>
      <c r="H400" s="7" t="s">
        <v>73</v>
      </c>
      <c r="I400" s="7">
        <v>10</v>
      </c>
      <c r="J400" s="7">
        <v>4</v>
      </c>
      <c r="K400" s="7">
        <v>18</v>
      </c>
    </row>
    <row r="401" spans="1:11" x14ac:dyDescent="0.25">
      <c r="A401" s="7" t="s">
        <v>773</v>
      </c>
      <c r="B401" s="7" t="s">
        <v>774</v>
      </c>
      <c r="C401" s="7" t="s">
        <v>586</v>
      </c>
      <c r="D401" s="7" t="s">
        <v>767</v>
      </c>
      <c r="E401" s="7" t="s">
        <v>12</v>
      </c>
      <c r="F401" s="7" t="s">
        <v>1388</v>
      </c>
      <c r="G401" s="7"/>
      <c r="H401" s="7" t="s">
        <v>73</v>
      </c>
      <c r="I401" s="7">
        <v>12</v>
      </c>
      <c r="J401" s="7">
        <v>0</v>
      </c>
      <c r="K401" s="7">
        <v>92</v>
      </c>
    </row>
    <row r="402" spans="1:11" x14ac:dyDescent="0.25">
      <c r="A402" s="7" t="s">
        <v>1437</v>
      </c>
      <c r="B402" s="7" t="s">
        <v>1438</v>
      </c>
      <c r="C402" s="7" t="s">
        <v>1407</v>
      </c>
      <c r="D402" s="7" t="s">
        <v>767</v>
      </c>
      <c r="E402" s="7" t="s">
        <v>12</v>
      </c>
      <c r="F402" s="7"/>
      <c r="G402" s="7"/>
      <c r="H402" s="7" t="s">
        <v>73</v>
      </c>
      <c r="I402" s="7"/>
      <c r="J402" s="7">
        <v>0</v>
      </c>
      <c r="K402" s="7">
        <v>16</v>
      </c>
    </row>
    <row r="403" spans="1:11" x14ac:dyDescent="0.25">
      <c r="A403" s="7" t="s">
        <v>1439</v>
      </c>
      <c r="B403" s="7" t="s">
        <v>1440</v>
      </c>
      <c r="C403" s="7" t="s">
        <v>586</v>
      </c>
      <c r="D403" s="7" t="s">
        <v>767</v>
      </c>
      <c r="E403" s="7" t="s">
        <v>12</v>
      </c>
      <c r="F403" s="7" t="s">
        <v>1427</v>
      </c>
      <c r="G403" s="7"/>
      <c r="H403" s="7" t="s">
        <v>73</v>
      </c>
      <c r="I403" s="7">
        <v>20</v>
      </c>
      <c r="J403" s="7">
        <v>7</v>
      </c>
      <c r="K403" s="7">
        <v>0</v>
      </c>
    </row>
    <row r="404" spans="1:11" x14ac:dyDescent="0.25">
      <c r="A404" s="7" t="s">
        <v>1115</v>
      </c>
      <c r="B404" s="7" t="s">
        <v>1116</v>
      </c>
      <c r="C404" s="7" t="s">
        <v>586</v>
      </c>
      <c r="D404" s="7" t="s">
        <v>767</v>
      </c>
      <c r="E404" s="7"/>
      <c r="F404" s="7"/>
      <c r="G404" s="7"/>
      <c r="H404" s="7" t="s">
        <v>73</v>
      </c>
      <c r="I404" s="7">
        <v>4</v>
      </c>
      <c r="J404" s="7">
        <v>4</v>
      </c>
      <c r="K404" s="7">
        <v>26</v>
      </c>
    </row>
    <row r="405" spans="1:11" s="35" customFormat="1" x14ac:dyDescent="0.25">
      <c r="A405" s="57" t="s">
        <v>1726</v>
      </c>
      <c r="B405" s="57"/>
      <c r="C405" s="57"/>
      <c r="D405" s="57"/>
      <c r="E405" s="57"/>
      <c r="F405" s="57"/>
      <c r="G405" s="57"/>
      <c r="H405" s="57"/>
      <c r="I405" s="34" t="s">
        <v>1690</v>
      </c>
      <c r="J405" s="34">
        <v>30</v>
      </c>
      <c r="K405" s="34">
        <v>258</v>
      </c>
    </row>
    <row r="406" spans="1:11" x14ac:dyDescent="0.25">
      <c r="A406" s="7" t="s">
        <v>775</v>
      </c>
      <c r="B406" s="7" t="s">
        <v>776</v>
      </c>
      <c r="C406" s="7" t="s">
        <v>586</v>
      </c>
      <c r="D406" s="7" t="s">
        <v>777</v>
      </c>
      <c r="E406" s="7" t="s">
        <v>122</v>
      </c>
      <c r="F406" s="7" t="s">
        <v>123</v>
      </c>
      <c r="G406" s="10"/>
      <c r="H406" s="7" t="s">
        <v>73</v>
      </c>
      <c r="I406" s="7"/>
      <c r="J406" s="7">
        <v>0</v>
      </c>
      <c r="K406" s="7">
        <v>16</v>
      </c>
    </row>
    <row r="407" spans="1:11" x14ac:dyDescent="0.25">
      <c r="A407" s="7" t="s">
        <v>1441</v>
      </c>
      <c r="B407" s="7" t="s">
        <v>1442</v>
      </c>
      <c r="C407" s="7" t="s">
        <v>1407</v>
      </c>
      <c r="D407" s="7" t="s">
        <v>777</v>
      </c>
      <c r="E407" s="7" t="s">
        <v>122</v>
      </c>
      <c r="F407" s="7" t="s">
        <v>123</v>
      </c>
      <c r="G407" s="7"/>
      <c r="H407" s="7" t="s">
        <v>73</v>
      </c>
      <c r="I407" s="7"/>
      <c r="J407" s="7">
        <v>2</v>
      </c>
      <c r="K407" s="7">
        <v>8</v>
      </c>
    </row>
    <row r="408" spans="1:11" x14ac:dyDescent="0.25">
      <c r="A408" s="7" t="s">
        <v>778</v>
      </c>
      <c r="B408" s="7" t="s">
        <v>779</v>
      </c>
      <c r="C408" s="7" t="s">
        <v>1407</v>
      </c>
      <c r="D408" s="7" t="s">
        <v>777</v>
      </c>
      <c r="E408" s="7" t="s">
        <v>122</v>
      </c>
      <c r="F408" s="7" t="s">
        <v>123</v>
      </c>
      <c r="G408" s="7"/>
      <c r="H408" s="7" t="s">
        <v>73</v>
      </c>
      <c r="I408" s="7"/>
      <c r="J408" s="7">
        <v>0</v>
      </c>
      <c r="K408" s="7">
        <v>8</v>
      </c>
    </row>
    <row r="409" spans="1:11" x14ac:dyDescent="0.25">
      <c r="A409" s="7" t="s">
        <v>780</v>
      </c>
      <c r="B409" s="7" t="s">
        <v>781</v>
      </c>
      <c r="C409" s="7" t="s">
        <v>586</v>
      </c>
      <c r="D409" s="7" t="s">
        <v>777</v>
      </c>
      <c r="E409" s="7" t="s">
        <v>122</v>
      </c>
      <c r="F409" s="7" t="s">
        <v>123</v>
      </c>
      <c r="G409" s="10"/>
      <c r="H409" s="7" t="s">
        <v>73</v>
      </c>
      <c r="I409" s="7"/>
      <c r="J409" s="7">
        <v>4</v>
      </c>
      <c r="K409" s="7">
        <v>8</v>
      </c>
    </row>
    <row r="410" spans="1:11" x14ac:dyDescent="0.25">
      <c r="A410" s="7" t="s">
        <v>782</v>
      </c>
      <c r="B410" s="7" t="s">
        <v>783</v>
      </c>
      <c r="C410" s="7" t="s">
        <v>586</v>
      </c>
      <c r="D410" s="7" t="s">
        <v>777</v>
      </c>
      <c r="E410" s="7" t="s">
        <v>122</v>
      </c>
      <c r="F410" s="7" t="s">
        <v>123</v>
      </c>
      <c r="G410" s="10"/>
      <c r="H410" s="7" t="s">
        <v>73</v>
      </c>
      <c r="I410" s="7"/>
      <c r="J410" s="7">
        <v>0</v>
      </c>
      <c r="K410" s="7">
        <v>16</v>
      </c>
    </row>
    <row r="411" spans="1:11" x14ac:dyDescent="0.25">
      <c r="A411" s="7" t="s">
        <v>1443</v>
      </c>
      <c r="B411" s="7" t="s">
        <v>1444</v>
      </c>
      <c r="C411" s="7" t="s">
        <v>1407</v>
      </c>
      <c r="D411" s="7" t="s">
        <v>777</v>
      </c>
      <c r="E411" s="7" t="s">
        <v>122</v>
      </c>
      <c r="F411" s="7" t="s">
        <v>123</v>
      </c>
      <c r="G411" s="7"/>
      <c r="H411" s="7" t="s">
        <v>73</v>
      </c>
      <c r="I411" s="7"/>
      <c r="J411" s="7">
        <v>3</v>
      </c>
      <c r="K411" s="7">
        <v>16</v>
      </c>
    </row>
    <row r="412" spans="1:11" x14ac:dyDescent="0.25">
      <c r="A412" s="7" t="s">
        <v>784</v>
      </c>
      <c r="B412" s="7" t="s">
        <v>785</v>
      </c>
      <c r="C412" s="7" t="s">
        <v>1407</v>
      </c>
      <c r="D412" s="7" t="s">
        <v>777</v>
      </c>
      <c r="E412" s="7" t="s">
        <v>122</v>
      </c>
      <c r="F412" s="7" t="s">
        <v>123</v>
      </c>
      <c r="G412" s="7"/>
      <c r="H412" s="7" t="s">
        <v>73</v>
      </c>
      <c r="I412" s="7"/>
      <c r="J412" s="7">
        <v>0</v>
      </c>
      <c r="K412" s="7">
        <v>0</v>
      </c>
    </row>
    <row r="413" spans="1:11" x14ac:dyDescent="0.25">
      <c r="A413" s="7" t="s">
        <v>1445</v>
      </c>
      <c r="B413" s="7" t="s">
        <v>1446</v>
      </c>
      <c r="C413" s="7" t="s">
        <v>586</v>
      </c>
      <c r="D413" s="7" t="s">
        <v>777</v>
      </c>
      <c r="E413" s="7" t="s">
        <v>122</v>
      </c>
      <c r="F413" s="7" t="s">
        <v>123</v>
      </c>
      <c r="G413" s="10"/>
      <c r="H413" s="7" t="s">
        <v>73</v>
      </c>
      <c r="I413" s="7"/>
      <c r="J413" s="7">
        <v>0</v>
      </c>
      <c r="K413" s="7">
        <v>16</v>
      </c>
    </row>
    <row r="414" spans="1:11" x14ac:dyDescent="0.25">
      <c r="A414" s="7" t="s">
        <v>786</v>
      </c>
      <c r="B414" s="7" t="s">
        <v>787</v>
      </c>
      <c r="C414" s="7" t="s">
        <v>1407</v>
      </c>
      <c r="D414" s="7" t="s">
        <v>777</v>
      </c>
      <c r="E414" s="7" t="s">
        <v>122</v>
      </c>
      <c r="F414" s="7" t="s">
        <v>123</v>
      </c>
      <c r="G414" s="7"/>
      <c r="H414" s="7" t="s">
        <v>73</v>
      </c>
      <c r="I414" s="7"/>
      <c r="J414" s="7">
        <v>0</v>
      </c>
      <c r="K414" s="7">
        <v>16</v>
      </c>
    </row>
    <row r="415" spans="1:11" x14ac:dyDescent="0.25">
      <c r="A415" s="7" t="s">
        <v>792</v>
      </c>
      <c r="B415" s="7" t="s">
        <v>793</v>
      </c>
      <c r="C415" s="7" t="s">
        <v>586</v>
      </c>
      <c r="D415" s="7" t="s">
        <v>777</v>
      </c>
      <c r="E415" s="7" t="s">
        <v>122</v>
      </c>
      <c r="F415" s="7" t="s">
        <v>123</v>
      </c>
      <c r="G415" s="10"/>
      <c r="H415" s="7" t="s">
        <v>73</v>
      </c>
      <c r="I415" s="7"/>
      <c r="J415" s="7">
        <v>0</v>
      </c>
      <c r="K415" s="7">
        <v>24</v>
      </c>
    </row>
    <row r="416" spans="1:11" x14ac:dyDescent="0.25">
      <c r="A416" s="7" t="s">
        <v>794</v>
      </c>
      <c r="B416" s="7" t="s">
        <v>795</v>
      </c>
      <c r="C416" s="7" t="s">
        <v>586</v>
      </c>
      <c r="D416" s="7" t="s">
        <v>777</v>
      </c>
      <c r="E416" s="7" t="s">
        <v>122</v>
      </c>
      <c r="F416" s="7" t="s">
        <v>123</v>
      </c>
      <c r="G416" s="10"/>
      <c r="H416" s="7" t="s">
        <v>73</v>
      </c>
      <c r="I416" s="7"/>
      <c r="J416" s="7">
        <v>4</v>
      </c>
      <c r="K416" s="7">
        <v>56</v>
      </c>
    </row>
    <row r="417" spans="1:11" x14ac:dyDescent="0.25">
      <c r="A417" s="7" t="s">
        <v>796</v>
      </c>
      <c r="B417" s="7" t="s">
        <v>797</v>
      </c>
      <c r="C417" s="7" t="s">
        <v>586</v>
      </c>
      <c r="D417" s="7" t="s">
        <v>777</v>
      </c>
      <c r="E417" s="7" t="s">
        <v>122</v>
      </c>
      <c r="F417" s="7" t="s">
        <v>123</v>
      </c>
      <c r="G417" s="10"/>
      <c r="H417" s="7" t="s">
        <v>73</v>
      </c>
      <c r="I417" s="7"/>
      <c r="J417" s="7">
        <v>0</v>
      </c>
      <c r="K417" s="7">
        <v>34</v>
      </c>
    </row>
    <row r="418" spans="1:11" x14ac:dyDescent="0.25">
      <c r="A418" s="7" t="s">
        <v>824</v>
      </c>
      <c r="B418" s="7" t="s">
        <v>825</v>
      </c>
      <c r="C418" s="7" t="s">
        <v>586</v>
      </c>
      <c r="D418" s="7" t="s">
        <v>777</v>
      </c>
      <c r="E418" s="7" t="s">
        <v>122</v>
      </c>
      <c r="F418" s="7" t="s">
        <v>1388</v>
      </c>
      <c r="G418" s="7"/>
      <c r="H418" s="7" t="s">
        <v>73</v>
      </c>
      <c r="I418" s="7"/>
      <c r="J418" s="7">
        <v>21</v>
      </c>
      <c r="K418" s="7">
        <v>40</v>
      </c>
    </row>
    <row r="419" spans="1:11" x14ac:dyDescent="0.25">
      <c r="A419" s="7" t="s">
        <v>1447</v>
      </c>
      <c r="B419" s="7" t="s">
        <v>1448</v>
      </c>
      <c r="C419" s="7" t="s">
        <v>1407</v>
      </c>
      <c r="D419" s="7" t="s">
        <v>777</v>
      </c>
      <c r="E419" s="7" t="s">
        <v>122</v>
      </c>
      <c r="F419" s="7" t="s">
        <v>123</v>
      </c>
      <c r="G419" s="7"/>
      <c r="H419" s="7" t="s">
        <v>73</v>
      </c>
      <c r="I419" s="7"/>
      <c r="J419" s="7">
        <v>0</v>
      </c>
      <c r="K419" s="7">
        <v>8</v>
      </c>
    </row>
    <row r="420" spans="1:11" x14ac:dyDescent="0.25">
      <c r="A420" s="7" t="s">
        <v>1449</v>
      </c>
      <c r="B420" s="7" t="s">
        <v>1450</v>
      </c>
      <c r="C420" s="7" t="s">
        <v>1407</v>
      </c>
      <c r="D420" s="7" t="s">
        <v>777</v>
      </c>
      <c r="E420" s="7" t="s">
        <v>122</v>
      </c>
      <c r="F420" s="7" t="s">
        <v>123</v>
      </c>
      <c r="G420" s="7"/>
      <c r="H420" s="7" t="s">
        <v>73</v>
      </c>
      <c r="I420" s="7"/>
      <c r="J420" s="7">
        <v>0</v>
      </c>
      <c r="K420" s="7">
        <v>16</v>
      </c>
    </row>
    <row r="421" spans="1:11" x14ac:dyDescent="0.25">
      <c r="A421" s="7" t="s">
        <v>798</v>
      </c>
      <c r="B421" s="7" t="s">
        <v>799</v>
      </c>
      <c r="C421" s="7" t="s">
        <v>586</v>
      </c>
      <c r="D421" s="7" t="s">
        <v>777</v>
      </c>
      <c r="E421" s="7" t="s">
        <v>12</v>
      </c>
      <c r="F421" s="7" t="s">
        <v>892</v>
      </c>
      <c r="G421" s="7"/>
      <c r="H421" s="7" t="s">
        <v>73</v>
      </c>
      <c r="I421" s="7">
        <v>14</v>
      </c>
      <c r="J421" s="7">
        <v>14</v>
      </c>
      <c r="K421" s="7">
        <v>38</v>
      </c>
    </row>
    <row r="422" spans="1:11" x14ac:dyDescent="0.25">
      <c r="A422" s="7" t="s">
        <v>800</v>
      </c>
      <c r="B422" s="7" t="s">
        <v>801</v>
      </c>
      <c r="C422" s="7" t="s">
        <v>586</v>
      </c>
      <c r="D422" s="7" t="s">
        <v>777</v>
      </c>
      <c r="E422" s="7" t="s">
        <v>12</v>
      </c>
      <c r="F422" s="7" t="s">
        <v>100</v>
      </c>
      <c r="G422" s="7"/>
      <c r="H422" s="7" t="s">
        <v>73</v>
      </c>
      <c r="I422" s="7">
        <v>8</v>
      </c>
      <c r="J422" s="7">
        <v>10</v>
      </c>
      <c r="K422" s="7">
        <v>147</v>
      </c>
    </row>
    <row r="423" spans="1:11" x14ac:dyDescent="0.25">
      <c r="A423" s="7" t="s">
        <v>802</v>
      </c>
      <c r="B423" s="7" t="s">
        <v>803</v>
      </c>
      <c r="C423" s="7" t="s">
        <v>586</v>
      </c>
      <c r="D423" s="7" t="s">
        <v>777</v>
      </c>
      <c r="E423" s="7" t="s">
        <v>12</v>
      </c>
      <c r="F423" s="7" t="s">
        <v>100</v>
      </c>
      <c r="G423" s="7"/>
      <c r="H423" s="7" t="s">
        <v>73</v>
      </c>
      <c r="I423" s="7">
        <v>8</v>
      </c>
      <c r="J423" s="7">
        <v>10</v>
      </c>
      <c r="K423" s="7">
        <v>60</v>
      </c>
    </row>
    <row r="424" spans="1:11" x14ac:dyDescent="0.25">
      <c r="A424" s="7" t="s">
        <v>804</v>
      </c>
      <c r="B424" s="7" t="s">
        <v>805</v>
      </c>
      <c r="C424" s="7" t="s">
        <v>586</v>
      </c>
      <c r="D424" s="7" t="s">
        <v>777</v>
      </c>
      <c r="E424" s="7" t="s">
        <v>12</v>
      </c>
      <c r="F424" s="7" t="s">
        <v>100</v>
      </c>
      <c r="G424" s="7"/>
      <c r="H424" s="7" t="s">
        <v>73</v>
      </c>
      <c r="I424" s="7">
        <v>8</v>
      </c>
      <c r="J424" s="7">
        <v>10</v>
      </c>
      <c r="K424" s="7">
        <v>130</v>
      </c>
    </row>
    <row r="425" spans="1:11" x14ac:dyDescent="0.25">
      <c r="A425" s="7" t="s">
        <v>806</v>
      </c>
      <c r="B425" s="7" t="s">
        <v>807</v>
      </c>
      <c r="C425" s="7" t="s">
        <v>1407</v>
      </c>
      <c r="D425" s="7" t="s">
        <v>777</v>
      </c>
      <c r="E425" s="7" t="s">
        <v>12</v>
      </c>
      <c r="F425" s="7" t="s">
        <v>33</v>
      </c>
      <c r="G425" s="7"/>
      <c r="H425" s="7" t="s">
        <v>73</v>
      </c>
      <c r="I425" s="7"/>
      <c r="J425" s="7">
        <v>18</v>
      </c>
      <c r="K425" s="7">
        <v>142</v>
      </c>
    </row>
    <row r="426" spans="1:11" x14ac:dyDescent="0.25">
      <c r="A426" s="7" t="s">
        <v>808</v>
      </c>
      <c r="B426" s="7" t="s">
        <v>809</v>
      </c>
      <c r="C426" s="7" t="s">
        <v>586</v>
      </c>
      <c r="D426" s="7" t="s">
        <v>777</v>
      </c>
      <c r="E426" s="7" t="s">
        <v>12</v>
      </c>
      <c r="F426" s="7" t="s">
        <v>1302</v>
      </c>
      <c r="G426" s="7"/>
      <c r="H426" s="7" t="s">
        <v>73</v>
      </c>
      <c r="I426" s="7">
        <v>10</v>
      </c>
      <c r="J426" s="7">
        <v>8</v>
      </c>
      <c r="K426" s="7">
        <v>46</v>
      </c>
    </row>
    <row r="427" spans="1:11" x14ac:dyDescent="0.25">
      <c r="A427" s="7" t="s">
        <v>811</v>
      </c>
      <c r="B427" s="7" t="s">
        <v>812</v>
      </c>
      <c r="C427" s="7" t="s">
        <v>1407</v>
      </c>
      <c r="D427" s="7" t="s">
        <v>777</v>
      </c>
      <c r="E427" s="7" t="s">
        <v>12</v>
      </c>
      <c r="F427" s="7" t="s">
        <v>813</v>
      </c>
      <c r="G427" s="7"/>
      <c r="H427" s="7" t="s">
        <v>73</v>
      </c>
      <c r="I427" s="7"/>
      <c r="J427" s="7">
        <v>0</v>
      </c>
      <c r="K427" s="7">
        <v>0</v>
      </c>
    </row>
    <row r="428" spans="1:11" x14ac:dyDescent="0.25">
      <c r="A428" s="7" t="s">
        <v>814</v>
      </c>
      <c r="B428" s="7" t="s">
        <v>815</v>
      </c>
      <c r="C428" s="7" t="s">
        <v>586</v>
      </c>
      <c r="D428" s="7" t="s">
        <v>777</v>
      </c>
      <c r="E428" s="7" t="s">
        <v>12</v>
      </c>
      <c r="F428" s="7" t="s">
        <v>1302</v>
      </c>
      <c r="G428" s="7"/>
      <c r="H428" s="7" t="s">
        <v>73</v>
      </c>
      <c r="I428" s="7">
        <v>10</v>
      </c>
      <c r="J428" s="7">
        <v>16</v>
      </c>
      <c r="K428" s="7">
        <v>58</v>
      </c>
    </row>
    <row r="429" spans="1:11" x14ac:dyDescent="0.25">
      <c r="A429" s="7" t="s">
        <v>816</v>
      </c>
      <c r="B429" s="7" t="s">
        <v>817</v>
      </c>
      <c r="C429" s="7" t="s">
        <v>586</v>
      </c>
      <c r="D429" s="7" t="s">
        <v>777</v>
      </c>
      <c r="E429" s="7" t="s">
        <v>12</v>
      </c>
      <c r="F429" s="7" t="s">
        <v>1302</v>
      </c>
      <c r="G429" s="7"/>
      <c r="H429" s="7" t="s">
        <v>73</v>
      </c>
      <c r="I429" s="7">
        <v>10</v>
      </c>
      <c r="J429" s="7">
        <v>15</v>
      </c>
      <c r="K429" s="7">
        <v>44</v>
      </c>
    </row>
    <row r="430" spans="1:11" x14ac:dyDescent="0.25">
      <c r="A430" s="7" t="s">
        <v>818</v>
      </c>
      <c r="B430" s="7" t="s">
        <v>819</v>
      </c>
      <c r="C430" s="7" t="s">
        <v>586</v>
      </c>
      <c r="D430" s="7" t="s">
        <v>777</v>
      </c>
      <c r="E430" s="7" t="s">
        <v>12</v>
      </c>
      <c r="F430" s="7" t="s">
        <v>1302</v>
      </c>
      <c r="G430" s="7"/>
      <c r="H430" s="7" t="s">
        <v>73</v>
      </c>
      <c r="I430" s="7">
        <v>10</v>
      </c>
      <c r="J430" s="7">
        <v>12</v>
      </c>
      <c r="K430" s="7">
        <v>156</v>
      </c>
    </row>
    <row r="431" spans="1:11" x14ac:dyDescent="0.25">
      <c r="A431" s="7" t="s">
        <v>820</v>
      </c>
      <c r="B431" s="7" t="s">
        <v>821</v>
      </c>
      <c r="C431" s="7" t="s">
        <v>586</v>
      </c>
      <c r="D431" s="7" t="s">
        <v>777</v>
      </c>
      <c r="E431" s="7" t="s">
        <v>12</v>
      </c>
      <c r="F431" s="7" t="s">
        <v>892</v>
      </c>
      <c r="G431" s="7"/>
      <c r="H431" s="7" t="s">
        <v>73</v>
      </c>
      <c r="I431" s="7">
        <v>14</v>
      </c>
      <c r="J431" s="7">
        <v>16</v>
      </c>
      <c r="K431" s="7">
        <v>54</v>
      </c>
    </row>
    <row r="432" spans="1:11" x14ac:dyDescent="0.25">
      <c r="A432" s="7" t="s">
        <v>822</v>
      </c>
      <c r="B432" s="7" t="s">
        <v>823</v>
      </c>
      <c r="C432" s="7" t="s">
        <v>586</v>
      </c>
      <c r="D432" s="7" t="s">
        <v>777</v>
      </c>
      <c r="E432" s="7" t="s">
        <v>12</v>
      </c>
      <c r="F432" s="7" t="s">
        <v>1388</v>
      </c>
      <c r="G432" s="7"/>
      <c r="H432" s="7" t="s">
        <v>73</v>
      </c>
      <c r="I432" s="7">
        <v>12</v>
      </c>
      <c r="J432" s="7">
        <v>15</v>
      </c>
      <c r="K432" s="7">
        <v>76</v>
      </c>
    </row>
    <row r="433" spans="1:11" x14ac:dyDescent="0.25">
      <c r="A433" s="7" t="s">
        <v>826</v>
      </c>
      <c r="B433" s="7" t="s">
        <v>827</v>
      </c>
      <c r="C433" s="7" t="s">
        <v>586</v>
      </c>
      <c r="D433" s="7" t="s">
        <v>777</v>
      </c>
      <c r="E433" s="7" t="s">
        <v>281</v>
      </c>
      <c r="F433" s="7" t="s">
        <v>1451</v>
      </c>
      <c r="G433" s="7"/>
      <c r="H433" s="7" t="s">
        <v>73</v>
      </c>
      <c r="I433" s="7">
        <v>10</v>
      </c>
      <c r="J433" s="7">
        <v>0</v>
      </c>
      <c r="K433" s="7">
        <v>10</v>
      </c>
    </row>
    <row r="434" spans="1:11" x14ac:dyDescent="0.25">
      <c r="A434" s="7" t="s">
        <v>828</v>
      </c>
      <c r="B434" s="7" t="s">
        <v>829</v>
      </c>
      <c r="C434" s="7" t="s">
        <v>586</v>
      </c>
      <c r="D434" s="7" t="s">
        <v>777</v>
      </c>
      <c r="E434" s="7" t="s">
        <v>281</v>
      </c>
      <c r="F434" s="7" t="s">
        <v>1388</v>
      </c>
      <c r="G434" s="7"/>
      <c r="H434" s="7" t="s">
        <v>73</v>
      </c>
      <c r="I434" s="7">
        <v>6</v>
      </c>
      <c r="J434" s="7">
        <v>6</v>
      </c>
      <c r="K434" s="7">
        <v>24</v>
      </c>
    </row>
    <row r="435" spans="1:11" s="35" customFormat="1" x14ac:dyDescent="0.25">
      <c r="A435" s="57" t="s">
        <v>1727</v>
      </c>
      <c r="B435" s="57"/>
      <c r="C435" s="57"/>
      <c r="D435" s="57"/>
      <c r="E435" s="57"/>
      <c r="F435" s="57"/>
      <c r="G435" s="57"/>
      <c r="H435" s="57"/>
      <c r="I435" s="34" t="s">
        <v>1690</v>
      </c>
      <c r="J435" s="34">
        <v>184</v>
      </c>
      <c r="K435" s="34">
        <v>1267</v>
      </c>
    </row>
    <row r="436" spans="1:11" x14ac:dyDescent="0.25">
      <c r="A436" s="7" t="s">
        <v>1452</v>
      </c>
      <c r="B436" s="7" t="s">
        <v>1453</v>
      </c>
      <c r="C436" s="7" t="s">
        <v>1407</v>
      </c>
      <c r="D436" s="7" t="s">
        <v>983</v>
      </c>
      <c r="E436" s="7" t="s">
        <v>122</v>
      </c>
      <c r="F436" s="7" t="s">
        <v>123</v>
      </c>
      <c r="G436" s="7"/>
      <c r="H436" s="7" t="s">
        <v>941</v>
      </c>
      <c r="I436" s="7"/>
      <c r="J436" s="7">
        <v>2</v>
      </c>
      <c r="K436" s="7">
        <v>10</v>
      </c>
    </row>
    <row r="437" spans="1:11" x14ac:dyDescent="0.25">
      <c r="A437" s="7" t="s">
        <v>1454</v>
      </c>
      <c r="B437" s="7" t="s">
        <v>1455</v>
      </c>
      <c r="C437" s="7" t="s">
        <v>586</v>
      </c>
      <c r="D437" s="7" t="s">
        <v>983</v>
      </c>
      <c r="E437" s="7" t="s">
        <v>122</v>
      </c>
      <c r="F437" s="7" t="s">
        <v>123</v>
      </c>
      <c r="G437" s="7"/>
      <c r="H437" s="7" t="s">
        <v>941</v>
      </c>
      <c r="I437" s="7"/>
      <c r="J437" s="7">
        <v>0</v>
      </c>
      <c r="K437" s="7">
        <v>35</v>
      </c>
    </row>
    <row r="438" spans="1:11" x14ac:dyDescent="0.25">
      <c r="A438" s="7" t="s">
        <v>986</v>
      </c>
      <c r="B438" s="7" t="s">
        <v>987</v>
      </c>
      <c r="C438" s="7" t="s">
        <v>586</v>
      </c>
      <c r="D438" s="7" t="s">
        <v>983</v>
      </c>
      <c r="E438" s="7" t="s">
        <v>122</v>
      </c>
      <c r="F438" s="7" t="s">
        <v>123</v>
      </c>
      <c r="G438" s="10"/>
      <c r="H438" s="7" t="s">
        <v>941</v>
      </c>
      <c r="I438" s="7"/>
      <c r="J438" s="7">
        <v>4</v>
      </c>
      <c r="K438" s="7">
        <v>20</v>
      </c>
    </row>
    <row r="439" spans="1:11" x14ac:dyDescent="0.25">
      <c r="A439" s="7" t="s">
        <v>990</v>
      </c>
      <c r="B439" s="7" t="s">
        <v>991</v>
      </c>
      <c r="C439" s="7" t="s">
        <v>1407</v>
      </c>
      <c r="D439" s="7" t="s">
        <v>983</v>
      </c>
      <c r="E439" s="7" t="s">
        <v>122</v>
      </c>
      <c r="F439" s="7" t="s">
        <v>123</v>
      </c>
      <c r="G439" s="7"/>
      <c r="H439" s="7" t="s">
        <v>73</v>
      </c>
      <c r="I439" s="7"/>
      <c r="J439" s="7">
        <v>2</v>
      </c>
      <c r="K439" s="7">
        <v>10</v>
      </c>
    </row>
    <row r="440" spans="1:11" x14ac:dyDescent="0.25">
      <c r="A440" s="7" t="s">
        <v>1013</v>
      </c>
      <c r="B440" s="7" t="s">
        <v>1014</v>
      </c>
      <c r="C440" s="7" t="s">
        <v>1407</v>
      </c>
      <c r="D440" s="7" t="s">
        <v>983</v>
      </c>
      <c r="E440" s="7" t="s">
        <v>12</v>
      </c>
      <c r="F440" s="7" t="s">
        <v>24</v>
      </c>
      <c r="G440" s="7"/>
      <c r="H440" s="7" t="s">
        <v>941</v>
      </c>
      <c r="I440" s="7"/>
      <c r="J440" s="7">
        <v>14</v>
      </c>
      <c r="K440" s="7">
        <v>62</v>
      </c>
    </row>
    <row r="441" spans="1:11" x14ac:dyDescent="0.25">
      <c r="A441" s="7" t="s">
        <v>999</v>
      </c>
      <c r="B441" s="7" t="s">
        <v>1000</v>
      </c>
      <c r="C441" s="7" t="s">
        <v>586</v>
      </c>
      <c r="D441" s="7" t="s">
        <v>983</v>
      </c>
      <c r="E441" s="7" t="s">
        <v>12</v>
      </c>
      <c r="F441" s="7" t="s">
        <v>1302</v>
      </c>
      <c r="G441" s="7"/>
      <c r="H441" s="7" t="s">
        <v>941</v>
      </c>
      <c r="I441" s="7">
        <v>10</v>
      </c>
      <c r="J441" s="7">
        <v>8</v>
      </c>
      <c r="K441" s="7">
        <v>50</v>
      </c>
    </row>
    <row r="442" spans="1:11" x14ac:dyDescent="0.25">
      <c r="A442" s="7" t="s">
        <v>1001</v>
      </c>
      <c r="B442" s="7" t="s">
        <v>1002</v>
      </c>
      <c r="C442" s="7" t="s">
        <v>586</v>
      </c>
      <c r="D442" s="7" t="s">
        <v>983</v>
      </c>
      <c r="E442" s="7" t="s">
        <v>12</v>
      </c>
      <c r="F442" s="7" t="s">
        <v>1347</v>
      </c>
      <c r="G442" s="7"/>
      <c r="H442" s="7" t="s">
        <v>941</v>
      </c>
      <c r="I442" s="7">
        <v>8</v>
      </c>
      <c r="J442" s="7">
        <v>10</v>
      </c>
      <c r="K442" s="7">
        <v>60</v>
      </c>
    </row>
    <row r="443" spans="1:11" x14ac:dyDescent="0.25">
      <c r="A443" s="7" t="s">
        <v>1003</v>
      </c>
      <c r="B443" s="7" t="s">
        <v>1004</v>
      </c>
      <c r="C443" s="7" t="s">
        <v>586</v>
      </c>
      <c r="D443" s="7" t="s">
        <v>983</v>
      </c>
      <c r="E443" s="7" t="s">
        <v>12</v>
      </c>
      <c r="F443" s="7" t="s">
        <v>1347</v>
      </c>
      <c r="G443" s="7" t="s">
        <v>1346</v>
      </c>
      <c r="H443" s="7" t="s">
        <v>941</v>
      </c>
      <c r="I443" s="7">
        <v>8</v>
      </c>
      <c r="J443" s="7">
        <v>6</v>
      </c>
      <c r="K443" s="7">
        <v>35</v>
      </c>
    </row>
    <row r="444" spans="1:11" x14ac:dyDescent="0.25">
      <c r="A444" s="7" t="s">
        <v>1007</v>
      </c>
      <c r="B444" s="7" t="s">
        <v>1008</v>
      </c>
      <c r="C444" s="7" t="s">
        <v>586</v>
      </c>
      <c r="D444" s="7" t="s">
        <v>983</v>
      </c>
      <c r="E444" s="7" t="s">
        <v>12</v>
      </c>
      <c r="F444" s="7" t="s">
        <v>892</v>
      </c>
      <c r="G444" s="7"/>
      <c r="H444" s="7" t="s">
        <v>941</v>
      </c>
      <c r="I444" s="7">
        <v>14</v>
      </c>
      <c r="J444" s="7">
        <v>12</v>
      </c>
      <c r="K444" s="7">
        <v>210</v>
      </c>
    </row>
    <row r="445" spans="1:11" s="13" customFormat="1" x14ac:dyDescent="0.25">
      <c r="A445" s="11" t="s">
        <v>997</v>
      </c>
      <c r="B445" s="11" t="s">
        <v>998</v>
      </c>
      <c r="C445" s="11" t="s">
        <v>586</v>
      </c>
      <c r="D445" s="11" t="s">
        <v>983</v>
      </c>
      <c r="E445" s="11" t="s">
        <v>12</v>
      </c>
      <c r="F445" s="11" t="s">
        <v>1388</v>
      </c>
      <c r="G445" s="11"/>
      <c r="H445" s="11" t="s">
        <v>941</v>
      </c>
      <c r="I445" s="11">
        <v>12</v>
      </c>
      <c r="J445" s="11">
        <v>12</v>
      </c>
      <c r="K445" s="11">
        <v>65</v>
      </c>
    </row>
    <row r="446" spans="1:11" x14ac:dyDescent="0.25">
      <c r="A446" s="7" t="s">
        <v>1011</v>
      </c>
      <c r="B446" s="7" t="s">
        <v>1012</v>
      </c>
      <c r="C446" s="7" t="s">
        <v>586</v>
      </c>
      <c r="D446" s="7" t="s">
        <v>983</v>
      </c>
      <c r="E446" s="7" t="s">
        <v>12</v>
      </c>
      <c r="F446" s="7" t="s">
        <v>1302</v>
      </c>
      <c r="G446" s="7"/>
      <c r="H446" s="7" t="s">
        <v>941</v>
      </c>
      <c r="I446" s="7">
        <v>10</v>
      </c>
      <c r="J446" s="7">
        <v>8</v>
      </c>
      <c r="K446" s="7">
        <v>75</v>
      </c>
    </row>
    <row r="447" spans="1:11" ht="16.899999999999999" customHeight="1" x14ac:dyDescent="0.25">
      <c r="A447" s="7" t="s">
        <v>1015</v>
      </c>
      <c r="B447" s="7" t="s">
        <v>1016</v>
      </c>
      <c r="C447" s="7" t="s">
        <v>586</v>
      </c>
      <c r="D447" s="7" t="s">
        <v>983</v>
      </c>
      <c r="E447" s="7" t="s">
        <v>12</v>
      </c>
      <c r="F447" s="7" t="s">
        <v>1302</v>
      </c>
      <c r="G447" s="7"/>
      <c r="H447" s="7" t="s">
        <v>941</v>
      </c>
      <c r="I447" s="7">
        <v>10</v>
      </c>
      <c r="J447" s="7">
        <v>4</v>
      </c>
      <c r="K447" s="7">
        <v>162</v>
      </c>
    </row>
    <row r="448" spans="1:11" s="35" customFormat="1" ht="16.899999999999999" customHeight="1" x14ac:dyDescent="0.25">
      <c r="A448" s="57" t="s">
        <v>1728</v>
      </c>
      <c r="B448" s="57"/>
      <c r="C448" s="57"/>
      <c r="D448" s="57"/>
      <c r="E448" s="57"/>
      <c r="F448" s="57"/>
      <c r="G448" s="57"/>
      <c r="H448" s="57"/>
      <c r="I448" s="34" t="s">
        <v>1690</v>
      </c>
      <c r="J448" s="34">
        <v>82</v>
      </c>
      <c r="K448" s="34">
        <v>794</v>
      </c>
    </row>
    <row r="449" spans="1:11" x14ac:dyDescent="0.25">
      <c r="A449" s="7" t="s">
        <v>850</v>
      </c>
      <c r="B449" s="7" t="s">
        <v>1456</v>
      </c>
      <c r="C449" s="7" t="s">
        <v>586</v>
      </c>
      <c r="D449" s="7" t="s">
        <v>895</v>
      </c>
      <c r="E449" s="7" t="s">
        <v>122</v>
      </c>
      <c r="F449" s="7" t="s">
        <v>123</v>
      </c>
      <c r="G449" s="10"/>
      <c r="H449" s="7" t="s">
        <v>833</v>
      </c>
      <c r="I449" s="7"/>
      <c r="J449" s="7">
        <v>0</v>
      </c>
      <c r="K449" s="7">
        <v>10</v>
      </c>
    </row>
    <row r="450" spans="1:11" x14ac:dyDescent="0.25">
      <c r="A450" s="7" t="s">
        <v>896</v>
      </c>
      <c r="B450" s="7" t="s">
        <v>897</v>
      </c>
      <c r="C450" s="7" t="s">
        <v>1407</v>
      </c>
      <c r="D450" s="7" t="s">
        <v>895</v>
      </c>
      <c r="E450" s="7" t="s">
        <v>122</v>
      </c>
      <c r="F450" s="7" t="s">
        <v>123</v>
      </c>
      <c r="G450" s="7"/>
      <c r="H450" s="7" t="s">
        <v>833</v>
      </c>
      <c r="I450" s="7"/>
      <c r="J450" s="7">
        <v>6</v>
      </c>
      <c r="K450" s="7">
        <v>70</v>
      </c>
    </row>
    <row r="451" spans="1:11" x14ac:dyDescent="0.25">
      <c r="A451" s="7" t="s">
        <v>855</v>
      </c>
      <c r="B451" s="7" t="s">
        <v>856</v>
      </c>
      <c r="C451" s="7" t="s">
        <v>586</v>
      </c>
      <c r="D451" s="7" t="s">
        <v>895</v>
      </c>
      <c r="E451" s="7" t="s">
        <v>122</v>
      </c>
      <c r="F451" s="7" t="s">
        <v>123</v>
      </c>
      <c r="G451" s="10"/>
      <c r="H451" s="7" t="s">
        <v>833</v>
      </c>
      <c r="I451" s="7"/>
      <c r="J451" s="7">
        <v>0</v>
      </c>
      <c r="K451" s="7">
        <v>10</v>
      </c>
    </row>
    <row r="452" spans="1:11" x14ac:dyDescent="0.25">
      <c r="A452" s="7" t="s">
        <v>900</v>
      </c>
      <c r="B452" s="7" t="s">
        <v>901</v>
      </c>
      <c r="C452" s="7" t="s">
        <v>1407</v>
      </c>
      <c r="D452" s="7" t="s">
        <v>895</v>
      </c>
      <c r="E452" s="7" t="s">
        <v>122</v>
      </c>
      <c r="F452" s="7" t="s">
        <v>123</v>
      </c>
      <c r="G452" s="7"/>
      <c r="H452" s="7" t="s">
        <v>833</v>
      </c>
      <c r="I452" s="7"/>
      <c r="J452" s="7">
        <v>0</v>
      </c>
      <c r="K452" s="7">
        <v>10</v>
      </c>
    </row>
    <row r="453" spans="1:11" x14ac:dyDescent="0.25">
      <c r="A453" s="7" t="s">
        <v>1457</v>
      </c>
      <c r="B453" s="7" t="s">
        <v>1458</v>
      </c>
      <c r="C453" s="7" t="s">
        <v>1407</v>
      </c>
      <c r="D453" s="7" t="s">
        <v>895</v>
      </c>
      <c r="E453" s="7" t="s">
        <v>122</v>
      </c>
      <c r="F453" s="7" t="s">
        <v>123</v>
      </c>
      <c r="G453" s="7"/>
      <c r="H453" s="7" t="s">
        <v>833</v>
      </c>
      <c r="I453" s="7"/>
      <c r="J453" s="7">
        <v>0</v>
      </c>
      <c r="K453" s="7">
        <v>20</v>
      </c>
    </row>
    <row r="454" spans="1:11" x14ac:dyDescent="0.25">
      <c r="A454" s="7" t="s">
        <v>904</v>
      </c>
      <c r="B454" s="7" t="s">
        <v>905</v>
      </c>
      <c r="C454" s="7" t="s">
        <v>586</v>
      </c>
      <c r="D454" s="7" t="s">
        <v>895</v>
      </c>
      <c r="E454" s="7" t="s">
        <v>122</v>
      </c>
      <c r="F454" s="7" t="s">
        <v>123</v>
      </c>
      <c r="G454" s="10"/>
      <c r="H454" s="7" t="s">
        <v>833</v>
      </c>
      <c r="I454" s="7"/>
      <c r="J454" s="7">
        <v>0</v>
      </c>
      <c r="K454" s="7">
        <v>10</v>
      </c>
    </row>
    <row r="455" spans="1:11" x14ac:dyDescent="0.25">
      <c r="A455" s="7" t="s">
        <v>1459</v>
      </c>
      <c r="B455" s="7" t="s">
        <v>1460</v>
      </c>
      <c r="C455" s="7" t="s">
        <v>1407</v>
      </c>
      <c r="D455" s="7" t="s">
        <v>895</v>
      </c>
      <c r="E455" s="7" t="s">
        <v>122</v>
      </c>
      <c r="F455" s="7" t="s">
        <v>123</v>
      </c>
      <c r="G455" s="7"/>
      <c r="H455" s="7" t="s">
        <v>833</v>
      </c>
      <c r="I455" s="7"/>
      <c r="J455" s="7">
        <v>0</v>
      </c>
      <c r="K455" s="7">
        <v>8</v>
      </c>
    </row>
    <row r="456" spans="1:11" x14ac:dyDescent="0.25">
      <c r="A456" s="7" t="s">
        <v>906</v>
      </c>
      <c r="B456" s="7" t="s">
        <v>907</v>
      </c>
      <c r="C456" s="7" t="s">
        <v>586</v>
      </c>
      <c r="D456" s="7" t="s">
        <v>895</v>
      </c>
      <c r="E456" s="7" t="s">
        <v>122</v>
      </c>
      <c r="F456" s="7" t="s">
        <v>123</v>
      </c>
      <c r="G456" s="10"/>
      <c r="H456" s="7" t="s">
        <v>833</v>
      </c>
      <c r="I456" s="7"/>
      <c r="J456" s="7">
        <v>0</v>
      </c>
      <c r="K456" s="7">
        <v>43</v>
      </c>
    </row>
    <row r="457" spans="1:11" x14ac:dyDescent="0.25">
      <c r="A457" s="7" t="s">
        <v>1461</v>
      </c>
      <c r="B457" s="7" t="s">
        <v>1462</v>
      </c>
      <c r="C457" s="7" t="s">
        <v>1407</v>
      </c>
      <c r="D457" s="7" t="s">
        <v>895</v>
      </c>
      <c r="E457" s="7" t="s">
        <v>122</v>
      </c>
      <c r="F457" s="7" t="s">
        <v>123</v>
      </c>
      <c r="G457" s="7"/>
      <c r="H457" s="7" t="s">
        <v>833</v>
      </c>
      <c r="I457" s="7"/>
      <c r="J457" s="7">
        <v>0</v>
      </c>
      <c r="K457" s="7">
        <v>10</v>
      </c>
    </row>
    <row r="458" spans="1:11" x14ac:dyDescent="0.25">
      <c r="A458" s="7" t="s">
        <v>1463</v>
      </c>
      <c r="B458" s="7" t="s">
        <v>1464</v>
      </c>
      <c r="C458" s="7" t="s">
        <v>1407</v>
      </c>
      <c r="D458" s="7" t="s">
        <v>895</v>
      </c>
      <c r="E458" s="7" t="s">
        <v>122</v>
      </c>
      <c r="F458" s="7" t="s">
        <v>123</v>
      </c>
      <c r="G458" s="7"/>
      <c r="H458" s="7" t="s">
        <v>833</v>
      </c>
      <c r="I458" s="7"/>
      <c r="J458" s="7">
        <v>2</v>
      </c>
      <c r="K458" s="7">
        <v>10</v>
      </c>
    </row>
    <row r="459" spans="1:11" x14ac:dyDescent="0.25">
      <c r="A459" s="7" t="s">
        <v>910</v>
      </c>
      <c r="B459" s="7" t="s">
        <v>911</v>
      </c>
      <c r="C459" s="7" t="s">
        <v>586</v>
      </c>
      <c r="D459" s="7" t="s">
        <v>895</v>
      </c>
      <c r="E459" s="7" t="s">
        <v>122</v>
      </c>
      <c r="F459" s="7" t="s">
        <v>123</v>
      </c>
      <c r="G459" s="10"/>
      <c r="H459" s="7" t="s">
        <v>833</v>
      </c>
      <c r="I459" s="7"/>
      <c r="J459" s="7">
        <v>5</v>
      </c>
      <c r="K459" s="7">
        <v>35</v>
      </c>
    </row>
    <row r="460" spans="1:11" x14ac:dyDescent="0.25">
      <c r="A460" s="7" t="s">
        <v>912</v>
      </c>
      <c r="B460" s="7" t="s">
        <v>913</v>
      </c>
      <c r="C460" s="7" t="s">
        <v>586</v>
      </c>
      <c r="D460" s="7" t="s">
        <v>895</v>
      </c>
      <c r="E460" s="7" t="s">
        <v>122</v>
      </c>
      <c r="F460" s="7" t="s">
        <v>123</v>
      </c>
      <c r="G460" s="10"/>
      <c r="H460" s="7" t="s">
        <v>833</v>
      </c>
      <c r="I460" s="7"/>
      <c r="J460" s="7">
        <v>2</v>
      </c>
      <c r="K460" s="7">
        <v>20</v>
      </c>
    </row>
    <row r="461" spans="1:11" x14ac:dyDescent="0.25">
      <c r="A461" s="7" t="s">
        <v>914</v>
      </c>
      <c r="B461" s="7" t="s">
        <v>915</v>
      </c>
      <c r="C461" s="7" t="s">
        <v>586</v>
      </c>
      <c r="D461" s="7" t="s">
        <v>895</v>
      </c>
      <c r="E461" s="7" t="s">
        <v>122</v>
      </c>
      <c r="F461" s="7" t="s">
        <v>123</v>
      </c>
      <c r="G461" s="10"/>
      <c r="H461" s="7" t="s">
        <v>833</v>
      </c>
      <c r="I461" s="7"/>
      <c r="J461" s="7">
        <v>0</v>
      </c>
      <c r="K461" s="7">
        <v>15</v>
      </c>
    </row>
    <row r="462" spans="1:11" x14ac:dyDescent="0.25">
      <c r="A462" s="7" t="s">
        <v>761</v>
      </c>
      <c r="B462" s="7" t="s">
        <v>762</v>
      </c>
      <c r="C462" s="7" t="s">
        <v>1407</v>
      </c>
      <c r="D462" s="7" t="s">
        <v>895</v>
      </c>
      <c r="E462" s="7" t="s">
        <v>122</v>
      </c>
      <c r="F462" s="7" t="s">
        <v>123</v>
      </c>
      <c r="G462" s="7"/>
      <c r="H462" s="7" t="s">
        <v>833</v>
      </c>
      <c r="I462" s="7"/>
      <c r="J462" s="7">
        <v>2</v>
      </c>
      <c r="K462" s="7">
        <v>20</v>
      </c>
    </row>
    <row r="463" spans="1:11" x14ac:dyDescent="0.25">
      <c r="A463" s="7" t="s">
        <v>1465</v>
      </c>
      <c r="B463" s="7" t="s">
        <v>1466</v>
      </c>
      <c r="C463" s="7" t="s">
        <v>586</v>
      </c>
      <c r="D463" s="7" t="s">
        <v>895</v>
      </c>
      <c r="E463" s="7" t="s">
        <v>122</v>
      </c>
      <c r="F463" s="7" t="s">
        <v>123</v>
      </c>
      <c r="G463" s="10"/>
      <c r="H463" s="7" t="s">
        <v>833</v>
      </c>
      <c r="I463" s="7"/>
      <c r="J463" s="7">
        <v>0</v>
      </c>
      <c r="K463" s="7">
        <v>10</v>
      </c>
    </row>
    <row r="464" spans="1:11" x14ac:dyDescent="0.25">
      <c r="A464" s="7" t="s">
        <v>922</v>
      </c>
      <c r="B464" s="7" t="s">
        <v>923</v>
      </c>
      <c r="C464" s="7" t="s">
        <v>586</v>
      </c>
      <c r="D464" s="7" t="s">
        <v>895</v>
      </c>
      <c r="E464" s="7" t="s">
        <v>122</v>
      </c>
      <c r="F464" s="7" t="s">
        <v>123</v>
      </c>
      <c r="G464" s="10"/>
      <c r="H464" s="7" t="s">
        <v>833</v>
      </c>
      <c r="I464" s="7"/>
      <c r="J464" s="7">
        <v>0</v>
      </c>
      <c r="K464" s="7">
        <v>0</v>
      </c>
    </row>
    <row r="465" spans="1:11" x14ac:dyDescent="0.25">
      <c r="A465" s="7" t="s">
        <v>1467</v>
      </c>
      <c r="B465" s="7" t="s">
        <v>1468</v>
      </c>
      <c r="C465" s="7" t="s">
        <v>1407</v>
      </c>
      <c r="D465" s="7" t="s">
        <v>895</v>
      </c>
      <c r="E465" s="7" t="s">
        <v>122</v>
      </c>
      <c r="F465" s="7" t="s">
        <v>123</v>
      </c>
      <c r="G465" s="7"/>
      <c r="H465" s="7" t="s">
        <v>833</v>
      </c>
      <c r="I465" s="7"/>
      <c r="J465" s="7">
        <v>0</v>
      </c>
      <c r="K465" s="7">
        <v>8</v>
      </c>
    </row>
    <row r="466" spans="1:11" x14ac:dyDescent="0.25">
      <c r="A466" s="7" t="s">
        <v>926</v>
      </c>
      <c r="B466" s="7" t="s">
        <v>927</v>
      </c>
      <c r="C466" s="7" t="s">
        <v>586</v>
      </c>
      <c r="D466" s="7" t="s">
        <v>895</v>
      </c>
      <c r="E466" s="7" t="s">
        <v>12</v>
      </c>
      <c r="F466" s="7" t="s">
        <v>1302</v>
      </c>
      <c r="G466" s="7" t="s">
        <v>1357</v>
      </c>
      <c r="H466" s="7" t="s">
        <v>833</v>
      </c>
      <c r="I466" s="7">
        <v>8</v>
      </c>
      <c r="J466" s="7">
        <v>8</v>
      </c>
      <c r="K466" s="7">
        <v>80</v>
      </c>
    </row>
    <row r="467" spans="1:11" x14ac:dyDescent="0.25">
      <c r="A467" s="7" t="s">
        <v>936</v>
      </c>
      <c r="B467" s="7" t="s">
        <v>937</v>
      </c>
      <c r="C467" s="7" t="s">
        <v>586</v>
      </c>
      <c r="D467" s="7" t="s">
        <v>895</v>
      </c>
      <c r="E467" s="7" t="s">
        <v>12</v>
      </c>
      <c r="F467" s="7" t="s">
        <v>58</v>
      </c>
      <c r="G467" s="7"/>
      <c r="H467" s="7" t="s">
        <v>833</v>
      </c>
      <c r="I467" s="7">
        <v>12</v>
      </c>
      <c r="J467" s="7">
        <v>6</v>
      </c>
      <c r="K467" s="7">
        <v>90</v>
      </c>
    </row>
    <row r="468" spans="1:11" ht="15" customHeight="1" x14ac:dyDescent="0.25">
      <c r="A468" s="7" t="s">
        <v>930</v>
      </c>
      <c r="B468" s="7" t="s">
        <v>931</v>
      </c>
      <c r="C468" s="7" t="s">
        <v>586</v>
      </c>
      <c r="D468" s="7" t="s">
        <v>895</v>
      </c>
      <c r="E468" s="7" t="s">
        <v>12</v>
      </c>
      <c r="F468" s="7" t="s">
        <v>1302</v>
      </c>
      <c r="G468" s="7"/>
      <c r="H468" s="7" t="s">
        <v>833</v>
      </c>
      <c r="I468" s="7">
        <v>10</v>
      </c>
      <c r="J468" s="7">
        <v>6</v>
      </c>
      <c r="K468" s="7">
        <v>90</v>
      </c>
    </row>
    <row r="469" spans="1:11" ht="16.149999999999999" customHeight="1" x14ac:dyDescent="0.25">
      <c r="A469" s="7" t="s">
        <v>932</v>
      </c>
      <c r="B469" s="7" t="s">
        <v>933</v>
      </c>
      <c r="C469" s="7" t="s">
        <v>586</v>
      </c>
      <c r="D469" s="7" t="s">
        <v>895</v>
      </c>
      <c r="E469" s="7" t="s">
        <v>12</v>
      </c>
      <c r="F469" s="7" t="s">
        <v>100</v>
      </c>
      <c r="G469" s="7" t="s">
        <v>1469</v>
      </c>
      <c r="H469" s="7" t="s">
        <v>833</v>
      </c>
      <c r="I469" s="7">
        <v>6</v>
      </c>
      <c r="J469" s="7">
        <v>7</v>
      </c>
      <c r="K469" s="7">
        <v>85</v>
      </c>
    </row>
    <row r="470" spans="1:11" ht="16.899999999999999" customHeight="1" x14ac:dyDescent="0.25">
      <c r="A470" s="7" t="s">
        <v>920</v>
      </c>
      <c r="B470" s="7" t="s">
        <v>921</v>
      </c>
      <c r="C470" s="7" t="s">
        <v>586</v>
      </c>
      <c r="D470" s="7" t="s">
        <v>895</v>
      </c>
      <c r="E470" s="7" t="s">
        <v>12</v>
      </c>
      <c r="F470" s="7" t="s">
        <v>892</v>
      </c>
      <c r="G470" s="10"/>
      <c r="H470" s="7" t="s">
        <v>833</v>
      </c>
      <c r="I470" s="7">
        <v>14</v>
      </c>
      <c r="J470" s="7">
        <v>9</v>
      </c>
      <c r="K470" s="7">
        <v>100</v>
      </c>
    </row>
    <row r="471" spans="1:11" s="35" customFormat="1" ht="16.899999999999999" customHeight="1" x14ac:dyDescent="0.25">
      <c r="A471" s="57" t="s">
        <v>1729</v>
      </c>
      <c r="B471" s="57"/>
      <c r="C471" s="57"/>
      <c r="D471" s="57"/>
      <c r="E471" s="57"/>
      <c r="F471" s="57"/>
      <c r="G471" s="57"/>
      <c r="H471" s="57"/>
      <c r="I471" s="34" t="s">
        <v>1690</v>
      </c>
      <c r="J471" s="34">
        <v>53</v>
      </c>
      <c r="K471" s="34">
        <v>754</v>
      </c>
    </row>
    <row r="472" spans="1:11" s="35" customFormat="1" ht="16.899999999999999" customHeight="1" x14ac:dyDescent="0.25">
      <c r="A472" s="58" t="s">
        <v>586</v>
      </c>
      <c r="B472" s="58"/>
      <c r="C472" s="58"/>
      <c r="D472" s="58"/>
      <c r="E472" s="58"/>
      <c r="F472" s="58"/>
      <c r="G472" s="58"/>
      <c r="H472" s="58"/>
      <c r="I472" s="36" t="s">
        <v>1690</v>
      </c>
      <c r="J472" s="36">
        <v>1062</v>
      </c>
      <c r="K472" s="36">
        <f>SUM(K299,K310,K329,K344,K354,K368,K374,K397,K405,K435,K448,K471)</f>
        <v>7498</v>
      </c>
    </row>
    <row r="473" spans="1:11" x14ac:dyDescent="0.25">
      <c r="A473" s="7" t="s">
        <v>1322</v>
      </c>
      <c r="B473" s="7" t="s">
        <v>1323</v>
      </c>
      <c r="C473" s="7" t="s">
        <v>1021</v>
      </c>
      <c r="D473" s="7" t="s">
        <v>1470</v>
      </c>
      <c r="E473" s="7" t="s">
        <v>122</v>
      </c>
      <c r="F473" s="7" t="s">
        <v>123</v>
      </c>
      <c r="G473" s="7"/>
      <c r="H473" s="7" t="s">
        <v>73</v>
      </c>
      <c r="I473" s="7"/>
      <c r="J473" s="7">
        <v>2</v>
      </c>
      <c r="K473" s="7">
        <v>8</v>
      </c>
    </row>
    <row r="474" spans="1:11" x14ac:dyDescent="0.25">
      <c r="A474" s="7" t="s">
        <v>1019</v>
      </c>
      <c r="B474" s="7" t="s">
        <v>1020</v>
      </c>
      <c r="C474" s="7" t="s">
        <v>1021</v>
      </c>
      <c r="D474" s="7" t="s">
        <v>1470</v>
      </c>
      <c r="E474" s="7" t="s">
        <v>122</v>
      </c>
      <c r="F474" s="7" t="s">
        <v>123</v>
      </c>
      <c r="G474" s="7"/>
      <c r="H474" s="7" t="s">
        <v>73</v>
      </c>
      <c r="I474" s="7"/>
      <c r="J474" s="7">
        <v>2</v>
      </c>
      <c r="K474" s="7">
        <v>0</v>
      </c>
    </row>
    <row r="475" spans="1:11" x14ac:dyDescent="0.25">
      <c r="A475" s="7" t="s">
        <v>1471</v>
      </c>
      <c r="B475" s="7" t="s">
        <v>1472</v>
      </c>
      <c r="C475" s="7" t="s">
        <v>1021</v>
      </c>
      <c r="D475" s="7" t="s">
        <v>1022</v>
      </c>
      <c r="E475" s="7" t="s">
        <v>122</v>
      </c>
      <c r="F475" s="7" t="s">
        <v>123</v>
      </c>
      <c r="G475" s="7"/>
      <c r="H475" s="7" t="s">
        <v>73</v>
      </c>
      <c r="I475" s="7"/>
      <c r="J475" s="7">
        <v>4</v>
      </c>
      <c r="K475" s="7">
        <v>16</v>
      </c>
    </row>
    <row r="476" spans="1:11" x14ac:dyDescent="0.25">
      <c r="A476" s="7" t="s">
        <v>1023</v>
      </c>
      <c r="B476" s="7" t="s">
        <v>1024</v>
      </c>
      <c r="C476" s="7" t="s">
        <v>1021</v>
      </c>
      <c r="D476" s="7" t="s">
        <v>1022</v>
      </c>
      <c r="E476" s="7" t="s">
        <v>12</v>
      </c>
      <c r="F476" s="7" t="s">
        <v>1302</v>
      </c>
      <c r="G476" s="7"/>
      <c r="H476" s="7" t="s">
        <v>73</v>
      </c>
      <c r="I476" s="7">
        <v>10</v>
      </c>
      <c r="J476" s="7">
        <v>13</v>
      </c>
      <c r="K476" s="7">
        <v>48</v>
      </c>
    </row>
    <row r="477" spans="1:11" x14ac:dyDescent="0.25">
      <c r="A477" s="7" t="s">
        <v>1025</v>
      </c>
      <c r="B477" s="7" t="s">
        <v>1026</v>
      </c>
      <c r="C477" s="7" t="s">
        <v>1021</v>
      </c>
      <c r="D477" s="7" t="s">
        <v>1022</v>
      </c>
      <c r="E477" s="7" t="s">
        <v>12</v>
      </c>
      <c r="F477" s="7" t="s">
        <v>51</v>
      </c>
      <c r="G477" s="7"/>
      <c r="H477" s="7" t="s">
        <v>73</v>
      </c>
      <c r="I477" s="7">
        <v>6</v>
      </c>
      <c r="J477" s="7">
        <v>3</v>
      </c>
      <c r="K477" s="7">
        <v>10</v>
      </c>
    </row>
    <row r="478" spans="1:11" x14ac:dyDescent="0.25">
      <c r="A478" s="7" t="s">
        <v>1027</v>
      </c>
      <c r="B478" s="7" t="s">
        <v>1028</v>
      </c>
      <c r="C478" s="7" t="s">
        <v>1021</v>
      </c>
      <c r="D478" s="7" t="s">
        <v>1022</v>
      </c>
      <c r="E478" s="7" t="s">
        <v>12</v>
      </c>
      <c r="F478" s="7" t="s">
        <v>100</v>
      </c>
      <c r="G478" s="7" t="s">
        <v>1357</v>
      </c>
      <c r="H478" s="7" t="s">
        <v>73</v>
      </c>
      <c r="I478" s="7">
        <v>8</v>
      </c>
      <c r="J478" s="7">
        <v>14</v>
      </c>
      <c r="K478" s="7">
        <v>28</v>
      </c>
    </row>
    <row r="479" spans="1:11" x14ac:dyDescent="0.25">
      <c r="A479" s="7" t="s">
        <v>1029</v>
      </c>
      <c r="B479" s="7" t="s">
        <v>1030</v>
      </c>
      <c r="C479" s="7" t="s">
        <v>1021</v>
      </c>
      <c r="D479" s="7" t="s">
        <v>1022</v>
      </c>
      <c r="E479" s="7" t="s">
        <v>12</v>
      </c>
      <c r="F479" s="7" t="s">
        <v>1302</v>
      </c>
      <c r="G479" s="7"/>
      <c r="H479" s="7" t="s">
        <v>73</v>
      </c>
      <c r="I479" s="7">
        <v>10</v>
      </c>
      <c r="J479" s="7">
        <v>13</v>
      </c>
      <c r="K479" s="7">
        <v>28</v>
      </c>
    </row>
    <row r="480" spans="1:11" ht="13.5" customHeight="1" x14ac:dyDescent="0.25">
      <c r="A480" s="7" t="s">
        <v>1031</v>
      </c>
      <c r="B480" s="7" t="s">
        <v>1032</v>
      </c>
      <c r="C480" s="7" t="s">
        <v>1021</v>
      </c>
      <c r="D480" s="7" t="s">
        <v>1022</v>
      </c>
      <c r="E480" s="7" t="s">
        <v>12</v>
      </c>
      <c r="F480" s="7" t="s">
        <v>33</v>
      </c>
      <c r="G480" s="7"/>
      <c r="H480" s="7" t="s">
        <v>73</v>
      </c>
      <c r="I480" s="7"/>
      <c r="J480" s="7">
        <v>10</v>
      </c>
      <c r="K480" s="7">
        <v>40</v>
      </c>
    </row>
    <row r="481" spans="1:11" x14ac:dyDescent="0.25">
      <c r="A481" s="7" t="s">
        <v>1033</v>
      </c>
      <c r="B481" s="7" t="s">
        <v>1034</v>
      </c>
      <c r="C481" s="7" t="s">
        <v>1021</v>
      </c>
      <c r="D481" s="7" t="s">
        <v>1022</v>
      </c>
      <c r="E481" s="7" t="s">
        <v>12</v>
      </c>
      <c r="F481" s="7" t="s">
        <v>1302</v>
      </c>
      <c r="G481" s="7"/>
      <c r="H481" s="7" t="s">
        <v>73</v>
      </c>
      <c r="I481" s="7">
        <v>10</v>
      </c>
      <c r="J481" s="7">
        <v>16</v>
      </c>
      <c r="K481" s="7">
        <v>34</v>
      </c>
    </row>
    <row r="482" spans="1:11" x14ac:dyDescent="0.25">
      <c r="A482" s="7" t="s">
        <v>1039</v>
      </c>
      <c r="B482" s="7" t="s">
        <v>1040</v>
      </c>
      <c r="C482" s="7" t="s">
        <v>1021</v>
      </c>
      <c r="D482" s="7" t="s">
        <v>1037</v>
      </c>
      <c r="E482" s="7" t="s">
        <v>122</v>
      </c>
      <c r="F482" s="7" t="s">
        <v>123</v>
      </c>
      <c r="G482" s="7"/>
      <c r="H482" s="7" t="s">
        <v>73</v>
      </c>
      <c r="I482" s="7"/>
      <c r="J482" s="7">
        <v>0</v>
      </c>
      <c r="K482" s="7">
        <v>16</v>
      </c>
    </row>
    <row r="483" spans="1:11" x14ac:dyDescent="0.25">
      <c r="A483" s="7" t="s">
        <v>1041</v>
      </c>
      <c r="B483" s="7" t="s">
        <v>1042</v>
      </c>
      <c r="C483" s="7" t="s">
        <v>1021</v>
      </c>
      <c r="D483" s="7" t="s">
        <v>1037</v>
      </c>
      <c r="E483" s="7" t="s">
        <v>12</v>
      </c>
      <c r="F483" s="7" t="s">
        <v>100</v>
      </c>
      <c r="G483" s="7"/>
      <c r="H483" s="7" t="s">
        <v>73</v>
      </c>
      <c r="I483" s="7">
        <v>8</v>
      </c>
      <c r="J483" s="7">
        <v>5</v>
      </c>
      <c r="K483" s="7">
        <v>28</v>
      </c>
    </row>
    <row r="484" spans="1:11" x14ac:dyDescent="0.25">
      <c r="A484" s="7" t="s">
        <v>1043</v>
      </c>
      <c r="B484" s="7" t="s">
        <v>1044</v>
      </c>
      <c r="C484" s="7" t="s">
        <v>1021</v>
      </c>
      <c r="D484" s="7" t="s">
        <v>1037</v>
      </c>
      <c r="E484" s="7" t="s">
        <v>12</v>
      </c>
      <c r="F484" s="7" t="s">
        <v>100</v>
      </c>
      <c r="G484" s="7" t="s">
        <v>1346</v>
      </c>
      <c r="H484" s="7" t="s">
        <v>73</v>
      </c>
      <c r="I484" s="7">
        <v>8</v>
      </c>
      <c r="J484" s="7">
        <v>12</v>
      </c>
      <c r="K484" s="7">
        <v>40</v>
      </c>
    </row>
    <row r="485" spans="1:11" x14ac:dyDescent="0.25">
      <c r="A485" s="7" t="s">
        <v>1045</v>
      </c>
      <c r="B485" s="7" t="s">
        <v>1046</v>
      </c>
      <c r="C485" s="7" t="s">
        <v>1021</v>
      </c>
      <c r="D485" s="7" t="s">
        <v>1037</v>
      </c>
      <c r="E485" s="7" t="s">
        <v>12</v>
      </c>
      <c r="F485" s="7" t="s">
        <v>46</v>
      </c>
      <c r="G485" s="7"/>
      <c r="H485" s="7" t="s">
        <v>73</v>
      </c>
      <c r="I485" s="7">
        <v>4</v>
      </c>
      <c r="J485" s="7">
        <v>3</v>
      </c>
      <c r="K485" s="7">
        <v>0</v>
      </c>
    </row>
    <row r="486" spans="1:11" x14ac:dyDescent="0.25">
      <c r="A486" s="7" t="s">
        <v>1047</v>
      </c>
      <c r="B486" s="7" t="s">
        <v>1048</v>
      </c>
      <c r="C486" s="7" t="s">
        <v>1021</v>
      </c>
      <c r="D486" s="7" t="s">
        <v>1037</v>
      </c>
      <c r="E486" s="7" t="s">
        <v>12</v>
      </c>
      <c r="F486" s="7" t="s">
        <v>58</v>
      </c>
      <c r="G486" s="7"/>
      <c r="H486" s="7" t="s">
        <v>73</v>
      </c>
      <c r="I486" s="7">
        <v>12</v>
      </c>
      <c r="J486" s="7">
        <v>13</v>
      </c>
      <c r="K486" s="7">
        <v>42</v>
      </c>
    </row>
    <row r="487" spans="1:11" x14ac:dyDescent="0.25">
      <c r="A487" s="7" t="s">
        <v>1049</v>
      </c>
      <c r="B487" s="7" t="s">
        <v>1050</v>
      </c>
      <c r="C487" s="7" t="s">
        <v>1021</v>
      </c>
      <c r="D487" s="7" t="s">
        <v>1037</v>
      </c>
      <c r="E487" s="7" t="s">
        <v>12</v>
      </c>
      <c r="F487" s="7" t="s">
        <v>100</v>
      </c>
      <c r="G487" s="7"/>
      <c r="H487" s="7" t="s">
        <v>73</v>
      </c>
      <c r="I487" s="7">
        <v>8</v>
      </c>
      <c r="J487" s="7">
        <v>8</v>
      </c>
      <c r="K487" s="7">
        <v>40</v>
      </c>
    </row>
    <row r="488" spans="1:11" x14ac:dyDescent="0.25">
      <c r="A488" s="7" t="s">
        <v>1051</v>
      </c>
      <c r="B488" s="7" t="s">
        <v>1052</v>
      </c>
      <c r="C488" s="7" t="s">
        <v>1021</v>
      </c>
      <c r="D488" s="7" t="s">
        <v>1037</v>
      </c>
      <c r="E488" s="7" t="s">
        <v>12</v>
      </c>
      <c r="F488" s="7" t="s">
        <v>1347</v>
      </c>
      <c r="G488" s="7" t="s">
        <v>1370</v>
      </c>
      <c r="H488" s="7" t="s">
        <v>73</v>
      </c>
      <c r="I488" s="7">
        <v>6</v>
      </c>
      <c r="J488" s="7">
        <v>4</v>
      </c>
      <c r="K488" s="7">
        <v>16</v>
      </c>
    </row>
    <row r="489" spans="1:11" x14ac:dyDescent="0.25">
      <c r="A489" s="7" t="s">
        <v>1053</v>
      </c>
      <c r="B489" s="7" t="s">
        <v>1054</v>
      </c>
      <c r="C489" s="7" t="s">
        <v>1021</v>
      </c>
      <c r="D489" s="7" t="s">
        <v>1037</v>
      </c>
      <c r="E489" s="7" t="s">
        <v>12</v>
      </c>
      <c r="F489" s="7" t="s">
        <v>892</v>
      </c>
      <c r="G489" s="7"/>
      <c r="H489" s="7" t="s">
        <v>73</v>
      </c>
      <c r="I489" s="7">
        <v>14</v>
      </c>
      <c r="J489" s="7">
        <v>4</v>
      </c>
      <c r="K489" s="7">
        <v>16</v>
      </c>
    </row>
    <row r="490" spans="1:11" s="35" customFormat="1" x14ac:dyDescent="0.25">
      <c r="A490" s="57" t="s">
        <v>1745</v>
      </c>
      <c r="B490" s="57"/>
      <c r="C490" s="57"/>
      <c r="D490" s="57"/>
      <c r="E490" s="57"/>
      <c r="F490" s="57"/>
      <c r="G490" s="57"/>
      <c r="H490" s="57"/>
      <c r="I490" s="34" t="s">
        <v>1690</v>
      </c>
      <c r="J490" s="34">
        <v>126</v>
      </c>
      <c r="K490" s="34">
        <v>410</v>
      </c>
    </row>
    <row r="491" spans="1:11" x14ac:dyDescent="0.25">
      <c r="A491" s="7" t="s">
        <v>1324</v>
      </c>
      <c r="B491" s="7" t="s">
        <v>1325</v>
      </c>
      <c r="C491" s="7" t="s">
        <v>1021</v>
      </c>
      <c r="D491" s="7" t="s">
        <v>1326</v>
      </c>
      <c r="E491" s="7" t="s">
        <v>12</v>
      </c>
      <c r="F491" s="7" t="s">
        <v>46</v>
      </c>
      <c r="G491" s="7"/>
      <c r="H491" s="7" t="s">
        <v>73</v>
      </c>
      <c r="I491" s="7"/>
      <c r="J491" s="7">
        <v>5</v>
      </c>
      <c r="K491" s="7">
        <v>24</v>
      </c>
    </row>
    <row r="492" spans="1:11" x14ac:dyDescent="0.25">
      <c r="A492" s="7" t="s">
        <v>1327</v>
      </c>
      <c r="B492" s="7" t="s">
        <v>1328</v>
      </c>
      <c r="C492" s="7" t="s">
        <v>1021</v>
      </c>
      <c r="D492" s="7" t="s">
        <v>1326</v>
      </c>
      <c r="E492" s="7" t="s">
        <v>12</v>
      </c>
      <c r="F492" s="7" t="s">
        <v>813</v>
      </c>
      <c r="G492" s="7" t="s">
        <v>1473</v>
      </c>
      <c r="H492" s="7" t="s">
        <v>73</v>
      </c>
      <c r="I492" s="7">
        <v>2</v>
      </c>
      <c r="J492" s="7">
        <v>2</v>
      </c>
      <c r="K492" s="7">
        <v>0</v>
      </c>
    </row>
    <row r="493" spans="1:11" x14ac:dyDescent="0.25">
      <c r="A493" s="7" t="s">
        <v>1064</v>
      </c>
      <c r="B493" s="7" t="s">
        <v>1065</v>
      </c>
      <c r="C493" s="7" t="s">
        <v>1021</v>
      </c>
      <c r="D493" s="7" t="s">
        <v>1474</v>
      </c>
      <c r="E493" s="7" t="s">
        <v>122</v>
      </c>
      <c r="F493" s="7" t="s">
        <v>123</v>
      </c>
      <c r="G493" s="7"/>
      <c r="H493" s="7" t="s">
        <v>73</v>
      </c>
      <c r="I493" s="7"/>
      <c r="J493" s="7">
        <v>2</v>
      </c>
      <c r="K493" s="7">
        <v>0</v>
      </c>
    </row>
    <row r="494" spans="1:11" x14ac:dyDescent="0.25">
      <c r="A494" s="7" t="s">
        <v>1055</v>
      </c>
      <c r="B494" s="7" t="s">
        <v>1056</v>
      </c>
      <c r="C494" s="7" t="s">
        <v>1021</v>
      </c>
      <c r="D494" s="7" t="s">
        <v>1057</v>
      </c>
      <c r="E494" s="7" t="s">
        <v>122</v>
      </c>
      <c r="F494" s="7" t="s">
        <v>123</v>
      </c>
      <c r="G494" s="7"/>
      <c r="H494" s="7" t="s">
        <v>73</v>
      </c>
      <c r="I494" s="7"/>
      <c r="J494" s="7">
        <v>4</v>
      </c>
      <c r="K494" s="7">
        <v>18</v>
      </c>
    </row>
    <row r="495" spans="1:11" x14ac:dyDescent="0.25">
      <c r="A495" s="7" t="s">
        <v>1058</v>
      </c>
      <c r="B495" s="7" t="s">
        <v>1059</v>
      </c>
      <c r="C495" s="7" t="s">
        <v>1021</v>
      </c>
      <c r="D495" s="7" t="s">
        <v>1057</v>
      </c>
      <c r="E495" s="7" t="s">
        <v>12</v>
      </c>
      <c r="F495" s="7" t="s">
        <v>813</v>
      </c>
      <c r="G495" s="7"/>
      <c r="H495" s="7" t="s">
        <v>73</v>
      </c>
      <c r="I495" s="7">
        <v>4</v>
      </c>
      <c r="J495" s="7">
        <v>2</v>
      </c>
      <c r="K495" s="7">
        <v>10</v>
      </c>
    </row>
    <row r="496" spans="1:11" x14ac:dyDescent="0.25">
      <c r="A496" s="7" t="s">
        <v>1060</v>
      </c>
      <c r="B496" s="7" t="s">
        <v>1061</v>
      </c>
      <c r="C496" s="7" t="s">
        <v>1021</v>
      </c>
      <c r="D496" s="7" t="s">
        <v>1057</v>
      </c>
      <c r="E496" s="7" t="s">
        <v>12</v>
      </c>
      <c r="F496" s="7" t="s">
        <v>58</v>
      </c>
      <c r="G496" s="7"/>
      <c r="H496" s="7" t="s">
        <v>73</v>
      </c>
      <c r="I496" s="7">
        <v>12</v>
      </c>
      <c r="J496" s="7">
        <v>6</v>
      </c>
      <c r="K496" s="7">
        <v>40</v>
      </c>
    </row>
    <row r="497" spans="1:11" x14ac:dyDescent="0.25">
      <c r="A497" s="7" t="s">
        <v>1062</v>
      </c>
      <c r="B497" s="7" t="s">
        <v>1063</v>
      </c>
      <c r="C497" s="7" t="s">
        <v>1021</v>
      </c>
      <c r="D497" s="7" t="s">
        <v>1057</v>
      </c>
      <c r="E497" s="7" t="s">
        <v>12</v>
      </c>
      <c r="F497" s="7" t="s">
        <v>78</v>
      </c>
      <c r="G497" s="7"/>
      <c r="H497" s="7" t="s">
        <v>73</v>
      </c>
      <c r="I497" s="7">
        <v>4</v>
      </c>
      <c r="J497" s="7">
        <v>4</v>
      </c>
      <c r="K497" s="7">
        <v>0</v>
      </c>
    </row>
    <row r="498" spans="1:11" x14ac:dyDescent="0.25">
      <c r="A498" s="7" t="s">
        <v>1067</v>
      </c>
      <c r="B498" s="7" t="s">
        <v>1068</v>
      </c>
      <c r="C498" s="7" t="s">
        <v>1021</v>
      </c>
      <c r="D498" s="7" t="s">
        <v>1066</v>
      </c>
      <c r="E498" s="7" t="s">
        <v>12</v>
      </c>
      <c r="F498" s="7" t="s">
        <v>1302</v>
      </c>
      <c r="G498" s="7"/>
      <c r="H498" s="7" t="s">
        <v>73</v>
      </c>
      <c r="I498" s="7">
        <v>10</v>
      </c>
      <c r="J498" s="7">
        <v>14</v>
      </c>
      <c r="K498" s="7">
        <v>110</v>
      </c>
    </row>
    <row r="499" spans="1:11" x14ac:dyDescent="0.25">
      <c r="A499" s="7" t="s">
        <v>1069</v>
      </c>
      <c r="B499" s="7" t="s">
        <v>1070</v>
      </c>
      <c r="C499" s="7" t="s">
        <v>1021</v>
      </c>
      <c r="D499" s="7" t="s">
        <v>1066</v>
      </c>
      <c r="E499" s="7" t="s">
        <v>12</v>
      </c>
      <c r="F499" s="7" t="s">
        <v>1302</v>
      </c>
      <c r="G499" s="7"/>
      <c r="H499" s="7" t="s">
        <v>73</v>
      </c>
      <c r="I499" s="7">
        <v>10</v>
      </c>
      <c r="J499" s="7">
        <v>17</v>
      </c>
      <c r="K499" s="7">
        <v>58</v>
      </c>
    </row>
    <row r="500" spans="1:11" x14ac:dyDescent="0.25">
      <c r="A500" s="7" t="s">
        <v>1071</v>
      </c>
      <c r="B500" s="7" t="s">
        <v>1072</v>
      </c>
      <c r="C500" s="7" t="s">
        <v>1021</v>
      </c>
      <c r="D500" s="7" t="s">
        <v>1066</v>
      </c>
      <c r="E500" s="7" t="s">
        <v>12</v>
      </c>
      <c r="F500" s="7" t="s">
        <v>100</v>
      </c>
      <c r="G500" s="7"/>
      <c r="H500" s="7" t="s">
        <v>73</v>
      </c>
      <c r="I500" s="7">
        <v>8</v>
      </c>
      <c r="J500" s="7">
        <v>2</v>
      </c>
      <c r="K500" s="7">
        <v>45</v>
      </c>
    </row>
    <row r="501" spans="1:11" x14ac:dyDescent="0.25">
      <c r="A501" s="7" t="s">
        <v>1073</v>
      </c>
      <c r="B501" s="7" t="s">
        <v>1074</v>
      </c>
      <c r="C501" s="7" t="s">
        <v>1021</v>
      </c>
      <c r="D501" s="7" t="s">
        <v>1066</v>
      </c>
      <c r="E501" s="7" t="s">
        <v>12</v>
      </c>
      <c r="F501" s="7" t="s">
        <v>100</v>
      </c>
      <c r="G501" s="7"/>
      <c r="H501" s="7" t="s">
        <v>73</v>
      </c>
      <c r="I501" s="7">
        <v>8</v>
      </c>
      <c r="J501" s="7">
        <v>8</v>
      </c>
      <c r="K501" s="7">
        <v>56</v>
      </c>
    </row>
    <row r="502" spans="1:11" x14ac:dyDescent="0.25">
      <c r="A502" s="7" t="s">
        <v>1075</v>
      </c>
      <c r="B502" s="7" t="s">
        <v>1076</v>
      </c>
      <c r="C502" s="7" t="s">
        <v>1021</v>
      </c>
      <c r="D502" s="7" t="s">
        <v>1066</v>
      </c>
      <c r="E502" s="7" t="s">
        <v>12</v>
      </c>
      <c r="F502" s="7" t="s">
        <v>51</v>
      </c>
      <c r="G502" s="7" t="s">
        <v>1380</v>
      </c>
      <c r="H502" s="7" t="s">
        <v>73</v>
      </c>
      <c r="I502" s="7">
        <v>6</v>
      </c>
      <c r="J502" s="7">
        <v>3</v>
      </c>
      <c r="K502" s="7">
        <v>20</v>
      </c>
    </row>
    <row r="503" spans="1:11" x14ac:dyDescent="0.25">
      <c r="A503" s="7" t="s">
        <v>1077</v>
      </c>
      <c r="B503" s="7" t="s">
        <v>1078</v>
      </c>
      <c r="C503" s="7" t="s">
        <v>1021</v>
      </c>
      <c r="D503" s="7" t="s">
        <v>1066</v>
      </c>
      <c r="E503" s="7" t="s">
        <v>12</v>
      </c>
      <c r="F503" s="7" t="s">
        <v>58</v>
      </c>
      <c r="G503" s="7"/>
      <c r="H503" s="7" t="s">
        <v>73</v>
      </c>
      <c r="I503" s="7">
        <v>12</v>
      </c>
      <c r="J503" s="7">
        <v>3</v>
      </c>
      <c r="K503" s="7">
        <v>18</v>
      </c>
    </row>
    <row r="504" spans="1:11" x14ac:dyDescent="0.25">
      <c r="A504" s="7" t="s">
        <v>1079</v>
      </c>
      <c r="B504" s="7" t="s">
        <v>1080</v>
      </c>
      <c r="C504" s="7" t="s">
        <v>1021</v>
      </c>
      <c r="D504" s="7" t="s">
        <v>1066</v>
      </c>
      <c r="E504" s="7" t="s">
        <v>12</v>
      </c>
      <c r="F504" s="7" t="s">
        <v>1427</v>
      </c>
      <c r="G504" s="7"/>
      <c r="H504" s="7" t="s">
        <v>73</v>
      </c>
      <c r="I504" s="7">
        <v>20</v>
      </c>
      <c r="J504" s="7">
        <v>18</v>
      </c>
      <c r="K504" s="7">
        <v>98</v>
      </c>
    </row>
    <row r="505" spans="1:11" x14ac:dyDescent="0.25">
      <c r="A505" s="7" t="s">
        <v>1081</v>
      </c>
      <c r="B505" s="7" t="s">
        <v>1082</v>
      </c>
      <c r="C505" s="7" t="s">
        <v>1021</v>
      </c>
      <c r="D505" s="7" t="s">
        <v>1066</v>
      </c>
      <c r="E505" s="7" t="s">
        <v>12</v>
      </c>
      <c r="F505" s="7" t="s">
        <v>1388</v>
      </c>
      <c r="G505" s="7"/>
      <c r="H505" s="7" t="s">
        <v>73</v>
      </c>
      <c r="I505" s="7">
        <v>12</v>
      </c>
      <c r="J505" s="7">
        <v>10</v>
      </c>
      <c r="K505" s="7">
        <v>98</v>
      </c>
    </row>
    <row r="506" spans="1:11" s="35" customFormat="1" x14ac:dyDescent="0.25">
      <c r="A506" s="57" t="s">
        <v>1730</v>
      </c>
      <c r="B506" s="57"/>
      <c r="C506" s="57"/>
      <c r="D506" s="57"/>
      <c r="E506" s="57"/>
      <c r="F506" s="57"/>
      <c r="G506" s="57"/>
      <c r="H506" s="57"/>
      <c r="I506" s="34" t="s">
        <v>1690</v>
      </c>
      <c r="J506" s="34">
        <v>100</v>
      </c>
      <c r="K506" s="34">
        <v>594</v>
      </c>
    </row>
    <row r="507" spans="1:11" x14ac:dyDescent="0.25">
      <c r="A507" s="7" t="s">
        <v>593</v>
      </c>
      <c r="B507" s="7" t="s">
        <v>594</v>
      </c>
      <c r="C507" s="7" t="s">
        <v>1021</v>
      </c>
      <c r="D507" s="7" t="s">
        <v>197</v>
      </c>
      <c r="E507" s="7" t="s">
        <v>12</v>
      </c>
      <c r="F507" s="7" t="s">
        <v>1302</v>
      </c>
      <c r="G507" s="7"/>
      <c r="H507" s="7" t="s">
        <v>73</v>
      </c>
      <c r="I507" s="7">
        <v>10</v>
      </c>
      <c r="J507" s="7">
        <v>10</v>
      </c>
      <c r="K507" s="7">
        <v>55</v>
      </c>
    </row>
    <row r="508" spans="1:11" x14ac:dyDescent="0.25">
      <c r="A508" s="7" t="s">
        <v>1475</v>
      </c>
      <c r="B508" s="7" t="s">
        <v>1476</v>
      </c>
      <c r="C508" s="7" t="s">
        <v>1021</v>
      </c>
      <c r="D508" s="7" t="s">
        <v>197</v>
      </c>
      <c r="E508" s="7" t="s">
        <v>12</v>
      </c>
      <c r="F508" s="7" t="s">
        <v>58</v>
      </c>
      <c r="G508" s="7"/>
      <c r="H508" s="7" t="s">
        <v>73</v>
      </c>
      <c r="I508" s="7">
        <v>12</v>
      </c>
      <c r="J508" s="7">
        <v>4</v>
      </c>
      <c r="K508" s="7">
        <v>26</v>
      </c>
    </row>
    <row r="509" spans="1:11" x14ac:dyDescent="0.25">
      <c r="A509" s="7" t="s">
        <v>595</v>
      </c>
      <c r="B509" s="7" t="s">
        <v>596</v>
      </c>
      <c r="C509" s="7" t="s">
        <v>1021</v>
      </c>
      <c r="D509" s="7" t="s">
        <v>197</v>
      </c>
      <c r="E509" s="7" t="s">
        <v>12</v>
      </c>
      <c r="F509" s="7" t="s">
        <v>100</v>
      </c>
      <c r="G509" s="7" t="s">
        <v>1473</v>
      </c>
      <c r="H509" s="7" t="s">
        <v>73</v>
      </c>
      <c r="I509" s="7">
        <v>6</v>
      </c>
      <c r="J509" s="7">
        <v>6</v>
      </c>
      <c r="K509" s="7">
        <v>40</v>
      </c>
    </row>
    <row r="510" spans="1:11" s="35" customFormat="1" x14ac:dyDescent="0.25">
      <c r="A510" s="60" t="s">
        <v>1731</v>
      </c>
      <c r="B510" s="60"/>
      <c r="C510" s="60"/>
      <c r="D510" s="60"/>
      <c r="E510" s="60"/>
      <c r="F510" s="60"/>
      <c r="G510" s="60"/>
      <c r="H510" s="60"/>
      <c r="I510" s="34" t="s">
        <v>1690</v>
      </c>
      <c r="J510" s="34">
        <v>20</v>
      </c>
      <c r="K510" s="34">
        <v>121</v>
      </c>
    </row>
    <row r="511" spans="1:11" x14ac:dyDescent="0.25">
      <c r="A511" s="7" t="s">
        <v>1106</v>
      </c>
      <c r="B511" s="7" t="s">
        <v>1107</v>
      </c>
      <c r="C511" s="7" t="s">
        <v>1021</v>
      </c>
      <c r="D511" s="7" t="s">
        <v>1477</v>
      </c>
      <c r="E511" s="7" t="s">
        <v>122</v>
      </c>
      <c r="F511" s="7" t="s">
        <v>123</v>
      </c>
      <c r="G511" s="7"/>
      <c r="H511" s="7" t="s">
        <v>73</v>
      </c>
      <c r="I511" s="7"/>
      <c r="J511" s="7">
        <v>3</v>
      </c>
      <c r="K511" s="7">
        <v>16</v>
      </c>
    </row>
    <row r="512" spans="1:11" x14ac:dyDescent="0.25">
      <c r="A512" s="7" t="s">
        <v>1083</v>
      </c>
      <c r="B512" s="7" t="s">
        <v>1084</v>
      </c>
      <c r="C512" s="7" t="s">
        <v>1021</v>
      </c>
      <c r="D512" s="7" t="s">
        <v>1477</v>
      </c>
      <c r="E512" s="7" t="s">
        <v>122</v>
      </c>
      <c r="F512" s="7" t="s">
        <v>123</v>
      </c>
      <c r="G512" s="7"/>
      <c r="H512" s="7" t="s">
        <v>73</v>
      </c>
      <c r="I512" s="7"/>
      <c r="J512" s="7">
        <v>0</v>
      </c>
      <c r="K512" s="7">
        <v>25</v>
      </c>
    </row>
    <row r="513" spans="1:11" x14ac:dyDescent="0.25">
      <c r="A513" s="7" t="s">
        <v>1086</v>
      </c>
      <c r="B513" s="7" t="s">
        <v>1087</v>
      </c>
      <c r="C513" s="7" t="s">
        <v>1021</v>
      </c>
      <c r="D513" s="7" t="s">
        <v>1477</v>
      </c>
      <c r="E513" s="7" t="s">
        <v>122</v>
      </c>
      <c r="F513" s="7" t="s">
        <v>123</v>
      </c>
      <c r="G513" s="7"/>
      <c r="H513" s="7" t="s">
        <v>73</v>
      </c>
      <c r="I513" s="7"/>
      <c r="J513" s="7">
        <v>2</v>
      </c>
      <c r="K513" s="7">
        <v>0</v>
      </c>
    </row>
    <row r="514" spans="1:11" x14ac:dyDescent="0.25">
      <c r="A514" s="7" t="s">
        <v>1090</v>
      </c>
      <c r="B514" s="7" t="s">
        <v>1091</v>
      </c>
      <c r="C514" s="7" t="s">
        <v>1021</v>
      </c>
      <c r="D514" s="7" t="s">
        <v>1085</v>
      </c>
      <c r="E514" s="7" t="s">
        <v>12</v>
      </c>
      <c r="F514" s="7" t="s">
        <v>892</v>
      </c>
      <c r="G514" s="7"/>
      <c r="H514" s="7" t="s">
        <v>73</v>
      </c>
      <c r="I514" s="7">
        <v>14</v>
      </c>
      <c r="J514" s="7">
        <v>16</v>
      </c>
      <c r="K514" s="7">
        <v>82</v>
      </c>
    </row>
    <row r="515" spans="1:11" x14ac:dyDescent="0.25">
      <c r="A515" s="7" t="s">
        <v>1092</v>
      </c>
      <c r="B515" s="7" t="s">
        <v>1093</v>
      </c>
      <c r="C515" s="7" t="s">
        <v>1021</v>
      </c>
      <c r="D515" s="7" t="s">
        <v>1085</v>
      </c>
      <c r="E515" s="7" t="s">
        <v>12</v>
      </c>
      <c r="F515" s="7" t="s">
        <v>1302</v>
      </c>
      <c r="G515" s="7"/>
      <c r="H515" s="7" t="s">
        <v>73</v>
      </c>
      <c r="I515" s="7">
        <v>10</v>
      </c>
      <c r="J515" s="7">
        <v>6</v>
      </c>
      <c r="K515" s="7">
        <v>8</v>
      </c>
    </row>
    <row r="516" spans="1:11" x14ac:dyDescent="0.25">
      <c r="A516" s="7" t="s">
        <v>1094</v>
      </c>
      <c r="B516" s="7" t="s">
        <v>1095</v>
      </c>
      <c r="C516" s="7" t="s">
        <v>1021</v>
      </c>
      <c r="D516" s="7" t="s">
        <v>1085</v>
      </c>
      <c r="E516" s="7" t="s">
        <v>12</v>
      </c>
      <c r="F516" s="7" t="s">
        <v>1347</v>
      </c>
      <c r="G516" s="7"/>
      <c r="H516" s="7" t="s">
        <v>73</v>
      </c>
      <c r="I516" s="7">
        <v>8</v>
      </c>
      <c r="J516" s="7">
        <v>12</v>
      </c>
      <c r="K516" s="7">
        <v>40</v>
      </c>
    </row>
    <row r="517" spans="1:11" x14ac:dyDescent="0.25">
      <c r="A517" s="7" t="s">
        <v>1096</v>
      </c>
      <c r="B517" s="7" t="s">
        <v>1097</v>
      </c>
      <c r="C517" s="7" t="s">
        <v>1021</v>
      </c>
      <c r="D517" s="7" t="s">
        <v>1085</v>
      </c>
      <c r="E517" s="7" t="s">
        <v>12</v>
      </c>
      <c r="F517" s="7" t="s">
        <v>51</v>
      </c>
      <c r="G517" s="7" t="s">
        <v>1357</v>
      </c>
      <c r="H517" s="7" t="s">
        <v>73</v>
      </c>
      <c r="I517" s="7">
        <v>6</v>
      </c>
      <c r="J517" s="7">
        <v>6</v>
      </c>
      <c r="K517" s="7">
        <v>24</v>
      </c>
    </row>
    <row r="518" spans="1:11" x14ac:dyDescent="0.25">
      <c r="A518" s="7" t="s">
        <v>1098</v>
      </c>
      <c r="B518" s="7" t="s">
        <v>1099</v>
      </c>
      <c r="C518" s="7" t="s">
        <v>1021</v>
      </c>
      <c r="D518" s="7" t="s">
        <v>1085</v>
      </c>
      <c r="E518" s="7" t="s">
        <v>12</v>
      </c>
      <c r="F518" s="7" t="s">
        <v>58</v>
      </c>
      <c r="G518" s="7"/>
      <c r="H518" s="7" t="s">
        <v>73</v>
      </c>
      <c r="I518" s="7">
        <v>12</v>
      </c>
      <c r="J518" s="7">
        <v>12</v>
      </c>
      <c r="K518" s="7">
        <v>77</v>
      </c>
    </row>
    <row r="519" spans="1:11" x14ac:dyDescent="0.25">
      <c r="A519" s="7" t="s">
        <v>1100</v>
      </c>
      <c r="B519" s="7" t="s">
        <v>1101</v>
      </c>
      <c r="C519" s="7" t="s">
        <v>1021</v>
      </c>
      <c r="D519" s="7" t="s">
        <v>1085</v>
      </c>
      <c r="E519" s="7" t="s">
        <v>12</v>
      </c>
      <c r="F519" s="7" t="s">
        <v>58</v>
      </c>
      <c r="G519" s="7"/>
      <c r="H519" s="7" t="s">
        <v>73</v>
      </c>
      <c r="I519" s="7">
        <v>12</v>
      </c>
      <c r="J519" s="7">
        <v>14</v>
      </c>
      <c r="K519" s="7">
        <v>35</v>
      </c>
    </row>
    <row r="520" spans="1:11" x14ac:dyDescent="0.25">
      <c r="A520" s="7" t="s">
        <v>1102</v>
      </c>
      <c r="B520" s="7" t="s">
        <v>1103</v>
      </c>
      <c r="C520" s="7" t="s">
        <v>1021</v>
      </c>
      <c r="D520" s="7" t="s">
        <v>1085</v>
      </c>
      <c r="E520" s="7" t="s">
        <v>12</v>
      </c>
      <c r="F520" s="7" t="s">
        <v>58</v>
      </c>
      <c r="G520" s="7"/>
      <c r="H520" s="7" t="s">
        <v>73</v>
      </c>
      <c r="I520" s="7">
        <v>12</v>
      </c>
      <c r="J520" s="7">
        <v>15</v>
      </c>
      <c r="K520" s="7">
        <v>29</v>
      </c>
    </row>
    <row r="521" spans="1:11" x14ac:dyDescent="0.25">
      <c r="A521" s="7" t="s">
        <v>1104</v>
      </c>
      <c r="B521" s="7" t="s">
        <v>1105</v>
      </c>
      <c r="C521" s="7" t="s">
        <v>1021</v>
      </c>
      <c r="D521" s="7" t="s">
        <v>1085</v>
      </c>
      <c r="E521" s="7" t="s">
        <v>12</v>
      </c>
      <c r="F521" s="7" t="s">
        <v>78</v>
      </c>
      <c r="G521" s="7"/>
      <c r="H521" s="7" t="s">
        <v>73</v>
      </c>
      <c r="I521" s="7">
        <v>4</v>
      </c>
      <c r="J521" s="7">
        <v>6</v>
      </c>
      <c r="K521" s="7">
        <v>16</v>
      </c>
    </row>
    <row r="522" spans="1:11" x14ac:dyDescent="0.25">
      <c r="A522" s="7" t="s">
        <v>1109</v>
      </c>
      <c r="B522" s="7" t="s">
        <v>1110</v>
      </c>
      <c r="C522" s="7" t="s">
        <v>1021</v>
      </c>
      <c r="D522" s="7" t="s">
        <v>1108</v>
      </c>
      <c r="E522" s="7" t="s">
        <v>122</v>
      </c>
      <c r="F522" s="7" t="s">
        <v>123</v>
      </c>
      <c r="G522" s="7"/>
      <c r="H522" s="7" t="s">
        <v>73</v>
      </c>
      <c r="I522" s="7"/>
      <c r="J522" s="7">
        <v>0</v>
      </c>
      <c r="K522" s="7">
        <v>8</v>
      </c>
    </row>
    <row r="523" spans="1:11" x14ac:dyDescent="0.25">
      <c r="A523" s="7" t="s">
        <v>1123</v>
      </c>
      <c r="B523" s="7" t="s">
        <v>1124</v>
      </c>
      <c r="C523" s="7" t="s">
        <v>1021</v>
      </c>
      <c r="D523" s="7" t="s">
        <v>1108</v>
      </c>
      <c r="E523" s="7" t="s">
        <v>12</v>
      </c>
      <c r="F523" s="7" t="s">
        <v>1302</v>
      </c>
      <c r="G523" s="7"/>
      <c r="H523" s="7" t="s">
        <v>73</v>
      </c>
      <c r="I523" s="7">
        <v>10</v>
      </c>
      <c r="J523" s="7">
        <v>11</v>
      </c>
      <c r="K523" s="7">
        <v>74</v>
      </c>
    </row>
    <row r="524" spans="1:11" x14ac:dyDescent="0.25">
      <c r="A524" s="7" t="s">
        <v>1125</v>
      </c>
      <c r="B524" s="7" t="s">
        <v>1126</v>
      </c>
      <c r="C524" s="7" t="s">
        <v>1021</v>
      </c>
      <c r="D524" s="7" t="s">
        <v>1108</v>
      </c>
      <c r="E524" s="7" t="s">
        <v>12</v>
      </c>
      <c r="F524" s="7" t="s">
        <v>1302</v>
      </c>
      <c r="G524" s="7" t="s">
        <v>1380</v>
      </c>
      <c r="H524" s="7" t="s">
        <v>73</v>
      </c>
      <c r="I524" s="7">
        <v>8</v>
      </c>
      <c r="J524" s="7">
        <v>12</v>
      </c>
      <c r="K524" s="7">
        <v>48</v>
      </c>
    </row>
    <row r="525" spans="1:11" x14ac:dyDescent="0.25">
      <c r="A525" s="7" t="s">
        <v>1127</v>
      </c>
      <c r="B525" s="7" t="s">
        <v>1128</v>
      </c>
      <c r="C525" s="7" t="s">
        <v>1021</v>
      </c>
      <c r="D525" s="7" t="s">
        <v>1108</v>
      </c>
      <c r="E525" s="7" t="s">
        <v>12</v>
      </c>
      <c r="F525" s="7" t="s">
        <v>1347</v>
      </c>
      <c r="G525" s="7"/>
      <c r="H525" s="7" t="s">
        <v>73</v>
      </c>
      <c r="I525" s="7">
        <v>8</v>
      </c>
      <c r="J525" s="7">
        <v>14</v>
      </c>
      <c r="K525" s="7">
        <v>48</v>
      </c>
    </row>
    <row r="526" spans="1:11" x14ac:dyDescent="0.25">
      <c r="A526" s="7" t="s">
        <v>1129</v>
      </c>
      <c r="B526" s="7" t="s">
        <v>1130</v>
      </c>
      <c r="C526" s="7" t="s">
        <v>1021</v>
      </c>
      <c r="D526" s="7" t="s">
        <v>1108</v>
      </c>
      <c r="E526" s="7" t="s">
        <v>12</v>
      </c>
      <c r="F526" s="7" t="s">
        <v>1302</v>
      </c>
      <c r="G526" s="7"/>
      <c r="H526" s="7" t="s">
        <v>73</v>
      </c>
      <c r="I526" s="7">
        <v>10</v>
      </c>
      <c r="J526" s="7">
        <v>18</v>
      </c>
      <c r="K526" s="7">
        <v>56</v>
      </c>
    </row>
    <row r="527" spans="1:11" x14ac:dyDescent="0.25">
      <c r="A527" s="7" t="s">
        <v>1133</v>
      </c>
      <c r="B527" s="7" t="s">
        <v>1134</v>
      </c>
      <c r="C527" s="7" t="s">
        <v>1021</v>
      </c>
      <c r="D527" s="7" t="s">
        <v>1135</v>
      </c>
      <c r="E527" s="7" t="s">
        <v>122</v>
      </c>
      <c r="F527" s="7" t="s">
        <v>123</v>
      </c>
      <c r="G527" s="7"/>
      <c r="H527" s="7" t="s">
        <v>73</v>
      </c>
      <c r="I527" s="7"/>
      <c r="J527" s="7">
        <v>4</v>
      </c>
      <c r="K527" s="7">
        <v>16</v>
      </c>
    </row>
    <row r="528" spans="1:11" x14ac:dyDescent="0.25">
      <c r="A528" s="7" t="s">
        <v>1478</v>
      </c>
      <c r="B528" s="7" t="s">
        <v>1479</v>
      </c>
      <c r="C528" s="7" t="s">
        <v>1021</v>
      </c>
      <c r="D528" s="7" t="s">
        <v>1135</v>
      </c>
      <c r="E528" s="7" t="s">
        <v>122</v>
      </c>
      <c r="F528" s="7" t="s">
        <v>123</v>
      </c>
      <c r="G528" s="7"/>
      <c r="H528" s="7" t="s">
        <v>73</v>
      </c>
      <c r="I528" s="7"/>
      <c r="J528" s="7">
        <v>2</v>
      </c>
      <c r="K528" s="7">
        <v>8</v>
      </c>
    </row>
    <row r="529" spans="1:11" x14ac:dyDescent="0.25">
      <c r="A529" s="7" t="s">
        <v>1136</v>
      </c>
      <c r="B529" s="7" t="s">
        <v>1137</v>
      </c>
      <c r="C529" s="7" t="s">
        <v>1021</v>
      </c>
      <c r="D529" s="7" t="s">
        <v>1135</v>
      </c>
      <c r="E529" s="7" t="s">
        <v>12</v>
      </c>
      <c r="F529" s="7" t="s">
        <v>1347</v>
      </c>
      <c r="G529" s="7" t="s">
        <v>1480</v>
      </c>
      <c r="H529" s="7" t="s">
        <v>73</v>
      </c>
      <c r="I529" s="7">
        <v>4</v>
      </c>
      <c r="J529" s="7">
        <v>4</v>
      </c>
      <c r="K529" s="7">
        <v>8</v>
      </c>
    </row>
    <row r="530" spans="1:11" x14ac:dyDescent="0.25">
      <c r="A530" s="7" t="s">
        <v>1139</v>
      </c>
      <c r="B530" s="7" t="s">
        <v>1140</v>
      </c>
      <c r="C530" s="7" t="s">
        <v>1021</v>
      </c>
      <c r="D530" s="7" t="s">
        <v>1135</v>
      </c>
      <c r="E530" s="7" t="s">
        <v>12</v>
      </c>
      <c r="F530" s="7" t="s">
        <v>1302</v>
      </c>
      <c r="G530" s="7"/>
      <c r="H530" s="7" t="s">
        <v>73</v>
      </c>
      <c r="I530" s="7">
        <v>10</v>
      </c>
      <c r="J530" s="7">
        <v>10</v>
      </c>
      <c r="K530" s="7">
        <v>48</v>
      </c>
    </row>
    <row r="531" spans="1:11" x14ac:dyDescent="0.25">
      <c r="A531" s="7" t="s">
        <v>1143</v>
      </c>
      <c r="B531" s="7" t="s">
        <v>1144</v>
      </c>
      <c r="C531" s="7" t="s">
        <v>1021</v>
      </c>
      <c r="D531" s="7" t="s">
        <v>1135</v>
      </c>
      <c r="E531" s="7" t="s">
        <v>281</v>
      </c>
      <c r="F531" s="7" t="s">
        <v>1145</v>
      </c>
      <c r="G531" s="7"/>
      <c r="H531" s="7" t="s">
        <v>73</v>
      </c>
      <c r="I531" s="7">
        <v>4</v>
      </c>
      <c r="J531" s="7">
        <v>4</v>
      </c>
      <c r="K531" s="7">
        <v>16</v>
      </c>
    </row>
    <row r="532" spans="1:11" s="35" customFormat="1" x14ac:dyDescent="0.25">
      <c r="A532" s="60" t="s">
        <v>1732</v>
      </c>
      <c r="B532" s="60"/>
      <c r="C532" s="60"/>
      <c r="D532" s="60"/>
      <c r="E532" s="60"/>
      <c r="F532" s="60"/>
      <c r="G532" s="60"/>
      <c r="H532" s="60"/>
      <c r="I532" s="34" t="s">
        <v>1690</v>
      </c>
      <c r="J532" s="34">
        <v>171</v>
      </c>
      <c r="K532" s="34">
        <v>682</v>
      </c>
    </row>
    <row r="533" spans="1:11" x14ac:dyDescent="0.25">
      <c r="A533" s="7" t="s">
        <v>1195</v>
      </c>
      <c r="B533" s="7" t="s">
        <v>1196</v>
      </c>
      <c r="C533" s="7" t="s">
        <v>1021</v>
      </c>
      <c r="D533" s="7" t="s">
        <v>1481</v>
      </c>
      <c r="E533" s="7" t="s">
        <v>12</v>
      </c>
      <c r="F533" s="7" t="s">
        <v>1482</v>
      </c>
      <c r="G533" s="7"/>
      <c r="H533" s="7" t="s">
        <v>73</v>
      </c>
      <c r="I533" s="7"/>
      <c r="J533" s="7">
        <v>4</v>
      </c>
      <c r="K533" s="7">
        <v>20</v>
      </c>
    </row>
    <row r="534" spans="1:11" x14ac:dyDescent="0.25">
      <c r="A534" s="7" t="s">
        <v>1320</v>
      </c>
      <c r="B534" s="7" t="s">
        <v>1321</v>
      </c>
      <c r="C534" s="7" t="s">
        <v>1021</v>
      </c>
      <c r="D534" s="7" t="s">
        <v>1481</v>
      </c>
      <c r="E534" s="7" t="s">
        <v>12</v>
      </c>
      <c r="F534" s="7" t="s">
        <v>1342</v>
      </c>
      <c r="G534" s="7" t="s">
        <v>1356</v>
      </c>
      <c r="H534" s="7" t="s">
        <v>73</v>
      </c>
      <c r="I534" s="7"/>
      <c r="J534" s="7">
        <v>2</v>
      </c>
      <c r="K534" s="7">
        <v>25</v>
      </c>
    </row>
    <row r="535" spans="1:11" x14ac:dyDescent="0.25">
      <c r="A535" s="7" t="s">
        <v>1329</v>
      </c>
      <c r="B535" s="7" t="s">
        <v>1330</v>
      </c>
      <c r="C535" s="7" t="s">
        <v>1021</v>
      </c>
      <c r="D535" s="7" t="s">
        <v>1331</v>
      </c>
      <c r="E535" s="7" t="s">
        <v>12</v>
      </c>
      <c r="F535" s="7" t="s">
        <v>46</v>
      </c>
      <c r="G535" s="7"/>
      <c r="H535" s="7" t="s">
        <v>73</v>
      </c>
      <c r="I535" s="7">
        <v>4</v>
      </c>
      <c r="J535" s="7">
        <v>2</v>
      </c>
      <c r="K535" s="7">
        <v>8</v>
      </c>
    </row>
    <row r="536" spans="1:11" x14ac:dyDescent="0.25">
      <c r="A536" s="7" t="s">
        <v>1332</v>
      </c>
      <c r="B536" s="7" t="s">
        <v>1333</v>
      </c>
      <c r="C536" s="7" t="s">
        <v>1021</v>
      </c>
      <c r="D536" s="7" t="s">
        <v>1331</v>
      </c>
      <c r="E536" s="7" t="s">
        <v>12</v>
      </c>
      <c r="F536" s="7" t="s">
        <v>46</v>
      </c>
      <c r="G536" s="7" t="s">
        <v>1356</v>
      </c>
      <c r="H536" s="7" t="s">
        <v>73</v>
      </c>
      <c r="I536" s="7">
        <v>4</v>
      </c>
      <c r="J536" s="7">
        <v>4</v>
      </c>
      <c r="K536" s="7">
        <v>16</v>
      </c>
    </row>
    <row r="537" spans="1:11" x14ac:dyDescent="0.25">
      <c r="A537" s="7" t="s">
        <v>1334</v>
      </c>
      <c r="B537" s="7" t="s">
        <v>1335</v>
      </c>
      <c r="C537" s="7" t="s">
        <v>1021</v>
      </c>
      <c r="D537" s="7" t="s">
        <v>1331</v>
      </c>
      <c r="E537" s="7" t="s">
        <v>12</v>
      </c>
      <c r="F537" s="7" t="s">
        <v>78</v>
      </c>
      <c r="G537" s="7"/>
      <c r="H537" s="7" t="s">
        <v>73</v>
      </c>
      <c r="I537" s="7">
        <v>4</v>
      </c>
      <c r="J537" s="7">
        <v>2</v>
      </c>
      <c r="K537" s="7">
        <v>8</v>
      </c>
    </row>
    <row r="538" spans="1:11" x14ac:dyDescent="0.25">
      <c r="A538" s="7" t="s">
        <v>1336</v>
      </c>
      <c r="B538" s="7" t="s">
        <v>1337</v>
      </c>
      <c r="C538" s="7" t="s">
        <v>1021</v>
      </c>
      <c r="D538" s="7" t="s">
        <v>1331</v>
      </c>
      <c r="E538" s="7" t="s">
        <v>12</v>
      </c>
      <c r="F538" s="7" t="s">
        <v>78</v>
      </c>
      <c r="G538" s="7"/>
      <c r="H538" s="7" t="s">
        <v>73</v>
      </c>
      <c r="I538" s="7">
        <v>4</v>
      </c>
      <c r="J538" s="7">
        <v>2</v>
      </c>
      <c r="K538" s="7">
        <v>8</v>
      </c>
    </row>
    <row r="539" spans="1:11" s="35" customFormat="1" x14ac:dyDescent="0.25">
      <c r="A539" s="60" t="s">
        <v>1733</v>
      </c>
      <c r="B539" s="60"/>
      <c r="C539" s="60"/>
      <c r="D539" s="60"/>
      <c r="E539" s="60"/>
      <c r="F539" s="60"/>
      <c r="G539" s="60"/>
      <c r="H539" s="60"/>
      <c r="I539" s="34" t="s">
        <v>1690</v>
      </c>
      <c r="J539" s="34">
        <v>16</v>
      </c>
      <c r="K539" s="34">
        <v>85</v>
      </c>
    </row>
    <row r="540" spans="1:11" x14ac:dyDescent="0.25">
      <c r="A540" s="7" t="s">
        <v>1338</v>
      </c>
      <c r="B540" s="7" t="s">
        <v>1339</v>
      </c>
      <c r="C540" s="7" t="s">
        <v>1021</v>
      </c>
      <c r="D540" s="7" t="s">
        <v>1483</v>
      </c>
      <c r="E540" s="7" t="s">
        <v>12</v>
      </c>
      <c r="F540" s="7" t="s">
        <v>46</v>
      </c>
      <c r="G540" s="7"/>
      <c r="H540" s="7" t="s">
        <v>73</v>
      </c>
      <c r="I540" s="7">
        <v>4</v>
      </c>
      <c r="J540" s="7">
        <v>4</v>
      </c>
      <c r="K540" s="7">
        <v>40</v>
      </c>
    </row>
    <row r="541" spans="1:11" x14ac:dyDescent="0.25">
      <c r="A541" s="7" t="s">
        <v>1484</v>
      </c>
      <c r="B541" s="7" t="s">
        <v>1485</v>
      </c>
      <c r="C541" s="7" t="s">
        <v>1021</v>
      </c>
      <c r="D541" s="7" t="s">
        <v>1483</v>
      </c>
      <c r="E541" s="7" t="s">
        <v>12</v>
      </c>
      <c r="F541" s="7" t="s">
        <v>78</v>
      </c>
      <c r="G541" s="7"/>
      <c r="H541" s="7" t="s">
        <v>73</v>
      </c>
      <c r="I541" s="7">
        <v>4</v>
      </c>
      <c r="J541" s="7">
        <v>0</v>
      </c>
      <c r="K541" s="7">
        <v>0</v>
      </c>
    </row>
    <row r="542" spans="1:11" s="35" customFormat="1" x14ac:dyDescent="0.25">
      <c r="A542" s="60" t="s">
        <v>1734</v>
      </c>
      <c r="B542" s="60"/>
      <c r="C542" s="60"/>
      <c r="D542" s="60"/>
      <c r="E542" s="60"/>
      <c r="F542" s="60"/>
      <c r="G542" s="60"/>
      <c r="H542" s="60"/>
      <c r="I542" s="34" t="s">
        <v>1690</v>
      </c>
      <c r="J542" s="34">
        <v>4</v>
      </c>
      <c r="K542" s="34">
        <v>40</v>
      </c>
    </row>
    <row r="543" spans="1:11" x14ac:dyDescent="0.25">
      <c r="A543" s="7" t="s">
        <v>1188</v>
      </c>
      <c r="B543" s="7" t="s">
        <v>1189</v>
      </c>
      <c r="C543" s="7" t="s">
        <v>1021</v>
      </c>
      <c r="D543" s="7" t="s">
        <v>1214</v>
      </c>
      <c r="E543" s="7" t="s">
        <v>12</v>
      </c>
      <c r="F543" s="7" t="s">
        <v>51</v>
      </c>
      <c r="G543" s="7" t="s">
        <v>1380</v>
      </c>
      <c r="H543" s="7" t="s">
        <v>73</v>
      </c>
      <c r="I543" s="7">
        <v>6</v>
      </c>
      <c r="J543" s="7">
        <v>8</v>
      </c>
      <c r="K543" s="7">
        <v>70</v>
      </c>
    </row>
    <row r="544" spans="1:11" x14ac:dyDescent="0.25">
      <c r="A544" s="7" t="s">
        <v>1212</v>
      </c>
      <c r="B544" s="7" t="s">
        <v>1486</v>
      </c>
      <c r="C544" s="7" t="s">
        <v>1021</v>
      </c>
      <c r="D544" s="7" t="s">
        <v>1214</v>
      </c>
      <c r="E544" s="7" t="s">
        <v>12</v>
      </c>
      <c r="F544" s="7" t="s">
        <v>892</v>
      </c>
      <c r="G544" s="7"/>
      <c r="H544" s="7" t="s">
        <v>15</v>
      </c>
      <c r="I544" s="7">
        <v>14</v>
      </c>
      <c r="J544" s="7">
        <v>10</v>
      </c>
      <c r="K544" s="7">
        <v>33</v>
      </c>
    </row>
    <row r="545" spans="1:11" x14ac:dyDescent="0.25">
      <c r="A545" s="7" t="s">
        <v>1215</v>
      </c>
      <c r="B545" s="7" t="s">
        <v>1216</v>
      </c>
      <c r="C545" s="7" t="s">
        <v>1021</v>
      </c>
      <c r="D545" s="7" t="s">
        <v>1214</v>
      </c>
      <c r="E545" s="7" t="s">
        <v>12</v>
      </c>
      <c r="F545" s="7" t="s">
        <v>1302</v>
      </c>
      <c r="G545" s="7"/>
      <c r="H545" s="7" t="s">
        <v>15</v>
      </c>
      <c r="I545" s="7">
        <v>10</v>
      </c>
      <c r="J545" s="7">
        <v>10</v>
      </c>
      <c r="K545" s="7">
        <v>34</v>
      </c>
    </row>
    <row r="546" spans="1:11" x14ac:dyDescent="0.25">
      <c r="A546" s="7" t="s">
        <v>1217</v>
      </c>
      <c r="B546" s="7" t="s">
        <v>1218</v>
      </c>
      <c r="C546" s="7" t="s">
        <v>1021</v>
      </c>
      <c r="D546" s="7" t="s">
        <v>1214</v>
      </c>
      <c r="E546" s="7" t="s">
        <v>12</v>
      </c>
      <c r="F546" s="7" t="s">
        <v>1347</v>
      </c>
      <c r="G546" s="7" t="s">
        <v>1357</v>
      </c>
      <c r="H546" s="7" t="s">
        <v>15</v>
      </c>
      <c r="I546" s="7">
        <v>8</v>
      </c>
      <c r="J546" s="7">
        <v>6</v>
      </c>
      <c r="K546" s="7">
        <v>51</v>
      </c>
    </row>
    <row r="547" spans="1:11" x14ac:dyDescent="0.25">
      <c r="A547" s="7" t="s">
        <v>1219</v>
      </c>
      <c r="B547" s="7" t="s">
        <v>1220</v>
      </c>
      <c r="C547" s="7" t="s">
        <v>1021</v>
      </c>
      <c r="D547" s="7" t="s">
        <v>1214</v>
      </c>
      <c r="E547" s="7" t="s">
        <v>12</v>
      </c>
      <c r="F547" s="7" t="s">
        <v>1302</v>
      </c>
      <c r="G547" s="7"/>
      <c r="H547" s="7" t="s">
        <v>15</v>
      </c>
      <c r="I547" s="7">
        <v>10</v>
      </c>
      <c r="J547" s="7">
        <v>12</v>
      </c>
      <c r="K547" s="7">
        <v>55</v>
      </c>
    </row>
    <row r="548" spans="1:11" x14ac:dyDescent="0.25">
      <c r="A548" s="7" t="s">
        <v>1223</v>
      </c>
      <c r="B548" s="7" t="s">
        <v>1224</v>
      </c>
      <c r="C548" s="7" t="s">
        <v>1021</v>
      </c>
      <c r="D548" s="7" t="s">
        <v>1214</v>
      </c>
      <c r="E548" s="7" t="s">
        <v>12</v>
      </c>
      <c r="F548" s="7" t="s">
        <v>1302</v>
      </c>
      <c r="G548" s="7"/>
      <c r="H548" s="7" t="s">
        <v>15</v>
      </c>
      <c r="I548" s="7">
        <v>10</v>
      </c>
      <c r="J548" s="7">
        <v>13</v>
      </c>
      <c r="K548" s="7">
        <v>51</v>
      </c>
    </row>
    <row r="549" spans="1:11" x14ac:dyDescent="0.25">
      <c r="A549" s="7" t="s">
        <v>1225</v>
      </c>
      <c r="B549" s="7" t="s">
        <v>1226</v>
      </c>
      <c r="C549" s="7" t="s">
        <v>1021</v>
      </c>
      <c r="D549" s="7" t="s">
        <v>1214</v>
      </c>
      <c r="E549" s="7" t="s">
        <v>12</v>
      </c>
      <c r="F549" s="7" t="s">
        <v>1388</v>
      </c>
      <c r="G549" s="7"/>
      <c r="H549" s="7" t="s">
        <v>15</v>
      </c>
      <c r="I549" s="7">
        <v>14</v>
      </c>
      <c r="J549" s="7">
        <v>12</v>
      </c>
      <c r="K549" s="7">
        <v>53</v>
      </c>
    </row>
    <row r="550" spans="1:11" x14ac:dyDescent="0.25">
      <c r="A550" s="7" t="s">
        <v>580</v>
      </c>
      <c r="B550" s="7" t="s">
        <v>581</v>
      </c>
      <c r="C550" s="7" t="s">
        <v>1021</v>
      </c>
      <c r="D550" s="7" t="s">
        <v>1214</v>
      </c>
      <c r="E550" s="7" t="s">
        <v>281</v>
      </c>
      <c r="F550" s="7" t="s">
        <v>1302</v>
      </c>
      <c r="G550" s="7"/>
      <c r="H550" s="7" t="s">
        <v>15</v>
      </c>
      <c r="I550" s="7">
        <v>5</v>
      </c>
      <c r="J550" s="7">
        <v>8</v>
      </c>
      <c r="K550" s="7">
        <v>28</v>
      </c>
    </row>
    <row r="551" spans="1:11" x14ac:dyDescent="0.25">
      <c r="A551" s="7" t="s">
        <v>1146</v>
      </c>
      <c r="B551" s="7" t="s">
        <v>1147</v>
      </c>
      <c r="C551" s="7" t="s">
        <v>1021</v>
      </c>
      <c r="D551" s="7" t="s">
        <v>1148</v>
      </c>
      <c r="E551" s="7" t="s">
        <v>12</v>
      </c>
      <c r="F551" s="7" t="s">
        <v>1302</v>
      </c>
      <c r="G551" s="7" t="s">
        <v>1361</v>
      </c>
      <c r="H551" s="7" t="s">
        <v>73</v>
      </c>
      <c r="I551" s="7">
        <v>10</v>
      </c>
      <c r="J551" s="7">
        <v>8</v>
      </c>
      <c r="K551" s="7">
        <v>40</v>
      </c>
    </row>
    <row r="552" spans="1:11" x14ac:dyDescent="0.25">
      <c r="A552" s="7" t="s">
        <v>1149</v>
      </c>
      <c r="B552" s="7" t="s">
        <v>1150</v>
      </c>
      <c r="C552" s="7" t="s">
        <v>1021</v>
      </c>
      <c r="D552" s="7" t="s">
        <v>1148</v>
      </c>
      <c r="E552" s="7" t="s">
        <v>12</v>
      </c>
      <c r="F552" s="7" t="s">
        <v>100</v>
      </c>
      <c r="G552" s="7" t="s">
        <v>1487</v>
      </c>
      <c r="H552" s="7" t="s">
        <v>73</v>
      </c>
      <c r="I552" s="7">
        <v>2</v>
      </c>
      <c r="J552" s="7">
        <v>2</v>
      </c>
      <c r="K552" s="7">
        <v>0</v>
      </c>
    </row>
    <row r="553" spans="1:11" x14ac:dyDescent="0.25">
      <c r="A553" s="7" t="s">
        <v>1152</v>
      </c>
      <c r="B553" s="7" t="s">
        <v>1153</v>
      </c>
      <c r="C553" s="7" t="s">
        <v>1021</v>
      </c>
      <c r="D553" s="7" t="s">
        <v>1148</v>
      </c>
      <c r="E553" s="7" t="s">
        <v>12</v>
      </c>
      <c r="F553" s="7" t="s">
        <v>1347</v>
      </c>
      <c r="G553" s="7"/>
      <c r="H553" s="7" t="s">
        <v>73</v>
      </c>
      <c r="I553" s="7">
        <v>8</v>
      </c>
      <c r="J553" s="7">
        <v>14</v>
      </c>
      <c r="K553" s="7">
        <v>80</v>
      </c>
    </row>
    <row r="554" spans="1:11" x14ac:dyDescent="0.25">
      <c r="A554" s="7" t="s">
        <v>1154</v>
      </c>
      <c r="B554" s="7" t="s">
        <v>1155</v>
      </c>
      <c r="C554" s="7" t="s">
        <v>1021</v>
      </c>
      <c r="D554" s="7" t="s">
        <v>1148</v>
      </c>
      <c r="E554" s="7" t="s">
        <v>12</v>
      </c>
      <c r="F554" s="7" t="s">
        <v>1302</v>
      </c>
      <c r="G554" s="7"/>
      <c r="H554" s="7" t="s">
        <v>73</v>
      </c>
      <c r="I554" s="7">
        <v>10</v>
      </c>
      <c r="J554" s="7">
        <v>12</v>
      </c>
      <c r="K554" s="7">
        <v>50</v>
      </c>
    </row>
    <row r="555" spans="1:11" x14ac:dyDescent="0.25">
      <c r="A555" s="7" t="s">
        <v>1165</v>
      </c>
      <c r="B555" s="7" t="s">
        <v>1166</v>
      </c>
      <c r="C555" s="7" t="s">
        <v>1021</v>
      </c>
      <c r="D555" s="7" t="s">
        <v>1158</v>
      </c>
      <c r="E555" s="7" t="s">
        <v>12</v>
      </c>
      <c r="F555" s="7" t="s">
        <v>58</v>
      </c>
      <c r="G555" s="7"/>
      <c r="H555" s="7" t="s">
        <v>73</v>
      </c>
      <c r="I555" s="7">
        <v>12</v>
      </c>
      <c r="J555" s="7">
        <v>14</v>
      </c>
      <c r="K555" s="7">
        <v>58</v>
      </c>
    </row>
    <row r="556" spans="1:11" x14ac:dyDescent="0.25">
      <c r="A556" s="7" t="s">
        <v>1167</v>
      </c>
      <c r="B556" s="7" t="s">
        <v>1168</v>
      </c>
      <c r="C556" s="7" t="s">
        <v>1021</v>
      </c>
      <c r="D556" s="7" t="s">
        <v>1158</v>
      </c>
      <c r="E556" s="7" t="s">
        <v>12</v>
      </c>
      <c r="F556" s="7" t="s">
        <v>1302</v>
      </c>
      <c r="G556" s="7"/>
      <c r="H556" s="7" t="s">
        <v>73</v>
      </c>
      <c r="I556" s="7">
        <v>10</v>
      </c>
      <c r="J556" s="7">
        <v>12</v>
      </c>
      <c r="K556" s="7">
        <v>90</v>
      </c>
    </row>
    <row r="557" spans="1:11" x14ac:dyDescent="0.25">
      <c r="A557" s="7" t="s">
        <v>1169</v>
      </c>
      <c r="B557" s="7" t="s">
        <v>1170</v>
      </c>
      <c r="C557" s="7" t="s">
        <v>1021</v>
      </c>
      <c r="D557" s="7" t="s">
        <v>1158</v>
      </c>
      <c r="E557" s="7" t="s">
        <v>12</v>
      </c>
      <c r="F557" s="7" t="s">
        <v>1302</v>
      </c>
      <c r="G557" s="7" t="s">
        <v>1357</v>
      </c>
      <c r="H557" s="7" t="s">
        <v>73</v>
      </c>
      <c r="I557" s="7">
        <v>10</v>
      </c>
      <c r="J557" s="7">
        <v>12</v>
      </c>
      <c r="K557" s="7">
        <v>60</v>
      </c>
    </row>
    <row r="558" spans="1:11" x14ac:dyDescent="0.25">
      <c r="A558" s="7" t="s">
        <v>1488</v>
      </c>
      <c r="B558" s="7" t="s">
        <v>1489</v>
      </c>
      <c r="C558" s="7" t="s">
        <v>1021</v>
      </c>
      <c r="D558" s="7" t="s">
        <v>1177</v>
      </c>
      <c r="E558" s="7" t="s">
        <v>122</v>
      </c>
      <c r="F558" s="7" t="s">
        <v>123</v>
      </c>
      <c r="G558" s="7"/>
      <c r="H558" s="7" t="s">
        <v>73</v>
      </c>
      <c r="I558" s="7"/>
      <c r="J558" s="7">
        <v>2</v>
      </c>
      <c r="K558" s="7">
        <v>30</v>
      </c>
    </row>
    <row r="559" spans="1:11" x14ac:dyDescent="0.25">
      <c r="A559" s="7" t="s">
        <v>1175</v>
      </c>
      <c r="B559" s="7" t="s">
        <v>1176</v>
      </c>
      <c r="C559" s="7" t="s">
        <v>1021</v>
      </c>
      <c r="D559" s="7" t="s">
        <v>1177</v>
      </c>
      <c r="E559" s="7" t="s">
        <v>122</v>
      </c>
      <c r="F559" s="7" t="s">
        <v>123</v>
      </c>
      <c r="G559" s="7"/>
      <c r="H559" s="7" t="s">
        <v>73</v>
      </c>
      <c r="I559" s="7"/>
      <c r="J559" s="7">
        <v>8</v>
      </c>
      <c r="K559" s="7">
        <v>40</v>
      </c>
    </row>
    <row r="560" spans="1:11" x14ac:dyDescent="0.25">
      <c r="A560" s="7" t="s">
        <v>1178</v>
      </c>
      <c r="B560" s="7" t="s">
        <v>1179</v>
      </c>
      <c r="C560" s="7" t="s">
        <v>1021</v>
      </c>
      <c r="D560" s="7" t="s">
        <v>1177</v>
      </c>
      <c r="E560" s="7" t="s">
        <v>122</v>
      </c>
      <c r="F560" s="7" t="s">
        <v>27</v>
      </c>
      <c r="G560" s="7"/>
      <c r="H560" s="7" t="s">
        <v>73</v>
      </c>
      <c r="I560" s="7"/>
      <c r="J560" s="7">
        <v>0</v>
      </c>
      <c r="K560" s="7">
        <v>10</v>
      </c>
    </row>
    <row r="561" spans="1:11" x14ac:dyDescent="0.25">
      <c r="A561" s="7" t="s">
        <v>1490</v>
      </c>
      <c r="B561" s="7" t="s">
        <v>1491</v>
      </c>
      <c r="C561" s="7" t="s">
        <v>1021</v>
      </c>
      <c r="D561" s="7" t="s">
        <v>1177</v>
      </c>
      <c r="E561" s="7" t="s">
        <v>122</v>
      </c>
      <c r="F561" s="7" t="s">
        <v>123</v>
      </c>
      <c r="G561" s="7"/>
      <c r="H561" s="7" t="s">
        <v>73</v>
      </c>
      <c r="I561" s="7"/>
      <c r="J561" s="7">
        <v>0</v>
      </c>
      <c r="K561" s="7">
        <v>20</v>
      </c>
    </row>
    <row r="562" spans="1:11" x14ac:dyDescent="0.25">
      <c r="A562" s="7" t="s">
        <v>1184</v>
      </c>
      <c r="B562" s="7" t="s">
        <v>1185</v>
      </c>
      <c r="C562" s="7" t="s">
        <v>1021</v>
      </c>
      <c r="D562" s="7" t="s">
        <v>1177</v>
      </c>
      <c r="E562" s="7" t="s">
        <v>12</v>
      </c>
      <c r="F562" s="7" t="s">
        <v>58</v>
      </c>
      <c r="G562" s="7"/>
      <c r="H562" s="7" t="s">
        <v>73</v>
      </c>
      <c r="I562" s="7">
        <v>12</v>
      </c>
      <c r="J562" s="7">
        <v>16</v>
      </c>
      <c r="K562" s="7">
        <v>53</v>
      </c>
    </row>
    <row r="563" spans="1:11" x14ac:dyDescent="0.25">
      <c r="A563" s="7" t="s">
        <v>1186</v>
      </c>
      <c r="B563" s="7" t="s">
        <v>1187</v>
      </c>
      <c r="C563" s="7" t="s">
        <v>1021</v>
      </c>
      <c r="D563" s="7" t="s">
        <v>1177</v>
      </c>
      <c r="E563" s="7" t="s">
        <v>12</v>
      </c>
      <c r="F563" s="7" t="s">
        <v>51</v>
      </c>
      <c r="G563" s="7"/>
      <c r="H563" s="7" t="s">
        <v>73</v>
      </c>
      <c r="I563" s="7">
        <v>6</v>
      </c>
      <c r="J563" s="7">
        <v>6</v>
      </c>
      <c r="K563" s="7">
        <v>30</v>
      </c>
    </row>
    <row r="564" spans="1:11" x14ac:dyDescent="0.25">
      <c r="A564" s="7" t="s">
        <v>1190</v>
      </c>
      <c r="B564" s="7" t="s">
        <v>1191</v>
      </c>
      <c r="C564" s="7" t="s">
        <v>1021</v>
      </c>
      <c r="D564" s="7" t="s">
        <v>1177</v>
      </c>
      <c r="E564" s="7" t="s">
        <v>12</v>
      </c>
      <c r="F564" s="7" t="s">
        <v>892</v>
      </c>
      <c r="G564" s="7"/>
      <c r="H564" s="7" t="s">
        <v>73</v>
      </c>
      <c r="I564" s="7">
        <v>14</v>
      </c>
      <c r="J564" s="7">
        <v>18</v>
      </c>
      <c r="K564" s="7">
        <v>54</v>
      </c>
    </row>
    <row r="565" spans="1:11" x14ac:dyDescent="0.25">
      <c r="A565" s="7" t="s">
        <v>1492</v>
      </c>
      <c r="B565" s="7" t="s">
        <v>1493</v>
      </c>
      <c r="C565" s="7" t="s">
        <v>1021</v>
      </c>
      <c r="D565" s="7" t="s">
        <v>1194</v>
      </c>
      <c r="E565" s="7" t="s">
        <v>122</v>
      </c>
      <c r="F565" s="7" t="s">
        <v>123</v>
      </c>
      <c r="G565" s="7"/>
      <c r="H565" s="7" t="s">
        <v>73</v>
      </c>
      <c r="I565" s="7"/>
      <c r="J565" s="7">
        <v>4</v>
      </c>
      <c r="K565" s="7">
        <v>0</v>
      </c>
    </row>
    <row r="566" spans="1:11" x14ac:dyDescent="0.25">
      <c r="A566" s="7" t="s">
        <v>1199</v>
      </c>
      <c r="B566" s="7" t="s">
        <v>1200</v>
      </c>
      <c r="C566" s="7" t="s">
        <v>1021</v>
      </c>
      <c r="D566" s="7" t="s">
        <v>1194</v>
      </c>
      <c r="E566" s="7" t="s">
        <v>122</v>
      </c>
      <c r="F566" s="7" t="s">
        <v>123</v>
      </c>
      <c r="G566" s="7"/>
      <c r="H566" s="7" t="s">
        <v>73</v>
      </c>
      <c r="I566" s="7"/>
      <c r="J566" s="7">
        <v>0</v>
      </c>
      <c r="K566" s="7">
        <v>10</v>
      </c>
    </row>
    <row r="567" spans="1:11" x14ac:dyDescent="0.25">
      <c r="A567" s="7" t="s">
        <v>1156</v>
      </c>
      <c r="B567" s="7" t="s">
        <v>1157</v>
      </c>
      <c r="C567" s="7" t="s">
        <v>1021</v>
      </c>
      <c r="D567" s="7" t="s">
        <v>1194</v>
      </c>
      <c r="E567" s="7" t="s">
        <v>122</v>
      </c>
      <c r="F567" s="7" t="s">
        <v>123</v>
      </c>
      <c r="G567" s="7"/>
      <c r="H567" s="7" t="s">
        <v>73</v>
      </c>
      <c r="I567" s="7"/>
      <c r="J567" s="7">
        <v>4</v>
      </c>
      <c r="K567" s="7">
        <v>20</v>
      </c>
    </row>
    <row r="568" spans="1:11" x14ac:dyDescent="0.25">
      <c r="A568" s="7" t="s">
        <v>1494</v>
      </c>
      <c r="B568" s="7" t="s">
        <v>1495</v>
      </c>
      <c r="C568" s="7" t="s">
        <v>1021</v>
      </c>
      <c r="D568" s="7" t="s">
        <v>1194</v>
      </c>
      <c r="E568" s="7" t="s">
        <v>122</v>
      </c>
      <c r="F568" s="7" t="s">
        <v>123</v>
      </c>
      <c r="G568" s="7"/>
      <c r="H568" s="7" t="s">
        <v>73</v>
      </c>
      <c r="I568" s="7"/>
      <c r="J568" s="7">
        <v>4</v>
      </c>
      <c r="K568" s="7">
        <v>0</v>
      </c>
    </row>
    <row r="569" spans="1:11" x14ac:dyDescent="0.25">
      <c r="A569" s="7" t="s">
        <v>1161</v>
      </c>
      <c r="B569" s="7" t="s">
        <v>1496</v>
      </c>
      <c r="C569" s="7" t="s">
        <v>1021</v>
      </c>
      <c r="D569" s="7" t="s">
        <v>1194</v>
      </c>
      <c r="E569" s="7" t="s">
        <v>122</v>
      </c>
      <c r="F569" s="7" t="s">
        <v>123</v>
      </c>
      <c r="G569" s="7"/>
      <c r="H569" s="7" t="s">
        <v>73</v>
      </c>
      <c r="I569" s="7"/>
      <c r="J569" s="7">
        <v>0</v>
      </c>
      <c r="K569" s="7">
        <v>0</v>
      </c>
    </row>
    <row r="570" spans="1:11" x14ac:dyDescent="0.25">
      <c r="A570" s="7" t="s">
        <v>1173</v>
      </c>
      <c r="B570" s="7" t="s">
        <v>1174</v>
      </c>
      <c r="C570" s="7" t="s">
        <v>1021</v>
      </c>
      <c r="D570" s="7" t="s">
        <v>1194</v>
      </c>
      <c r="E570" s="7" t="s">
        <v>122</v>
      </c>
      <c r="F570" s="7" t="s">
        <v>123</v>
      </c>
      <c r="G570" s="7"/>
      <c r="H570" s="7" t="s">
        <v>73</v>
      </c>
      <c r="I570" s="7"/>
      <c r="J570" s="7">
        <v>4</v>
      </c>
      <c r="K570" s="7">
        <v>20</v>
      </c>
    </row>
    <row r="571" spans="1:11" x14ac:dyDescent="0.25">
      <c r="A571" s="7" t="s">
        <v>1192</v>
      </c>
      <c r="B571" s="7" t="s">
        <v>1193</v>
      </c>
      <c r="C571" s="7" t="s">
        <v>1021</v>
      </c>
      <c r="D571" s="7" t="s">
        <v>1194</v>
      </c>
      <c r="E571" s="7" t="s">
        <v>12</v>
      </c>
      <c r="F571" s="7" t="s">
        <v>61</v>
      </c>
      <c r="G571" s="7"/>
      <c r="H571" s="7" t="s">
        <v>73</v>
      </c>
      <c r="I571" s="7">
        <v>14</v>
      </c>
      <c r="J571" s="7">
        <v>18</v>
      </c>
      <c r="K571" s="7">
        <v>100</v>
      </c>
    </row>
    <row r="572" spans="1:11" x14ac:dyDescent="0.25">
      <c r="A572" s="7" t="s">
        <v>1201</v>
      </c>
      <c r="B572" s="7" t="s">
        <v>1202</v>
      </c>
      <c r="C572" s="7" t="s">
        <v>1021</v>
      </c>
      <c r="D572" s="7" t="s">
        <v>1194</v>
      </c>
      <c r="E572" s="7" t="s">
        <v>12</v>
      </c>
      <c r="F572" s="7" t="s">
        <v>1302</v>
      </c>
      <c r="G572" s="7" t="s">
        <v>1357</v>
      </c>
      <c r="H572" s="7" t="s">
        <v>73</v>
      </c>
      <c r="I572" s="7">
        <v>10</v>
      </c>
      <c r="J572" s="7">
        <v>12</v>
      </c>
      <c r="K572" s="7">
        <v>65</v>
      </c>
    </row>
    <row r="573" spans="1:11" x14ac:dyDescent="0.25">
      <c r="A573" s="7" t="s">
        <v>1205</v>
      </c>
      <c r="B573" s="7" t="s">
        <v>1206</v>
      </c>
      <c r="C573" s="7" t="s">
        <v>1021</v>
      </c>
      <c r="D573" s="7" t="s">
        <v>1194</v>
      </c>
      <c r="E573" s="7" t="s">
        <v>12</v>
      </c>
      <c r="F573" s="7" t="s">
        <v>892</v>
      </c>
      <c r="G573" s="7"/>
      <c r="H573" s="7" t="s">
        <v>73</v>
      </c>
      <c r="I573" s="7">
        <v>14</v>
      </c>
      <c r="J573" s="7">
        <v>16</v>
      </c>
      <c r="K573" s="7">
        <v>40</v>
      </c>
    </row>
    <row r="574" spans="1:11" x14ac:dyDescent="0.25">
      <c r="A574" s="7" t="s">
        <v>1207</v>
      </c>
      <c r="B574" s="7" t="s">
        <v>1208</v>
      </c>
      <c r="C574" s="7" t="s">
        <v>1021</v>
      </c>
      <c r="D574" s="7" t="s">
        <v>1194</v>
      </c>
      <c r="E574" s="7" t="s">
        <v>12</v>
      </c>
      <c r="F574" s="7" t="s">
        <v>892</v>
      </c>
      <c r="G574" s="7"/>
      <c r="H574" s="7" t="s">
        <v>73</v>
      </c>
      <c r="I574" s="7">
        <v>14</v>
      </c>
      <c r="J574" s="7">
        <v>16</v>
      </c>
      <c r="K574" s="7">
        <v>45</v>
      </c>
    </row>
    <row r="575" spans="1:11" x14ac:dyDescent="0.25">
      <c r="A575" s="7" t="s">
        <v>997</v>
      </c>
      <c r="B575" s="7" t="s">
        <v>998</v>
      </c>
      <c r="C575" s="7" t="s">
        <v>1021</v>
      </c>
      <c r="D575" s="7" t="s">
        <v>1194</v>
      </c>
      <c r="E575" s="7" t="s">
        <v>12</v>
      </c>
      <c r="F575" s="7" t="s">
        <v>1388</v>
      </c>
      <c r="G575" s="7"/>
      <c r="H575" s="7" t="s">
        <v>941</v>
      </c>
      <c r="I575" s="7">
        <v>12</v>
      </c>
      <c r="J575" s="7">
        <v>12</v>
      </c>
      <c r="K575" s="7">
        <v>65</v>
      </c>
    </row>
    <row r="576" spans="1:11" x14ac:dyDescent="0.25">
      <c r="A576" s="7" t="s">
        <v>1203</v>
      </c>
      <c r="B576" s="7" t="s">
        <v>1204</v>
      </c>
      <c r="C576" s="7" t="s">
        <v>1021</v>
      </c>
      <c r="D576" s="7" t="s">
        <v>1194</v>
      </c>
      <c r="E576" s="7" t="s">
        <v>12</v>
      </c>
      <c r="F576" s="7" t="s">
        <v>24</v>
      </c>
      <c r="G576" s="7"/>
      <c r="H576" s="7" t="s">
        <v>73</v>
      </c>
      <c r="I576" s="7"/>
      <c r="J576" s="7">
        <v>20</v>
      </c>
      <c r="K576" s="7">
        <v>25</v>
      </c>
    </row>
    <row r="577" spans="1:11" x14ac:dyDescent="0.25">
      <c r="A577" s="7" t="s">
        <v>1005</v>
      </c>
      <c r="B577" s="7" t="s">
        <v>1006</v>
      </c>
      <c r="C577" s="7" t="s">
        <v>1021</v>
      </c>
      <c r="D577" s="7" t="s">
        <v>983</v>
      </c>
      <c r="E577" s="7" t="s">
        <v>12</v>
      </c>
      <c r="F577" s="7" t="s">
        <v>58</v>
      </c>
      <c r="G577" s="7"/>
      <c r="H577" s="7" t="s">
        <v>941</v>
      </c>
      <c r="I577" s="7">
        <v>12</v>
      </c>
      <c r="J577" s="7">
        <v>8</v>
      </c>
      <c r="K577" s="7">
        <v>20</v>
      </c>
    </row>
    <row r="578" spans="1:11" x14ac:dyDescent="0.25">
      <c r="A578" s="7" t="s">
        <v>1009</v>
      </c>
      <c r="B578" s="7" t="s">
        <v>1010</v>
      </c>
      <c r="C578" s="7" t="s">
        <v>1021</v>
      </c>
      <c r="D578" s="7" t="s">
        <v>983</v>
      </c>
      <c r="E578" s="7" t="s">
        <v>12</v>
      </c>
      <c r="F578" s="7" t="s">
        <v>1302</v>
      </c>
      <c r="G578" s="7"/>
      <c r="H578" s="7" t="s">
        <v>941</v>
      </c>
      <c r="I578" s="7">
        <v>10</v>
      </c>
      <c r="J578" s="7">
        <v>8</v>
      </c>
      <c r="K578" s="7">
        <v>20</v>
      </c>
    </row>
    <row r="579" spans="1:11" s="35" customFormat="1" x14ac:dyDescent="0.25">
      <c r="A579" s="60" t="s">
        <v>1735</v>
      </c>
      <c r="B579" s="60"/>
      <c r="C579" s="60"/>
      <c r="D579" s="60"/>
      <c r="E579" s="60"/>
      <c r="F579" s="60"/>
      <c r="G579" s="60"/>
      <c r="H579" s="60"/>
      <c r="I579" s="34" t="s">
        <v>1690</v>
      </c>
      <c r="J579" s="34">
        <v>329</v>
      </c>
      <c r="K579" s="34">
        <v>1420</v>
      </c>
    </row>
    <row r="580" spans="1:11" x14ac:dyDescent="0.25">
      <c r="A580" s="7" t="s">
        <v>1305</v>
      </c>
      <c r="B580" s="7" t="s">
        <v>1306</v>
      </c>
      <c r="C580" s="7" t="s">
        <v>1021</v>
      </c>
      <c r="D580" s="7" t="s">
        <v>1497</v>
      </c>
      <c r="E580" s="7" t="s">
        <v>12</v>
      </c>
      <c r="F580" s="7" t="s">
        <v>78</v>
      </c>
      <c r="G580" s="7" t="s">
        <v>1498</v>
      </c>
      <c r="H580" s="7" t="s">
        <v>73</v>
      </c>
      <c r="I580" s="7">
        <v>4</v>
      </c>
      <c r="J580" s="7">
        <v>6</v>
      </c>
      <c r="K580" s="7">
        <v>0</v>
      </c>
    </row>
    <row r="581" spans="1:11" x14ac:dyDescent="0.25">
      <c r="A581" s="7" t="s">
        <v>1499</v>
      </c>
      <c r="B581" s="7" t="s">
        <v>1500</v>
      </c>
      <c r="C581" s="7" t="s">
        <v>1021</v>
      </c>
      <c r="D581" s="7" t="s">
        <v>1231</v>
      </c>
      <c r="E581" s="7" t="s">
        <v>122</v>
      </c>
      <c r="F581" s="7" t="s">
        <v>123</v>
      </c>
      <c r="G581" s="7"/>
      <c r="H581" s="7" t="s">
        <v>73</v>
      </c>
      <c r="I581" s="7"/>
      <c r="J581" s="7">
        <v>2</v>
      </c>
      <c r="K581" s="7">
        <v>0</v>
      </c>
    </row>
    <row r="582" spans="1:11" x14ac:dyDescent="0.25">
      <c r="A582" s="7" t="s">
        <v>1265</v>
      </c>
      <c r="B582" s="7" t="s">
        <v>1266</v>
      </c>
      <c r="C582" s="7" t="s">
        <v>1021</v>
      </c>
      <c r="D582" s="7" t="s">
        <v>1231</v>
      </c>
      <c r="E582" s="7" t="s">
        <v>122</v>
      </c>
      <c r="F582" s="7" t="s">
        <v>123</v>
      </c>
      <c r="G582" s="7"/>
      <c r="H582" s="7" t="s">
        <v>73</v>
      </c>
      <c r="I582" s="7"/>
      <c r="J582" s="7">
        <v>3</v>
      </c>
      <c r="K582" s="7">
        <v>0</v>
      </c>
    </row>
    <row r="583" spans="1:11" x14ac:dyDescent="0.25">
      <c r="A583" s="7" t="s">
        <v>1243</v>
      </c>
      <c r="B583" s="7" t="s">
        <v>1244</v>
      </c>
      <c r="C583" s="7" t="s">
        <v>1021</v>
      </c>
      <c r="D583" s="7" t="s">
        <v>1231</v>
      </c>
      <c r="E583" s="7" t="s">
        <v>122</v>
      </c>
      <c r="F583" s="7" t="s">
        <v>123</v>
      </c>
      <c r="G583" s="7"/>
      <c r="H583" s="7" t="s">
        <v>73</v>
      </c>
      <c r="I583" s="7"/>
      <c r="J583" s="7">
        <v>4</v>
      </c>
      <c r="K583" s="7">
        <v>10</v>
      </c>
    </row>
    <row r="584" spans="1:11" x14ac:dyDescent="0.25">
      <c r="A584" s="7" t="s">
        <v>1501</v>
      </c>
      <c r="B584" s="7" t="s">
        <v>1502</v>
      </c>
      <c r="C584" s="7" t="s">
        <v>1021</v>
      </c>
      <c r="D584" s="7" t="s">
        <v>1231</v>
      </c>
      <c r="E584" s="7" t="s">
        <v>122</v>
      </c>
      <c r="F584" s="7" t="s">
        <v>123</v>
      </c>
      <c r="G584" s="7"/>
      <c r="H584" s="7" t="s">
        <v>73</v>
      </c>
      <c r="I584" s="7"/>
      <c r="J584" s="7">
        <v>2</v>
      </c>
      <c r="K584" s="7">
        <v>0</v>
      </c>
    </row>
    <row r="585" spans="1:11" x14ac:dyDescent="0.25">
      <c r="A585" s="7" t="s">
        <v>1268</v>
      </c>
      <c r="B585" s="7" t="s">
        <v>1269</v>
      </c>
      <c r="C585" s="7" t="s">
        <v>1021</v>
      </c>
      <c r="D585" s="7" t="s">
        <v>1231</v>
      </c>
      <c r="E585" s="7" t="s">
        <v>122</v>
      </c>
      <c r="F585" s="7" t="s">
        <v>123</v>
      </c>
      <c r="G585" s="7"/>
      <c r="H585" s="7" t="s">
        <v>73</v>
      </c>
      <c r="I585" s="7"/>
      <c r="J585" s="7">
        <v>0</v>
      </c>
      <c r="K585" s="7">
        <v>10</v>
      </c>
    </row>
    <row r="586" spans="1:11" x14ac:dyDescent="0.25">
      <c r="A586" s="7" t="s">
        <v>1232</v>
      </c>
      <c r="B586" s="7" t="s">
        <v>1233</v>
      </c>
      <c r="C586" s="7" t="s">
        <v>1021</v>
      </c>
      <c r="D586" s="7" t="s">
        <v>1231</v>
      </c>
      <c r="E586" s="7" t="s">
        <v>122</v>
      </c>
      <c r="F586" s="7" t="s">
        <v>123</v>
      </c>
      <c r="G586" s="7"/>
      <c r="H586" s="7" t="s">
        <v>73</v>
      </c>
      <c r="I586" s="7"/>
      <c r="J586" s="7">
        <v>0</v>
      </c>
      <c r="K586" s="7">
        <v>0</v>
      </c>
    </row>
    <row r="587" spans="1:11" x14ac:dyDescent="0.25">
      <c r="A587" s="7" t="s">
        <v>1280</v>
      </c>
      <c r="B587" s="7" t="s">
        <v>1281</v>
      </c>
      <c r="C587" s="7" t="s">
        <v>1021</v>
      </c>
      <c r="D587" s="7" t="s">
        <v>1231</v>
      </c>
      <c r="E587" s="7" t="s">
        <v>122</v>
      </c>
      <c r="F587" s="7" t="s">
        <v>123</v>
      </c>
      <c r="G587" s="7"/>
      <c r="H587" s="7" t="s">
        <v>73</v>
      </c>
      <c r="I587" s="7"/>
      <c r="J587" s="7">
        <v>6</v>
      </c>
      <c r="K587" s="7">
        <v>0</v>
      </c>
    </row>
    <row r="588" spans="1:11" x14ac:dyDescent="0.25">
      <c r="A588" s="7" t="s">
        <v>1234</v>
      </c>
      <c r="B588" s="7" t="s">
        <v>1235</v>
      </c>
      <c r="C588" s="7" t="s">
        <v>1021</v>
      </c>
      <c r="D588" s="7" t="s">
        <v>1231</v>
      </c>
      <c r="E588" s="7" t="s">
        <v>122</v>
      </c>
      <c r="F588" s="7" t="s">
        <v>123</v>
      </c>
      <c r="G588" s="7"/>
      <c r="H588" s="7" t="s">
        <v>73</v>
      </c>
      <c r="I588" s="7"/>
      <c r="J588" s="7">
        <v>8</v>
      </c>
      <c r="K588" s="7">
        <v>40</v>
      </c>
    </row>
    <row r="589" spans="1:11" x14ac:dyDescent="0.25">
      <c r="A589" s="7" t="s">
        <v>1503</v>
      </c>
      <c r="B589" s="7" t="s">
        <v>1504</v>
      </c>
      <c r="C589" s="7" t="s">
        <v>1021</v>
      </c>
      <c r="D589" s="7" t="s">
        <v>1231</v>
      </c>
      <c r="E589" s="7" t="s">
        <v>122</v>
      </c>
      <c r="F589" s="7" t="s">
        <v>123</v>
      </c>
      <c r="G589" s="7"/>
      <c r="H589" s="7" t="s">
        <v>73</v>
      </c>
      <c r="I589" s="7"/>
      <c r="J589" s="7">
        <v>1</v>
      </c>
      <c r="K589" s="7">
        <v>0</v>
      </c>
    </row>
    <row r="590" spans="1:11" x14ac:dyDescent="0.25">
      <c r="A590" s="7" t="s">
        <v>1284</v>
      </c>
      <c r="B590" s="7" t="s">
        <v>1285</v>
      </c>
      <c r="C590" s="7" t="s">
        <v>1021</v>
      </c>
      <c r="D590" s="7" t="s">
        <v>1231</v>
      </c>
      <c r="E590" s="7" t="s">
        <v>122</v>
      </c>
      <c r="F590" s="7" t="s">
        <v>123</v>
      </c>
      <c r="G590" s="7"/>
      <c r="H590" s="7" t="s">
        <v>73</v>
      </c>
      <c r="I590" s="7"/>
      <c r="J590" s="7">
        <v>2</v>
      </c>
      <c r="K590" s="7">
        <v>10</v>
      </c>
    </row>
    <row r="591" spans="1:11" x14ac:dyDescent="0.25">
      <c r="A591" s="7" t="s">
        <v>1236</v>
      </c>
      <c r="B591" s="7" t="s">
        <v>1237</v>
      </c>
      <c r="C591" s="7" t="s">
        <v>1021</v>
      </c>
      <c r="D591" s="7" t="s">
        <v>1231</v>
      </c>
      <c r="E591" s="7" t="s">
        <v>122</v>
      </c>
      <c r="F591" s="7" t="s">
        <v>123</v>
      </c>
      <c r="G591" s="7"/>
      <c r="H591" s="7" t="s">
        <v>73</v>
      </c>
      <c r="I591" s="7"/>
      <c r="J591" s="7">
        <v>2</v>
      </c>
      <c r="K591" s="7">
        <v>10</v>
      </c>
    </row>
    <row r="592" spans="1:11" x14ac:dyDescent="0.25">
      <c r="A592" s="7" t="s">
        <v>1286</v>
      </c>
      <c r="B592" s="7" t="s">
        <v>1287</v>
      </c>
      <c r="C592" s="7" t="s">
        <v>1021</v>
      </c>
      <c r="D592" s="7" t="s">
        <v>1231</v>
      </c>
      <c r="E592" s="7" t="s">
        <v>122</v>
      </c>
      <c r="F592" s="7" t="s">
        <v>123</v>
      </c>
      <c r="G592" s="7"/>
      <c r="H592" s="7" t="s">
        <v>73</v>
      </c>
      <c r="I592" s="7"/>
      <c r="J592" s="7">
        <v>0</v>
      </c>
      <c r="K592" s="7">
        <v>20</v>
      </c>
    </row>
    <row r="593" spans="1:11" x14ac:dyDescent="0.25">
      <c r="A593" s="7" t="s">
        <v>1238</v>
      </c>
      <c r="B593" s="7" t="s">
        <v>1239</v>
      </c>
      <c r="C593" s="7" t="s">
        <v>1021</v>
      </c>
      <c r="D593" s="7" t="s">
        <v>1231</v>
      </c>
      <c r="E593" s="7" t="s">
        <v>12</v>
      </c>
      <c r="F593" s="7"/>
      <c r="G593" s="7"/>
      <c r="H593" s="7" t="s">
        <v>73</v>
      </c>
      <c r="I593" s="7"/>
      <c r="J593" s="7">
        <v>18</v>
      </c>
      <c r="K593" s="7">
        <v>20</v>
      </c>
    </row>
    <row r="594" spans="1:11" x14ac:dyDescent="0.25">
      <c r="A594" s="7" t="s">
        <v>1288</v>
      </c>
      <c r="B594" s="7" t="s">
        <v>1289</v>
      </c>
      <c r="C594" s="7" t="s">
        <v>1021</v>
      </c>
      <c r="D594" s="7" t="s">
        <v>1231</v>
      </c>
      <c r="E594" s="7" t="s">
        <v>12</v>
      </c>
      <c r="F594" s="7" t="s">
        <v>33</v>
      </c>
      <c r="G594" s="7"/>
      <c r="H594" s="7" t="s">
        <v>73</v>
      </c>
      <c r="I594" s="7"/>
      <c r="J594" s="7">
        <v>10</v>
      </c>
      <c r="K594" s="7">
        <v>20</v>
      </c>
    </row>
    <row r="595" spans="1:11" x14ac:dyDescent="0.25">
      <c r="A595" s="7" t="s">
        <v>1505</v>
      </c>
      <c r="B595" s="7" t="s">
        <v>1506</v>
      </c>
      <c r="C595" s="7" t="s">
        <v>1021</v>
      </c>
      <c r="D595" s="7" t="s">
        <v>1231</v>
      </c>
      <c r="E595" s="7" t="s">
        <v>12</v>
      </c>
      <c r="F595" s="7" t="s">
        <v>1347</v>
      </c>
      <c r="G595" s="7" t="s">
        <v>1346</v>
      </c>
      <c r="H595" s="7" t="s">
        <v>73</v>
      </c>
      <c r="I595" s="7">
        <v>8</v>
      </c>
      <c r="J595" s="7">
        <v>8</v>
      </c>
      <c r="K595" s="7">
        <v>40</v>
      </c>
    </row>
    <row r="596" spans="1:11" x14ac:dyDescent="0.25">
      <c r="A596" s="7" t="s">
        <v>1507</v>
      </c>
      <c r="B596" s="7" t="s">
        <v>1508</v>
      </c>
      <c r="C596" s="7" t="s">
        <v>1021</v>
      </c>
      <c r="D596" s="7" t="s">
        <v>1231</v>
      </c>
      <c r="E596" s="7" t="s">
        <v>12</v>
      </c>
      <c r="F596" s="7" t="s">
        <v>1347</v>
      </c>
      <c r="G596" s="7" t="s">
        <v>1509</v>
      </c>
      <c r="H596" s="7" t="s">
        <v>73</v>
      </c>
      <c r="I596" s="7">
        <v>8</v>
      </c>
      <c r="J596" s="7">
        <v>8</v>
      </c>
      <c r="K596" s="7">
        <v>20</v>
      </c>
    </row>
    <row r="597" spans="1:11" x14ac:dyDescent="0.25">
      <c r="A597" s="7" t="s">
        <v>1510</v>
      </c>
      <c r="B597" s="7" t="s">
        <v>1511</v>
      </c>
      <c r="C597" s="7" t="s">
        <v>1021</v>
      </c>
      <c r="D597" s="7" t="s">
        <v>1231</v>
      </c>
      <c r="E597" s="7" t="s">
        <v>12</v>
      </c>
      <c r="F597" s="7" t="s">
        <v>24</v>
      </c>
      <c r="G597" s="7"/>
      <c r="H597" s="7" t="s">
        <v>73</v>
      </c>
      <c r="I597" s="7"/>
      <c r="J597" s="7">
        <v>16</v>
      </c>
      <c r="K597" s="7">
        <v>24</v>
      </c>
    </row>
    <row r="598" spans="1:11" x14ac:dyDescent="0.25">
      <c r="A598" s="7" t="s">
        <v>1240</v>
      </c>
      <c r="B598" s="7" t="s">
        <v>1241</v>
      </c>
      <c r="C598" s="7" t="s">
        <v>1021</v>
      </c>
      <c r="D598" s="7" t="s">
        <v>1242</v>
      </c>
      <c r="E598" s="7" t="s">
        <v>122</v>
      </c>
      <c r="F598" s="7" t="s">
        <v>123</v>
      </c>
      <c r="G598" s="7"/>
      <c r="H598" s="7" t="s">
        <v>73</v>
      </c>
      <c r="I598" s="7"/>
      <c r="J598" s="7">
        <v>4</v>
      </c>
      <c r="K598" s="7">
        <v>0</v>
      </c>
    </row>
    <row r="599" spans="1:11" x14ac:dyDescent="0.25">
      <c r="A599" s="7" t="s">
        <v>1245</v>
      </c>
      <c r="B599" s="7" t="s">
        <v>1246</v>
      </c>
      <c r="C599" s="7" t="s">
        <v>1021</v>
      </c>
      <c r="D599" s="7" t="s">
        <v>1242</v>
      </c>
      <c r="E599" s="7" t="s">
        <v>122</v>
      </c>
      <c r="F599" s="7" t="s">
        <v>123</v>
      </c>
      <c r="G599" s="7"/>
      <c r="H599" s="7" t="s">
        <v>73</v>
      </c>
      <c r="I599" s="7"/>
      <c r="J599" s="7">
        <v>2</v>
      </c>
      <c r="K599" s="7">
        <v>0</v>
      </c>
    </row>
    <row r="600" spans="1:11" x14ac:dyDescent="0.25">
      <c r="A600" s="7" t="s">
        <v>1247</v>
      </c>
      <c r="B600" s="7" t="s">
        <v>1248</v>
      </c>
      <c r="C600" s="7" t="s">
        <v>1021</v>
      </c>
      <c r="D600" s="7" t="s">
        <v>1242</v>
      </c>
      <c r="E600" s="7" t="s">
        <v>12</v>
      </c>
      <c r="F600" s="7" t="s">
        <v>892</v>
      </c>
      <c r="G600" s="7"/>
      <c r="H600" s="7" t="s">
        <v>73</v>
      </c>
      <c r="I600" s="7">
        <v>14</v>
      </c>
      <c r="J600" s="7">
        <v>29</v>
      </c>
      <c r="K600" s="7">
        <v>115</v>
      </c>
    </row>
    <row r="601" spans="1:11" x14ac:dyDescent="0.25">
      <c r="A601" s="7" t="s">
        <v>1249</v>
      </c>
      <c r="B601" s="7" t="s">
        <v>1250</v>
      </c>
      <c r="C601" s="7" t="s">
        <v>1021</v>
      </c>
      <c r="D601" s="7" t="s">
        <v>1242</v>
      </c>
      <c r="E601" s="7" t="s">
        <v>12</v>
      </c>
      <c r="F601" s="7" t="s">
        <v>33</v>
      </c>
      <c r="G601" s="7"/>
      <c r="H601" s="7" t="s">
        <v>73</v>
      </c>
      <c r="I601" s="7"/>
      <c r="J601" s="7">
        <v>12</v>
      </c>
      <c r="K601" s="7">
        <v>25</v>
      </c>
    </row>
    <row r="602" spans="1:11" x14ac:dyDescent="0.25">
      <c r="A602" s="7" t="s">
        <v>1251</v>
      </c>
      <c r="B602" s="7" t="s">
        <v>1252</v>
      </c>
      <c r="C602" s="7" t="s">
        <v>1021</v>
      </c>
      <c r="D602" s="7" t="s">
        <v>1242</v>
      </c>
      <c r="E602" s="7" t="s">
        <v>12</v>
      </c>
      <c r="F602" s="7" t="s">
        <v>27</v>
      </c>
      <c r="G602" s="7"/>
      <c r="H602" s="7" t="s">
        <v>73</v>
      </c>
      <c r="I602" s="7"/>
      <c r="J602" s="7">
        <v>10</v>
      </c>
      <c r="K602" s="7">
        <v>30</v>
      </c>
    </row>
    <row r="603" spans="1:11" x14ac:dyDescent="0.25">
      <c r="A603" s="7" t="s">
        <v>1253</v>
      </c>
      <c r="B603" s="7" t="s">
        <v>1254</v>
      </c>
      <c r="C603" s="7" t="s">
        <v>1021</v>
      </c>
      <c r="D603" s="7" t="s">
        <v>1242</v>
      </c>
      <c r="E603" s="7" t="s">
        <v>12</v>
      </c>
      <c r="F603" s="7" t="s">
        <v>33</v>
      </c>
      <c r="G603" s="7" t="s">
        <v>1512</v>
      </c>
      <c r="H603" s="7" t="s">
        <v>73</v>
      </c>
      <c r="I603" s="26">
        <v>10</v>
      </c>
      <c r="J603" s="7">
        <v>8</v>
      </c>
      <c r="K603" s="7">
        <v>56</v>
      </c>
    </row>
    <row r="604" spans="1:11" x14ac:dyDescent="0.25">
      <c r="A604" s="7" t="s">
        <v>1263</v>
      </c>
      <c r="B604" s="7" t="s">
        <v>1513</v>
      </c>
      <c r="C604" s="7" t="s">
        <v>1021</v>
      </c>
      <c r="D604" s="7" t="s">
        <v>1242</v>
      </c>
      <c r="E604" s="7" t="s">
        <v>12</v>
      </c>
      <c r="F604" s="7" t="s">
        <v>892</v>
      </c>
      <c r="G604" s="7"/>
      <c r="H604" s="7" t="s">
        <v>73</v>
      </c>
      <c r="I604" s="7">
        <v>14</v>
      </c>
      <c r="J604" s="7">
        <v>21</v>
      </c>
      <c r="K604" s="7">
        <v>80</v>
      </c>
    </row>
    <row r="605" spans="1:11" x14ac:dyDescent="0.25">
      <c r="A605" s="7" t="s">
        <v>1255</v>
      </c>
      <c r="B605" s="7" t="s">
        <v>1256</v>
      </c>
      <c r="C605" s="7" t="s">
        <v>1021</v>
      </c>
      <c r="D605" s="7" t="s">
        <v>1242</v>
      </c>
      <c r="E605" s="7" t="s">
        <v>12</v>
      </c>
      <c r="F605" s="7" t="s">
        <v>1302</v>
      </c>
      <c r="G605" s="7"/>
      <c r="H605" s="7" t="s">
        <v>73</v>
      </c>
      <c r="I605" s="7">
        <v>10</v>
      </c>
      <c r="J605" s="7">
        <v>20</v>
      </c>
      <c r="K605" s="7">
        <v>93</v>
      </c>
    </row>
    <row r="606" spans="1:11" x14ac:dyDescent="0.25">
      <c r="A606" s="7" t="s">
        <v>1257</v>
      </c>
      <c r="B606" s="7" t="s">
        <v>1258</v>
      </c>
      <c r="C606" s="7" t="s">
        <v>1021</v>
      </c>
      <c r="D606" s="7" t="s">
        <v>1242</v>
      </c>
      <c r="E606" s="7" t="s">
        <v>12</v>
      </c>
      <c r="F606" s="7" t="s">
        <v>58</v>
      </c>
      <c r="G606" s="7"/>
      <c r="H606" s="7" t="s">
        <v>73</v>
      </c>
      <c r="I606" s="7">
        <v>12</v>
      </c>
      <c r="J606" s="7">
        <v>2</v>
      </c>
      <c r="K606" s="7">
        <v>20</v>
      </c>
    </row>
    <row r="607" spans="1:11" x14ac:dyDescent="0.25">
      <c r="A607" s="7" t="s">
        <v>1259</v>
      </c>
      <c r="B607" s="7" t="s">
        <v>1260</v>
      </c>
      <c r="C607" s="7" t="s">
        <v>1021</v>
      </c>
      <c r="D607" s="7" t="s">
        <v>1242</v>
      </c>
      <c r="E607" s="7" t="s">
        <v>12</v>
      </c>
      <c r="F607" s="7" t="s">
        <v>1302</v>
      </c>
      <c r="G607" s="7"/>
      <c r="H607" s="7" t="s">
        <v>73</v>
      </c>
      <c r="I607" s="7">
        <v>10</v>
      </c>
      <c r="J607" s="7">
        <v>24</v>
      </c>
      <c r="K607" s="7">
        <v>50</v>
      </c>
    </row>
    <row r="608" spans="1:11" x14ac:dyDescent="0.25">
      <c r="A608" s="7" t="s">
        <v>1261</v>
      </c>
      <c r="B608" s="7" t="s">
        <v>1262</v>
      </c>
      <c r="C608" s="7" t="s">
        <v>1021</v>
      </c>
      <c r="D608" s="7" t="s">
        <v>1242</v>
      </c>
      <c r="E608" s="7" t="s">
        <v>12</v>
      </c>
      <c r="F608" s="7" t="s">
        <v>1302</v>
      </c>
      <c r="G608" s="7"/>
      <c r="H608" s="7" t="s">
        <v>73</v>
      </c>
      <c r="I608" s="7">
        <v>10</v>
      </c>
      <c r="J608" s="7">
        <v>19</v>
      </c>
      <c r="K608" s="7">
        <v>98</v>
      </c>
    </row>
    <row r="609" spans="1:13" x14ac:dyDescent="0.25">
      <c r="A609" s="7" t="s">
        <v>1290</v>
      </c>
      <c r="B609" s="7" t="s">
        <v>1291</v>
      </c>
      <c r="C609" s="7" t="s">
        <v>1021</v>
      </c>
      <c r="D609" s="7" t="s">
        <v>1267</v>
      </c>
      <c r="E609" s="7" t="s">
        <v>12</v>
      </c>
      <c r="F609" s="7" t="s">
        <v>58</v>
      </c>
      <c r="G609" s="7"/>
      <c r="H609" s="7" t="s">
        <v>73</v>
      </c>
      <c r="I609" s="7">
        <v>12</v>
      </c>
      <c r="J609" s="7">
        <v>15</v>
      </c>
      <c r="K609" s="7">
        <v>20</v>
      </c>
    </row>
    <row r="610" spans="1:13" x14ac:dyDescent="0.25">
      <c r="A610" s="7" t="s">
        <v>1303</v>
      </c>
      <c r="B610" s="7" t="s">
        <v>1304</v>
      </c>
      <c r="C610" s="7" t="s">
        <v>1021</v>
      </c>
      <c r="D610" s="7" t="s">
        <v>1267</v>
      </c>
      <c r="E610" s="7" t="s">
        <v>12</v>
      </c>
      <c r="F610" s="7" t="s">
        <v>24</v>
      </c>
      <c r="G610" s="7"/>
      <c r="H610" s="7" t="s">
        <v>73</v>
      </c>
      <c r="I610" s="7"/>
      <c r="J610" s="7">
        <v>10</v>
      </c>
      <c r="K610" s="7">
        <v>60</v>
      </c>
    </row>
    <row r="611" spans="1:13" x14ac:dyDescent="0.25">
      <c r="A611" s="7" t="s">
        <v>1294</v>
      </c>
      <c r="B611" s="7" t="s">
        <v>1295</v>
      </c>
      <c r="C611" s="7" t="s">
        <v>1021</v>
      </c>
      <c r="D611" s="7" t="s">
        <v>1267</v>
      </c>
      <c r="E611" s="7" t="s">
        <v>12</v>
      </c>
      <c r="F611" s="7" t="s">
        <v>1302</v>
      </c>
      <c r="G611" s="7"/>
      <c r="H611" s="7" t="s">
        <v>73</v>
      </c>
      <c r="I611" s="7">
        <v>10</v>
      </c>
      <c r="J611" s="7">
        <v>16</v>
      </c>
      <c r="K611" s="7">
        <v>90</v>
      </c>
    </row>
    <row r="612" spans="1:13" x14ac:dyDescent="0.25">
      <c r="A612" s="7" t="s">
        <v>1296</v>
      </c>
      <c r="B612" s="7" t="s">
        <v>1297</v>
      </c>
      <c r="C612" s="7" t="s">
        <v>1021</v>
      </c>
      <c r="D612" s="7" t="s">
        <v>1267</v>
      </c>
      <c r="E612" s="7" t="s">
        <v>12</v>
      </c>
      <c r="F612" s="7" t="s">
        <v>892</v>
      </c>
      <c r="G612" s="7"/>
      <c r="H612" s="7" t="s">
        <v>73</v>
      </c>
      <c r="I612" s="7">
        <v>14</v>
      </c>
      <c r="J612" s="7">
        <v>20</v>
      </c>
      <c r="K612" s="7">
        <v>50</v>
      </c>
    </row>
    <row r="613" spans="1:13" x14ac:dyDescent="0.25">
      <c r="A613" s="7" t="s">
        <v>1298</v>
      </c>
      <c r="B613" s="7" t="s">
        <v>1299</v>
      </c>
      <c r="C613" s="7" t="s">
        <v>1021</v>
      </c>
      <c r="D613" s="7" t="s">
        <v>1267</v>
      </c>
      <c r="E613" s="7" t="s">
        <v>281</v>
      </c>
      <c r="F613" s="7" t="s">
        <v>58</v>
      </c>
      <c r="G613" s="7"/>
      <c r="H613" s="7" t="s">
        <v>73</v>
      </c>
      <c r="I613" s="7">
        <v>6</v>
      </c>
      <c r="J613" s="7">
        <v>0</v>
      </c>
      <c r="K613" s="7">
        <v>20</v>
      </c>
    </row>
    <row r="614" spans="1:13" s="14" customFormat="1" x14ac:dyDescent="0.25">
      <c r="A614" s="7" t="s">
        <v>1307</v>
      </c>
      <c r="B614" s="7" t="s">
        <v>401</v>
      </c>
      <c r="C614" s="7" t="s">
        <v>1021</v>
      </c>
      <c r="D614" s="7" t="s">
        <v>1267</v>
      </c>
      <c r="E614" s="7" t="s">
        <v>281</v>
      </c>
      <c r="F614" s="7" t="s">
        <v>1451</v>
      </c>
      <c r="G614" s="7"/>
      <c r="H614" s="7" t="s">
        <v>73</v>
      </c>
      <c r="I614" s="7">
        <v>10</v>
      </c>
      <c r="J614" s="7">
        <v>4</v>
      </c>
      <c r="K614" s="7">
        <v>40</v>
      </c>
      <c r="L614" s="9"/>
      <c r="M614" s="9"/>
    </row>
    <row r="615" spans="1:13" s="41" customFormat="1" x14ac:dyDescent="0.25">
      <c r="A615" s="60" t="s">
        <v>1736</v>
      </c>
      <c r="B615" s="60"/>
      <c r="C615" s="60"/>
      <c r="D615" s="60"/>
      <c r="E615" s="60"/>
      <c r="F615" s="60"/>
      <c r="G615" s="60"/>
      <c r="H615" s="60"/>
      <c r="I615" s="34" t="s">
        <v>1690</v>
      </c>
      <c r="J615" s="34">
        <v>312</v>
      </c>
      <c r="K615" s="34">
        <v>1071</v>
      </c>
      <c r="L615" s="35"/>
      <c r="M615" s="35"/>
    </row>
    <row r="616" spans="1:13" s="41" customFormat="1" x14ac:dyDescent="0.25">
      <c r="A616" s="58" t="s">
        <v>1021</v>
      </c>
      <c r="B616" s="58"/>
      <c r="C616" s="58"/>
      <c r="D616" s="58"/>
      <c r="E616" s="58"/>
      <c r="F616" s="58"/>
      <c r="G616" s="58"/>
      <c r="H616" s="58"/>
      <c r="I616" s="36" t="s">
        <v>1690</v>
      </c>
      <c r="J616" s="36">
        <v>1078</v>
      </c>
      <c r="K616" s="36">
        <f>SUM(K490,K506,K510,K532,K539,K542,K579,K615)</f>
        <v>4423</v>
      </c>
      <c r="L616" s="35"/>
      <c r="M616" s="35"/>
    </row>
    <row r="617" spans="1:13" s="41" customFormat="1" x14ac:dyDescent="0.25">
      <c r="A617" s="61" t="s">
        <v>1386</v>
      </c>
      <c r="B617" s="61"/>
      <c r="C617" s="61"/>
      <c r="D617" s="61"/>
      <c r="E617" s="61"/>
      <c r="F617" s="61"/>
      <c r="G617" s="61"/>
      <c r="H617" s="61"/>
      <c r="I617" s="42" t="s">
        <v>1690</v>
      </c>
      <c r="J617" s="42">
        <v>4093</v>
      </c>
      <c r="K617" s="42">
        <f>SUM(K31,K177,K284,K472,K616)</f>
        <v>18616</v>
      </c>
      <c r="L617" s="35"/>
      <c r="M617" s="35"/>
    </row>
    <row r="618" spans="1:13" s="14" customForma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</sheetData>
  <mergeCells count="55">
    <mergeCell ref="A88:H88"/>
    <mergeCell ref="A12:H12"/>
    <mergeCell ref="A19:H19"/>
    <mergeCell ref="A22:H22"/>
    <mergeCell ref="A30:H30"/>
    <mergeCell ref="A31:H31"/>
    <mergeCell ref="A36:H36"/>
    <mergeCell ref="A51:H51"/>
    <mergeCell ref="A69:H69"/>
    <mergeCell ref="A75:H75"/>
    <mergeCell ref="A82:H82"/>
    <mergeCell ref="A220:H220"/>
    <mergeCell ref="A100:H100"/>
    <mergeCell ref="A111:H111"/>
    <mergeCell ref="A130:H130"/>
    <mergeCell ref="A141:H141"/>
    <mergeCell ref="A155:H155"/>
    <mergeCell ref="A176:H176"/>
    <mergeCell ref="A164:H164"/>
    <mergeCell ref="A177:H177"/>
    <mergeCell ref="A181:H181"/>
    <mergeCell ref="A194:H194"/>
    <mergeCell ref="A203:H203"/>
    <mergeCell ref="A211:H211"/>
    <mergeCell ref="A344:H344"/>
    <mergeCell ref="A229:H229"/>
    <mergeCell ref="A233:H233"/>
    <mergeCell ref="A247:H247"/>
    <mergeCell ref="A255:H255"/>
    <mergeCell ref="A266:H266"/>
    <mergeCell ref="A276:H276"/>
    <mergeCell ref="A283:H283"/>
    <mergeCell ref="A284:H284"/>
    <mergeCell ref="A299:H299"/>
    <mergeCell ref="A310:H310"/>
    <mergeCell ref="A329:H329"/>
    <mergeCell ref="A510:H510"/>
    <mergeCell ref="A354:H354"/>
    <mergeCell ref="A368:H368"/>
    <mergeCell ref="A374:H374"/>
    <mergeCell ref="A397:H397"/>
    <mergeCell ref="A405:H405"/>
    <mergeCell ref="A435:H435"/>
    <mergeCell ref="A448:H448"/>
    <mergeCell ref="A471:H471"/>
    <mergeCell ref="A472:H472"/>
    <mergeCell ref="A490:H490"/>
    <mergeCell ref="A506:H506"/>
    <mergeCell ref="A616:H616"/>
    <mergeCell ref="A617:H617"/>
    <mergeCell ref="A532:H532"/>
    <mergeCell ref="A539:H539"/>
    <mergeCell ref="A542:H542"/>
    <mergeCell ref="A579:H579"/>
    <mergeCell ref="A615:H6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1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1.7109375" style="1" customWidth="1"/>
    <col min="2" max="5" width="27.7109375" style="1" customWidth="1"/>
    <col min="6" max="7" width="21.7109375" style="1" customWidth="1"/>
    <col min="8" max="8" width="13.140625" style="1" customWidth="1"/>
    <col min="9" max="9" width="17.5703125" style="1" customWidth="1"/>
    <col min="10" max="11" width="8.7109375" style="1" customWidth="1"/>
    <col min="12" max="16384" width="8.85546875" style="1"/>
  </cols>
  <sheetData>
    <row r="1" spans="1:11" s="6" customFormat="1" ht="30" customHeight="1" x14ac:dyDescent="0.25">
      <c r="A1" s="27" t="s">
        <v>0</v>
      </c>
      <c r="B1" s="27" t="s">
        <v>1</v>
      </c>
      <c r="C1" s="27" t="s">
        <v>1689</v>
      </c>
      <c r="D1" s="27" t="s">
        <v>1688</v>
      </c>
      <c r="E1" s="27" t="s">
        <v>2</v>
      </c>
      <c r="F1" s="27" t="s">
        <v>3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7</v>
      </c>
    </row>
    <row r="2" spans="1:11" x14ac:dyDescent="0.25">
      <c r="A2" s="7" t="s">
        <v>22</v>
      </c>
      <c r="B2" s="7" t="s">
        <v>23</v>
      </c>
      <c r="C2" s="7" t="s">
        <v>10</v>
      </c>
      <c r="D2" s="7" t="s">
        <v>1343</v>
      </c>
      <c r="E2" s="7" t="s">
        <v>12</v>
      </c>
      <c r="F2" s="7" t="s">
        <v>892</v>
      </c>
      <c r="G2" s="7"/>
      <c r="H2" s="7" t="s">
        <v>15</v>
      </c>
      <c r="I2" s="2">
        <v>14</v>
      </c>
      <c r="J2" s="2">
        <v>8</v>
      </c>
      <c r="K2" s="2">
        <v>32</v>
      </c>
    </row>
    <row r="3" spans="1:11" x14ac:dyDescent="0.25">
      <c r="A3" s="7" t="s">
        <v>20</v>
      </c>
      <c r="B3" s="7" t="s">
        <v>1344</v>
      </c>
      <c r="C3" s="7" t="s">
        <v>10</v>
      </c>
      <c r="D3" s="7" t="s">
        <v>1343</v>
      </c>
      <c r="E3" s="7" t="s">
        <v>12</v>
      </c>
      <c r="F3" s="7" t="s">
        <v>58</v>
      </c>
      <c r="G3" s="7"/>
      <c r="H3" s="7" t="s">
        <v>15</v>
      </c>
      <c r="I3" s="2">
        <v>12</v>
      </c>
      <c r="J3" s="2">
        <v>5</v>
      </c>
      <c r="K3" s="2">
        <v>24</v>
      </c>
    </row>
    <row r="4" spans="1:11" x14ac:dyDescent="0.25">
      <c r="A4" s="7" t="s">
        <v>25</v>
      </c>
      <c r="B4" s="7" t="s">
        <v>26</v>
      </c>
      <c r="C4" s="7" t="s">
        <v>10</v>
      </c>
      <c r="D4" s="7" t="s">
        <v>1343</v>
      </c>
      <c r="E4" s="7" t="s">
        <v>12</v>
      </c>
      <c r="F4" s="7" t="s">
        <v>100</v>
      </c>
      <c r="G4" s="7" t="s">
        <v>1345</v>
      </c>
      <c r="H4" s="7" t="s">
        <v>15</v>
      </c>
      <c r="I4" s="2">
        <v>6</v>
      </c>
      <c r="J4" s="2">
        <v>12</v>
      </c>
      <c r="K4" s="2">
        <v>68</v>
      </c>
    </row>
    <row r="5" spans="1:11" ht="17.25" customHeight="1" x14ac:dyDescent="0.25">
      <c r="A5" s="7" t="s">
        <v>34</v>
      </c>
      <c r="B5" s="7" t="s">
        <v>35</v>
      </c>
      <c r="C5" s="7" t="s">
        <v>10</v>
      </c>
      <c r="D5" s="7" t="s">
        <v>1343</v>
      </c>
      <c r="E5" s="7" t="s">
        <v>12</v>
      </c>
      <c r="F5" s="7" t="s">
        <v>1302</v>
      </c>
      <c r="G5" s="7" t="s">
        <v>1346</v>
      </c>
      <c r="H5" s="7" t="s">
        <v>15</v>
      </c>
      <c r="I5" s="2">
        <v>8</v>
      </c>
      <c r="J5" s="2">
        <v>4</v>
      </c>
      <c r="K5" s="2">
        <v>32</v>
      </c>
    </row>
    <row r="6" spans="1:11" x14ac:dyDescent="0.25">
      <c r="A6" s="7" t="s">
        <v>38</v>
      </c>
      <c r="B6" s="7" t="s">
        <v>39</v>
      </c>
      <c r="C6" s="7" t="s">
        <v>10</v>
      </c>
      <c r="D6" s="7" t="s">
        <v>1343</v>
      </c>
      <c r="E6" s="7" t="s">
        <v>12</v>
      </c>
      <c r="F6" s="7" t="s">
        <v>1347</v>
      </c>
      <c r="G6" s="7"/>
      <c r="H6" s="7" t="s">
        <v>15</v>
      </c>
      <c r="I6" s="2">
        <v>8</v>
      </c>
      <c r="J6" s="2">
        <v>6</v>
      </c>
      <c r="K6" s="2">
        <v>42</v>
      </c>
    </row>
    <row r="7" spans="1:11" x14ac:dyDescent="0.25">
      <c r="A7" s="7" t="s">
        <v>56</v>
      </c>
      <c r="B7" s="7" t="s">
        <v>57</v>
      </c>
      <c r="C7" s="7" t="s">
        <v>10</v>
      </c>
      <c r="D7" s="7" t="s">
        <v>1343</v>
      </c>
      <c r="E7" s="7" t="s">
        <v>12</v>
      </c>
      <c r="F7" s="7" t="s">
        <v>58</v>
      </c>
      <c r="G7" s="7"/>
      <c r="H7" s="7" t="s">
        <v>15</v>
      </c>
      <c r="I7" s="2">
        <v>12</v>
      </c>
      <c r="J7" s="2">
        <v>9</v>
      </c>
      <c r="K7" s="2">
        <v>61</v>
      </c>
    </row>
    <row r="8" spans="1:11" x14ac:dyDescent="0.25">
      <c r="A8" s="2" t="s">
        <v>1514</v>
      </c>
      <c r="B8" s="2" t="s">
        <v>1515</v>
      </c>
      <c r="C8" s="7" t="s">
        <v>10</v>
      </c>
      <c r="D8" s="7" t="s">
        <v>1343</v>
      </c>
      <c r="E8" s="2" t="s">
        <v>12</v>
      </c>
      <c r="F8" s="2" t="s">
        <v>58</v>
      </c>
      <c r="G8" s="2"/>
      <c r="H8" s="7" t="s">
        <v>15</v>
      </c>
      <c r="I8" s="2">
        <v>12</v>
      </c>
      <c r="J8" s="2">
        <v>3</v>
      </c>
      <c r="K8" s="2">
        <v>12</v>
      </c>
    </row>
    <row r="9" spans="1:11" x14ac:dyDescent="0.25">
      <c r="A9" s="2" t="s">
        <v>59</v>
      </c>
      <c r="B9" s="2" t="s">
        <v>60</v>
      </c>
      <c r="C9" s="7" t="s">
        <v>10</v>
      </c>
      <c r="D9" s="7" t="s">
        <v>1343</v>
      </c>
      <c r="E9" s="2" t="s">
        <v>12</v>
      </c>
      <c r="F9" s="2" t="s">
        <v>61</v>
      </c>
      <c r="G9" s="2"/>
      <c r="H9" s="7" t="s">
        <v>15</v>
      </c>
      <c r="I9" s="2">
        <v>20</v>
      </c>
      <c r="J9" s="2">
        <v>8</v>
      </c>
      <c r="K9" s="2">
        <v>56</v>
      </c>
    </row>
    <row r="10" spans="1:11" x14ac:dyDescent="0.25">
      <c r="A10" s="7" t="s">
        <v>65</v>
      </c>
      <c r="B10" s="7" t="s">
        <v>66</v>
      </c>
      <c r="C10" s="7" t="s">
        <v>10</v>
      </c>
      <c r="D10" s="7" t="s">
        <v>1343</v>
      </c>
      <c r="E10" s="7" t="s">
        <v>12</v>
      </c>
      <c r="F10" s="7" t="s">
        <v>58</v>
      </c>
      <c r="G10" s="7"/>
      <c r="H10" s="7" t="s">
        <v>15</v>
      </c>
      <c r="I10" s="2">
        <v>12</v>
      </c>
      <c r="J10" s="2">
        <v>17</v>
      </c>
      <c r="K10" s="2">
        <v>74</v>
      </c>
    </row>
    <row r="11" spans="1:11" x14ac:dyDescent="0.25">
      <c r="A11" s="7" t="s">
        <v>49</v>
      </c>
      <c r="B11" s="7" t="s">
        <v>50</v>
      </c>
      <c r="C11" s="7" t="s">
        <v>10</v>
      </c>
      <c r="D11" s="7" t="s">
        <v>1343</v>
      </c>
      <c r="E11" s="7" t="s">
        <v>281</v>
      </c>
      <c r="F11" s="7" t="s">
        <v>51</v>
      </c>
      <c r="G11" s="7"/>
      <c r="H11" s="7" t="s">
        <v>15</v>
      </c>
      <c r="I11" s="2">
        <v>3</v>
      </c>
      <c r="J11" s="2">
        <v>4</v>
      </c>
      <c r="K11" s="2">
        <v>20</v>
      </c>
    </row>
    <row r="12" spans="1:11" s="40" customFormat="1" x14ac:dyDescent="0.25">
      <c r="A12" s="57" t="s">
        <v>1691</v>
      </c>
      <c r="B12" s="57"/>
      <c r="C12" s="57"/>
      <c r="D12" s="57"/>
      <c r="E12" s="57"/>
      <c r="F12" s="57"/>
      <c r="G12" s="57"/>
      <c r="H12" s="57"/>
      <c r="I12" s="39" t="s">
        <v>1690</v>
      </c>
      <c r="J12" s="39">
        <v>76</v>
      </c>
      <c r="K12" s="39">
        <v>421</v>
      </c>
    </row>
    <row r="13" spans="1:11" x14ac:dyDescent="0.25">
      <c r="A13" s="7" t="s">
        <v>1350</v>
      </c>
      <c r="B13" s="7" t="s">
        <v>1351</v>
      </c>
      <c r="C13" s="7" t="s">
        <v>10</v>
      </c>
      <c r="D13" s="7" t="s">
        <v>10</v>
      </c>
      <c r="E13" s="7" t="s">
        <v>122</v>
      </c>
      <c r="F13" s="7" t="s">
        <v>123</v>
      </c>
      <c r="G13" s="10"/>
      <c r="H13" s="7" t="s">
        <v>15</v>
      </c>
      <c r="I13" s="2"/>
      <c r="J13" s="2">
        <v>2</v>
      </c>
      <c r="K13" s="2">
        <v>10</v>
      </c>
    </row>
    <row r="14" spans="1:11" x14ac:dyDescent="0.25">
      <c r="A14" s="7" t="s">
        <v>1352</v>
      </c>
      <c r="B14" s="7" t="s">
        <v>1353</v>
      </c>
      <c r="C14" s="7" t="s">
        <v>10</v>
      </c>
      <c r="D14" s="7" t="s">
        <v>10</v>
      </c>
      <c r="E14" s="7" t="s">
        <v>122</v>
      </c>
      <c r="F14" s="7" t="s">
        <v>123</v>
      </c>
      <c r="G14" s="10"/>
      <c r="H14" s="7" t="s">
        <v>15</v>
      </c>
      <c r="I14" s="2"/>
      <c r="J14" s="2">
        <v>0</v>
      </c>
      <c r="K14" s="2">
        <v>24</v>
      </c>
    </row>
    <row r="15" spans="1:11" x14ac:dyDescent="0.25">
      <c r="A15" s="7" t="s">
        <v>1354</v>
      </c>
      <c r="B15" s="7" t="s">
        <v>1355</v>
      </c>
      <c r="C15" s="7" t="s">
        <v>10</v>
      </c>
      <c r="D15" s="7" t="s">
        <v>10</v>
      </c>
      <c r="E15" s="7" t="s">
        <v>122</v>
      </c>
      <c r="F15" s="7" t="s">
        <v>123</v>
      </c>
      <c r="G15" s="10"/>
      <c r="H15" s="7" t="s">
        <v>15</v>
      </c>
      <c r="I15" s="2"/>
      <c r="J15" s="2">
        <v>9</v>
      </c>
      <c r="K15" s="2">
        <v>20</v>
      </c>
    </row>
    <row r="16" spans="1:11" x14ac:dyDescent="0.25">
      <c r="A16" s="7" t="s">
        <v>1516</v>
      </c>
      <c r="B16" s="7" t="s">
        <v>1517</v>
      </c>
      <c r="C16" s="7" t="s">
        <v>10</v>
      </c>
      <c r="D16" s="7"/>
      <c r="E16" s="7" t="s">
        <v>122</v>
      </c>
      <c r="F16" s="7" t="s">
        <v>123</v>
      </c>
      <c r="G16" s="10"/>
      <c r="H16" s="7" t="s">
        <v>15</v>
      </c>
      <c r="I16" s="2"/>
      <c r="J16" s="2">
        <v>0</v>
      </c>
      <c r="K16" s="2">
        <v>0</v>
      </c>
    </row>
    <row r="17" spans="1:11" x14ac:dyDescent="0.25">
      <c r="A17" s="7" t="s">
        <v>79</v>
      </c>
      <c r="B17" s="7" t="s">
        <v>80</v>
      </c>
      <c r="C17" s="7" t="s">
        <v>10</v>
      </c>
      <c r="D17" s="7" t="s">
        <v>81</v>
      </c>
      <c r="E17" s="7" t="s">
        <v>12</v>
      </c>
      <c r="F17" s="7" t="s">
        <v>1347</v>
      </c>
      <c r="G17" s="7" t="s">
        <v>1356</v>
      </c>
      <c r="H17" s="7" t="s">
        <v>15</v>
      </c>
      <c r="I17" s="2">
        <v>8</v>
      </c>
      <c r="J17" s="2">
        <v>5</v>
      </c>
      <c r="K17" s="2">
        <v>20</v>
      </c>
    </row>
    <row r="18" spans="1:11" x14ac:dyDescent="0.25">
      <c r="A18" s="7" t="s">
        <v>95</v>
      </c>
      <c r="B18" s="7" t="s">
        <v>96</v>
      </c>
      <c r="C18" s="7" t="s">
        <v>10</v>
      </c>
      <c r="D18" s="7" t="s">
        <v>69</v>
      </c>
      <c r="E18" s="7" t="s">
        <v>12</v>
      </c>
      <c r="F18" s="7" t="s">
        <v>78</v>
      </c>
      <c r="G18" s="7"/>
      <c r="H18" s="7" t="s">
        <v>15</v>
      </c>
      <c r="I18" s="2">
        <v>4</v>
      </c>
      <c r="J18" s="2">
        <v>0</v>
      </c>
      <c r="K18" s="2">
        <v>12</v>
      </c>
    </row>
    <row r="19" spans="1:11" s="40" customFormat="1" x14ac:dyDescent="0.25">
      <c r="A19" s="57" t="s">
        <v>10</v>
      </c>
      <c r="B19" s="57"/>
      <c r="C19" s="57"/>
      <c r="D19" s="57"/>
      <c r="E19" s="57"/>
      <c r="F19" s="57"/>
      <c r="G19" s="57"/>
      <c r="H19" s="57"/>
      <c r="I19" s="39" t="s">
        <v>1690</v>
      </c>
      <c r="J19" s="39">
        <v>16</v>
      </c>
      <c r="K19" s="39">
        <v>86</v>
      </c>
    </row>
    <row r="20" spans="1:11" x14ac:dyDescent="0.25">
      <c r="A20" s="7" t="s">
        <v>70</v>
      </c>
      <c r="B20" s="7" t="s">
        <v>71</v>
      </c>
      <c r="C20" s="7" t="s">
        <v>10</v>
      </c>
      <c r="D20" s="7" t="s">
        <v>72</v>
      </c>
      <c r="E20" s="7" t="s">
        <v>12</v>
      </c>
      <c r="F20" s="7" t="s">
        <v>46</v>
      </c>
      <c r="G20" s="7"/>
      <c r="H20" s="7" t="s">
        <v>73</v>
      </c>
      <c r="I20" s="2">
        <v>4</v>
      </c>
      <c r="J20" s="2">
        <v>6</v>
      </c>
      <c r="K20" s="2">
        <v>159</v>
      </c>
    </row>
    <row r="21" spans="1:11" x14ac:dyDescent="0.25">
      <c r="A21" s="7" t="s">
        <v>74</v>
      </c>
      <c r="B21" s="7" t="s">
        <v>75</v>
      </c>
      <c r="C21" s="7" t="s">
        <v>10</v>
      </c>
      <c r="D21" s="7" t="s">
        <v>72</v>
      </c>
      <c r="E21" s="7" t="s">
        <v>12</v>
      </c>
      <c r="F21" s="7" t="s">
        <v>1347</v>
      </c>
      <c r="G21" s="7" t="s">
        <v>1357</v>
      </c>
      <c r="H21" s="7" t="s">
        <v>73</v>
      </c>
      <c r="I21" s="2">
        <v>8</v>
      </c>
      <c r="J21" s="2">
        <v>0</v>
      </c>
      <c r="K21" s="2">
        <v>176</v>
      </c>
    </row>
    <row r="22" spans="1:11" x14ac:dyDescent="0.25">
      <c r="A22" s="7" t="s">
        <v>76</v>
      </c>
      <c r="B22" s="7" t="s">
        <v>77</v>
      </c>
      <c r="C22" s="7" t="s">
        <v>10</v>
      </c>
      <c r="D22" s="7" t="s">
        <v>72</v>
      </c>
      <c r="E22" s="7" t="s">
        <v>12</v>
      </c>
      <c r="F22" s="7" t="s">
        <v>78</v>
      </c>
      <c r="G22" s="7"/>
      <c r="H22" s="7" t="s">
        <v>73</v>
      </c>
      <c r="I22" s="2">
        <v>4</v>
      </c>
      <c r="J22" s="2">
        <v>4</v>
      </c>
      <c r="K22" s="2">
        <v>48</v>
      </c>
    </row>
    <row r="23" spans="1:11" x14ac:dyDescent="0.25">
      <c r="A23" s="7" t="s">
        <v>1518</v>
      </c>
      <c r="B23" s="7" t="s">
        <v>89</v>
      </c>
      <c r="C23" s="7" t="s">
        <v>10</v>
      </c>
      <c r="D23" s="7" t="s">
        <v>72</v>
      </c>
      <c r="E23" s="7" t="s">
        <v>12</v>
      </c>
      <c r="F23" s="7" t="s">
        <v>78</v>
      </c>
      <c r="G23" s="7"/>
      <c r="H23" s="7" t="s">
        <v>73</v>
      </c>
      <c r="I23" s="2">
        <v>4</v>
      </c>
      <c r="J23" s="2">
        <v>1</v>
      </c>
      <c r="K23" s="2">
        <v>8</v>
      </c>
    </row>
    <row r="24" spans="1:11" s="40" customFormat="1" x14ac:dyDescent="0.25">
      <c r="A24" s="57" t="s">
        <v>1692</v>
      </c>
      <c r="B24" s="57"/>
      <c r="C24" s="57"/>
      <c r="D24" s="57"/>
      <c r="E24" s="57"/>
      <c r="F24" s="57"/>
      <c r="G24" s="57"/>
      <c r="H24" s="57"/>
      <c r="I24" s="39" t="s">
        <v>1690</v>
      </c>
      <c r="J24" s="39">
        <v>11</v>
      </c>
      <c r="K24" s="39">
        <v>391</v>
      </c>
    </row>
    <row r="25" spans="1:11" x14ac:dyDescent="0.25">
      <c r="A25" s="7" t="s">
        <v>31</v>
      </c>
      <c r="B25" s="7" t="s">
        <v>32</v>
      </c>
      <c r="C25" s="7" t="s">
        <v>10</v>
      </c>
      <c r="D25" s="7" t="s">
        <v>1358</v>
      </c>
      <c r="E25" s="7" t="s">
        <v>12</v>
      </c>
      <c r="F25" s="7" t="s">
        <v>1302</v>
      </c>
      <c r="G25" s="7"/>
      <c r="H25" s="7" t="s">
        <v>15</v>
      </c>
      <c r="I25" s="2">
        <v>10</v>
      </c>
      <c r="J25" s="2">
        <v>9</v>
      </c>
      <c r="K25" s="2">
        <v>95</v>
      </c>
    </row>
    <row r="26" spans="1:11" x14ac:dyDescent="0.25">
      <c r="A26" s="7" t="s">
        <v>8</v>
      </c>
      <c r="B26" s="7" t="s">
        <v>9</v>
      </c>
      <c r="C26" s="7" t="s">
        <v>10</v>
      </c>
      <c r="D26" s="7" t="s">
        <v>1358</v>
      </c>
      <c r="E26" s="7" t="s">
        <v>12</v>
      </c>
      <c r="F26" s="7" t="s">
        <v>1347</v>
      </c>
      <c r="G26" s="7"/>
      <c r="H26" s="7" t="s">
        <v>15</v>
      </c>
      <c r="I26" s="2">
        <v>8</v>
      </c>
      <c r="J26" s="2">
        <v>10</v>
      </c>
      <c r="K26" s="2">
        <v>44</v>
      </c>
    </row>
    <row r="27" spans="1:11" x14ac:dyDescent="0.25">
      <c r="A27" s="7" t="s">
        <v>36</v>
      </c>
      <c r="B27" s="7" t="s">
        <v>37</v>
      </c>
      <c r="C27" s="7" t="s">
        <v>10</v>
      </c>
      <c r="D27" s="7" t="s">
        <v>1358</v>
      </c>
      <c r="E27" s="7" t="s">
        <v>12</v>
      </c>
      <c r="F27" s="7" t="s">
        <v>1347</v>
      </c>
      <c r="G27" s="7"/>
      <c r="H27" s="7" t="s">
        <v>15</v>
      </c>
      <c r="I27" s="2">
        <v>8</v>
      </c>
      <c r="J27" s="2">
        <v>6</v>
      </c>
      <c r="K27" s="2">
        <v>64</v>
      </c>
    </row>
    <row r="28" spans="1:11" x14ac:dyDescent="0.25">
      <c r="A28" s="7" t="s">
        <v>40</v>
      </c>
      <c r="B28" s="7" t="s">
        <v>41</v>
      </c>
      <c r="C28" s="7" t="s">
        <v>10</v>
      </c>
      <c r="D28" s="7" t="s">
        <v>1358</v>
      </c>
      <c r="E28" s="7" t="s">
        <v>12</v>
      </c>
      <c r="F28" s="7" t="s">
        <v>58</v>
      </c>
      <c r="G28" s="7"/>
      <c r="H28" s="7" t="s">
        <v>15</v>
      </c>
      <c r="I28" s="2">
        <v>12</v>
      </c>
      <c r="J28" s="2">
        <v>16</v>
      </c>
      <c r="K28" s="2">
        <v>95</v>
      </c>
    </row>
    <row r="29" spans="1:11" x14ac:dyDescent="0.25">
      <c r="A29" s="7" t="s">
        <v>42</v>
      </c>
      <c r="B29" s="7" t="s">
        <v>43</v>
      </c>
      <c r="C29" s="7" t="s">
        <v>10</v>
      </c>
      <c r="D29" s="7" t="s">
        <v>1358</v>
      </c>
      <c r="E29" s="7" t="s">
        <v>12</v>
      </c>
      <c r="F29" s="7" t="s">
        <v>1347</v>
      </c>
      <c r="G29" s="7"/>
      <c r="H29" s="7" t="s">
        <v>15</v>
      </c>
      <c r="I29" s="2">
        <v>8</v>
      </c>
      <c r="J29" s="2">
        <v>5</v>
      </c>
      <c r="K29" s="2">
        <v>30</v>
      </c>
    </row>
    <row r="30" spans="1:11" x14ac:dyDescent="0.25">
      <c r="A30" s="7" t="s">
        <v>67</v>
      </c>
      <c r="B30" s="7" t="s">
        <v>68</v>
      </c>
      <c r="C30" s="7" t="s">
        <v>10</v>
      </c>
      <c r="D30" s="7" t="s">
        <v>1358</v>
      </c>
      <c r="E30" s="7" t="s">
        <v>12</v>
      </c>
      <c r="F30" s="7" t="s">
        <v>58</v>
      </c>
      <c r="G30" s="7"/>
      <c r="H30" s="7" t="s">
        <v>15</v>
      </c>
      <c r="I30" s="2">
        <v>12</v>
      </c>
      <c r="J30" s="2">
        <v>13</v>
      </c>
      <c r="K30" s="2">
        <v>26</v>
      </c>
    </row>
    <row r="31" spans="1:11" x14ac:dyDescent="0.25">
      <c r="A31" s="7" t="s">
        <v>63</v>
      </c>
      <c r="B31" s="7" t="s">
        <v>64</v>
      </c>
      <c r="C31" s="7" t="s">
        <v>10</v>
      </c>
      <c r="D31" s="7" t="s">
        <v>1358</v>
      </c>
      <c r="E31" s="7" t="s">
        <v>12</v>
      </c>
      <c r="F31" s="7" t="s">
        <v>100</v>
      </c>
      <c r="G31" s="7" t="s">
        <v>1346</v>
      </c>
      <c r="H31" s="7" t="s">
        <v>15</v>
      </c>
      <c r="I31" s="2">
        <v>8</v>
      </c>
      <c r="J31" s="2">
        <v>4</v>
      </c>
      <c r="K31" s="2">
        <v>94</v>
      </c>
    </row>
    <row r="32" spans="1:11" s="40" customFormat="1" x14ac:dyDescent="0.25">
      <c r="A32" s="57" t="s">
        <v>1693</v>
      </c>
      <c r="B32" s="57"/>
      <c r="C32" s="57"/>
      <c r="D32" s="57"/>
      <c r="E32" s="57"/>
      <c r="F32" s="57"/>
      <c r="G32" s="57"/>
      <c r="H32" s="57"/>
      <c r="I32" s="39" t="s">
        <v>1690</v>
      </c>
      <c r="J32" s="39">
        <v>63</v>
      </c>
      <c r="K32" s="39">
        <v>448</v>
      </c>
    </row>
    <row r="33" spans="1:11" s="40" customFormat="1" x14ac:dyDescent="0.25">
      <c r="A33" s="58" t="s">
        <v>10</v>
      </c>
      <c r="B33" s="58"/>
      <c r="C33" s="58"/>
      <c r="D33" s="58"/>
      <c r="E33" s="58"/>
      <c r="F33" s="58"/>
      <c r="G33" s="58"/>
      <c r="H33" s="58"/>
      <c r="I33" s="43" t="s">
        <v>1690</v>
      </c>
      <c r="J33" s="43">
        <v>166</v>
      </c>
      <c r="K33" s="43">
        <f>SUM(K12,K19,K24,K32)</f>
        <v>1346</v>
      </c>
    </row>
    <row r="34" spans="1:11" x14ac:dyDescent="0.25">
      <c r="A34" s="7" t="s">
        <v>106</v>
      </c>
      <c r="B34" s="7" t="s">
        <v>107</v>
      </c>
      <c r="C34" s="7" t="s">
        <v>1359</v>
      </c>
      <c r="D34" s="7" t="s">
        <v>109</v>
      </c>
      <c r="E34" s="7" t="s">
        <v>12</v>
      </c>
      <c r="F34" s="7" t="s">
        <v>1302</v>
      </c>
      <c r="G34" s="7"/>
      <c r="H34" s="7" t="s">
        <v>73</v>
      </c>
      <c r="I34" s="2">
        <v>10</v>
      </c>
      <c r="J34" s="2">
        <v>8</v>
      </c>
      <c r="K34" s="2">
        <v>27</v>
      </c>
    </row>
    <row r="35" spans="1:11" x14ac:dyDescent="0.25">
      <c r="A35" s="7" t="s">
        <v>110</v>
      </c>
      <c r="B35" s="7" t="s">
        <v>111</v>
      </c>
      <c r="C35" s="7" t="s">
        <v>1359</v>
      </c>
      <c r="D35" s="7" t="s">
        <v>109</v>
      </c>
      <c r="E35" s="7" t="s">
        <v>12</v>
      </c>
      <c r="F35" s="7" t="s">
        <v>100</v>
      </c>
      <c r="G35" s="7"/>
      <c r="H35" s="7" t="s">
        <v>73</v>
      </c>
      <c r="I35" s="2">
        <v>8</v>
      </c>
      <c r="J35" s="2">
        <v>10</v>
      </c>
      <c r="K35" s="2">
        <v>63</v>
      </c>
    </row>
    <row r="36" spans="1:11" x14ac:dyDescent="0.25">
      <c r="A36" s="7" t="s">
        <v>115</v>
      </c>
      <c r="B36" s="7" t="s">
        <v>116</v>
      </c>
      <c r="C36" s="7" t="s">
        <v>1359</v>
      </c>
      <c r="D36" s="7" t="s">
        <v>109</v>
      </c>
      <c r="E36" s="7" t="s">
        <v>12</v>
      </c>
      <c r="F36" s="7" t="s">
        <v>892</v>
      </c>
      <c r="G36" s="7"/>
      <c r="H36" s="7" t="s">
        <v>73</v>
      </c>
      <c r="I36" s="2">
        <v>14</v>
      </c>
      <c r="J36" s="2">
        <v>11</v>
      </c>
      <c r="K36" s="2">
        <v>21</v>
      </c>
    </row>
    <row r="37" spans="1:11" x14ac:dyDescent="0.25">
      <c r="A37" s="7" t="s">
        <v>117</v>
      </c>
      <c r="B37" s="7" t="s">
        <v>118</v>
      </c>
      <c r="C37" s="7" t="s">
        <v>1359</v>
      </c>
      <c r="D37" s="7" t="s">
        <v>109</v>
      </c>
      <c r="E37" s="7" t="s">
        <v>12</v>
      </c>
      <c r="F37" s="7" t="s">
        <v>892</v>
      </c>
      <c r="G37" s="7"/>
      <c r="H37" s="7" t="s">
        <v>73</v>
      </c>
      <c r="I37" s="2">
        <v>14</v>
      </c>
      <c r="J37" s="2">
        <v>11</v>
      </c>
      <c r="K37" s="2">
        <v>18</v>
      </c>
    </row>
    <row r="38" spans="1:11" x14ac:dyDescent="0.25">
      <c r="A38" s="2" t="s">
        <v>1519</v>
      </c>
      <c r="B38" s="2" t="s">
        <v>1520</v>
      </c>
      <c r="C38" s="2" t="s">
        <v>1359</v>
      </c>
      <c r="D38" s="2" t="s">
        <v>109</v>
      </c>
      <c r="E38" s="2"/>
      <c r="F38" s="2"/>
      <c r="G38" s="2"/>
      <c r="H38" s="2"/>
      <c r="I38" s="2"/>
      <c r="J38" s="2">
        <v>5</v>
      </c>
      <c r="K38" s="2">
        <v>21</v>
      </c>
    </row>
    <row r="39" spans="1:11" s="40" customFormat="1" x14ac:dyDescent="0.25">
      <c r="A39" s="57" t="s">
        <v>1694</v>
      </c>
      <c r="B39" s="57"/>
      <c r="C39" s="57"/>
      <c r="D39" s="57"/>
      <c r="E39" s="57"/>
      <c r="F39" s="57"/>
      <c r="G39" s="57"/>
      <c r="H39" s="57"/>
      <c r="I39" s="39" t="s">
        <v>1690</v>
      </c>
      <c r="J39" s="39">
        <v>45</v>
      </c>
      <c r="K39" s="39">
        <v>150</v>
      </c>
    </row>
    <row r="40" spans="1:11" x14ac:dyDescent="0.25">
      <c r="A40" s="7" t="s">
        <v>1521</v>
      </c>
      <c r="B40" s="7" t="s">
        <v>1522</v>
      </c>
      <c r="C40" s="7" t="s">
        <v>1359</v>
      </c>
      <c r="D40" s="7" t="s">
        <v>1360</v>
      </c>
      <c r="E40" s="7" t="s">
        <v>12</v>
      </c>
      <c r="F40" s="7" t="s">
        <v>1388</v>
      </c>
      <c r="G40" s="7"/>
      <c r="H40" s="7" t="s">
        <v>73</v>
      </c>
      <c r="I40" s="2">
        <v>12</v>
      </c>
      <c r="J40" s="2">
        <v>20</v>
      </c>
      <c r="K40" s="2">
        <v>45</v>
      </c>
    </row>
    <row r="41" spans="1:11" x14ac:dyDescent="0.25">
      <c r="A41" s="7" t="s">
        <v>119</v>
      </c>
      <c r="B41" s="7" t="s">
        <v>120</v>
      </c>
      <c r="C41" s="7" t="s">
        <v>1359</v>
      </c>
      <c r="D41" s="7" t="s">
        <v>1360</v>
      </c>
      <c r="E41" s="7" t="s">
        <v>12</v>
      </c>
      <c r="F41" s="7" t="s">
        <v>892</v>
      </c>
      <c r="G41" s="7"/>
      <c r="H41" s="7" t="s">
        <v>73</v>
      </c>
      <c r="I41" s="2">
        <v>14</v>
      </c>
      <c r="J41" s="2">
        <v>14</v>
      </c>
      <c r="K41" s="2">
        <v>48</v>
      </c>
    </row>
    <row r="42" spans="1:11" x14ac:dyDescent="0.25">
      <c r="A42" s="7" t="s">
        <v>130</v>
      </c>
      <c r="B42" s="7" t="s">
        <v>131</v>
      </c>
      <c r="C42" s="7" t="s">
        <v>1359</v>
      </c>
      <c r="D42" s="7" t="s">
        <v>121</v>
      </c>
      <c r="E42" s="7" t="s">
        <v>12</v>
      </c>
      <c r="F42" s="7" t="s">
        <v>100</v>
      </c>
      <c r="G42" s="7"/>
      <c r="H42" s="7" t="s">
        <v>73</v>
      </c>
      <c r="I42" s="2">
        <v>8</v>
      </c>
      <c r="J42" s="2">
        <v>7</v>
      </c>
      <c r="K42" s="2">
        <v>21</v>
      </c>
    </row>
    <row r="43" spans="1:11" x14ac:dyDescent="0.25">
      <c r="A43" s="7" t="s">
        <v>132</v>
      </c>
      <c r="B43" s="7" t="s">
        <v>133</v>
      </c>
      <c r="C43" s="7" t="s">
        <v>1359</v>
      </c>
      <c r="D43" s="7" t="s">
        <v>121</v>
      </c>
      <c r="E43" s="7" t="s">
        <v>12</v>
      </c>
      <c r="F43" s="7" t="s">
        <v>100</v>
      </c>
      <c r="G43" s="7"/>
      <c r="H43" s="7" t="s">
        <v>73</v>
      </c>
      <c r="I43" s="2">
        <v>8</v>
      </c>
      <c r="J43" s="2">
        <v>11</v>
      </c>
      <c r="K43" s="2">
        <v>72</v>
      </c>
    </row>
    <row r="44" spans="1:11" x14ac:dyDescent="0.25">
      <c r="A44" s="7" t="s">
        <v>134</v>
      </c>
      <c r="B44" s="7" t="s">
        <v>135</v>
      </c>
      <c r="C44" s="7" t="s">
        <v>1359</v>
      </c>
      <c r="D44" s="7" t="s">
        <v>121</v>
      </c>
      <c r="E44" s="7" t="s">
        <v>12</v>
      </c>
      <c r="F44" s="7" t="s">
        <v>1302</v>
      </c>
      <c r="G44" s="7" t="s">
        <v>1361</v>
      </c>
      <c r="H44" s="7" t="s">
        <v>73</v>
      </c>
      <c r="I44" s="2">
        <v>8</v>
      </c>
      <c r="J44" s="2">
        <v>15</v>
      </c>
      <c r="K44" s="2">
        <v>66</v>
      </c>
    </row>
    <row r="45" spans="1:11" x14ac:dyDescent="0.25">
      <c r="A45" s="7" t="s">
        <v>136</v>
      </c>
      <c r="B45" s="7" t="s">
        <v>137</v>
      </c>
      <c r="C45" s="7" t="s">
        <v>1359</v>
      </c>
      <c r="D45" s="7" t="s">
        <v>121</v>
      </c>
      <c r="E45" s="7" t="s">
        <v>12</v>
      </c>
      <c r="F45" s="7" t="s">
        <v>1302</v>
      </c>
      <c r="G45" s="7"/>
      <c r="H45" s="7" t="s">
        <v>73</v>
      </c>
      <c r="I45" s="2">
        <v>10</v>
      </c>
      <c r="J45" s="2">
        <v>7</v>
      </c>
      <c r="K45" s="2">
        <v>45</v>
      </c>
    </row>
    <row r="46" spans="1:11" x14ac:dyDescent="0.25">
      <c r="A46" s="7" t="s">
        <v>138</v>
      </c>
      <c r="B46" s="7" t="s">
        <v>139</v>
      </c>
      <c r="C46" s="7" t="s">
        <v>1359</v>
      </c>
      <c r="D46" s="7" t="s">
        <v>121</v>
      </c>
      <c r="E46" s="7" t="s">
        <v>12</v>
      </c>
      <c r="F46" s="7" t="s">
        <v>1302</v>
      </c>
      <c r="G46" s="7"/>
      <c r="H46" s="7" t="s">
        <v>73</v>
      </c>
      <c r="I46" s="2">
        <v>10</v>
      </c>
      <c r="J46" s="2">
        <v>10</v>
      </c>
      <c r="K46" s="2">
        <v>36</v>
      </c>
    </row>
    <row r="47" spans="1:11" x14ac:dyDescent="0.25">
      <c r="A47" s="7" t="s">
        <v>140</v>
      </c>
      <c r="B47" s="7" t="s">
        <v>141</v>
      </c>
      <c r="C47" s="7" t="s">
        <v>1359</v>
      </c>
      <c r="D47" s="7" t="s">
        <v>121</v>
      </c>
      <c r="E47" s="7" t="s">
        <v>12</v>
      </c>
      <c r="F47" s="7" t="s">
        <v>100</v>
      </c>
      <c r="G47" s="7"/>
      <c r="H47" s="7" t="s">
        <v>73</v>
      </c>
      <c r="I47" s="2">
        <v>8</v>
      </c>
      <c r="J47" s="2">
        <v>7</v>
      </c>
      <c r="K47" s="2">
        <v>33</v>
      </c>
    </row>
    <row r="48" spans="1:11" x14ac:dyDescent="0.25">
      <c r="A48" s="7" t="s">
        <v>142</v>
      </c>
      <c r="B48" s="7" t="s">
        <v>143</v>
      </c>
      <c r="C48" s="7" t="s">
        <v>1359</v>
      </c>
      <c r="D48" s="7" t="s">
        <v>121</v>
      </c>
      <c r="E48" s="7" t="s">
        <v>12</v>
      </c>
      <c r="F48" s="7" t="s">
        <v>100</v>
      </c>
      <c r="G48" s="7"/>
      <c r="H48" s="7" t="s">
        <v>73</v>
      </c>
      <c r="I48" s="2">
        <v>8</v>
      </c>
      <c r="J48" s="2">
        <v>12</v>
      </c>
      <c r="K48" s="2">
        <v>36</v>
      </c>
    </row>
    <row r="49" spans="1:11" x14ac:dyDescent="0.25">
      <c r="A49" s="7" t="s">
        <v>144</v>
      </c>
      <c r="B49" s="7" t="s">
        <v>145</v>
      </c>
      <c r="C49" s="7" t="s">
        <v>1359</v>
      </c>
      <c r="D49" s="7" t="s">
        <v>121</v>
      </c>
      <c r="E49" s="7" t="s">
        <v>12</v>
      </c>
      <c r="F49" s="7" t="s">
        <v>100</v>
      </c>
      <c r="G49" s="7"/>
      <c r="H49" s="7" t="s">
        <v>73</v>
      </c>
      <c r="I49" s="2">
        <v>8</v>
      </c>
      <c r="J49" s="2">
        <v>6</v>
      </c>
      <c r="K49" s="2">
        <v>57</v>
      </c>
    </row>
    <row r="50" spans="1:11" x14ac:dyDescent="0.25">
      <c r="A50" s="7" t="s">
        <v>148</v>
      </c>
      <c r="B50" s="7" t="s">
        <v>149</v>
      </c>
      <c r="C50" s="7" t="s">
        <v>1359</v>
      </c>
      <c r="D50" s="7" t="s">
        <v>121</v>
      </c>
      <c r="E50" s="7" t="s">
        <v>12</v>
      </c>
      <c r="F50" s="7" t="s">
        <v>1347</v>
      </c>
      <c r="G50" s="7" t="s">
        <v>1346</v>
      </c>
      <c r="H50" s="7" t="s">
        <v>73</v>
      </c>
      <c r="I50" s="2">
        <v>8</v>
      </c>
      <c r="J50" s="2">
        <v>6</v>
      </c>
      <c r="K50" s="2">
        <v>33</v>
      </c>
    </row>
    <row r="51" spans="1:11" x14ac:dyDescent="0.25">
      <c r="A51" s="7" t="s">
        <v>150</v>
      </c>
      <c r="B51" s="7" t="s">
        <v>151</v>
      </c>
      <c r="C51" s="7" t="s">
        <v>1359</v>
      </c>
      <c r="D51" s="7" t="s">
        <v>121</v>
      </c>
      <c r="E51" s="7" t="s">
        <v>12</v>
      </c>
      <c r="F51" s="7" t="s">
        <v>152</v>
      </c>
      <c r="G51" s="7"/>
      <c r="H51" s="7" t="s">
        <v>73</v>
      </c>
      <c r="I51" s="2">
        <v>20</v>
      </c>
      <c r="J51" s="2">
        <v>22</v>
      </c>
      <c r="K51" s="2">
        <v>24</v>
      </c>
    </row>
    <row r="52" spans="1:11" s="40" customFormat="1" x14ac:dyDescent="0.25">
      <c r="A52" s="57" t="s">
        <v>1695</v>
      </c>
      <c r="B52" s="57"/>
      <c r="C52" s="57"/>
      <c r="D52" s="57"/>
      <c r="E52" s="57"/>
      <c r="F52" s="57"/>
      <c r="G52" s="57"/>
      <c r="H52" s="57"/>
      <c r="I52" s="39" t="s">
        <v>1690</v>
      </c>
      <c r="J52" s="39">
        <v>137</v>
      </c>
      <c r="K52" s="39">
        <v>516</v>
      </c>
    </row>
    <row r="53" spans="1:11" x14ac:dyDescent="0.25">
      <c r="A53" s="7" t="s">
        <v>156</v>
      </c>
      <c r="B53" s="7" t="s">
        <v>157</v>
      </c>
      <c r="C53" s="7" t="s">
        <v>1359</v>
      </c>
      <c r="D53" s="7" t="s">
        <v>155</v>
      </c>
      <c r="E53" s="7" t="s">
        <v>122</v>
      </c>
      <c r="F53" s="7" t="s">
        <v>123</v>
      </c>
      <c r="G53" s="10"/>
      <c r="H53" s="7" t="s">
        <v>73</v>
      </c>
      <c r="I53" s="2"/>
      <c r="J53" s="2">
        <v>8</v>
      </c>
      <c r="K53" s="2">
        <v>0</v>
      </c>
    </row>
    <row r="54" spans="1:11" x14ac:dyDescent="0.25">
      <c r="A54" s="7" t="s">
        <v>158</v>
      </c>
      <c r="B54" s="7" t="s">
        <v>159</v>
      </c>
      <c r="C54" s="7" t="s">
        <v>1359</v>
      </c>
      <c r="D54" s="7" t="s">
        <v>155</v>
      </c>
      <c r="E54" s="7" t="s">
        <v>122</v>
      </c>
      <c r="F54" s="7" t="s">
        <v>123</v>
      </c>
      <c r="G54" s="10"/>
      <c r="H54" s="7" t="s">
        <v>73</v>
      </c>
      <c r="I54" s="2">
        <v>0</v>
      </c>
      <c r="J54" s="2">
        <v>0</v>
      </c>
      <c r="K54" s="2">
        <v>0</v>
      </c>
    </row>
    <row r="55" spans="1:11" x14ac:dyDescent="0.25">
      <c r="A55" s="7" t="s">
        <v>162</v>
      </c>
      <c r="B55" s="7" t="s">
        <v>163</v>
      </c>
      <c r="C55" s="7" t="s">
        <v>1359</v>
      </c>
      <c r="D55" s="7" t="s">
        <v>155</v>
      </c>
      <c r="E55" s="7" t="s">
        <v>122</v>
      </c>
      <c r="F55" s="7" t="s">
        <v>123</v>
      </c>
      <c r="G55" s="10"/>
      <c r="H55" s="7" t="s">
        <v>73</v>
      </c>
      <c r="I55" s="2"/>
      <c r="J55" s="2">
        <v>11</v>
      </c>
      <c r="K55" s="2">
        <v>10</v>
      </c>
    </row>
    <row r="56" spans="1:11" x14ac:dyDescent="0.25">
      <c r="A56" s="7" t="s">
        <v>164</v>
      </c>
      <c r="B56" s="7" t="s">
        <v>165</v>
      </c>
      <c r="C56" s="7" t="s">
        <v>1359</v>
      </c>
      <c r="D56" s="7" t="s">
        <v>155</v>
      </c>
      <c r="E56" s="7" t="s">
        <v>122</v>
      </c>
      <c r="F56" s="7" t="s">
        <v>123</v>
      </c>
      <c r="G56" s="10"/>
      <c r="H56" s="7" t="s">
        <v>73</v>
      </c>
      <c r="I56" s="2"/>
      <c r="J56" s="2">
        <v>0</v>
      </c>
      <c r="K56" s="2">
        <v>13</v>
      </c>
    </row>
    <row r="57" spans="1:11" x14ac:dyDescent="0.25">
      <c r="A57" s="7" t="s">
        <v>166</v>
      </c>
      <c r="B57" s="7" t="s">
        <v>167</v>
      </c>
      <c r="C57" s="7" t="s">
        <v>1359</v>
      </c>
      <c r="D57" s="7" t="s">
        <v>155</v>
      </c>
      <c r="E57" s="7" t="s">
        <v>122</v>
      </c>
      <c r="F57" s="7" t="s">
        <v>123</v>
      </c>
      <c r="G57" s="10"/>
      <c r="H57" s="7" t="s">
        <v>73</v>
      </c>
      <c r="I57" s="2"/>
      <c r="J57" s="2">
        <v>3</v>
      </c>
      <c r="K57" s="2">
        <v>0</v>
      </c>
    </row>
    <row r="58" spans="1:11" x14ac:dyDescent="0.25">
      <c r="A58" s="7" t="s">
        <v>168</v>
      </c>
      <c r="B58" s="7" t="s">
        <v>169</v>
      </c>
      <c r="C58" s="7" t="s">
        <v>1359</v>
      </c>
      <c r="D58" s="7" t="s">
        <v>155</v>
      </c>
      <c r="E58" s="7" t="s">
        <v>122</v>
      </c>
      <c r="F58" s="7" t="s">
        <v>123</v>
      </c>
      <c r="G58" s="10"/>
      <c r="H58" s="7" t="s">
        <v>73</v>
      </c>
      <c r="I58" s="2"/>
      <c r="J58" s="2">
        <v>2</v>
      </c>
      <c r="K58" s="2">
        <v>0</v>
      </c>
    </row>
    <row r="59" spans="1:11" x14ac:dyDescent="0.25">
      <c r="A59" s="7" t="s">
        <v>170</v>
      </c>
      <c r="B59" s="7" t="s">
        <v>171</v>
      </c>
      <c r="C59" s="7" t="s">
        <v>1359</v>
      </c>
      <c r="D59" s="7" t="s">
        <v>155</v>
      </c>
      <c r="E59" s="7" t="s">
        <v>122</v>
      </c>
      <c r="F59" s="7" t="s">
        <v>123</v>
      </c>
      <c r="G59" s="7"/>
      <c r="H59" s="7" t="s">
        <v>73</v>
      </c>
      <c r="I59" s="2"/>
      <c r="J59" s="2">
        <v>3</v>
      </c>
      <c r="K59" s="2">
        <v>10</v>
      </c>
    </row>
    <row r="60" spans="1:11" x14ac:dyDescent="0.25">
      <c r="A60" s="7" t="s">
        <v>174</v>
      </c>
      <c r="B60" s="7" t="s">
        <v>175</v>
      </c>
      <c r="C60" s="7" t="s">
        <v>1359</v>
      </c>
      <c r="D60" s="7" t="s">
        <v>155</v>
      </c>
      <c r="E60" s="7" t="s">
        <v>12</v>
      </c>
      <c r="F60" s="7" t="s">
        <v>1302</v>
      </c>
      <c r="G60" s="7"/>
      <c r="H60" s="7" t="s">
        <v>73</v>
      </c>
      <c r="I60" s="2">
        <v>8</v>
      </c>
      <c r="J60" s="2">
        <v>10</v>
      </c>
      <c r="K60" s="2">
        <v>30</v>
      </c>
    </row>
    <row r="61" spans="1:11" x14ac:dyDescent="0.25">
      <c r="A61" s="7" t="s">
        <v>176</v>
      </c>
      <c r="B61" s="7" t="s">
        <v>177</v>
      </c>
      <c r="C61" s="7" t="s">
        <v>1359</v>
      </c>
      <c r="D61" s="7" t="s">
        <v>155</v>
      </c>
      <c r="E61" s="7" t="s">
        <v>12</v>
      </c>
      <c r="F61" s="7" t="s">
        <v>51</v>
      </c>
      <c r="G61" s="7" t="s">
        <v>1357</v>
      </c>
      <c r="H61" s="7" t="s">
        <v>73</v>
      </c>
      <c r="I61" s="2">
        <v>6</v>
      </c>
      <c r="J61" s="2">
        <v>5</v>
      </c>
      <c r="K61" s="2">
        <v>45</v>
      </c>
    </row>
    <row r="62" spans="1:11" x14ac:dyDescent="0.25">
      <c r="A62" s="7" t="s">
        <v>179</v>
      </c>
      <c r="B62" s="7" t="s">
        <v>180</v>
      </c>
      <c r="C62" s="7" t="s">
        <v>1359</v>
      </c>
      <c r="D62" s="7" t="s">
        <v>155</v>
      </c>
      <c r="E62" s="7" t="s">
        <v>12</v>
      </c>
      <c r="F62" s="7" t="s">
        <v>58</v>
      </c>
      <c r="G62" s="7"/>
      <c r="H62" s="7" t="s">
        <v>73</v>
      </c>
      <c r="I62" s="2">
        <v>12</v>
      </c>
      <c r="J62" s="2">
        <v>13</v>
      </c>
      <c r="K62" s="2">
        <v>20</v>
      </c>
    </row>
    <row r="63" spans="1:11" x14ac:dyDescent="0.25">
      <c r="A63" s="7" t="s">
        <v>181</v>
      </c>
      <c r="B63" s="7" t="s">
        <v>182</v>
      </c>
      <c r="C63" s="7" t="s">
        <v>1359</v>
      </c>
      <c r="D63" s="7" t="s">
        <v>155</v>
      </c>
      <c r="E63" s="7" t="s">
        <v>12</v>
      </c>
      <c r="F63" s="7" t="s">
        <v>1302</v>
      </c>
      <c r="G63" s="7"/>
      <c r="H63" s="7" t="s">
        <v>73</v>
      </c>
      <c r="I63" s="2">
        <v>10</v>
      </c>
      <c r="J63" s="2">
        <v>14</v>
      </c>
      <c r="K63" s="2">
        <v>50</v>
      </c>
    </row>
    <row r="64" spans="1:11" x14ac:dyDescent="0.25">
      <c r="A64" s="7" t="s">
        <v>183</v>
      </c>
      <c r="B64" s="7" t="s">
        <v>184</v>
      </c>
      <c r="C64" s="7" t="s">
        <v>1359</v>
      </c>
      <c r="D64" s="7" t="s">
        <v>155</v>
      </c>
      <c r="E64" s="7" t="s">
        <v>12</v>
      </c>
      <c r="F64" s="7" t="s">
        <v>1302</v>
      </c>
      <c r="G64" s="7"/>
      <c r="H64" s="7" t="s">
        <v>73</v>
      </c>
      <c r="I64" s="2">
        <v>10</v>
      </c>
      <c r="J64" s="2">
        <v>4</v>
      </c>
      <c r="K64" s="2">
        <v>105</v>
      </c>
    </row>
    <row r="65" spans="1:11" x14ac:dyDescent="0.25">
      <c r="A65" s="7" t="s">
        <v>185</v>
      </c>
      <c r="B65" s="7" t="s">
        <v>186</v>
      </c>
      <c r="C65" s="7" t="s">
        <v>1359</v>
      </c>
      <c r="D65" s="7" t="s">
        <v>155</v>
      </c>
      <c r="E65" s="7" t="s">
        <v>12</v>
      </c>
      <c r="F65" s="7" t="s">
        <v>1302</v>
      </c>
      <c r="G65" s="7"/>
      <c r="H65" s="7" t="s">
        <v>73</v>
      </c>
      <c r="I65" s="2">
        <v>10</v>
      </c>
      <c r="J65" s="2">
        <v>12</v>
      </c>
      <c r="K65" s="2">
        <v>10</v>
      </c>
    </row>
    <row r="66" spans="1:11" x14ac:dyDescent="0.25">
      <c r="A66" s="7" t="s">
        <v>187</v>
      </c>
      <c r="B66" s="7" t="s">
        <v>188</v>
      </c>
      <c r="C66" s="7" t="s">
        <v>1359</v>
      </c>
      <c r="D66" s="7" t="s">
        <v>155</v>
      </c>
      <c r="E66" s="7" t="s">
        <v>12</v>
      </c>
      <c r="F66" s="7" t="s">
        <v>58</v>
      </c>
      <c r="G66" s="7"/>
      <c r="H66" s="7" t="s">
        <v>73</v>
      </c>
      <c r="I66" s="2">
        <v>12</v>
      </c>
      <c r="J66" s="2">
        <v>10</v>
      </c>
      <c r="K66" s="2">
        <v>40</v>
      </c>
    </row>
    <row r="67" spans="1:11" x14ac:dyDescent="0.25">
      <c r="A67" s="7" t="s">
        <v>189</v>
      </c>
      <c r="B67" s="7" t="s">
        <v>190</v>
      </c>
      <c r="C67" s="7" t="s">
        <v>1359</v>
      </c>
      <c r="D67" s="7" t="s">
        <v>155</v>
      </c>
      <c r="E67" s="7" t="s">
        <v>12</v>
      </c>
      <c r="F67" s="7" t="s">
        <v>1302</v>
      </c>
      <c r="G67" s="7"/>
      <c r="H67" s="7" t="s">
        <v>73</v>
      </c>
      <c r="I67" s="2">
        <v>10</v>
      </c>
      <c r="J67" s="2">
        <v>7</v>
      </c>
      <c r="K67" s="2">
        <v>70</v>
      </c>
    </row>
    <row r="68" spans="1:11" x14ac:dyDescent="0.25">
      <c r="A68" s="7" t="s">
        <v>191</v>
      </c>
      <c r="B68" s="7" t="s">
        <v>192</v>
      </c>
      <c r="C68" s="7" t="s">
        <v>1359</v>
      </c>
      <c r="D68" s="7" t="s">
        <v>155</v>
      </c>
      <c r="E68" s="7" t="s">
        <v>12</v>
      </c>
      <c r="F68" s="7" t="s">
        <v>892</v>
      </c>
      <c r="G68" s="7"/>
      <c r="H68" s="7" t="s">
        <v>73</v>
      </c>
      <c r="I68" s="2">
        <v>14</v>
      </c>
      <c r="J68" s="2">
        <v>15</v>
      </c>
      <c r="K68" s="2">
        <v>42</v>
      </c>
    </row>
    <row r="69" spans="1:11" x14ac:dyDescent="0.25">
      <c r="A69" s="7" t="s">
        <v>193</v>
      </c>
      <c r="B69" s="7" t="s">
        <v>194</v>
      </c>
      <c r="C69" s="7" t="s">
        <v>1359</v>
      </c>
      <c r="D69" s="7" t="s">
        <v>155</v>
      </c>
      <c r="E69" s="7" t="s">
        <v>12</v>
      </c>
      <c r="F69" s="7" t="s">
        <v>892</v>
      </c>
      <c r="G69" s="7"/>
      <c r="H69" s="7" t="s">
        <v>73</v>
      </c>
      <c r="I69" s="2">
        <v>14</v>
      </c>
      <c r="J69" s="2">
        <v>10</v>
      </c>
      <c r="K69" s="2">
        <v>60</v>
      </c>
    </row>
    <row r="70" spans="1:11" s="40" customFormat="1" x14ac:dyDescent="0.25">
      <c r="A70" s="57" t="s">
        <v>1696</v>
      </c>
      <c r="B70" s="57"/>
      <c r="C70" s="57"/>
      <c r="D70" s="57"/>
      <c r="E70" s="57"/>
      <c r="F70" s="57"/>
      <c r="G70" s="57"/>
      <c r="H70" s="57"/>
      <c r="I70" s="39" t="s">
        <v>1690</v>
      </c>
      <c r="J70" s="39">
        <v>127</v>
      </c>
      <c r="K70" s="39">
        <v>505</v>
      </c>
    </row>
    <row r="71" spans="1:11" x14ac:dyDescent="0.25">
      <c r="A71" s="7" t="s">
        <v>591</v>
      </c>
      <c r="B71" s="7" t="s">
        <v>592</v>
      </c>
      <c r="C71" s="7" t="s">
        <v>1359</v>
      </c>
      <c r="D71" s="7" t="s">
        <v>197</v>
      </c>
      <c r="E71" s="7" t="s">
        <v>18</v>
      </c>
      <c r="F71" s="7" t="s">
        <v>892</v>
      </c>
      <c r="G71" s="7"/>
      <c r="H71" s="7" t="s">
        <v>73</v>
      </c>
      <c r="I71" s="2">
        <v>7</v>
      </c>
      <c r="J71" s="2">
        <v>6</v>
      </c>
      <c r="K71" s="2">
        <v>32</v>
      </c>
    </row>
    <row r="72" spans="1:11" x14ac:dyDescent="0.25">
      <c r="A72" s="7" t="s">
        <v>195</v>
      </c>
      <c r="B72" s="7" t="s">
        <v>196</v>
      </c>
      <c r="C72" s="7" t="s">
        <v>1359</v>
      </c>
      <c r="D72" s="7" t="s">
        <v>197</v>
      </c>
      <c r="E72" s="7" t="s">
        <v>12</v>
      </c>
      <c r="F72" s="7" t="s">
        <v>1302</v>
      </c>
      <c r="G72" s="7"/>
      <c r="H72" s="7" t="s">
        <v>73</v>
      </c>
      <c r="I72" s="2">
        <v>10</v>
      </c>
      <c r="J72" s="2">
        <v>3</v>
      </c>
      <c r="K72" s="2">
        <v>74</v>
      </c>
    </row>
    <row r="73" spans="1:11" x14ac:dyDescent="0.25">
      <c r="A73" s="7" t="s">
        <v>598</v>
      </c>
      <c r="B73" s="7" t="s">
        <v>599</v>
      </c>
      <c r="C73" s="7" t="s">
        <v>1359</v>
      </c>
      <c r="D73" s="7" t="s">
        <v>197</v>
      </c>
      <c r="E73" s="7" t="s">
        <v>12</v>
      </c>
      <c r="F73" s="7" t="s">
        <v>58</v>
      </c>
      <c r="G73" s="7"/>
      <c r="H73" s="7" t="s">
        <v>73</v>
      </c>
      <c r="I73" s="2">
        <v>12</v>
      </c>
      <c r="J73" s="2">
        <v>12</v>
      </c>
      <c r="K73" s="2">
        <v>48</v>
      </c>
    </row>
    <row r="74" spans="1:11" x14ac:dyDescent="0.25">
      <c r="A74" s="7" t="s">
        <v>602</v>
      </c>
      <c r="B74" s="7" t="s">
        <v>603</v>
      </c>
      <c r="C74" s="7" t="s">
        <v>1359</v>
      </c>
      <c r="D74" s="7" t="s">
        <v>197</v>
      </c>
      <c r="E74" s="7" t="s">
        <v>12</v>
      </c>
      <c r="F74" s="7" t="s">
        <v>58</v>
      </c>
      <c r="G74" s="7"/>
      <c r="H74" s="7" t="s">
        <v>73</v>
      </c>
      <c r="I74" s="2">
        <v>12</v>
      </c>
      <c r="J74" s="2">
        <v>12</v>
      </c>
      <c r="K74" s="2">
        <v>30</v>
      </c>
    </row>
    <row r="75" spans="1:11" x14ac:dyDescent="0.25">
      <c r="A75" s="7" t="s">
        <v>604</v>
      </c>
      <c r="B75" s="7" t="s">
        <v>605</v>
      </c>
      <c r="C75" s="7" t="s">
        <v>1359</v>
      </c>
      <c r="D75" s="7" t="s">
        <v>197</v>
      </c>
      <c r="E75" s="7" t="s">
        <v>12</v>
      </c>
      <c r="F75" s="7" t="s">
        <v>892</v>
      </c>
      <c r="G75" s="7"/>
      <c r="H75" s="7" t="s">
        <v>73</v>
      </c>
      <c r="I75" s="2">
        <v>14</v>
      </c>
      <c r="J75" s="2">
        <v>9</v>
      </c>
      <c r="K75" s="2">
        <v>36</v>
      </c>
    </row>
    <row r="76" spans="1:11" s="40" customFormat="1" x14ac:dyDescent="0.25">
      <c r="A76" s="57" t="s">
        <v>1697</v>
      </c>
      <c r="B76" s="57"/>
      <c r="C76" s="57"/>
      <c r="D76" s="57"/>
      <c r="E76" s="57"/>
      <c r="F76" s="57"/>
      <c r="G76" s="57"/>
      <c r="H76" s="57"/>
      <c r="I76" s="39" t="s">
        <v>1690</v>
      </c>
      <c r="J76" s="39">
        <v>42</v>
      </c>
      <c r="K76" s="39">
        <v>220</v>
      </c>
    </row>
    <row r="77" spans="1:11" x14ac:dyDescent="0.25">
      <c r="A77" s="7" t="s">
        <v>1362</v>
      </c>
      <c r="B77" s="7" t="s">
        <v>1363</v>
      </c>
      <c r="C77" s="7" t="s">
        <v>1359</v>
      </c>
      <c r="D77" s="7" t="s">
        <v>200</v>
      </c>
      <c r="E77" s="7" t="s">
        <v>122</v>
      </c>
      <c r="F77" s="7" t="s">
        <v>123</v>
      </c>
      <c r="G77" s="7"/>
      <c r="H77" s="7" t="s">
        <v>73</v>
      </c>
      <c r="I77" s="2"/>
      <c r="J77" s="2">
        <v>4</v>
      </c>
      <c r="K77" s="2">
        <v>18</v>
      </c>
    </row>
    <row r="78" spans="1:11" x14ac:dyDescent="0.25">
      <c r="A78" s="7" t="s">
        <v>203</v>
      </c>
      <c r="B78" s="7" t="s">
        <v>204</v>
      </c>
      <c r="C78" s="7" t="s">
        <v>1364</v>
      </c>
      <c r="D78" s="7" t="s">
        <v>200</v>
      </c>
      <c r="E78" s="7" t="s">
        <v>122</v>
      </c>
      <c r="F78" s="7" t="s">
        <v>123</v>
      </c>
      <c r="G78" s="7"/>
      <c r="H78" s="7" t="s">
        <v>73</v>
      </c>
      <c r="I78" s="2"/>
      <c r="J78" s="2">
        <v>0</v>
      </c>
      <c r="K78" s="2">
        <v>10</v>
      </c>
    </row>
    <row r="79" spans="1:11" x14ac:dyDescent="0.25">
      <c r="A79" s="7" t="s">
        <v>205</v>
      </c>
      <c r="B79" s="7" t="s">
        <v>206</v>
      </c>
      <c r="C79" s="7" t="s">
        <v>1359</v>
      </c>
      <c r="D79" s="7" t="s">
        <v>200</v>
      </c>
      <c r="E79" s="7" t="s">
        <v>12</v>
      </c>
      <c r="F79" s="7" t="s">
        <v>1302</v>
      </c>
      <c r="G79" s="7"/>
      <c r="H79" s="7" t="s">
        <v>73</v>
      </c>
      <c r="I79" s="2">
        <v>10</v>
      </c>
      <c r="J79" s="2">
        <v>12</v>
      </c>
      <c r="K79" s="2">
        <v>47</v>
      </c>
    </row>
    <row r="80" spans="1:11" x14ac:dyDescent="0.25">
      <c r="A80" s="7" t="s">
        <v>207</v>
      </c>
      <c r="B80" s="7" t="s">
        <v>208</v>
      </c>
      <c r="C80" s="7" t="s">
        <v>1359</v>
      </c>
      <c r="D80" s="7" t="s">
        <v>200</v>
      </c>
      <c r="E80" s="7" t="s">
        <v>12</v>
      </c>
      <c r="F80" s="7" t="s">
        <v>100</v>
      </c>
      <c r="G80" s="7" t="s">
        <v>1357</v>
      </c>
      <c r="H80" s="7" t="s">
        <v>73</v>
      </c>
      <c r="I80" s="2">
        <v>8</v>
      </c>
      <c r="J80" s="2">
        <v>8</v>
      </c>
      <c r="K80" s="2">
        <v>49</v>
      </c>
    </row>
    <row r="81" spans="1:11" x14ac:dyDescent="0.25">
      <c r="A81" s="7" t="s">
        <v>209</v>
      </c>
      <c r="B81" s="7" t="s">
        <v>210</v>
      </c>
      <c r="C81" s="7" t="s">
        <v>1359</v>
      </c>
      <c r="D81" s="7" t="s">
        <v>200</v>
      </c>
      <c r="E81" s="7" t="s">
        <v>12</v>
      </c>
      <c r="F81" s="7" t="s">
        <v>1302</v>
      </c>
      <c r="G81" s="7"/>
      <c r="H81" s="7" t="s">
        <v>73</v>
      </c>
      <c r="I81" s="2">
        <v>10</v>
      </c>
      <c r="J81" s="2">
        <v>12</v>
      </c>
      <c r="K81" s="2">
        <v>24</v>
      </c>
    </row>
    <row r="82" spans="1:11" x14ac:dyDescent="0.25">
      <c r="A82" s="7" t="s">
        <v>211</v>
      </c>
      <c r="B82" s="7" t="s">
        <v>212</v>
      </c>
      <c r="C82" s="7" t="s">
        <v>1359</v>
      </c>
      <c r="D82" s="7" t="s">
        <v>200</v>
      </c>
      <c r="E82" s="7" t="s">
        <v>12</v>
      </c>
      <c r="F82" s="7" t="s">
        <v>51</v>
      </c>
      <c r="G82" s="7"/>
      <c r="H82" s="7" t="s">
        <v>73</v>
      </c>
      <c r="I82" s="2">
        <v>6</v>
      </c>
      <c r="J82" s="2">
        <v>6</v>
      </c>
      <c r="K82" s="2">
        <v>16</v>
      </c>
    </row>
    <row r="83" spans="1:11" s="40" customFormat="1" x14ac:dyDescent="0.25">
      <c r="A83" s="57" t="s">
        <v>1698</v>
      </c>
      <c r="B83" s="57"/>
      <c r="C83" s="57"/>
      <c r="D83" s="57"/>
      <c r="E83" s="57"/>
      <c r="F83" s="57"/>
      <c r="G83" s="57"/>
      <c r="H83" s="57"/>
      <c r="I83" s="39" t="s">
        <v>1690</v>
      </c>
      <c r="J83" s="39">
        <v>42</v>
      </c>
      <c r="K83" s="39">
        <v>164</v>
      </c>
    </row>
    <row r="84" spans="1:11" x14ac:dyDescent="0.25">
      <c r="A84" s="7" t="s">
        <v>1523</v>
      </c>
      <c r="B84" s="7" t="s">
        <v>1524</v>
      </c>
      <c r="C84" s="7" t="s">
        <v>1359</v>
      </c>
      <c r="D84" s="7" t="s">
        <v>215</v>
      </c>
      <c r="E84" s="7" t="s">
        <v>122</v>
      </c>
      <c r="F84" s="7" t="s">
        <v>123</v>
      </c>
      <c r="G84" s="10"/>
      <c r="H84" s="7"/>
      <c r="I84" s="2"/>
      <c r="J84" s="2"/>
      <c r="K84" s="2">
        <v>30</v>
      </c>
    </row>
    <row r="85" spans="1:11" x14ac:dyDescent="0.25">
      <c r="A85" s="7" t="s">
        <v>213</v>
      </c>
      <c r="B85" s="7" t="s">
        <v>214</v>
      </c>
      <c r="C85" s="7" t="s">
        <v>1359</v>
      </c>
      <c r="D85" s="7" t="s">
        <v>215</v>
      </c>
      <c r="E85" s="7" t="s">
        <v>122</v>
      </c>
      <c r="F85" s="7" t="s">
        <v>123</v>
      </c>
      <c r="G85" s="10"/>
      <c r="H85" s="7" t="s">
        <v>73</v>
      </c>
      <c r="I85" s="2"/>
      <c r="J85" s="2">
        <v>6</v>
      </c>
      <c r="K85" s="2">
        <v>10</v>
      </c>
    </row>
    <row r="86" spans="1:11" x14ac:dyDescent="0.25">
      <c r="A86" s="7" t="s">
        <v>216</v>
      </c>
      <c r="B86" s="7" t="s">
        <v>217</v>
      </c>
      <c r="C86" s="7" t="s">
        <v>1359</v>
      </c>
      <c r="D86" s="7" t="s">
        <v>215</v>
      </c>
      <c r="E86" s="7" t="s">
        <v>12</v>
      </c>
      <c r="F86" s="7" t="s">
        <v>1302</v>
      </c>
      <c r="G86" s="7"/>
      <c r="H86" s="7" t="s">
        <v>73</v>
      </c>
      <c r="I86" s="2">
        <v>10</v>
      </c>
      <c r="J86" s="2">
        <v>6</v>
      </c>
      <c r="K86" s="2">
        <v>102</v>
      </c>
    </row>
    <row r="87" spans="1:11" x14ac:dyDescent="0.25">
      <c r="A87" s="7" t="s">
        <v>218</v>
      </c>
      <c r="B87" s="7" t="s">
        <v>219</v>
      </c>
      <c r="C87" s="7" t="s">
        <v>1359</v>
      </c>
      <c r="D87" s="7" t="s">
        <v>215</v>
      </c>
      <c r="E87" s="7" t="s">
        <v>12</v>
      </c>
      <c r="F87" s="7" t="s">
        <v>1302</v>
      </c>
      <c r="G87" s="7" t="s">
        <v>1357</v>
      </c>
      <c r="H87" s="7" t="s">
        <v>73</v>
      </c>
      <c r="I87" s="2">
        <v>8</v>
      </c>
      <c r="J87" s="2">
        <v>10</v>
      </c>
      <c r="K87" s="2">
        <v>40</v>
      </c>
    </row>
    <row r="88" spans="1:11" x14ac:dyDescent="0.25">
      <c r="A88" s="7" t="s">
        <v>220</v>
      </c>
      <c r="B88" s="7" t="s">
        <v>221</v>
      </c>
      <c r="C88" s="7" t="s">
        <v>1359</v>
      </c>
      <c r="D88" s="7" t="s">
        <v>215</v>
      </c>
      <c r="E88" s="7" t="s">
        <v>12</v>
      </c>
      <c r="F88" s="7" t="s">
        <v>1302</v>
      </c>
      <c r="G88" s="7"/>
      <c r="H88" s="7" t="s">
        <v>73</v>
      </c>
      <c r="I88" s="2">
        <v>10</v>
      </c>
      <c r="J88" s="2">
        <v>8</v>
      </c>
      <c r="K88" s="2">
        <v>72</v>
      </c>
    </row>
    <row r="89" spans="1:11" x14ac:dyDescent="0.25">
      <c r="A89" s="7" t="s">
        <v>222</v>
      </c>
      <c r="B89" s="7" t="s">
        <v>223</v>
      </c>
      <c r="C89" s="7" t="s">
        <v>1359</v>
      </c>
      <c r="D89" s="7" t="s">
        <v>215</v>
      </c>
      <c r="E89" s="7" t="s">
        <v>12</v>
      </c>
      <c r="F89" s="7" t="s">
        <v>1302</v>
      </c>
      <c r="G89" s="7"/>
      <c r="H89" s="7" t="s">
        <v>73</v>
      </c>
      <c r="I89" s="2">
        <v>10</v>
      </c>
      <c r="J89" s="2">
        <v>10</v>
      </c>
      <c r="K89" s="2">
        <v>60</v>
      </c>
    </row>
    <row r="90" spans="1:11" s="40" customFormat="1" x14ac:dyDescent="0.25">
      <c r="A90" s="57" t="s">
        <v>1699</v>
      </c>
      <c r="B90" s="57"/>
      <c r="C90" s="57"/>
      <c r="D90" s="57"/>
      <c r="E90" s="57"/>
      <c r="F90" s="57"/>
      <c r="G90" s="57"/>
      <c r="H90" s="57"/>
      <c r="I90" s="39" t="s">
        <v>1690</v>
      </c>
      <c r="J90" s="39">
        <v>40</v>
      </c>
      <c r="K90" s="39">
        <v>314</v>
      </c>
    </row>
    <row r="91" spans="1:11" x14ac:dyDescent="0.25">
      <c r="A91" s="7" t="s">
        <v>1525</v>
      </c>
      <c r="B91" s="7" t="s">
        <v>1526</v>
      </c>
      <c r="C91" s="7" t="s">
        <v>1359</v>
      </c>
      <c r="D91" s="7" t="s">
        <v>226</v>
      </c>
      <c r="E91" s="7" t="s">
        <v>122</v>
      </c>
      <c r="F91" s="7" t="s">
        <v>123</v>
      </c>
      <c r="G91" s="10"/>
      <c r="H91" s="7" t="s">
        <v>73</v>
      </c>
      <c r="I91" s="2"/>
      <c r="J91" s="2">
        <v>2</v>
      </c>
      <c r="K91" s="2">
        <v>6</v>
      </c>
    </row>
    <row r="92" spans="1:11" x14ac:dyDescent="0.25">
      <c r="A92" s="7" t="s">
        <v>1366</v>
      </c>
      <c r="B92" s="7" t="s">
        <v>1367</v>
      </c>
      <c r="C92" s="7" t="s">
        <v>1359</v>
      </c>
      <c r="D92" s="7" t="s">
        <v>226</v>
      </c>
      <c r="E92" s="7" t="s">
        <v>122</v>
      </c>
      <c r="F92" s="7" t="s">
        <v>123</v>
      </c>
      <c r="G92" s="10"/>
      <c r="H92" s="7" t="s">
        <v>73</v>
      </c>
      <c r="I92" s="2"/>
      <c r="J92" s="2">
        <v>8</v>
      </c>
      <c r="K92" s="2">
        <v>16</v>
      </c>
    </row>
    <row r="93" spans="1:11" x14ac:dyDescent="0.25">
      <c r="A93" s="7" t="s">
        <v>229</v>
      </c>
      <c r="B93" s="7" t="s">
        <v>230</v>
      </c>
      <c r="C93" s="7" t="s">
        <v>1359</v>
      </c>
      <c r="D93" s="7" t="s">
        <v>226</v>
      </c>
      <c r="E93" s="7" t="s">
        <v>12</v>
      </c>
      <c r="F93" s="7" t="s">
        <v>100</v>
      </c>
      <c r="G93" s="7"/>
      <c r="H93" s="7" t="s">
        <v>73</v>
      </c>
      <c r="I93" s="2">
        <v>8</v>
      </c>
      <c r="J93" s="2">
        <v>8</v>
      </c>
      <c r="K93" s="2">
        <v>38</v>
      </c>
    </row>
    <row r="94" spans="1:11" x14ac:dyDescent="0.25">
      <c r="A94" s="7" t="s">
        <v>1527</v>
      </c>
      <c r="B94" s="7" t="s">
        <v>1528</v>
      </c>
      <c r="C94" s="7" t="s">
        <v>1359</v>
      </c>
      <c r="D94" s="7" t="s">
        <v>226</v>
      </c>
      <c r="E94" s="7" t="s">
        <v>12</v>
      </c>
      <c r="F94" s="7" t="s">
        <v>58</v>
      </c>
      <c r="G94" s="7"/>
      <c r="H94" s="7" t="s">
        <v>73</v>
      </c>
      <c r="I94" s="2">
        <v>12</v>
      </c>
      <c r="J94" s="2">
        <v>7</v>
      </c>
      <c r="K94" s="2">
        <v>33</v>
      </c>
    </row>
    <row r="95" spans="1:11" x14ac:dyDescent="0.25">
      <c r="A95" s="7" t="s">
        <v>231</v>
      </c>
      <c r="B95" s="7" t="s">
        <v>232</v>
      </c>
      <c r="C95" s="7" t="s">
        <v>1359</v>
      </c>
      <c r="D95" s="7" t="s">
        <v>226</v>
      </c>
      <c r="E95" s="7" t="s">
        <v>12</v>
      </c>
      <c r="F95" s="7" t="s">
        <v>1302</v>
      </c>
      <c r="G95" s="7"/>
      <c r="H95" s="7" t="s">
        <v>73</v>
      </c>
      <c r="I95" s="2">
        <v>10</v>
      </c>
      <c r="J95" s="2">
        <v>10</v>
      </c>
      <c r="K95" s="2">
        <v>48</v>
      </c>
    </row>
    <row r="96" spans="1:11" x14ac:dyDescent="0.25">
      <c r="A96" s="7" t="s">
        <v>233</v>
      </c>
      <c r="B96" s="7" t="s">
        <v>234</v>
      </c>
      <c r="C96" s="7" t="s">
        <v>1359</v>
      </c>
      <c r="D96" s="7" t="s">
        <v>226</v>
      </c>
      <c r="E96" s="7" t="s">
        <v>12</v>
      </c>
      <c r="F96" s="7" t="s">
        <v>1302</v>
      </c>
      <c r="G96" s="7"/>
      <c r="H96" s="7" t="s">
        <v>73</v>
      </c>
      <c r="I96" s="2">
        <v>10</v>
      </c>
      <c r="J96" s="2">
        <v>10</v>
      </c>
      <c r="K96" s="2">
        <v>30</v>
      </c>
    </row>
    <row r="97" spans="1:11" x14ac:dyDescent="0.25">
      <c r="A97" s="7" t="s">
        <v>235</v>
      </c>
      <c r="B97" s="7" t="s">
        <v>236</v>
      </c>
      <c r="C97" s="7" t="s">
        <v>1359</v>
      </c>
      <c r="D97" s="7" t="s">
        <v>226</v>
      </c>
      <c r="E97" s="7" t="s">
        <v>12</v>
      </c>
      <c r="F97" s="7" t="s">
        <v>1302</v>
      </c>
      <c r="G97" s="7" t="s">
        <v>1346</v>
      </c>
      <c r="H97" s="7" t="s">
        <v>73</v>
      </c>
      <c r="I97" s="2">
        <v>8</v>
      </c>
      <c r="J97" s="2">
        <v>12</v>
      </c>
      <c r="K97" s="2">
        <v>18</v>
      </c>
    </row>
    <row r="98" spans="1:11" x14ac:dyDescent="0.25">
      <c r="A98" s="7" t="s">
        <v>1368</v>
      </c>
      <c r="B98" s="7" t="s">
        <v>1369</v>
      </c>
      <c r="C98" s="7" t="s">
        <v>1359</v>
      </c>
      <c r="D98" s="7" t="s">
        <v>226</v>
      </c>
      <c r="E98" s="7" t="s">
        <v>12</v>
      </c>
      <c r="F98" s="7" t="s">
        <v>100</v>
      </c>
      <c r="G98" s="7"/>
      <c r="H98" s="7" t="s">
        <v>73</v>
      </c>
      <c r="I98" s="2">
        <v>8</v>
      </c>
      <c r="J98" s="2">
        <v>6</v>
      </c>
      <c r="K98" s="2">
        <v>50</v>
      </c>
    </row>
    <row r="99" spans="1:11" x14ac:dyDescent="0.25">
      <c r="A99" s="7" t="s">
        <v>238</v>
      </c>
      <c r="B99" s="7" t="s">
        <v>239</v>
      </c>
      <c r="C99" s="7" t="s">
        <v>1359</v>
      </c>
      <c r="D99" s="7" t="s">
        <v>226</v>
      </c>
      <c r="E99" s="7" t="s">
        <v>12</v>
      </c>
      <c r="F99" s="7" t="s">
        <v>1347</v>
      </c>
      <c r="G99" s="7" t="s">
        <v>1370</v>
      </c>
      <c r="H99" s="7" t="s">
        <v>73</v>
      </c>
      <c r="I99" s="2">
        <v>6</v>
      </c>
      <c r="J99" s="2">
        <v>6</v>
      </c>
      <c r="K99" s="2">
        <v>18</v>
      </c>
    </row>
    <row r="100" spans="1:11" x14ac:dyDescent="0.25">
      <c r="A100" s="7" t="s">
        <v>240</v>
      </c>
      <c r="B100" s="7" t="s">
        <v>241</v>
      </c>
      <c r="C100" s="7" t="s">
        <v>1359</v>
      </c>
      <c r="D100" s="7" t="s">
        <v>226</v>
      </c>
      <c r="E100" s="7" t="s">
        <v>12</v>
      </c>
      <c r="F100" s="7" t="s">
        <v>100</v>
      </c>
      <c r="G100" s="7"/>
      <c r="H100" s="7" t="s">
        <v>73</v>
      </c>
      <c r="I100" s="2">
        <v>8</v>
      </c>
      <c r="J100" s="2">
        <v>6</v>
      </c>
      <c r="K100" s="2">
        <v>30</v>
      </c>
    </row>
    <row r="101" spans="1:11" s="40" customFormat="1" x14ac:dyDescent="0.25">
      <c r="A101" s="57" t="s">
        <v>1700</v>
      </c>
      <c r="B101" s="57"/>
      <c r="C101" s="57"/>
      <c r="D101" s="57"/>
      <c r="E101" s="57"/>
      <c r="F101" s="57"/>
      <c r="G101" s="57"/>
      <c r="H101" s="57"/>
      <c r="I101" s="39" t="s">
        <v>1690</v>
      </c>
      <c r="J101" s="39">
        <v>75</v>
      </c>
      <c r="K101" s="39">
        <v>287</v>
      </c>
    </row>
    <row r="102" spans="1:11" x14ac:dyDescent="0.25">
      <c r="A102" s="7" t="s">
        <v>1371</v>
      </c>
      <c r="B102" s="7" t="s">
        <v>1372</v>
      </c>
      <c r="C102" s="7" t="s">
        <v>1359</v>
      </c>
      <c r="D102" s="7" t="s">
        <v>244</v>
      </c>
      <c r="E102" s="7" t="s">
        <v>122</v>
      </c>
      <c r="F102" s="7" t="s">
        <v>123</v>
      </c>
      <c r="G102" s="7"/>
      <c r="H102" s="7" t="s">
        <v>73</v>
      </c>
      <c r="I102" s="2"/>
      <c r="J102" s="2">
        <v>2</v>
      </c>
      <c r="K102" s="2">
        <v>15</v>
      </c>
    </row>
    <row r="103" spans="1:11" x14ac:dyDescent="0.25">
      <c r="A103" s="7" t="s">
        <v>1316</v>
      </c>
      <c r="B103" s="7" t="s">
        <v>1317</v>
      </c>
      <c r="C103" s="7" t="s">
        <v>1359</v>
      </c>
      <c r="D103" s="7" t="s">
        <v>244</v>
      </c>
      <c r="E103" s="7" t="s">
        <v>122</v>
      </c>
      <c r="F103" s="7" t="s">
        <v>123</v>
      </c>
      <c r="G103" s="7"/>
      <c r="H103" s="7" t="s">
        <v>73</v>
      </c>
      <c r="I103" s="2"/>
      <c r="J103" s="2">
        <v>0</v>
      </c>
      <c r="K103" s="2">
        <v>10</v>
      </c>
    </row>
    <row r="104" spans="1:11" x14ac:dyDescent="0.25">
      <c r="A104" s="7" t="s">
        <v>242</v>
      </c>
      <c r="B104" s="7" t="s">
        <v>243</v>
      </c>
      <c r="C104" s="7" t="s">
        <v>1359</v>
      </c>
      <c r="D104" s="7" t="s">
        <v>244</v>
      </c>
      <c r="E104" s="7" t="s">
        <v>12</v>
      </c>
      <c r="F104" s="7" t="s">
        <v>100</v>
      </c>
      <c r="G104" s="7" t="s">
        <v>1357</v>
      </c>
      <c r="H104" s="7" t="s">
        <v>73</v>
      </c>
      <c r="I104" s="2">
        <v>8</v>
      </c>
      <c r="J104" s="2">
        <v>8</v>
      </c>
      <c r="K104" s="2">
        <v>26</v>
      </c>
    </row>
    <row r="105" spans="1:11" x14ac:dyDescent="0.25">
      <c r="A105" s="7" t="s">
        <v>245</v>
      </c>
      <c r="B105" s="7" t="s">
        <v>246</v>
      </c>
      <c r="C105" s="7" t="s">
        <v>1359</v>
      </c>
      <c r="D105" s="7" t="s">
        <v>244</v>
      </c>
      <c r="E105" s="7" t="s">
        <v>12</v>
      </c>
      <c r="F105" s="7" t="s">
        <v>1302</v>
      </c>
      <c r="G105" s="7"/>
      <c r="H105" s="7" t="s">
        <v>73</v>
      </c>
      <c r="I105" s="2">
        <v>10</v>
      </c>
      <c r="J105" s="2">
        <v>10</v>
      </c>
      <c r="K105" s="2">
        <v>40</v>
      </c>
    </row>
    <row r="106" spans="1:11" x14ac:dyDescent="0.25">
      <c r="A106" s="7" t="s">
        <v>247</v>
      </c>
      <c r="B106" s="7" t="s">
        <v>248</v>
      </c>
      <c r="C106" s="7" t="s">
        <v>1359</v>
      </c>
      <c r="D106" s="7" t="s">
        <v>244</v>
      </c>
      <c r="E106" s="7" t="s">
        <v>12</v>
      </c>
      <c r="F106" s="7" t="s">
        <v>1302</v>
      </c>
      <c r="G106" s="7"/>
      <c r="H106" s="7" t="s">
        <v>73</v>
      </c>
      <c r="I106" s="2">
        <v>10</v>
      </c>
      <c r="J106" s="2">
        <v>11</v>
      </c>
      <c r="K106" s="2">
        <v>58</v>
      </c>
    </row>
    <row r="107" spans="1:11" x14ac:dyDescent="0.25">
      <c r="A107" s="7" t="s">
        <v>251</v>
      </c>
      <c r="B107" s="7" t="s">
        <v>252</v>
      </c>
      <c r="C107" s="7" t="s">
        <v>1359</v>
      </c>
      <c r="D107" s="7" t="s">
        <v>244</v>
      </c>
      <c r="E107" s="7" t="s">
        <v>12</v>
      </c>
      <c r="F107" s="7" t="s">
        <v>100</v>
      </c>
      <c r="G107" s="7"/>
      <c r="H107" s="7" t="s">
        <v>73</v>
      </c>
      <c r="I107" s="2">
        <v>8</v>
      </c>
      <c r="J107" s="2">
        <v>8</v>
      </c>
      <c r="K107" s="2">
        <v>8</v>
      </c>
    </row>
    <row r="108" spans="1:11" x14ac:dyDescent="0.25">
      <c r="A108" s="7" t="s">
        <v>253</v>
      </c>
      <c r="B108" s="7" t="s">
        <v>254</v>
      </c>
      <c r="C108" s="7" t="s">
        <v>1359</v>
      </c>
      <c r="D108" s="7" t="s">
        <v>244</v>
      </c>
      <c r="E108" s="7" t="s">
        <v>12</v>
      </c>
      <c r="F108" s="7" t="s">
        <v>58</v>
      </c>
      <c r="G108" s="7"/>
      <c r="H108" s="7" t="s">
        <v>73</v>
      </c>
      <c r="I108" s="2">
        <v>12</v>
      </c>
      <c r="J108" s="2">
        <v>8</v>
      </c>
      <c r="K108" s="2">
        <v>62</v>
      </c>
    </row>
    <row r="109" spans="1:11" x14ac:dyDescent="0.25">
      <c r="A109" s="7" t="s">
        <v>255</v>
      </c>
      <c r="B109" s="7" t="s">
        <v>256</v>
      </c>
      <c r="C109" s="7" t="s">
        <v>1359</v>
      </c>
      <c r="D109" s="7" t="s">
        <v>244</v>
      </c>
      <c r="E109" s="7" t="s">
        <v>12</v>
      </c>
      <c r="F109" s="7" t="s">
        <v>100</v>
      </c>
      <c r="G109" s="7"/>
      <c r="H109" s="7" t="s">
        <v>73</v>
      </c>
      <c r="I109" s="2">
        <v>8</v>
      </c>
      <c r="J109" s="2">
        <v>5</v>
      </c>
      <c r="K109" s="2">
        <v>30</v>
      </c>
    </row>
    <row r="110" spans="1:11" x14ac:dyDescent="0.25">
      <c r="A110" s="7" t="s">
        <v>260</v>
      </c>
      <c r="B110" s="7" t="s">
        <v>261</v>
      </c>
      <c r="C110" s="7" t="s">
        <v>1359</v>
      </c>
      <c r="D110" s="7" t="s">
        <v>244</v>
      </c>
      <c r="E110" s="7" t="s">
        <v>12</v>
      </c>
      <c r="F110" s="7" t="s">
        <v>892</v>
      </c>
      <c r="G110" s="7"/>
      <c r="H110" s="7" t="s">
        <v>73</v>
      </c>
      <c r="I110" s="2">
        <v>14</v>
      </c>
      <c r="J110" s="2">
        <v>15</v>
      </c>
      <c r="K110" s="2">
        <v>32</v>
      </c>
    </row>
    <row r="111" spans="1:11" x14ac:dyDescent="0.25">
      <c r="A111" s="7" t="s">
        <v>1529</v>
      </c>
      <c r="B111" s="7" t="s">
        <v>1530</v>
      </c>
      <c r="C111" s="7" t="s">
        <v>1359</v>
      </c>
      <c r="D111" s="7" t="s">
        <v>244</v>
      </c>
      <c r="E111" s="7"/>
      <c r="F111" s="7"/>
      <c r="G111" s="7"/>
      <c r="H111" s="7" t="s">
        <v>73</v>
      </c>
      <c r="I111" s="2"/>
      <c r="J111" s="2">
        <v>8</v>
      </c>
      <c r="K111" s="2">
        <v>20</v>
      </c>
    </row>
    <row r="112" spans="1:11" x14ac:dyDescent="0.25">
      <c r="A112" s="7" t="s">
        <v>1531</v>
      </c>
      <c r="B112" s="7" t="s">
        <v>1532</v>
      </c>
      <c r="C112" s="7" t="s">
        <v>1359</v>
      </c>
      <c r="D112" s="7" t="s">
        <v>244</v>
      </c>
      <c r="E112" s="7"/>
      <c r="F112" s="7"/>
      <c r="G112" s="7"/>
      <c r="H112" s="7"/>
      <c r="I112" s="2"/>
      <c r="J112" s="2">
        <v>0</v>
      </c>
      <c r="K112" s="2">
        <v>16</v>
      </c>
    </row>
    <row r="113" spans="1:11" s="40" customFormat="1" x14ac:dyDescent="0.25">
      <c r="A113" s="57" t="s">
        <v>1701</v>
      </c>
      <c r="B113" s="57"/>
      <c r="C113" s="57"/>
      <c r="D113" s="57"/>
      <c r="E113" s="57"/>
      <c r="F113" s="57"/>
      <c r="G113" s="57"/>
      <c r="H113" s="57"/>
      <c r="I113" s="39" t="s">
        <v>1690</v>
      </c>
      <c r="J113" s="39">
        <v>75</v>
      </c>
      <c r="K113" s="39">
        <v>317</v>
      </c>
    </row>
    <row r="114" spans="1:11" x14ac:dyDescent="0.25">
      <c r="A114" s="7" t="s">
        <v>262</v>
      </c>
      <c r="B114" s="7" t="s">
        <v>263</v>
      </c>
      <c r="C114" s="7" t="s">
        <v>1359</v>
      </c>
      <c r="D114" s="7" t="s">
        <v>264</v>
      </c>
      <c r="E114" s="7" t="s">
        <v>12</v>
      </c>
      <c r="F114" s="7" t="s">
        <v>78</v>
      </c>
      <c r="G114" s="7"/>
      <c r="H114" s="7" t="s">
        <v>73</v>
      </c>
      <c r="I114" s="2">
        <v>4</v>
      </c>
      <c r="J114" s="2">
        <v>6</v>
      </c>
      <c r="K114" s="2">
        <v>45</v>
      </c>
    </row>
    <row r="115" spans="1:11" x14ac:dyDescent="0.25">
      <c r="A115" s="7" t="s">
        <v>265</v>
      </c>
      <c r="B115" s="7" t="s">
        <v>266</v>
      </c>
      <c r="C115" s="7" t="s">
        <v>1359</v>
      </c>
      <c r="D115" s="7" t="s">
        <v>264</v>
      </c>
      <c r="E115" s="7" t="s">
        <v>12</v>
      </c>
      <c r="F115" s="7" t="s">
        <v>51</v>
      </c>
      <c r="G115" s="7" t="s">
        <v>1373</v>
      </c>
      <c r="H115" s="7" t="s">
        <v>73</v>
      </c>
      <c r="I115" s="2">
        <v>6</v>
      </c>
      <c r="J115" s="2">
        <v>4</v>
      </c>
      <c r="K115" s="2">
        <v>9</v>
      </c>
    </row>
    <row r="116" spans="1:11" x14ac:dyDescent="0.25">
      <c r="A116" s="7" t="s">
        <v>275</v>
      </c>
      <c r="B116" s="7" t="s">
        <v>276</v>
      </c>
      <c r="C116" s="7" t="s">
        <v>1359</v>
      </c>
      <c r="D116" s="7" t="s">
        <v>270</v>
      </c>
      <c r="E116" s="7" t="s">
        <v>12</v>
      </c>
      <c r="F116" s="7" t="s">
        <v>1302</v>
      </c>
      <c r="G116" s="7"/>
      <c r="H116" s="7" t="s">
        <v>73</v>
      </c>
      <c r="I116" s="2">
        <v>10</v>
      </c>
      <c r="J116" s="2">
        <v>10</v>
      </c>
      <c r="K116" s="2">
        <v>89</v>
      </c>
    </row>
    <row r="117" spans="1:11" x14ac:dyDescent="0.25">
      <c r="A117" s="7" t="s">
        <v>277</v>
      </c>
      <c r="B117" s="7" t="s">
        <v>278</v>
      </c>
      <c r="C117" s="7" t="s">
        <v>1359</v>
      </c>
      <c r="D117" s="7" t="s">
        <v>270</v>
      </c>
      <c r="E117" s="7" t="s">
        <v>12</v>
      </c>
      <c r="F117" s="7" t="s">
        <v>1302</v>
      </c>
      <c r="G117" s="7" t="s">
        <v>1357</v>
      </c>
      <c r="H117" s="7" t="s">
        <v>73</v>
      </c>
      <c r="I117" s="2">
        <v>10</v>
      </c>
      <c r="J117" s="2">
        <v>9</v>
      </c>
      <c r="K117" s="2">
        <v>97</v>
      </c>
    </row>
    <row r="118" spans="1:11" x14ac:dyDescent="0.25">
      <c r="A118" s="7" t="s">
        <v>279</v>
      </c>
      <c r="B118" s="7" t="s">
        <v>280</v>
      </c>
      <c r="C118" s="7" t="s">
        <v>1359</v>
      </c>
      <c r="D118" s="7" t="s">
        <v>270</v>
      </c>
      <c r="E118" s="7" t="s">
        <v>281</v>
      </c>
      <c r="F118" s="7" t="s">
        <v>51</v>
      </c>
      <c r="G118" s="7"/>
      <c r="H118" s="7" t="s">
        <v>73</v>
      </c>
      <c r="I118" s="2">
        <v>1</v>
      </c>
      <c r="J118" s="2">
        <v>0</v>
      </c>
      <c r="K118" s="2">
        <v>16</v>
      </c>
    </row>
    <row r="119" spans="1:11" x14ac:dyDescent="0.25">
      <c r="A119" s="7" t="s">
        <v>282</v>
      </c>
      <c r="B119" s="7" t="s">
        <v>283</v>
      </c>
      <c r="C119" s="7" t="s">
        <v>1359</v>
      </c>
      <c r="D119" s="7" t="s">
        <v>284</v>
      </c>
      <c r="E119" s="7" t="s">
        <v>122</v>
      </c>
      <c r="F119" s="7" t="s">
        <v>123</v>
      </c>
      <c r="G119" s="10"/>
      <c r="H119" s="7" t="s">
        <v>73</v>
      </c>
      <c r="I119" s="2"/>
      <c r="J119" s="2">
        <v>6</v>
      </c>
      <c r="K119" s="2">
        <v>0</v>
      </c>
    </row>
    <row r="120" spans="1:11" x14ac:dyDescent="0.25">
      <c r="A120" s="7" t="s">
        <v>1374</v>
      </c>
      <c r="B120" s="7" t="s">
        <v>1375</v>
      </c>
      <c r="C120" s="7" t="s">
        <v>1359</v>
      </c>
      <c r="D120" s="7" t="s">
        <v>284</v>
      </c>
      <c r="E120" s="7" t="s">
        <v>122</v>
      </c>
      <c r="F120" s="7" t="s">
        <v>123</v>
      </c>
      <c r="G120" s="7"/>
      <c r="H120" s="7" t="s">
        <v>73</v>
      </c>
      <c r="I120" s="2"/>
      <c r="J120" s="2">
        <v>6</v>
      </c>
      <c r="K120" s="2">
        <v>39</v>
      </c>
    </row>
    <row r="121" spans="1:11" x14ac:dyDescent="0.25">
      <c r="A121" s="7" t="s">
        <v>287</v>
      </c>
      <c r="B121" s="7" t="s">
        <v>288</v>
      </c>
      <c r="C121" s="7" t="s">
        <v>1359</v>
      </c>
      <c r="D121" s="7" t="s">
        <v>284</v>
      </c>
      <c r="E121" s="7" t="s">
        <v>122</v>
      </c>
      <c r="F121" s="7" t="s">
        <v>123</v>
      </c>
      <c r="G121" s="10"/>
      <c r="H121" s="7" t="s">
        <v>73</v>
      </c>
      <c r="I121" s="2"/>
      <c r="J121" s="2">
        <v>6</v>
      </c>
      <c r="K121" s="2">
        <v>57</v>
      </c>
    </row>
    <row r="122" spans="1:11" x14ac:dyDescent="0.25">
      <c r="A122" s="7" t="s">
        <v>291</v>
      </c>
      <c r="B122" s="7" t="s">
        <v>292</v>
      </c>
      <c r="C122" s="7" t="s">
        <v>1359</v>
      </c>
      <c r="D122" s="7" t="s">
        <v>284</v>
      </c>
      <c r="E122" s="7" t="s">
        <v>12</v>
      </c>
      <c r="F122" s="7" t="s">
        <v>892</v>
      </c>
      <c r="G122" s="7"/>
      <c r="H122" s="7" t="s">
        <v>73</v>
      </c>
      <c r="I122" s="2">
        <v>14</v>
      </c>
      <c r="J122" s="2">
        <v>12</v>
      </c>
      <c r="K122" s="2">
        <v>30</v>
      </c>
    </row>
    <row r="123" spans="1:11" x14ac:dyDescent="0.25">
      <c r="A123" s="7" t="s">
        <v>1533</v>
      </c>
      <c r="B123" s="7" t="s">
        <v>1534</v>
      </c>
      <c r="C123" s="7" t="s">
        <v>1359</v>
      </c>
      <c r="D123" s="7" t="s">
        <v>284</v>
      </c>
      <c r="E123" s="7" t="s">
        <v>12</v>
      </c>
      <c r="F123" s="7" t="s">
        <v>58</v>
      </c>
      <c r="G123" s="7"/>
      <c r="H123" s="7" t="s">
        <v>73</v>
      </c>
      <c r="I123" s="2">
        <v>0</v>
      </c>
      <c r="J123" s="2">
        <v>0</v>
      </c>
      <c r="K123" s="2">
        <v>9</v>
      </c>
    </row>
    <row r="124" spans="1:11" x14ac:dyDescent="0.25">
      <c r="A124" s="7" t="s">
        <v>293</v>
      </c>
      <c r="B124" s="7" t="s">
        <v>294</v>
      </c>
      <c r="C124" s="7" t="s">
        <v>1359</v>
      </c>
      <c r="D124" s="7" t="s">
        <v>284</v>
      </c>
      <c r="E124" s="7" t="s">
        <v>12</v>
      </c>
      <c r="F124" s="7" t="s">
        <v>51</v>
      </c>
      <c r="G124" s="7"/>
      <c r="H124" s="7" t="s">
        <v>73</v>
      </c>
      <c r="I124" s="2">
        <v>0</v>
      </c>
      <c r="J124" s="2">
        <v>4</v>
      </c>
      <c r="K124" s="2">
        <v>18</v>
      </c>
    </row>
    <row r="125" spans="1:11" x14ac:dyDescent="0.25">
      <c r="A125" s="7" t="s">
        <v>295</v>
      </c>
      <c r="B125" s="7" t="s">
        <v>296</v>
      </c>
      <c r="C125" s="7" t="s">
        <v>1359</v>
      </c>
      <c r="D125" s="7" t="s">
        <v>284</v>
      </c>
      <c r="E125" s="7" t="s">
        <v>12</v>
      </c>
      <c r="F125" s="7" t="s">
        <v>1347</v>
      </c>
      <c r="G125" s="7"/>
      <c r="H125" s="7" t="s">
        <v>73</v>
      </c>
      <c r="I125" s="2">
        <v>6</v>
      </c>
      <c r="J125" s="2">
        <v>6</v>
      </c>
      <c r="K125" s="2">
        <v>9</v>
      </c>
    </row>
    <row r="126" spans="1:11" x14ac:dyDescent="0.25">
      <c r="A126" s="7" t="s">
        <v>297</v>
      </c>
      <c r="B126" s="7" t="s">
        <v>298</v>
      </c>
      <c r="C126" s="7" t="s">
        <v>1359</v>
      </c>
      <c r="D126" s="7" t="s">
        <v>284</v>
      </c>
      <c r="E126" s="7" t="s">
        <v>12</v>
      </c>
      <c r="F126" s="7" t="s">
        <v>1302</v>
      </c>
      <c r="G126" s="7"/>
      <c r="H126" s="7" t="s">
        <v>73</v>
      </c>
      <c r="I126" s="2">
        <v>10</v>
      </c>
      <c r="J126" s="2">
        <v>10</v>
      </c>
      <c r="K126" s="2">
        <v>39</v>
      </c>
    </row>
    <row r="127" spans="1:11" x14ac:dyDescent="0.25">
      <c r="A127" s="7" t="s">
        <v>299</v>
      </c>
      <c r="B127" s="7" t="s">
        <v>300</v>
      </c>
      <c r="C127" s="7" t="s">
        <v>1359</v>
      </c>
      <c r="D127" s="7" t="s">
        <v>284</v>
      </c>
      <c r="E127" s="7" t="s">
        <v>12</v>
      </c>
      <c r="F127" s="7" t="s">
        <v>100</v>
      </c>
      <c r="G127" s="7" t="s">
        <v>1357</v>
      </c>
      <c r="H127" s="7" t="s">
        <v>73</v>
      </c>
      <c r="I127" s="2">
        <v>8</v>
      </c>
      <c r="J127" s="2">
        <v>8</v>
      </c>
      <c r="K127" s="2">
        <v>60</v>
      </c>
    </row>
    <row r="128" spans="1:11" x14ac:dyDescent="0.25">
      <c r="A128" s="7" t="s">
        <v>301</v>
      </c>
      <c r="B128" s="7" t="s">
        <v>302</v>
      </c>
      <c r="C128" s="7" t="s">
        <v>1359</v>
      </c>
      <c r="D128" s="7" t="s">
        <v>284</v>
      </c>
      <c r="E128" s="7" t="s">
        <v>12</v>
      </c>
      <c r="F128" s="7" t="s">
        <v>1347</v>
      </c>
      <c r="G128" s="7"/>
      <c r="H128" s="7" t="s">
        <v>73</v>
      </c>
      <c r="I128" s="2">
        <v>8</v>
      </c>
      <c r="J128" s="2">
        <v>10</v>
      </c>
      <c r="K128" s="2">
        <v>66</v>
      </c>
    </row>
    <row r="129" spans="1:38" x14ac:dyDescent="0.25">
      <c r="A129" s="7" t="s">
        <v>305</v>
      </c>
      <c r="B129" s="7" t="s">
        <v>306</v>
      </c>
      <c r="C129" s="7" t="s">
        <v>1359</v>
      </c>
      <c r="D129" s="7" t="s">
        <v>284</v>
      </c>
      <c r="E129" s="7" t="s">
        <v>12</v>
      </c>
      <c r="F129" s="7" t="s">
        <v>1347</v>
      </c>
      <c r="G129" s="7"/>
      <c r="H129" s="7" t="s">
        <v>73</v>
      </c>
      <c r="I129" s="2">
        <v>8</v>
      </c>
      <c r="J129" s="2">
        <v>6</v>
      </c>
      <c r="K129" s="2">
        <v>39</v>
      </c>
    </row>
    <row r="130" spans="1:38" s="40" customFormat="1" x14ac:dyDescent="0.25">
      <c r="A130" s="57" t="s">
        <v>1739</v>
      </c>
      <c r="B130" s="57"/>
      <c r="C130" s="57"/>
      <c r="D130" s="57"/>
      <c r="E130" s="57"/>
      <c r="F130" s="57"/>
      <c r="G130" s="57"/>
      <c r="H130" s="57"/>
      <c r="I130" s="39" t="s">
        <v>1690</v>
      </c>
      <c r="J130" s="39">
        <v>103</v>
      </c>
      <c r="K130" s="39">
        <v>622</v>
      </c>
    </row>
    <row r="131" spans="1:38" x14ac:dyDescent="0.25">
      <c r="A131" s="7" t="s">
        <v>1535</v>
      </c>
      <c r="B131" s="7" t="s">
        <v>1536</v>
      </c>
      <c r="C131" s="7" t="s">
        <v>1359</v>
      </c>
      <c r="D131" s="7" t="s">
        <v>311</v>
      </c>
      <c r="E131" s="7" t="s">
        <v>122</v>
      </c>
      <c r="F131" s="7" t="s">
        <v>123</v>
      </c>
      <c r="G131" s="10"/>
      <c r="H131" s="7" t="s">
        <v>73</v>
      </c>
      <c r="I131" s="2"/>
      <c r="J131" s="2">
        <v>3</v>
      </c>
      <c r="K131" s="2">
        <v>0</v>
      </c>
    </row>
    <row r="132" spans="1:38" x14ac:dyDescent="0.25">
      <c r="A132" s="7" t="s">
        <v>314</v>
      </c>
      <c r="B132" s="7" t="s">
        <v>315</v>
      </c>
      <c r="C132" s="7" t="s">
        <v>1359</v>
      </c>
      <c r="D132" s="7" t="s">
        <v>311</v>
      </c>
      <c r="E132" s="7" t="s">
        <v>122</v>
      </c>
      <c r="F132" s="7" t="s">
        <v>123</v>
      </c>
      <c r="G132" s="10"/>
      <c r="H132" s="7" t="s">
        <v>73</v>
      </c>
      <c r="I132" s="2"/>
      <c r="J132" s="2">
        <v>4</v>
      </c>
      <c r="K132" s="2">
        <v>9</v>
      </c>
    </row>
    <row r="133" spans="1:38" x14ac:dyDescent="0.25">
      <c r="A133" s="7" t="s">
        <v>1537</v>
      </c>
      <c r="B133" s="7" t="s">
        <v>1538</v>
      </c>
      <c r="C133" s="7" t="s">
        <v>1359</v>
      </c>
      <c r="D133" s="7" t="s">
        <v>311</v>
      </c>
      <c r="E133" s="7" t="s">
        <v>122</v>
      </c>
      <c r="F133" s="7" t="s">
        <v>123</v>
      </c>
      <c r="G133" s="10"/>
      <c r="H133" s="7" t="s">
        <v>73</v>
      </c>
      <c r="I133" s="2"/>
      <c r="J133" s="2">
        <v>0</v>
      </c>
      <c r="K133" s="2">
        <v>0</v>
      </c>
    </row>
    <row r="134" spans="1:38" x14ac:dyDescent="0.25">
      <c r="A134" s="7" t="s">
        <v>316</v>
      </c>
      <c r="B134" s="7" t="s">
        <v>317</v>
      </c>
      <c r="C134" s="7" t="s">
        <v>1359</v>
      </c>
      <c r="D134" s="7" t="s">
        <v>311</v>
      </c>
      <c r="E134" s="7" t="s">
        <v>122</v>
      </c>
      <c r="F134" s="7" t="s">
        <v>123</v>
      </c>
      <c r="G134" s="10"/>
      <c r="H134" s="7" t="s">
        <v>73</v>
      </c>
      <c r="I134" s="2"/>
      <c r="J134" s="2">
        <v>0</v>
      </c>
      <c r="K134" s="2">
        <v>0</v>
      </c>
    </row>
    <row r="135" spans="1:38" s="15" customFormat="1" x14ac:dyDescent="0.25">
      <c r="A135" s="7" t="s">
        <v>1539</v>
      </c>
      <c r="B135" s="7" t="s">
        <v>1540</v>
      </c>
      <c r="C135" s="7" t="s">
        <v>1359</v>
      </c>
      <c r="D135" s="7" t="s">
        <v>311</v>
      </c>
      <c r="E135" s="7" t="s">
        <v>122</v>
      </c>
      <c r="F135" s="7" t="s">
        <v>123</v>
      </c>
      <c r="G135" s="10"/>
      <c r="H135" s="7" t="s">
        <v>73</v>
      </c>
      <c r="I135" s="2"/>
      <c r="J135" s="2">
        <v>4</v>
      </c>
      <c r="K135" s="2">
        <v>36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1" t="s">
        <v>271</v>
      </c>
      <c r="B136" s="11" t="s">
        <v>1541</v>
      </c>
      <c r="C136" s="11" t="s">
        <v>1359</v>
      </c>
      <c r="D136" s="11" t="s">
        <v>311</v>
      </c>
      <c r="E136" s="11" t="s">
        <v>122</v>
      </c>
      <c r="F136" s="11" t="s">
        <v>123</v>
      </c>
      <c r="G136" s="10"/>
      <c r="H136" s="7" t="s">
        <v>73</v>
      </c>
      <c r="I136" s="2"/>
      <c r="J136" s="11">
        <v>4</v>
      </c>
      <c r="K136" s="11">
        <v>18</v>
      </c>
    </row>
    <row r="137" spans="1:38" x14ac:dyDescent="0.25">
      <c r="A137" s="11" t="s">
        <v>1542</v>
      </c>
      <c r="B137" s="11" t="s">
        <v>1543</v>
      </c>
      <c r="C137" s="11" t="s">
        <v>1359</v>
      </c>
      <c r="D137" s="11" t="s">
        <v>311</v>
      </c>
      <c r="E137" s="11" t="s">
        <v>122</v>
      </c>
      <c r="F137" s="11" t="s">
        <v>123</v>
      </c>
      <c r="G137" s="10"/>
      <c r="H137" s="7" t="s">
        <v>73</v>
      </c>
      <c r="I137" s="2"/>
      <c r="J137" s="11">
        <v>2</v>
      </c>
      <c r="K137" s="11">
        <v>0</v>
      </c>
    </row>
    <row r="138" spans="1:38" x14ac:dyDescent="0.25">
      <c r="A138" s="7" t="s">
        <v>1378</v>
      </c>
      <c r="B138" s="7" t="s">
        <v>1379</v>
      </c>
      <c r="C138" s="7" t="s">
        <v>1359</v>
      </c>
      <c r="D138" s="7" t="s">
        <v>311</v>
      </c>
      <c r="E138" s="7" t="s">
        <v>122</v>
      </c>
      <c r="F138" s="7" t="s">
        <v>123</v>
      </c>
      <c r="G138" s="10"/>
      <c r="H138" s="7" t="s">
        <v>73</v>
      </c>
      <c r="I138" s="2"/>
      <c r="J138" s="2">
        <v>4</v>
      </c>
      <c r="K138" s="2">
        <v>27</v>
      </c>
    </row>
    <row r="139" spans="1:38" x14ac:dyDescent="0.25">
      <c r="A139" s="7" t="s">
        <v>320</v>
      </c>
      <c r="B139" s="7" t="s">
        <v>321</v>
      </c>
      <c r="C139" s="7" t="s">
        <v>1359</v>
      </c>
      <c r="D139" s="7" t="s">
        <v>311</v>
      </c>
      <c r="E139" s="7" t="s">
        <v>12</v>
      </c>
      <c r="F139" s="7" t="s">
        <v>1302</v>
      </c>
      <c r="G139" s="7"/>
      <c r="H139" s="7" t="s">
        <v>73</v>
      </c>
      <c r="I139" s="2">
        <v>10</v>
      </c>
      <c r="J139" s="2">
        <v>8</v>
      </c>
      <c r="K139" s="2">
        <v>36</v>
      </c>
    </row>
    <row r="140" spans="1:38" s="15" customFormat="1" x14ac:dyDescent="0.25">
      <c r="A140" s="7" t="s">
        <v>322</v>
      </c>
      <c r="B140" s="7" t="s">
        <v>323</v>
      </c>
      <c r="C140" s="7" t="s">
        <v>1359</v>
      </c>
      <c r="D140" s="7" t="s">
        <v>311</v>
      </c>
      <c r="E140" s="7" t="s">
        <v>12</v>
      </c>
      <c r="F140" s="7" t="s">
        <v>1302</v>
      </c>
      <c r="G140" s="7"/>
      <c r="H140" s="7" t="s">
        <v>73</v>
      </c>
      <c r="I140" s="2">
        <v>10</v>
      </c>
      <c r="J140" s="2">
        <v>6</v>
      </c>
      <c r="K140" s="2">
        <v>27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5">
      <c r="A141" s="7" t="s">
        <v>324</v>
      </c>
      <c r="B141" s="7" t="s">
        <v>325</v>
      </c>
      <c r="C141" s="7" t="s">
        <v>1359</v>
      </c>
      <c r="D141" s="7" t="s">
        <v>311</v>
      </c>
      <c r="E141" s="7" t="s">
        <v>12</v>
      </c>
      <c r="F141" s="7" t="s">
        <v>100</v>
      </c>
      <c r="G141" s="7" t="s">
        <v>1380</v>
      </c>
      <c r="H141" s="7" t="s">
        <v>73</v>
      </c>
      <c r="I141" s="2">
        <v>8</v>
      </c>
      <c r="J141" s="2">
        <v>6</v>
      </c>
      <c r="K141" s="2">
        <v>27</v>
      </c>
    </row>
    <row r="142" spans="1:38" x14ac:dyDescent="0.25">
      <c r="A142" s="7" t="s">
        <v>327</v>
      </c>
      <c r="B142" s="7" t="s">
        <v>1381</v>
      </c>
      <c r="C142" s="7" t="s">
        <v>1359</v>
      </c>
      <c r="D142" s="7" t="s">
        <v>311</v>
      </c>
      <c r="E142" s="7" t="s">
        <v>12</v>
      </c>
      <c r="F142" s="7" t="s">
        <v>51</v>
      </c>
      <c r="G142" s="7"/>
      <c r="H142" s="7" t="s">
        <v>73</v>
      </c>
      <c r="I142" s="2">
        <v>6</v>
      </c>
      <c r="J142" s="2">
        <v>5</v>
      </c>
      <c r="K142" s="2">
        <v>18</v>
      </c>
    </row>
    <row r="143" spans="1:38" x14ac:dyDescent="0.25">
      <c r="A143" s="7" t="s">
        <v>329</v>
      </c>
      <c r="B143" s="7" t="s">
        <v>330</v>
      </c>
      <c r="C143" s="7" t="s">
        <v>1359</v>
      </c>
      <c r="D143" s="7" t="s">
        <v>311</v>
      </c>
      <c r="E143" s="7" t="s">
        <v>281</v>
      </c>
      <c r="F143" s="7" t="s">
        <v>51</v>
      </c>
      <c r="G143" s="7"/>
      <c r="H143" s="7" t="s">
        <v>73</v>
      </c>
      <c r="I143" s="2">
        <v>6</v>
      </c>
      <c r="J143" s="2">
        <v>10</v>
      </c>
      <c r="K143" s="2">
        <v>45</v>
      </c>
    </row>
    <row r="144" spans="1:38" x14ac:dyDescent="0.25">
      <c r="A144" s="7" t="s">
        <v>318</v>
      </c>
      <c r="B144" s="7" t="s">
        <v>319</v>
      </c>
      <c r="C144" s="7" t="s">
        <v>1359</v>
      </c>
      <c r="D144" s="7" t="s">
        <v>311</v>
      </c>
      <c r="E144" s="7" t="s">
        <v>12</v>
      </c>
      <c r="F144" s="7" t="s">
        <v>892</v>
      </c>
      <c r="G144" s="10"/>
      <c r="H144" s="7" t="s">
        <v>73</v>
      </c>
      <c r="I144" s="2">
        <v>14</v>
      </c>
      <c r="J144" s="2">
        <v>14</v>
      </c>
      <c r="K144" s="2">
        <v>27</v>
      </c>
    </row>
    <row r="145" spans="1:38" s="44" customFormat="1" x14ac:dyDescent="0.25">
      <c r="A145" s="57" t="s">
        <v>1702</v>
      </c>
      <c r="B145" s="57"/>
      <c r="C145" s="57"/>
      <c r="D145" s="57"/>
      <c r="E145" s="57"/>
      <c r="F145" s="57"/>
      <c r="G145" s="57"/>
      <c r="H145" s="57"/>
      <c r="I145" s="39" t="s">
        <v>1690</v>
      </c>
      <c r="J145" s="39">
        <v>67</v>
      </c>
      <c r="K145" s="39">
        <v>270</v>
      </c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</row>
    <row r="146" spans="1:38" x14ac:dyDescent="0.25">
      <c r="A146" s="7" t="s">
        <v>337</v>
      </c>
      <c r="B146" s="7" t="s">
        <v>338</v>
      </c>
      <c r="C146" s="7" t="s">
        <v>1359</v>
      </c>
      <c r="D146" s="7" t="s">
        <v>339</v>
      </c>
      <c r="E146" s="7" t="s">
        <v>12</v>
      </c>
      <c r="F146" s="7" t="s">
        <v>1302</v>
      </c>
      <c r="G146" s="7"/>
      <c r="H146" s="7" t="s">
        <v>73</v>
      </c>
      <c r="I146" s="2">
        <v>10</v>
      </c>
      <c r="J146" s="2">
        <v>14</v>
      </c>
      <c r="K146" s="2">
        <v>16</v>
      </c>
    </row>
    <row r="147" spans="1:38" x14ac:dyDescent="0.25">
      <c r="A147" s="7" t="s">
        <v>342</v>
      </c>
      <c r="B147" s="7" t="s">
        <v>343</v>
      </c>
      <c r="C147" s="7" t="s">
        <v>1359</v>
      </c>
      <c r="D147" s="7" t="s">
        <v>339</v>
      </c>
      <c r="E147" s="7" t="s">
        <v>12</v>
      </c>
      <c r="F147" s="7" t="s">
        <v>51</v>
      </c>
      <c r="G147" s="7" t="s">
        <v>1380</v>
      </c>
      <c r="H147" s="7" t="s">
        <v>73</v>
      </c>
      <c r="I147" s="2">
        <v>6</v>
      </c>
      <c r="J147" s="2">
        <v>11</v>
      </c>
      <c r="K147" s="2">
        <v>0</v>
      </c>
    </row>
    <row r="148" spans="1:38" s="15" customFormat="1" x14ac:dyDescent="0.25">
      <c r="A148" s="7" t="s">
        <v>344</v>
      </c>
      <c r="B148" s="7" t="s">
        <v>345</v>
      </c>
      <c r="C148" s="7" t="s">
        <v>1359</v>
      </c>
      <c r="D148" s="7" t="s">
        <v>339</v>
      </c>
      <c r="E148" s="7" t="s">
        <v>12</v>
      </c>
      <c r="F148" s="7" t="s">
        <v>1302</v>
      </c>
      <c r="G148" s="7"/>
      <c r="H148" s="7" t="s">
        <v>73</v>
      </c>
      <c r="I148" s="2">
        <v>10</v>
      </c>
      <c r="J148" s="2">
        <v>11</v>
      </c>
      <c r="K148" s="2"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5">
      <c r="A149" s="7" t="s">
        <v>1382</v>
      </c>
      <c r="B149" s="7" t="s">
        <v>1383</v>
      </c>
      <c r="C149" s="7" t="s">
        <v>1359</v>
      </c>
      <c r="D149" s="7" t="s">
        <v>339</v>
      </c>
      <c r="E149" s="7" t="s">
        <v>12</v>
      </c>
      <c r="F149" s="7" t="s">
        <v>892</v>
      </c>
      <c r="G149" s="7"/>
      <c r="H149" s="7" t="s">
        <v>73</v>
      </c>
      <c r="I149" s="2">
        <v>14</v>
      </c>
      <c r="J149" s="2">
        <v>10</v>
      </c>
      <c r="K149" s="2">
        <v>8</v>
      </c>
    </row>
    <row r="150" spans="1:38" x14ac:dyDescent="0.25">
      <c r="A150" s="7" t="s">
        <v>346</v>
      </c>
      <c r="B150" s="7" t="s">
        <v>347</v>
      </c>
      <c r="C150" s="7" t="s">
        <v>1359</v>
      </c>
      <c r="D150" s="7" t="s">
        <v>339</v>
      </c>
      <c r="E150" s="7" t="s">
        <v>12</v>
      </c>
      <c r="F150" s="7" t="s">
        <v>892</v>
      </c>
      <c r="G150" s="7"/>
      <c r="H150" s="7" t="s">
        <v>73</v>
      </c>
      <c r="I150" s="2">
        <v>14</v>
      </c>
      <c r="J150" s="2">
        <v>14</v>
      </c>
      <c r="K150" s="2">
        <v>0</v>
      </c>
    </row>
    <row r="151" spans="1:38" x14ac:dyDescent="0.25">
      <c r="A151" s="7" t="s">
        <v>1384</v>
      </c>
      <c r="B151" s="7" t="s">
        <v>356</v>
      </c>
      <c r="C151" s="7" t="s">
        <v>1359</v>
      </c>
      <c r="D151" s="7" t="s">
        <v>339</v>
      </c>
      <c r="E151" s="7" t="s">
        <v>12</v>
      </c>
      <c r="F151" s="7" t="s">
        <v>892</v>
      </c>
      <c r="G151" s="7"/>
      <c r="H151" s="7" t="s">
        <v>73</v>
      </c>
      <c r="I151" s="2">
        <v>20</v>
      </c>
      <c r="J151" s="2">
        <v>19</v>
      </c>
      <c r="K151" s="2">
        <v>0</v>
      </c>
    </row>
    <row r="152" spans="1:38" x14ac:dyDescent="0.25">
      <c r="A152" s="7" t="s">
        <v>1544</v>
      </c>
      <c r="B152" s="7" t="s">
        <v>1545</v>
      </c>
      <c r="C152" s="7" t="s">
        <v>1359</v>
      </c>
      <c r="D152" s="7" t="s">
        <v>339</v>
      </c>
      <c r="E152" s="7" t="s">
        <v>12</v>
      </c>
      <c r="F152" s="7" t="s">
        <v>1347</v>
      </c>
      <c r="G152" s="7"/>
      <c r="H152" s="7" t="s">
        <v>73</v>
      </c>
      <c r="I152" s="2">
        <v>8</v>
      </c>
      <c r="J152" s="2">
        <v>14</v>
      </c>
      <c r="K152" s="2">
        <v>0</v>
      </c>
    </row>
    <row r="153" spans="1:38" x14ac:dyDescent="0.25">
      <c r="A153" s="7" t="s">
        <v>348</v>
      </c>
      <c r="B153" s="7" t="s">
        <v>349</v>
      </c>
      <c r="C153" s="7" t="s">
        <v>1359</v>
      </c>
      <c r="D153" s="7" t="s">
        <v>339</v>
      </c>
      <c r="E153" s="7" t="s">
        <v>12</v>
      </c>
      <c r="F153" s="7" t="s">
        <v>1302</v>
      </c>
      <c r="G153" s="7"/>
      <c r="H153" s="7" t="s">
        <v>73</v>
      </c>
      <c r="I153" s="2">
        <v>10</v>
      </c>
      <c r="J153" s="2">
        <v>18</v>
      </c>
      <c r="K153" s="2">
        <v>0</v>
      </c>
    </row>
    <row r="154" spans="1:38" x14ac:dyDescent="0.25">
      <c r="A154" s="7" t="s">
        <v>350</v>
      </c>
      <c r="B154" s="7" t="s">
        <v>351</v>
      </c>
      <c r="C154" s="7" t="s">
        <v>1359</v>
      </c>
      <c r="D154" s="7" t="s">
        <v>339</v>
      </c>
      <c r="E154" s="7" t="s">
        <v>12</v>
      </c>
      <c r="F154" s="7" t="s">
        <v>1302</v>
      </c>
      <c r="G154" s="7"/>
      <c r="H154" s="7" t="s">
        <v>73</v>
      </c>
      <c r="I154" s="2">
        <v>10</v>
      </c>
      <c r="J154" s="2">
        <v>11</v>
      </c>
      <c r="K154" s="2">
        <v>0</v>
      </c>
    </row>
    <row r="155" spans="1:38" x14ac:dyDescent="0.25">
      <c r="A155" s="7" t="s">
        <v>352</v>
      </c>
      <c r="B155" s="7" t="s">
        <v>353</v>
      </c>
      <c r="C155" s="7" t="s">
        <v>1359</v>
      </c>
      <c r="D155" s="7" t="s">
        <v>339</v>
      </c>
      <c r="E155" s="7" t="s">
        <v>12</v>
      </c>
      <c r="F155" s="7" t="s">
        <v>58</v>
      </c>
      <c r="G155" s="7"/>
      <c r="H155" s="7" t="s">
        <v>73</v>
      </c>
      <c r="I155" s="2">
        <v>12</v>
      </c>
      <c r="J155" s="2">
        <v>21</v>
      </c>
      <c r="K155" s="2">
        <v>0</v>
      </c>
    </row>
    <row r="156" spans="1:38" x14ac:dyDescent="0.25">
      <c r="A156" s="7" t="s">
        <v>354</v>
      </c>
      <c r="B156" s="7" t="s">
        <v>355</v>
      </c>
      <c r="C156" s="7" t="s">
        <v>1359</v>
      </c>
      <c r="D156" s="7" t="s">
        <v>339</v>
      </c>
      <c r="E156" s="7" t="s">
        <v>12</v>
      </c>
      <c r="F156" s="7" t="s">
        <v>892</v>
      </c>
      <c r="G156" s="7"/>
      <c r="H156" s="7" t="s">
        <v>73</v>
      </c>
      <c r="I156" s="2">
        <v>14</v>
      </c>
      <c r="J156" s="2">
        <v>17</v>
      </c>
      <c r="K156" s="2">
        <v>0</v>
      </c>
    </row>
    <row r="157" spans="1:38" x14ac:dyDescent="0.25">
      <c r="A157" s="7" t="s">
        <v>357</v>
      </c>
      <c r="B157" s="7" t="s">
        <v>358</v>
      </c>
      <c r="C157" s="7" t="s">
        <v>1359</v>
      </c>
      <c r="D157" s="7" t="s">
        <v>339</v>
      </c>
      <c r="E157" s="7" t="s">
        <v>12</v>
      </c>
      <c r="F157" s="7" t="s">
        <v>359</v>
      </c>
      <c r="G157" s="7"/>
      <c r="H157" s="7" t="s">
        <v>73</v>
      </c>
      <c r="I157" s="2">
        <v>20</v>
      </c>
      <c r="J157" s="2">
        <v>11</v>
      </c>
      <c r="K157" s="2">
        <v>16</v>
      </c>
    </row>
    <row r="158" spans="1:38" x14ac:dyDescent="0.25">
      <c r="A158" s="7" t="s">
        <v>360</v>
      </c>
      <c r="B158" s="7" t="s">
        <v>361</v>
      </c>
      <c r="C158" s="7" t="s">
        <v>1359</v>
      </c>
      <c r="D158" s="7" t="s">
        <v>339</v>
      </c>
      <c r="E158" s="7" t="s">
        <v>281</v>
      </c>
      <c r="F158" s="7" t="s">
        <v>1302</v>
      </c>
      <c r="G158" s="7"/>
      <c r="H158" s="7" t="s">
        <v>73</v>
      </c>
      <c r="I158" s="2">
        <v>5</v>
      </c>
      <c r="J158" s="2">
        <v>0</v>
      </c>
      <c r="K158" s="2">
        <v>32</v>
      </c>
    </row>
    <row r="159" spans="1:38" s="40" customFormat="1" x14ac:dyDescent="0.25">
      <c r="A159" s="57" t="s">
        <v>1703</v>
      </c>
      <c r="B159" s="57"/>
      <c r="C159" s="57"/>
      <c r="D159" s="57"/>
      <c r="E159" s="57"/>
      <c r="F159" s="57"/>
      <c r="G159" s="57"/>
      <c r="H159" s="57"/>
      <c r="I159" s="39" t="s">
        <v>1690</v>
      </c>
      <c r="J159" s="39">
        <v>171</v>
      </c>
      <c r="K159" s="39">
        <v>72</v>
      </c>
    </row>
    <row r="160" spans="1:38" x14ac:dyDescent="0.25">
      <c r="A160" s="7" t="s">
        <v>362</v>
      </c>
      <c r="B160" s="7" t="s">
        <v>363</v>
      </c>
      <c r="C160" s="7" t="s">
        <v>1359</v>
      </c>
      <c r="D160" s="7" t="s">
        <v>364</v>
      </c>
      <c r="E160" s="7" t="s">
        <v>12</v>
      </c>
      <c r="F160" s="7" t="s">
        <v>1347</v>
      </c>
      <c r="G160" s="7" t="s">
        <v>1357</v>
      </c>
      <c r="H160" s="7" t="s">
        <v>73</v>
      </c>
      <c r="I160" s="2">
        <v>8</v>
      </c>
      <c r="J160" s="2">
        <v>12</v>
      </c>
      <c r="K160" s="2">
        <v>0</v>
      </c>
    </row>
    <row r="161" spans="1:11" x14ac:dyDescent="0.25">
      <c r="A161" s="7" t="s">
        <v>365</v>
      </c>
      <c r="B161" s="7" t="s">
        <v>366</v>
      </c>
      <c r="C161" s="7" t="s">
        <v>1359</v>
      </c>
      <c r="D161" s="7" t="s">
        <v>364</v>
      </c>
      <c r="E161" s="7" t="s">
        <v>12</v>
      </c>
      <c r="F161" s="7" t="s">
        <v>58</v>
      </c>
      <c r="G161" s="7"/>
      <c r="H161" s="7" t="s">
        <v>73</v>
      </c>
      <c r="I161" s="2">
        <v>12</v>
      </c>
      <c r="J161" s="2">
        <v>15</v>
      </c>
      <c r="K161" s="2">
        <v>0</v>
      </c>
    </row>
    <row r="162" spans="1:11" x14ac:dyDescent="0.25">
      <c r="A162" s="7" t="s">
        <v>367</v>
      </c>
      <c r="B162" s="7" t="s">
        <v>368</v>
      </c>
      <c r="C162" s="7" t="s">
        <v>1359</v>
      </c>
      <c r="D162" s="7" t="s">
        <v>364</v>
      </c>
      <c r="E162" s="7" t="s">
        <v>12</v>
      </c>
      <c r="F162" s="7" t="s">
        <v>1302</v>
      </c>
      <c r="G162" s="7"/>
      <c r="H162" s="7" t="s">
        <v>73</v>
      </c>
      <c r="I162" s="2">
        <v>10</v>
      </c>
      <c r="J162" s="2">
        <v>12</v>
      </c>
      <c r="K162" s="2">
        <v>0</v>
      </c>
    </row>
    <row r="163" spans="1:11" x14ac:dyDescent="0.25">
      <c r="A163" s="7" t="s">
        <v>369</v>
      </c>
      <c r="B163" s="7" t="s">
        <v>370</v>
      </c>
      <c r="C163" s="7" t="s">
        <v>1359</v>
      </c>
      <c r="D163" s="7" t="s">
        <v>364</v>
      </c>
      <c r="E163" s="7" t="s">
        <v>12</v>
      </c>
      <c r="F163" s="7" t="s">
        <v>1302</v>
      </c>
      <c r="G163" s="7"/>
      <c r="H163" s="7" t="s">
        <v>73</v>
      </c>
      <c r="I163" s="2">
        <v>10</v>
      </c>
      <c r="J163" s="2">
        <v>18</v>
      </c>
      <c r="K163" s="2">
        <v>0</v>
      </c>
    </row>
    <row r="164" spans="1:11" x14ac:dyDescent="0.25">
      <c r="A164" s="7" t="s">
        <v>377</v>
      </c>
      <c r="B164" s="7" t="s">
        <v>378</v>
      </c>
      <c r="C164" s="7" t="s">
        <v>1359</v>
      </c>
      <c r="D164" s="7" t="s">
        <v>364</v>
      </c>
      <c r="E164" s="7" t="s">
        <v>12</v>
      </c>
      <c r="F164" s="7" t="s">
        <v>359</v>
      </c>
      <c r="G164" s="7"/>
      <c r="H164" s="7" t="s">
        <v>73</v>
      </c>
      <c r="I164" s="2">
        <v>20</v>
      </c>
      <c r="J164" s="2">
        <v>22</v>
      </c>
      <c r="K164" s="2">
        <v>0</v>
      </c>
    </row>
    <row r="165" spans="1:11" x14ac:dyDescent="0.25">
      <c r="A165" s="7" t="s">
        <v>371</v>
      </c>
      <c r="B165" s="7" t="s">
        <v>372</v>
      </c>
      <c r="C165" s="7" t="s">
        <v>1359</v>
      </c>
      <c r="D165" s="7" t="s">
        <v>364</v>
      </c>
      <c r="E165" s="7" t="s">
        <v>12</v>
      </c>
      <c r="F165" s="7" t="s">
        <v>58</v>
      </c>
      <c r="G165" s="7"/>
      <c r="H165" s="7" t="s">
        <v>73</v>
      </c>
      <c r="I165" s="2">
        <v>12</v>
      </c>
      <c r="J165" s="2">
        <v>14</v>
      </c>
      <c r="K165" s="2">
        <v>0</v>
      </c>
    </row>
    <row r="166" spans="1:11" x14ac:dyDescent="0.25">
      <c r="A166" s="7" t="s">
        <v>373</v>
      </c>
      <c r="B166" s="7" t="s">
        <v>374</v>
      </c>
      <c r="C166" s="7" t="s">
        <v>1359</v>
      </c>
      <c r="D166" s="7" t="s">
        <v>364</v>
      </c>
      <c r="E166" s="7" t="s">
        <v>12</v>
      </c>
      <c r="F166" s="7" t="s">
        <v>58</v>
      </c>
      <c r="G166" s="7"/>
      <c r="H166" s="7" t="s">
        <v>73</v>
      </c>
      <c r="I166" s="2">
        <v>12</v>
      </c>
      <c r="J166" s="2">
        <v>25</v>
      </c>
      <c r="K166" s="2">
        <v>0</v>
      </c>
    </row>
    <row r="167" spans="1:11" x14ac:dyDescent="0.25">
      <c r="A167" s="7" t="s">
        <v>375</v>
      </c>
      <c r="B167" s="7" t="s">
        <v>376</v>
      </c>
      <c r="C167" s="7" t="s">
        <v>1359</v>
      </c>
      <c r="D167" s="7" t="s">
        <v>364</v>
      </c>
      <c r="E167" s="7" t="s">
        <v>12</v>
      </c>
      <c r="F167" s="7" t="s">
        <v>359</v>
      </c>
      <c r="G167" s="7"/>
      <c r="H167" s="7" t="s">
        <v>73</v>
      </c>
      <c r="I167" s="2">
        <v>20</v>
      </c>
      <c r="J167" s="2">
        <v>24</v>
      </c>
      <c r="K167" s="2">
        <v>0</v>
      </c>
    </row>
    <row r="168" spans="1:11" s="40" customFormat="1" x14ac:dyDescent="0.25">
      <c r="A168" s="57" t="s">
        <v>1737</v>
      </c>
      <c r="B168" s="57"/>
      <c r="C168" s="57"/>
      <c r="D168" s="57"/>
      <c r="E168" s="57"/>
      <c r="F168" s="57"/>
      <c r="G168" s="57"/>
      <c r="H168" s="57"/>
      <c r="I168" s="39" t="s">
        <v>1690</v>
      </c>
      <c r="J168" s="39">
        <v>142</v>
      </c>
      <c r="K168" s="39">
        <v>0</v>
      </c>
    </row>
    <row r="169" spans="1:11" x14ac:dyDescent="0.25">
      <c r="A169" s="7" t="s">
        <v>677</v>
      </c>
      <c r="B169" s="7" t="s">
        <v>678</v>
      </c>
      <c r="C169" s="7" t="s">
        <v>1359</v>
      </c>
      <c r="D169" s="7" t="s">
        <v>1385</v>
      </c>
      <c r="E169" s="7" t="s">
        <v>122</v>
      </c>
      <c r="F169" s="7" t="s">
        <v>123</v>
      </c>
      <c r="G169" s="10"/>
      <c r="H169" s="7" t="s">
        <v>73</v>
      </c>
      <c r="I169" s="2"/>
      <c r="J169" s="2">
        <v>0</v>
      </c>
      <c r="K169" s="2">
        <v>0</v>
      </c>
    </row>
    <row r="170" spans="1:11" x14ac:dyDescent="0.25">
      <c r="A170" s="7" t="s">
        <v>679</v>
      </c>
      <c r="B170" s="7" t="s">
        <v>680</v>
      </c>
      <c r="C170" s="7" t="s">
        <v>1359</v>
      </c>
      <c r="D170" s="7" t="s">
        <v>1385</v>
      </c>
      <c r="E170" s="7" t="s">
        <v>122</v>
      </c>
      <c r="F170" s="7" t="s">
        <v>123</v>
      </c>
      <c r="G170" s="7"/>
      <c r="H170" s="7" t="s">
        <v>73</v>
      </c>
      <c r="I170" s="2"/>
      <c r="J170" s="2">
        <v>10</v>
      </c>
      <c r="K170" s="2">
        <v>20</v>
      </c>
    </row>
    <row r="171" spans="1:11" x14ac:dyDescent="0.25">
      <c r="A171" s="7" t="s">
        <v>681</v>
      </c>
      <c r="B171" s="7" t="s">
        <v>682</v>
      </c>
      <c r="C171" s="7" t="s">
        <v>1359</v>
      </c>
      <c r="D171" s="7" t="s">
        <v>1385</v>
      </c>
      <c r="E171" s="7" t="s">
        <v>12</v>
      </c>
      <c r="F171" s="7" t="s">
        <v>1302</v>
      </c>
      <c r="G171" s="7"/>
      <c r="H171" s="7" t="s">
        <v>73</v>
      </c>
      <c r="I171" s="2">
        <v>10</v>
      </c>
      <c r="J171" s="2">
        <v>10</v>
      </c>
      <c r="K171" s="2">
        <v>20</v>
      </c>
    </row>
    <row r="172" spans="1:11" x14ac:dyDescent="0.25">
      <c r="A172" s="7" t="s">
        <v>683</v>
      </c>
      <c r="B172" s="7" t="s">
        <v>684</v>
      </c>
      <c r="C172" s="7" t="s">
        <v>1359</v>
      </c>
      <c r="D172" s="7" t="s">
        <v>1385</v>
      </c>
      <c r="E172" s="7" t="s">
        <v>12</v>
      </c>
      <c r="F172" s="7" t="s">
        <v>892</v>
      </c>
      <c r="G172" s="7"/>
      <c r="H172" s="7" t="s">
        <v>73</v>
      </c>
      <c r="I172" s="2">
        <v>14</v>
      </c>
      <c r="J172" s="2">
        <v>26</v>
      </c>
      <c r="K172" s="2">
        <v>92</v>
      </c>
    </row>
    <row r="173" spans="1:11" x14ac:dyDescent="0.25">
      <c r="A173" s="7" t="s">
        <v>685</v>
      </c>
      <c r="B173" s="7" t="s">
        <v>686</v>
      </c>
      <c r="C173" s="7" t="s">
        <v>1359</v>
      </c>
      <c r="D173" s="7" t="s">
        <v>1385</v>
      </c>
      <c r="E173" s="7" t="s">
        <v>12</v>
      </c>
      <c r="F173" s="7" t="s">
        <v>1302</v>
      </c>
      <c r="G173" s="7"/>
      <c r="H173" s="7" t="s">
        <v>73</v>
      </c>
      <c r="I173" s="2">
        <v>8</v>
      </c>
      <c r="J173" s="2">
        <v>9</v>
      </c>
      <c r="K173" s="2">
        <v>60</v>
      </c>
    </row>
    <row r="174" spans="1:11" x14ac:dyDescent="0.25">
      <c r="A174" s="7" t="s">
        <v>687</v>
      </c>
      <c r="B174" s="7" t="s">
        <v>688</v>
      </c>
      <c r="C174" s="7" t="s">
        <v>1359</v>
      </c>
      <c r="D174" s="7" t="s">
        <v>1385</v>
      </c>
      <c r="E174" s="7" t="s">
        <v>12</v>
      </c>
      <c r="F174" s="7" t="s">
        <v>51</v>
      </c>
      <c r="G174" s="7"/>
      <c r="H174" s="7" t="s">
        <v>73</v>
      </c>
      <c r="I174" s="2">
        <v>6</v>
      </c>
      <c r="J174" s="2">
        <v>4</v>
      </c>
      <c r="K174" s="2">
        <v>40</v>
      </c>
    </row>
    <row r="175" spans="1:11" x14ac:dyDescent="0.25">
      <c r="A175" s="7" t="s">
        <v>689</v>
      </c>
      <c r="B175" s="7" t="s">
        <v>690</v>
      </c>
      <c r="C175" s="7" t="s">
        <v>1359</v>
      </c>
      <c r="D175" s="7" t="s">
        <v>1385</v>
      </c>
      <c r="E175" s="7" t="s">
        <v>12</v>
      </c>
      <c r="F175" s="7" t="s">
        <v>100</v>
      </c>
      <c r="G175" s="7"/>
      <c r="H175" s="7" t="s">
        <v>73</v>
      </c>
      <c r="I175" s="2">
        <v>8</v>
      </c>
      <c r="J175" s="2">
        <v>10</v>
      </c>
      <c r="K175" s="2">
        <v>76</v>
      </c>
    </row>
    <row r="176" spans="1:11" x14ac:dyDescent="0.25">
      <c r="A176" s="7" t="s">
        <v>691</v>
      </c>
      <c r="B176" s="7" t="s">
        <v>147</v>
      </c>
      <c r="C176" s="7" t="s">
        <v>1359</v>
      </c>
      <c r="D176" s="7" t="s">
        <v>1385</v>
      </c>
      <c r="E176" s="7" t="s">
        <v>12</v>
      </c>
      <c r="F176" s="7" t="s">
        <v>1302</v>
      </c>
      <c r="G176" s="7"/>
      <c r="H176" s="7" t="s">
        <v>73</v>
      </c>
      <c r="I176" s="2">
        <v>10</v>
      </c>
      <c r="J176" s="2">
        <v>18</v>
      </c>
      <c r="K176" s="2">
        <v>104</v>
      </c>
    </row>
    <row r="177" spans="1:11" x14ac:dyDescent="0.25">
      <c r="A177" s="7" t="s">
        <v>1546</v>
      </c>
      <c r="B177" s="7" t="s">
        <v>1547</v>
      </c>
      <c r="C177" s="7" t="s">
        <v>1359</v>
      </c>
      <c r="D177" s="7" t="s">
        <v>1385</v>
      </c>
      <c r="E177" s="7" t="s">
        <v>12</v>
      </c>
      <c r="F177" s="7" t="s">
        <v>51</v>
      </c>
      <c r="G177" s="7" t="s">
        <v>1357</v>
      </c>
      <c r="H177" s="7" t="s">
        <v>73</v>
      </c>
      <c r="I177" s="2">
        <v>6</v>
      </c>
      <c r="J177" s="2">
        <v>6</v>
      </c>
      <c r="K177" s="2">
        <v>0</v>
      </c>
    </row>
    <row r="178" spans="1:11" x14ac:dyDescent="0.25">
      <c r="A178" s="7" t="s">
        <v>694</v>
      </c>
      <c r="B178" s="7" t="s">
        <v>695</v>
      </c>
      <c r="C178" s="7" t="s">
        <v>1359</v>
      </c>
      <c r="D178" s="7" t="s">
        <v>1385</v>
      </c>
      <c r="E178" s="7" t="s">
        <v>12</v>
      </c>
      <c r="F178" s="7" t="s">
        <v>359</v>
      </c>
      <c r="G178" s="7"/>
      <c r="H178" s="7" t="s">
        <v>73</v>
      </c>
      <c r="I178" s="2">
        <v>20</v>
      </c>
      <c r="J178" s="2">
        <v>23</v>
      </c>
      <c r="K178" s="2">
        <v>0</v>
      </c>
    </row>
    <row r="179" spans="1:11" x14ac:dyDescent="0.25">
      <c r="A179" s="7" t="s">
        <v>696</v>
      </c>
      <c r="B179" s="7" t="s">
        <v>697</v>
      </c>
      <c r="C179" s="7" t="s">
        <v>1359</v>
      </c>
      <c r="D179" s="7" t="s">
        <v>1385</v>
      </c>
      <c r="E179" s="7" t="s">
        <v>12</v>
      </c>
      <c r="F179" s="7" t="s">
        <v>892</v>
      </c>
      <c r="G179" s="7"/>
      <c r="H179" s="7" t="s">
        <v>73</v>
      </c>
      <c r="I179" s="2">
        <v>14</v>
      </c>
      <c r="J179" s="2">
        <v>16</v>
      </c>
      <c r="K179" s="2">
        <v>30</v>
      </c>
    </row>
    <row r="180" spans="1:11" s="40" customFormat="1" x14ac:dyDescent="0.25">
      <c r="A180" s="57" t="s">
        <v>1704</v>
      </c>
      <c r="B180" s="57"/>
      <c r="C180" s="57"/>
      <c r="D180" s="57"/>
      <c r="E180" s="57"/>
      <c r="F180" s="57"/>
      <c r="G180" s="57"/>
      <c r="H180" s="57"/>
      <c r="I180" s="39" t="s">
        <v>1690</v>
      </c>
      <c r="J180" s="39">
        <v>132</v>
      </c>
      <c r="K180" s="39">
        <v>442</v>
      </c>
    </row>
    <row r="181" spans="1:11" s="40" customFormat="1" x14ac:dyDescent="0.25">
      <c r="A181" s="58" t="s">
        <v>1359</v>
      </c>
      <c r="B181" s="58"/>
      <c r="C181" s="58"/>
      <c r="D181" s="58"/>
      <c r="E181" s="58"/>
      <c r="F181" s="58"/>
      <c r="G181" s="58"/>
      <c r="H181" s="58"/>
      <c r="I181" s="43" t="s">
        <v>1690</v>
      </c>
      <c r="J181" s="43">
        <v>1198</v>
      </c>
      <c r="K181" s="43">
        <f>SUM(K39,K52,K70,K76,K83,K90,K101,K113,K130,K145,K159,K168,K180)</f>
        <v>3879</v>
      </c>
    </row>
    <row r="182" spans="1:11" x14ac:dyDescent="0.25">
      <c r="A182" s="7" t="s">
        <v>29</v>
      </c>
      <c r="B182" s="7" t="s">
        <v>30</v>
      </c>
      <c r="C182" s="7" t="s">
        <v>1386</v>
      </c>
      <c r="D182" s="7" t="s">
        <v>1387</v>
      </c>
      <c r="E182" s="7" t="s">
        <v>12</v>
      </c>
      <c r="F182" s="7" t="s">
        <v>100</v>
      </c>
      <c r="G182" s="7"/>
      <c r="H182" s="7" t="s">
        <v>15</v>
      </c>
      <c r="I182" s="2">
        <v>8</v>
      </c>
      <c r="J182" s="2">
        <v>16</v>
      </c>
      <c r="K182" s="2">
        <v>124</v>
      </c>
    </row>
    <row r="183" spans="1:11" x14ac:dyDescent="0.25">
      <c r="A183" s="7" t="s">
        <v>59</v>
      </c>
      <c r="B183" s="7" t="s">
        <v>60</v>
      </c>
      <c r="C183" s="7" t="s">
        <v>1386</v>
      </c>
      <c r="D183" s="7" t="s">
        <v>1387</v>
      </c>
      <c r="E183" s="7" t="s">
        <v>12</v>
      </c>
      <c r="F183" s="7" t="s">
        <v>61</v>
      </c>
      <c r="G183" s="7"/>
      <c r="H183" s="7" t="s">
        <v>15</v>
      </c>
      <c r="I183" s="2">
        <v>20</v>
      </c>
      <c r="J183" s="2">
        <v>8</v>
      </c>
      <c r="K183" s="2">
        <v>40</v>
      </c>
    </row>
    <row r="184" spans="1:11" x14ac:dyDescent="0.25">
      <c r="A184" s="7" t="s">
        <v>103</v>
      </c>
      <c r="B184" s="7" t="s">
        <v>104</v>
      </c>
      <c r="C184" s="7" t="s">
        <v>1386</v>
      </c>
      <c r="D184" s="7" t="s">
        <v>1387</v>
      </c>
      <c r="E184" s="7" t="s">
        <v>12</v>
      </c>
      <c r="F184" s="7" t="s">
        <v>1388</v>
      </c>
      <c r="G184" s="7" t="s">
        <v>1356</v>
      </c>
      <c r="H184" s="7" t="s">
        <v>15</v>
      </c>
      <c r="I184" s="2">
        <v>8</v>
      </c>
      <c r="J184" s="2">
        <v>11</v>
      </c>
      <c r="K184" s="2">
        <v>57</v>
      </c>
    </row>
    <row r="185" spans="1:11" x14ac:dyDescent="0.25">
      <c r="A185" s="7" t="s">
        <v>1548</v>
      </c>
      <c r="B185" s="7" t="s">
        <v>1549</v>
      </c>
      <c r="C185" s="7" t="s">
        <v>1386</v>
      </c>
      <c r="D185" s="7" t="s">
        <v>1550</v>
      </c>
      <c r="E185" s="7" t="s">
        <v>12</v>
      </c>
      <c r="F185" s="7" t="s">
        <v>1551</v>
      </c>
      <c r="G185" s="7"/>
      <c r="H185" s="7" t="s">
        <v>15</v>
      </c>
      <c r="I185" s="2"/>
      <c r="J185" s="2">
        <v>2</v>
      </c>
      <c r="K185" s="2">
        <v>0</v>
      </c>
    </row>
    <row r="186" spans="1:11" s="40" customFormat="1" x14ac:dyDescent="0.25">
      <c r="A186" s="60" t="s">
        <v>1738</v>
      </c>
      <c r="B186" s="60"/>
      <c r="C186" s="60"/>
      <c r="D186" s="60"/>
      <c r="E186" s="60"/>
      <c r="F186" s="60"/>
      <c r="G186" s="60"/>
      <c r="H186" s="60"/>
      <c r="I186" s="39" t="s">
        <v>1690</v>
      </c>
      <c r="J186" s="39">
        <v>37</v>
      </c>
      <c r="K186" s="39">
        <v>221</v>
      </c>
    </row>
    <row r="187" spans="1:11" x14ac:dyDescent="0.25">
      <c r="A187" s="7" t="s">
        <v>386</v>
      </c>
      <c r="B187" s="7" t="s">
        <v>1389</v>
      </c>
      <c r="C187" s="7" t="s">
        <v>1364</v>
      </c>
      <c r="D187" s="7" t="s">
        <v>388</v>
      </c>
      <c r="E187" s="7" t="s">
        <v>12</v>
      </c>
      <c r="F187" s="7" t="s">
        <v>892</v>
      </c>
      <c r="G187" s="7"/>
      <c r="H187" s="7" t="s">
        <v>73</v>
      </c>
      <c r="I187" s="2">
        <v>14</v>
      </c>
      <c r="J187" s="2">
        <v>16</v>
      </c>
      <c r="K187" s="2">
        <v>10</v>
      </c>
    </row>
    <row r="188" spans="1:11" x14ac:dyDescent="0.25">
      <c r="A188" s="7" t="s">
        <v>391</v>
      </c>
      <c r="B188" s="7" t="s">
        <v>392</v>
      </c>
      <c r="C188" s="7" t="s">
        <v>1364</v>
      </c>
      <c r="D188" s="7" t="s">
        <v>388</v>
      </c>
      <c r="E188" s="7" t="s">
        <v>12</v>
      </c>
      <c r="F188" s="7" t="s">
        <v>1302</v>
      </c>
      <c r="G188" s="7"/>
      <c r="H188" s="7" t="s">
        <v>73</v>
      </c>
      <c r="I188" s="2">
        <v>10</v>
      </c>
      <c r="J188" s="2">
        <v>9</v>
      </c>
      <c r="K188" s="2">
        <v>44</v>
      </c>
    </row>
    <row r="189" spans="1:11" x14ac:dyDescent="0.25">
      <c r="A189" s="7" t="s">
        <v>393</v>
      </c>
      <c r="B189" s="7" t="s">
        <v>394</v>
      </c>
      <c r="C189" s="7" t="s">
        <v>1364</v>
      </c>
      <c r="D189" s="7" t="s">
        <v>388</v>
      </c>
      <c r="E189" s="7" t="s">
        <v>12</v>
      </c>
      <c r="F189" s="7" t="s">
        <v>1302</v>
      </c>
      <c r="G189" s="7"/>
      <c r="H189" s="7" t="s">
        <v>73</v>
      </c>
      <c r="I189" s="2">
        <v>10</v>
      </c>
      <c r="J189" s="2">
        <v>10</v>
      </c>
      <c r="K189" s="2">
        <v>18</v>
      </c>
    </row>
    <row r="190" spans="1:11" x14ac:dyDescent="0.25">
      <c r="A190" s="7" t="s">
        <v>395</v>
      </c>
      <c r="B190" s="7" t="s">
        <v>396</v>
      </c>
      <c r="C190" s="7" t="s">
        <v>1364</v>
      </c>
      <c r="D190" s="7" t="s">
        <v>388</v>
      </c>
      <c r="E190" s="7" t="s">
        <v>12</v>
      </c>
      <c r="F190" s="7" t="s">
        <v>51</v>
      </c>
      <c r="G190" s="7"/>
      <c r="H190" s="7" t="s">
        <v>73</v>
      </c>
      <c r="I190" s="2"/>
      <c r="J190" s="2">
        <v>2</v>
      </c>
      <c r="K190" s="2">
        <v>12</v>
      </c>
    </row>
    <row r="191" spans="1:11" x14ac:dyDescent="0.25">
      <c r="A191" s="7" t="s">
        <v>397</v>
      </c>
      <c r="B191" s="7" t="s">
        <v>398</v>
      </c>
      <c r="C191" s="7" t="s">
        <v>1364</v>
      </c>
      <c r="D191" s="7" t="s">
        <v>388</v>
      </c>
      <c r="E191" s="7" t="s">
        <v>12</v>
      </c>
      <c r="F191" s="7" t="s">
        <v>1347</v>
      </c>
      <c r="G191" s="7" t="s">
        <v>1390</v>
      </c>
      <c r="H191" s="7" t="s">
        <v>73</v>
      </c>
      <c r="I191" s="2">
        <v>8</v>
      </c>
      <c r="J191" s="2">
        <v>6</v>
      </c>
      <c r="K191" s="2">
        <v>40</v>
      </c>
    </row>
    <row r="192" spans="1:11" x14ac:dyDescent="0.25">
      <c r="A192" s="7" t="s">
        <v>400</v>
      </c>
      <c r="B192" s="7" t="s">
        <v>401</v>
      </c>
      <c r="C192" s="7" t="s">
        <v>1364</v>
      </c>
      <c r="D192" s="7" t="s">
        <v>388</v>
      </c>
      <c r="E192" s="7" t="s">
        <v>12</v>
      </c>
      <c r="F192" s="7" t="s">
        <v>892</v>
      </c>
      <c r="G192" s="7"/>
      <c r="H192" s="7" t="s">
        <v>73</v>
      </c>
      <c r="I192" s="2">
        <v>14</v>
      </c>
      <c r="J192" s="2">
        <v>10</v>
      </c>
      <c r="K192" s="2">
        <v>46</v>
      </c>
    </row>
    <row r="193" spans="1:11" x14ac:dyDescent="0.25">
      <c r="A193" s="7" t="s">
        <v>402</v>
      </c>
      <c r="B193" s="7" t="s">
        <v>403</v>
      </c>
      <c r="C193" s="7" t="s">
        <v>1364</v>
      </c>
      <c r="D193" s="7" t="s">
        <v>388</v>
      </c>
      <c r="E193" s="7" t="s">
        <v>12</v>
      </c>
      <c r="F193" s="7" t="s">
        <v>892</v>
      </c>
      <c r="G193" s="7"/>
      <c r="H193" s="7" t="s">
        <v>73</v>
      </c>
      <c r="I193" s="2">
        <v>14</v>
      </c>
      <c r="J193" s="2">
        <v>16</v>
      </c>
      <c r="K193" s="2">
        <v>62</v>
      </c>
    </row>
    <row r="194" spans="1:11" x14ac:dyDescent="0.25">
      <c r="A194" s="7" t="s">
        <v>404</v>
      </c>
      <c r="B194" s="7" t="s">
        <v>405</v>
      </c>
      <c r="C194" s="7" t="s">
        <v>1364</v>
      </c>
      <c r="D194" s="7" t="s">
        <v>388</v>
      </c>
      <c r="E194" s="7" t="s">
        <v>12</v>
      </c>
      <c r="F194" s="7" t="s">
        <v>892</v>
      </c>
      <c r="G194" s="7"/>
      <c r="H194" s="7" t="s">
        <v>73</v>
      </c>
      <c r="I194" s="2">
        <v>14</v>
      </c>
      <c r="J194" s="2">
        <v>18</v>
      </c>
      <c r="K194" s="2">
        <v>56</v>
      </c>
    </row>
    <row r="195" spans="1:11" s="40" customFormat="1" x14ac:dyDescent="0.25">
      <c r="A195" s="57" t="s">
        <v>1705</v>
      </c>
      <c r="B195" s="57"/>
      <c r="C195" s="57"/>
      <c r="D195" s="57"/>
      <c r="E195" s="57"/>
      <c r="F195" s="57"/>
      <c r="G195" s="57"/>
      <c r="H195" s="57"/>
      <c r="I195" s="39" t="s">
        <v>1690</v>
      </c>
      <c r="J195" s="39">
        <v>87</v>
      </c>
      <c r="K195" s="39">
        <v>288</v>
      </c>
    </row>
    <row r="196" spans="1:11" x14ac:dyDescent="0.25">
      <c r="A196" s="7" t="s">
        <v>501</v>
      </c>
      <c r="B196" s="7" t="s">
        <v>502</v>
      </c>
      <c r="C196" s="7" t="s">
        <v>1364</v>
      </c>
      <c r="D196" s="7" t="s">
        <v>408</v>
      </c>
      <c r="E196" s="7" t="s">
        <v>12</v>
      </c>
      <c r="F196" s="7" t="s">
        <v>1347</v>
      </c>
      <c r="G196" s="7" t="s">
        <v>1357</v>
      </c>
      <c r="H196" s="7" t="s">
        <v>73</v>
      </c>
      <c r="I196" s="2">
        <v>8</v>
      </c>
      <c r="J196" s="2">
        <v>8</v>
      </c>
      <c r="K196" s="2">
        <v>15</v>
      </c>
    </row>
    <row r="197" spans="1:11" x14ac:dyDescent="0.25">
      <c r="A197" s="7" t="s">
        <v>406</v>
      </c>
      <c r="B197" s="7" t="s">
        <v>407</v>
      </c>
      <c r="C197" s="7" t="s">
        <v>1364</v>
      </c>
      <c r="D197" s="7" t="s">
        <v>408</v>
      </c>
      <c r="E197" s="7" t="s">
        <v>12</v>
      </c>
      <c r="F197" s="7" t="s">
        <v>100</v>
      </c>
      <c r="G197" s="7"/>
      <c r="H197" s="7" t="s">
        <v>73</v>
      </c>
      <c r="I197" s="2">
        <v>8</v>
      </c>
      <c r="J197" s="2">
        <v>6</v>
      </c>
      <c r="K197" s="2">
        <v>52</v>
      </c>
    </row>
    <row r="198" spans="1:11" x14ac:dyDescent="0.25">
      <c r="A198" s="7" t="s">
        <v>409</v>
      </c>
      <c r="B198" s="7" t="s">
        <v>410</v>
      </c>
      <c r="C198" s="7" t="s">
        <v>1364</v>
      </c>
      <c r="D198" s="7" t="s">
        <v>408</v>
      </c>
      <c r="E198" s="7" t="s">
        <v>12</v>
      </c>
      <c r="F198" s="7" t="s">
        <v>1302</v>
      </c>
      <c r="G198" s="7"/>
      <c r="H198" s="7" t="s">
        <v>73</v>
      </c>
      <c r="I198" s="2">
        <v>10</v>
      </c>
      <c r="J198" s="2">
        <v>6</v>
      </c>
      <c r="K198" s="2">
        <v>28</v>
      </c>
    </row>
    <row r="199" spans="1:11" x14ac:dyDescent="0.25">
      <c r="A199" s="7" t="s">
        <v>411</v>
      </c>
      <c r="B199" s="7" t="s">
        <v>412</v>
      </c>
      <c r="C199" s="7" t="s">
        <v>1364</v>
      </c>
      <c r="D199" s="7" t="s">
        <v>408</v>
      </c>
      <c r="E199" s="7" t="s">
        <v>12</v>
      </c>
      <c r="F199" s="7" t="s">
        <v>1347</v>
      </c>
      <c r="G199" s="7"/>
      <c r="H199" s="7" t="s">
        <v>73</v>
      </c>
      <c r="I199" s="2">
        <v>8</v>
      </c>
      <c r="J199" s="2">
        <v>6</v>
      </c>
      <c r="K199" s="2">
        <v>50</v>
      </c>
    </row>
    <row r="200" spans="1:11" x14ac:dyDescent="0.25">
      <c r="A200" s="7" t="s">
        <v>417</v>
      </c>
      <c r="B200" s="7" t="s">
        <v>418</v>
      </c>
      <c r="C200" s="7" t="s">
        <v>1364</v>
      </c>
      <c r="D200" s="7" t="s">
        <v>408</v>
      </c>
      <c r="E200" s="7" t="s">
        <v>12</v>
      </c>
      <c r="F200" s="7" t="s">
        <v>100</v>
      </c>
      <c r="G200" s="7"/>
      <c r="H200" s="7" t="s">
        <v>73</v>
      </c>
      <c r="I200" s="2">
        <v>8</v>
      </c>
      <c r="J200" s="2">
        <v>8</v>
      </c>
      <c r="K200" s="2">
        <v>40</v>
      </c>
    </row>
    <row r="201" spans="1:11" x14ac:dyDescent="0.25">
      <c r="A201" s="7" t="s">
        <v>384</v>
      </c>
      <c r="B201" s="7" t="s">
        <v>385</v>
      </c>
      <c r="C201" s="7" t="s">
        <v>1364</v>
      </c>
      <c r="D201" s="7" t="s">
        <v>408</v>
      </c>
      <c r="E201" s="7" t="s">
        <v>12</v>
      </c>
      <c r="F201" s="7" t="s">
        <v>1388</v>
      </c>
      <c r="G201" s="7"/>
      <c r="H201" s="7" t="s">
        <v>73</v>
      </c>
      <c r="I201" s="2">
        <v>12</v>
      </c>
      <c r="J201" s="2">
        <v>6</v>
      </c>
      <c r="K201" s="2">
        <v>16</v>
      </c>
    </row>
    <row r="202" spans="1:11" x14ac:dyDescent="0.25">
      <c r="A202" s="7" t="s">
        <v>419</v>
      </c>
      <c r="B202" s="7" t="s">
        <v>420</v>
      </c>
      <c r="C202" s="7" t="s">
        <v>1364</v>
      </c>
      <c r="D202" s="7" t="s">
        <v>408</v>
      </c>
      <c r="E202" s="7" t="s">
        <v>12</v>
      </c>
      <c r="F202" s="7" t="s">
        <v>892</v>
      </c>
      <c r="G202" s="7"/>
      <c r="H202" s="7" t="s">
        <v>73</v>
      </c>
      <c r="I202" s="2">
        <v>14</v>
      </c>
      <c r="J202" s="2">
        <v>16</v>
      </c>
      <c r="K202" s="2">
        <v>24</v>
      </c>
    </row>
    <row r="203" spans="1:11" x14ac:dyDescent="0.25">
      <c r="A203" s="7" t="s">
        <v>1552</v>
      </c>
      <c r="B203" s="7" t="s">
        <v>1553</v>
      </c>
      <c r="C203" s="7" t="s">
        <v>1364</v>
      </c>
      <c r="D203" s="7" t="s">
        <v>408</v>
      </c>
      <c r="E203" s="7" t="s">
        <v>12</v>
      </c>
      <c r="F203" s="7" t="s">
        <v>892</v>
      </c>
      <c r="G203" s="7"/>
      <c r="H203" s="7" t="s">
        <v>73</v>
      </c>
      <c r="I203" s="2">
        <v>14</v>
      </c>
      <c r="J203" s="2">
        <v>14</v>
      </c>
      <c r="K203" s="2">
        <v>32</v>
      </c>
    </row>
    <row r="204" spans="1:11" s="40" customFormat="1" x14ac:dyDescent="0.25">
      <c r="A204" s="57" t="s">
        <v>1707</v>
      </c>
      <c r="B204" s="57"/>
      <c r="C204" s="57"/>
      <c r="D204" s="57"/>
      <c r="E204" s="57"/>
      <c r="F204" s="57"/>
      <c r="G204" s="57"/>
      <c r="H204" s="57"/>
      <c r="I204" s="39" t="s">
        <v>1690</v>
      </c>
      <c r="J204" s="39">
        <v>70</v>
      </c>
      <c r="K204" s="39">
        <v>257</v>
      </c>
    </row>
    <row r="205" spans="1:11" x14ac:dyDescent="0.25">
      <c r="A205" s="7" t="s">
        <v>424</v>
      </c>
      <c r="B205" s="7" t="s">
        <v>425</v>
      </c>
      <c r="C205" s="7" t="s">
        <v>1364</v>
      </c>
      <c r="D205" s="7" t="s">
        <v>423</v>
      </c>
      <c r="E205" s="7" t="s">
        <v>12</v>
      </c>
      <c r="F205" s="7" t="s">
        <v>58</v>
      </c>
      <c r="G205" s="7"/>
      <c r="H205" s="7" t="s">
        <v>73</v>
      </c>
      <c r="I205" s="2">
        <v>12</v>
      </c>
      <c r="J205" s="2">
        <v>14</v>
      </c>
      <c r="K205" s="2">
        <v>46</v>
      </c>
    </row>
    <row r="206" spans="1:11" x14ac:dyDescent="0.25">
      <c r="A206" s="7" t="s">
        <v>426</v>
      </c>
      <c r="B206" s="7" t="s">
        <v>1392</v>
      </c>
      <c r="C206" s="7" t="s">
        <v>1364</v>
      </c>
      <c r="D206" s="7" t="s">
        <v>423</v>
      </c>
      <c r="E206" s="7" t="s">
        <v>12</v>
      </c>
      <c r="F206" s="7" t="s">
        <v>1347</v>
      </c>
      <c r="G206" s="7" t="s">
        <v>1393</v>
      </c>
      <c r="H206" s="7" t="s">
        <v>73</v>
      </c>
      <c r="I206" s="2">
        <v>6</v>
      </c>
      <c r="J206" s="2">
        <v>4</v>
      </c>
      <c r="K206" s="2">
        <v>22</v>
      </c>
    </row>
    <row r="207" spans="1:11" x14ac:dyDescent="0.25">
      <c r="A207" s="7" t="s">
        <v>431</v>
      </c>
      <c r="B207" s="7" t="s">
        <v>432</v>
      </c>
      <c r="C207" s="7" t="s">
        <v>1364</v>
      </c>
      <c r="D207" s="7" t="s">
        <v>423</v>
      </c>
      <c r="E207" s="7" t="s">
        <v>12</v>
      </c>
      <c r="F207" s="7" t="s">
        <v>1347</v>
      </c>
      <c r="G207" s="7"/>
      <c r="H207" s="7" t="s">
        <v>73</v>
      </c>
      <c r="I207" s="2">
        <v>8</v>
      </c>
      <c r="J207" s="2">
        <v>8</v>
      </c>
      <c r="K207" s="2">
        <v>38</v>
      </c>
    </row>
    <row r="208" spans="1:11" x14ac:dyDescent="0.25">
      <c r="A208" s="7" t="s">
        <v>440</v>
      </c>
      <c r="B208" s="7" t="s">
        <v>441</v>
      </c>
      <c r="C208" s="7" t="s">
        <v>1364</v>
      </c>
      <c r="D208" s="7" t="s">
        <v>423</v>
      </c>
      <c r="E208" s="7" t="s">
        <v>12</v>
      </c>
      <c r="F208" s="7" t="s">
        <v>1347</v>
      </c>
      <c r="G208" s="7" t="s">
        <v>1357</v>
      </c>
      <c r="H208" s="7" t="s">
        <v>73</v>
      </c>
      <c r="I208" s="2">
        <v>8</v>
      </c>
      <c r="J208" s="2">
        <v>7</v>
      </c>
      <c r="K208" s="2">
        <v>53</v>
      </c>
    </row>
    <row r="209" spans="1:11" x14ac:dyDescent="0.25">
      <c r="A209" s="7" t="s">
        <v>442</v>
      </c>
      <c r="B209" s="7" t="s">
        <v>443</v>
      </c>
      <c r="C209" s="7" t="s">
        <v>1364</v>
      </c>
      <c r="D209" s="7" t="s">
        <v>423</v>
      </c>
      <c r="E209" s="7" t="s">
        <v>12</v>
      </c>
      <c r="F209" s="7" t="s">
        <v>1302</v>
      </c>
      <c r="G209" s="7"/>
      <c r="H209" s="7" t="s">
        <v>73</v>
      </c>
      <c r="I209" s="2">
        <v>10</v>
      </c>
      <c r="J209" s="2">
        <v>12</v>
      </c>
      <c r="K209" s="2">
        <v>22</v>
      </c>
    </row>
    <row r="210" spans="1:11" x14ac:dyDescent="0.25">
      <c r="A210" s="7" t="s">
        <v>444</v>
      </c>
      <c r="B210" s="7" t="s">
        <v>445</v>
      </c>
      <c r="C210" s="7" t="s">
        <v>1364</v>
      </c>
      <c r="D210" s="7" t="s">
        <v>423</v>
      </c>
      <c r="E210" s="7" t="s">
        <v>12</v>
      </c>
      <c r="F210" s="7" t="s">
        <v>892</v>
      </c>
      <c r="G210" s="7"/>
      <c r="H210" s="7" t="s">
        <v>73</v>
      </c>
      <c r="I210" s="2">
        <v>14</v>
      </c>
      <c r="J210" s="2">
        <v>12</v>
      </c>
      <c r="K210" s="2">
        <v>61</v>
      </c>
    </row>
    <row r="211" spans="1:11" x14ac:dyDescent="0.25">
      <c r="A211" s="7" t="s">
        <v>446</v>
      </c>
      <c r="B211" s="7" t="s">
        <v>447</v>
      </c>
      <c r="C211" s="7" t="s">
        <v>1364</v>
      </c>
      <c r="D211" s="7" t="s">
        <v>423</v>
      </c>
      <c r="E211" s="7" t="s">
        <v>281</v>
      </c>
      <c r="F211" s="7" t="s">
        <v>1302</v>
      </c>
      <c r="G211" s="7"/>
      <c r="H211" s="7" t="s">
        <v>73</v>
      </c>
      <c r="I211" s="2">
        <v>10</v>
      </c>
      <c r="J211" s="2">
        <v>6</v>
      </c>
      <c r="K211" s="2">
        <v>22</v>
      </c>
    </row>
    <row r="212" spans="1:11" s="40" customFormat="1" x14ac:dyDescent="0.25">
      <c r="A212" s="57" t="s">
        <v>1708</v>
      </c>
      <c r="B212" s="57"/>
      <c r="C212" s="57"/>
      <c r="D212" s="57"/>
      <c r="E212" s="57"/>
      <c r="F212" s="57"/>
      <c r="G212" s="57"/>
      <c r="H212" s="57"/>
      <c r="I212" s="39" t="s">
        <v>1690</v>
      </c>
      <c r="J212" s="39">
        <v>63</v>
      </c>
      <c r="K212" s="39">
        <v>264</v>
      </c>
    </row>
    <row r="213" spans="1:11" x14ac:dyDescent="0.25">
      <c r="A213" s="7" t="s">
        <v>1394</v>
      </c>
      <c r="B213" s="7" t="s">
        <v>1395</v>
      </c>
      <c r="C213" s="7" t="s">
        <v>1364</v>
      </c>
      <c r="D213" s="7" t="s">
        <v>450</v>
      </c>
      <c r="E213" s="7" t="s">
        <v>18</v>
      </c>
      <c r="F213" s="7" t="s">
        <v>58</v>
      </c>
      <c r="G213" s="7"/>
      <c r="H213" s="7" t="s">
        <v>73</v>
      </c>
      <c r="I213" s="2">
        <v>6</v>
      </c>
      <c r="J213" s="2">
        <v>4</v>
      </c>
      <c r="K213" s="2">
        <v>0</v>
      </c>
    </row>
    <row r="214" spans="1:11" x14ac:dyDescent="0.25">
      <c r="A214" s="7" t="s">
        <v>453</v>
      </c>
      <c r="B214" s="7" t="s">
        <v>454</v>
      </c>
      <c r="C214" s="7" t="s">
        <v>1364</v>
      </c>
      <c r="D214" s="7" t="s">
        <v>450</v>
      </c>
      <c r="E214" s="7" t="s">
        <v>12</v>
      </c>
      <c r="F214" s="7" t="s">
        <v>892</v>
      </c>
      <c r="G214" s="7"/>
      <c r="H214" s="7" t="s">
        <v>73</v>
      </c>
      <c r="I214" s="2">
        <v>14</v>
      </c>
      <c r="J214" s="2">
        <v>16</v>
      </c>
      <c r="K214" s="2">
        <v>0</v>
      </c>
    </row>
    <row r="215" spans="1:11" x14ac:dyDescent="0.25">
      <c r="A215" s="7" t="s">
        <v>455</v>
      </c>
      <c r="B215" s="7" t="s">
        <v>456</v>
      </c>
      <c r="C215" s="7" t="s">
        <v>1364</v>
      </c>
      <c r="D215" s="7" t="s">
        <v>450</v>
      </c>
      <c r="E215" s="7" t="s">
        <v>12</v>
      </c>
      <c r="F215" s="7" t="s">
        <v>1302</v>
      </c>
      <c r="G215" s="7"/>
      <c r="H215" s="7" t="s">
        <v>73</v>
      </c>
      <c r="I215" s="2">
        <v>10</v>
      </c>
      <c r="J215" s="2">
        <v>12</v>
      </c>
      <c r="K215" s="2">
        <v>0</v>
      </c>
    </row>
    <row r="216" spans="1:11" x14ac:dyDescent="0.25">
      <c r="A216" s="7" t="s">
        <v>1554</v>
      </c>
      <c r="B216" s="7" t="s">
        <v>1555</v>
      </c>
      <c r="C216" s="7" t="s">
        <v>1364</v>
      </c>
      <c r="D216" s="7" t="s">
        <v>450</v>
      </c>
      <c r="E216" s="7" t="s">
        <v>12</v>
      </c>
      <c r="F216" s="7" t="s">
        <v>58</v>
      </c>
      <c r="G216" s="7"/>
      <c r="H216" s="7" t="s">
        <v>73</v>
      </c>
      <c r="I216" s="2">
        <v>12</v>
      </c>
      <c r="J216" s="2">
        <v>6</v>
      </c>
      <c r="K216" s="2">
        <v>0</v>
      </c>
    </row>
    <row r="217" spans="1:11" x14ac:dyDescent="0.25">
      <c r="A217" s="7" t="s">
        <v>457</v>
      </c>
      <c r="B217" s="7" t="s">
        <v>458</v>
      </c>
      <c r="C217" s="7" t="s">
        <v>1364</v>
      </c>
      <c r="D217" s="7" t="s">
        <v>450</v>
      </c>
      <c r="E217" s="7" t="s">
        <v>12</v>
      </c>
      <c r="F217" s="7" t="s">
        <v>1347</v>
      </c>
      <c r="G217" s="7"/>
      <c r="H217" s="7" t="s">
        <v>73</v>
      </c>
      <c r="I217" s="2">
        <v>8</v>
      </c>
      <c r="J217" s="2">
        <v>8</v>
      </c>
      <c r="K217" s="2">
        <v>20</v>
      </c>
    </row>
    <row r="218" spans="1:11" x14ac:dyDescent="0.25">
      <c r="A218" s="7" t="s">
        <v>459</v>
      </c>
      <c r="B218" s="7" t="s">
        <v>460</v>
      </c>
      <c r="C218" s="7" t="s">
        <v>1364</v>
      </c>
      <c r="D218" s="7" t="s">
        <v>450</v>
      </c>
      <c r="E218" s="7" t="s">
        <v>12</v>
      </c>
      <c r="F218" s="7" t="s">
        <v>61</v>
      </c>
      <c r="G218" s="7"/>
      <c r="H218" s="7" t="s">
        <v>73</v>
      </c>
      <c r="I218" s="2">
        <v>20</v>
      </c>
      <c r="J218" s="2">
        <v>20</v>
      </c>
      <c r="K218" s="2">
        <v>28</v>
      </c>
    </row>
    <row r="219" spans="1:11" x14ac:dyDescent="0.25">
      <c r="A219" s="7" t="s">
        <v>462</v>
      </c>
      <c r="B219" s="7" t="s">
        <v>463</v>
      </c>
      <c r="C219" s="7" t="s">
        <v>1364</v>
      </c>
      <c r="D219" s="7" t="s">
        <v>450</v>
      </c>
      <c r="E219" s="7" t="s">
        <v>281</v>
      </c>
      <c r="F219" s="7" t="s">
        <v>100</v>
      </c>
      <c r="G219" s="7"/>
      <c r="H219" s="7" t="s">
        <v>73</v>
      </c>
      <c r="I219" s="2">
        <v>4</v>
      </c>
      <c r="J219" s="2">
        <v>4</v>
      </c>
      <c r="K219" s="2">
        <v>18</v>
      </c>
    </row>
    <row r="220" spans="1:11" s="40" customFormat="1" x14ac:dyDescent="0.25">
      <c r="A220" s="57" t="s">
        <v>1709</v>
      </c>
      <c r="B220" s="57"/>
      <c r="C220" s="57"/>
      <c r="D220" s="57"/>
      <c r="E220" s="57"/>
      <c r="F220" s="57"/>
      <c r="G220" s="57"/>
      <c r="H220" s="57"/>
      <c r="I220" s="39" t="s">
        <v>1690</v>
      </c>
      <c r="J220" s="39">
        <v>70</v>
      </c>
      <c r="K220" s="39">
        <v>66</v>
      </c>
    </row>
    <row r="221" spans="1:11" x14ac:dyDescent="0.25">
      <c r="A221" s="7"/>
      <c r="B221" s="7" t="s">
        <v>1556</v>
      </c>
      <c r="C221" s="7" t="s">
        <v>1364</v>
      </c>
      <c r="D221" s="7" t="s">
        <v>503</v>
      </c>
      <c r="E221" s="7" t="s">
        <v>18</v>
      </c>
      <c r="F221" s="7" t="s">
        <v>892</v>
      </c>
      <c r="G221" s="7"/>
      <c r="H221" s="7" t="s">
        <v>15</v>
      </c>
      <c r="I221" s="2">
        <v>7</v>
      </c>
      <c r="J221" s="2">
        <v>0</v>
      </c>
      <c r="K221" s="2">
        <v>0</v>
      </c>
    </row>
    <row r="222" spans="1:11" x14ac:dyDescent="0.25">
      <c r="A222" s="7" t="s">
        <v>504</v>
      </c>
      <c r="B222" s="7" t="s">
        <v>505</v>
      </c>
      <c r="C222" s="7" t="s">
        <v>1364</v>
      </c>
      <c r="D222" s="7" t="s">
        <v>503</v>
      </c>
      <c r="E222" s="7" t="s">
        <v>12</v>
      </c>
      <c r="F222" s="7" t="s">
        <v>100</v>
      </c>
      <c r="G222" s="7" t="s">
        <v>1397</v>
      </c>
      <c r="H222" s="7" t="s">
        <v>15</v>
      </c>
      <c r="I222" s="2">
        <v>4</v>
      </c>
      <c r="J222" s="2">
        <v>0</v>
      </c>
      <c r="K222" s="2">
        <v>28</v>
      </c>
    </row>
    <row r="223" spans="1:11" x14ac:dyDescent="0.25">
      <c r="A223" s="7" t="s">
        <v>507</v>
      </c>
      <c r="B223" s="7" t="s">
        <v>508</v>
      </c>
      <c r="C223" s="7" t="s">
        <v>1364</v>
      </c>
      <c r="D223" s="7" t="s">
        <v>503</v>
      </c>
      <c r="E223" s="7" t="s">
        <v>12</v>
      </c>
      <c r="F223" s="7" t="s">
        <v>1302</v>
      </c>
      <c r="G223" s="7" t="s">
        <v>1357</v>
      </c>
      <c r="H223" s="7" t="s">
        <v>15</v>
      </c>
      <c r="I223" s="2">
        <v>10</v>
      </c>
      <c r="J223" s="2">
        <v>12</v>
      </c>
      <c r="K223" s="2">
        <v>44</v>
      </c>
    </row>
    <row r="224" spans="1:11" x14ac:dyDescent="0.25">
      <c r="A224" s="7" t="s">
        <v>509</v>
      </c>
      <c r="B224" s="7" t="s">
        <v>510</v>
      </c>
      <c r="C224" s="7" t="s">
        <v>1364</v>
      </c>
      <c r="D224" s="7" t="s">
        <v>503</v>
      </c>
      <c r="E224" s="7" t="s">
        <v>12</v>
      </c>
      <c r="F224" s="7" t="s">
        <v>1302</v>
      </c>
      <c r="G224" s="7"/>
      <c r="H224" s="7" t="s">
        <v>15</v>
      </c>
      <c r="I224" s="2">
        <v>10</v>
      </c>
      <c r="J224" s="2">
        <v>8</v>
      </c>
      <c r="K224" s="2">
        <v>62</v>
      </c>
    </row>
    <row r="225" spans="1:11" x14ac:dyDescent="0.25">
      <c r="A225" s="7" t="s">
        <v>511</v>
      </c>
      <c r="B225" s="7" t="s">
        <v>512</v>
      </c>
      <c r="C225" s="7" t="s">
        <v>1364</v>
      </c>
      <c r="D225" s="7" t="s">
        <v>503</v>
      </c>
      <c r="E225" s="7" t="s">
        <v>12</v>
      </c>
      <c r="F225" s="7" t="s">
        <v>1302</v>
      </c>
      <c r="G225" s="7"/>
      <c r="H225" s="7" t="s">
        <v>15</v>
      </c>
      <c r="I225" s="2">
        <v>10</v>
      </c>
      <c r="J225" s="2">
        <v>9</v>
      </c>
      <c r="K225" s="2">
        <v>38</v>
      </c>
    </row>
    <row r="226" spans="1:11" x14ac:dyDescent="0.25">
      <c r="A226" s="7" t="s">
        <v>513</v>
      </c>
      <c r="B226" s="7" t="s">
        <v>514</v>
      </c>
      <c r="C226" s="7" t="s">
        <v>1364</v>
      </c>
      <c r="D226" s="7" t="s">
        <v>503</v>
      </c>
      <c r="E226" s="7" t="s">
        <v>12</v>
      </c>
      <c r="F226" s="7" t="s">
        <v>58</v>
      </c>
      <c r="G226" s="7"/>
      <c r="H226" s="7" t="s">
        <v>15</v>
      </c>
      <c r="I226" s="2">
        <v>12</v>
      </c>
      <c r="J226" s="2">
        <v>0</v>
      </c>
      <c r="K226" s="2">
        <v>35</v>
      </c>
    </row>
    <row r="227" spans="1:11" x14ac:dyDescent="0.25">
      <c r="A227" s="7" t="s">
        <v>515</v>
      </c>
      <c r="B227" s="7" t="s">
        <v>516</v>
      </c>
      <c r="C227" s="7" t="s">
        <v>1364</v>
      </c>
      <c r="D227" s="7" t="s">
        <v>503</v>
      </c>
      <c r="E227" s="7" t="s">
        <v>12</v>
      </c>
      <c r="F227" s="7" t="s">
        <v>1302</v>
      </c>
      <c r="G227" s="7"/>
      <c r="H227" s="7" t="s">
        <v>15</v>
      </c>
      <c r="I227" s="2">
        <v>10</v>
      </c>
      <c r="J227" s="2">
        <v>6</v>
      </c>
      <c r="K227" s="2">
        <v>8</v>
      </c>
    </row>
    <row r="228" spans="1:11" x14ac:dyDescent="0.25">
      <c r="A228" s="7" t="s">
        <v>517</v>
      </c>
      <c r="B228" s="7" t="s">
        <v>518</v>
      </c>
      <c r="C228" s="7" t="s">
        <v>1364</v>
      </c>
      <c r="D228" s="7" t="s">
        <v>503</v>
      </c>
      <c r="E228" s="7" t="s">
        <v>12</v>
      </c>
      <c r="F228" s="7" t="s">
        <v>892</v>
      </c>
      <c r="G228" s="7"/>
      <c r="H228" s="7" t="s">
        <v>15</v>
      </c>
      <c r="I228" s="2">
        <v>14</v>
      </c>
      <c r="J228" s="2">
        <v>8</v>
      </c>
      <c r="K228" s="2">
        <v>42</v>
      </c>
    </row>
    <row r="229" spans="1:11" x14ac:dyDescent="0.25">
      <c r="A229" s="7" t="s">
        <v>519</v>
      </c>
      <c r="B229" s="7" t="s">
        <v>520</v>
      </c>
      <c r="C229" s="7" t="s">
        <v>1364</v>
      </c>
      <c r="D229" s="7" t="s">
        <v>503</v>
      </c>
      <c r="E229" s="7" t="s">
        <v>12</v>
      </c>
      <c r="F229" s="7" t="s">
        <v>58</v>
      </c>
      <c r="G229" s="7"/>
      <c r="H229" s="7" t="s">
        <v>15</v>
      </c>
      <c r="I229" s="2">
        <v>12</v>
      </c>
      <c r="J229" s="2">
        <v>5</v>
      </c>
      <c r="K229" s="2">
        <v>52</v>
      </c>
    </row>
    <row r="230" spans="1:11" s="40" customFormat="1" x14ac:dyDescent="0.25">
      <c r="A230" s="57" t="s">
        <v>1710</v>
      </c>
      <c r="B230" s="57"/>
      <c r="C230" s="57"/>
      <c r="D230" s="57"/>
      <c r="E230" s="57"/>
      <c r="F230" s="57"/>
      <c r="G230" s="57"/>
      <c r="H230" s="57"/>
      <c r="I230" s="39" t="s">
        <v>1690</v>
      </c>
      <c r="J230" s="39">
        <v>48</v>
      </c>
      <c r="K230" s="39">
        <v>309</v>
      </c>
    </row>
    <row r="231" spans="1:11" x14ac:dyDescent="0.25">
      <c r="A231" s="7" t="s">
        <v>1212</v>
      </c>
      <c r="B231" s="7" t="s">
        <v>1213</v>
      </c>
      <c r="C231" s="7" t="s">
        <v>1364</v>
      </c>
      <c r="D231" s="7" t="s">
        <v>1214</v>
      </c>
      <c r="E231" s="7" t="s">
        <v>12</v>
      </c>
      <c r="F231" s="7" t="s">
        <v>892</v>
      </c>
      <c r="G231" s="7"/>
      <c r="H231" s="7" t="s">
        <v>15</v>
      </c>
      <c r="I231" s="2">
        <v>14</v>
      </c>
      <c r="J231" s="2">
        <v>14</v>
      </c>
      <c r="K231" s="2">
        <v>38</v>
      </c>
    </row>
    <row r="232" spans="1:11" x14ac:dyDescent="0.25">
      <c r="A232" s="7" t="s">
        <v>1221</v>
      </c>
      <c r="B232" s="7" t="s">
        <v>1222</v>
      </c>
      <c r="C232" s="7" t="s">
        <v>1364</v>
      </c>
      <c r="D232" s="7" t="s">
        <v>1214</v>
      </c>
      <c r="E232" s="7" t="s">
        <v>12</v>
      </c>
      <c r="F232" s="7" t="s">
        <v>100</v>
      </c>
      <c r="G232" s="7"/>
      <c r="H232" s="7" t="s">
        <v>15</v>
      </c>
      <c r="I232" s="2">
        <v>8</v>
      </c>
      <c r="J232" s="2">
        <v>13</v>
      </c>
      <c r="K232" s="2">
        <v>78</v>
      </c>
    </row>
    <row r="233" spans="1:11" x14ac:dyDescent="0.25">
      <c r="A233" s="7" t="s">
        <v>1225</v>
      </c>
      <c r="B233" s="7" t="s">
        <v>1226</v>
      </c>
      <c r="C233" s="7" t="s">
        <v>1364</v>
      </c>
      <c r="D233" s="7" t="s">
        <v>1214</v>
      </c>
      <c r="E233" s="7" t="s">
        <v>12</v>
      </c>
      <c r="F233" s="7" t="s">
        <v>1388</v>
      </c>
      <c r="G233" s="7"/>
      <c r="H233" s="7" t="s">
        <v>15</v>
      </c>
      <c r="I233" s="2">
        <v>12</v>
      </c>
      <c r="J233" s="2">
        <v>18</v>
      </c>
      <c r="K233" s="2">
        <v>52</v>
      </c>
    </row>
    <row r="234" spans="1:11" s="40" customFormat="1" x14ac:dyDescent="0.25">
      <c r="A234" s="60" t="s">
        <v>1712</v>
      </c>
      <c r="B234" s="60"/>
      <c r="C234" s="60"/>
      <c r="D234" s="60"/>
      <c r="E234" s="60"/>
      <c r="F234" s="60"/>
      <c r="G234" s="60"/>
      <c r="H234" s="60"/>
      <c r="I234" s="39" t="s">
        <v>1690</v>
      </c>
      <c r="J234" s="39">
        <v>45</v>
      </c>
      <c r="K234" s="39">
        <v>168</v>
      </c>
    </row>
    <row r="235" spans="1:11" x14ac:dyDescent="0.25">
      <c r="A235" s="7" t="s">
        <v>524</v>
      </c>
      <c r="B235" s="7" t="s">
        <v>525</v>
      </c>
      <c r="C235" s="7" t="s">
        <v>1364</v>
      </c>
      <c r="D235" s="7" t="s">
        <v>523</v>
      </c>
      <c r="E235" s="7" t="s">
        <v>18</v>
      </c>
      <c r="F235" s="7" t="s">
        <v>892</v>
      </c>
      <c r="G235" s="7"/>
      <c r="H235" s="7" t="s">
        <v>15</v>
      </c>
      <c r="I235" s="2">
        <v>7</v>
      </c>
      <c r="J235" s="2">
        <v>8</v>
      </c>
      <c r="K235" s="2">
        <v>36</v>
      </c>
    </row>
    <row r="236" spans="1:11" x14ac:dyDescent="0.25">
      <c r="A236" s="7" t="s">
        <v>526</v>
      </c>
      <c r="B236" s="7" t="s">
        <v>527</v>
      </c>
      <c r="C236" s="7" t="s">
        <v>1364</v>
      </c>
      <c r="D236" s="7" t="s">
        <v>523</v>
      </c>
      <c r="E236" s="7" t="s">
        <v>12</v>
      </c>
      <c r="F236" s="7" t="s">
        <v>1302</v>
      </c>
      <c r="G236" s="7"/>
      <c r="H236" s="7" t="s">
        <v>15</v>
      </c>
      <c r="I236" s="2">
        <v>10</v>
      </c>
      <c r="J236" s="2">
        <v>9</v>
      </c>
      <c r="K236" s="2">
        <v>58</v>
      </c>
    </row>
    <row r="237" spans="1:11" x14ac:dyDescent="0.25">
      <c r="A237" s="7" t="s">
        <v>528</v>
      </c>
      <c r="B237" s="7" t="s">
        <v>529</v>
      </c>
      <c r="C237" s="7" t="s">
        <v>1364</v>
      </c>
      <c r="D237" s="7" t="s">
        <v>523</v>
      </c>
      <c r="E237" s="7" t="s">
        <v>12</v>
      </c>
      <c r="F237" s="7" t="s">
        <v>100</v>
      </c>
      <c r="G237" s="7"/>
      <c r="H237" s="7" t="s">
        <v>15</v>
      </c>
      <c r="I237" s="2">
        <v>8</v>
      </c>
      <c r="J237" s="2">
        <v>6</v>
      </c>
      <c r="K237" s="2">
        <v>44</v>
      </c>
    </row>
    <row r="238" spans="1:11" x14ac:dyDescent="0.25">
      <c r="A238" s="7" t="s">
        <v>530</v>
      </c>
      <c r="B238" s="7" t="s">
        <v>531</v>
      </c>
      <c r="C238" s="7" t="s">
        <v>1364</v>
      </c>
      <c r="D238" s="7" t="s">
        <v>523</v>
      </c>
      <c r="E238" s="7" t="s">
        <v>12</v>
      </c>
      <c r="F238" s="7" t="s">
        <v>1302</v>
      </c>
      <c r="G238" s="7"/>
      <c r="H238" s="7" t="s">
        <v>15</v>
      </c>
      <c r="I238" s="2">
        <v>10</v>
      </c>
      <c r="J238" s="2">
        <v>2</v>
      </c>
      <c r="K238" s="2">
        <v>46</v>
      </c>
    </row>
    <row r="239" spans="1:11" x14ac:dyDescent="0.25">
      <c r="A239" s="7" t="s">
        <v>532</v>
      </c>
      <c r="B239" s="7" t="s">
        <v>533</v>
      </c>
      <c r="C239" s="7" t="s">
        <v>1364</v>
      </c>
      <c r="D239" s="7" t="s">
        <v>523</v>
      </c>
      <c r="E239" s="7" t="s">
        <v>12</v>
      </c>
      <c r="F239" s="7" t="s">
        <v>1302</v>
      </c>
      <c r="G239" s="7"/>
      <c r="H239" s="7" t="s">
        <v>15</v>
      </c>
      <c r="I239" s="2">
        <v>10</v>
      </c>
      <c r="J239" s="2">
        <v>12</v>
      </c>
      <c r="K239" s="2">
        <v>58</v>
      </c>
    </row>
    <row r="240" spans="1:11" x14ac:dyDescent="0.25">
      <c r="A240" s="7" t="s">
        <v>536</v>
      </c>
      <c r="B240" s="7" t="s">
        <v>537</v>
      </c>
      <c r="C240" s="7" t="s">
        <v>1364</v>
      </c>
      <c r="D240" s="7" t="s">
        <v>523</v>
      </c>
      <c r="E240" s="7" t="s">
        <v>12</v>
      </c>
      <c r="F240" s="7" t="s">
        <v>1302</v>
      </c>
      <c r="G240" s="7"/>
      <c r="H240" s="7" t="s">
        <v>15</v>
      </c>
      <c r="I240" s="2">
        <v>10</v>
      </c>
      <c r="J240" s="2">
        <v>8</v>
      </c>
      <c r="K240" s="2">
        <v>64</v>
      </c>
    </row>
    <row r="241" spans="1:11" x14ac:dyDescent="0.25">
      <c r="A241" s="7" t="s">
        <v>538</v>
      </c>
      <c r="B241" s="7" t="s">
        <v>539</v>
      </c>
      <c r="C241" s="7" t="s">
        <v>1364</v>
      </c>
      <c r="D241" s="7" t="s">
        <v>523</v>
      </c>
      <c r="E241" s="7" t="s">
        <v>12</v>
      </c>
      <c r="F241" s="7" t="s">
        <v>100</v>
      </c>
      <c r="G241" s="7"/>
      <c r="H241" s="7" t="s">
        <v>15</v>
      </c>
      <c r="I241" s="2">
        <v>8</v>
      </c>
      <c r="J241" s="2">
        <v>4</v>
      </c>
      <c r="K241" s="2">
        <v>70</v>
      </c>
    </row>
    <row r="242" spans="1:11" x14ac:dyDescent="0.25">
      <c r="A242" s="7" t="s">
        <v>540</v>
      </c>
      <c r="B242" s="7" t="s">
        <v>541</v>
      </c>
      <c r="C242" s="7" t="s">
        <v>1364</v>
      </c>
      <c r="D242" s="7" t="s">
        <v>523</v>
      </c>
      <c r="E242" s="7" t="s">
        <v>12</v>
      </c>
      <c r="F242" s="7" t="s">
        <v>1347</v>
      </c>
      <c r="G242" s="7" t="s">
        <v>1357</v>
      </c>
      <c r="H242" s="7" t="s">
        <v>15</v>
      </c>
      <c r="I242" s="2">
        <v>8</v>
      </c>
      <c r="J242" s="2">
        <v>9</v>
      </c>
      <c r="K242" s="2">
        <v>14</v>
      </c>
    </row>
    <row r="243" spans="1:11" x14ac:dyDescent="0.25">
      <c r="A243" s="7" t="s">
        <v>542</v>
      </c>
      <c r="B243" s="7" t="s">
        <v>543</v>
      </c>
      <c r="C243" s="7" t="s">
        <v>1364</v>
      </c>
      <c r="D243" s="7" t="s">
        <v>523</v>
      </c>
      <c r="E243" s="7" t="s">
        <v>12</v>
      </c>
      <c r="F243" s="7" t="s">
        <v>1347</v>
      </c>
      <c r="G243" s="7"/>
      <c r="H243" s="7" t="s">
        <v>15</v>
      </c>
      <c r="I243" s="2">
        <v>8</v>
      </c>
      <c r="J243" s="2">
        <v>6</v>
      </c>
      <c r="K243" s="2">
        <v>64</v>
      </c>
    </row>
    <row r="244" spans="1:11" x14ac:dyDescent="0.25">
      <c r="A244" s="7" t="s">
        <v>544</v>
      </c>
      <c r="B244" s="7" t="s">
        <v>545</v>
      </c>
      <c r="C244" s="7" t="s">
        <v>1364</v>
      </c>
      <c r="D244" s="7" t="s">
        <v>523</v>
      </c>
      <c r="E244" s="7" t="s">
        <v>12</v>
      </c>
      <c r="F244" s="7" t="s">
        <v>61</v>
      </c>
      <c r="G244" s="7"/>
      <c r="H244" s="7" t="s">
        <v>15</v>
      </c>
      <c r="I244" s="2">
        <v>20</v>
      </c>
      <c r="J244" s="2">
        <v>13</v>
      </c>
      <c r="K244" s="2">
        <v>82</v>
      </c>
    </row>
    <row r="245" spans="1:11" x14ac:dyDescent="0.25">
      <c r="A245" s="7" t="s">
        <v>546</v>
      </c>
      <c r="B245" s="7" t="s">
        <v>547</v>
      </c>
      <c r="C245" s="7" t="s">
        <v>1364</v>
      </c>
      <c r="D245" s="7" t="s">
        <v>523</v>
      </c>
      <c r="E245" s="7" t="s">
        <v>12</v>
      </c>
      <c r="F245" s="7" t="s">
        <v>58</v>
      </c>
      <c r="G245" s="7"/>
      <c r="H245" s="7" t="s">
        <v>15</v>
      </c>
      <c r="I245" s="2">
        <v>12</v>
      </c>
      <c r="J245" s="2">
        <v>8</v>
      </c>
      <c r="K245" s="2">
        <v>70</v>
      </c>
    </row>
    <row r="246" spans="1:11" x14ac:dyDescent="0.25">
      <c r="A246" s="7" t="s">
        <v>521</v>
      </c>
      <c r="B246" s="7" t="s">
        <v>522</v>
      </c>
      <c r="C246" s="7" t="s">
        <v>1364</v>
      </c>
      <c r="D246" s="7" t="s">
        <v>523</v>
      </c>
      <c r="E246" s="7" t="s">
        <v>281</v>
      </c>
      <c r="F246" s="7" t="s">
        <v>58</v>
      </c>
      <c r="G246" s="7"/>
      <c r="H246" s="7" t="s">
        <v>15</v>
      </c>
      <c r="I246" s="2">
        <v>6</v>
      </c>
      <c r="J246" s="2">
        <v>4</v>
      </c>
      <c r="K246" s="2">
        <v>62</v>
      </c>
    </row>
    <row r="247" spans="1:11" s="40" customFormat="1" x14ac:dyDescent="0.25">
      <c r="A247" s="57" t="s">
        <v>1711</v>
      </c>
      <c r="B247" s="57"/>
      <c r="C247" s="57"/>
      <c r="D247" s="57"/>
      <c r="E247" s="57"/>
      <c r="F247" s="57"/>
      <c r="G247" s="57"/>
      <c r="H247" s="57"/>
      <c r="I247" s="39" t="s">
        <v>1690</v>
      </c>
      <c r="J247" s="39">
        <v>89</v>
      </c>
      <c r="K247" s="39">
        <v>668</v>
      </c>
    </row>
    <row r="248" spans="1:11" x14ac:dyDescent="0.25">
      <c r="A248" s="7" t="s">
        <v>550</v>
      </c>
      <c r="B248" s="7" t="s">
        <v>551</v>
      </c>
      <c r="C248" s="7" t="s">
        <v>1364</v>
      </c>
      <c r="D248" s="7" t="s">
        <v>552</v>
      </c>
      <c r="E248" s="7" t="s">
        <v>12</v>
      </c>
      <c r="F248" s="7" t="s">
        <v>892</v>
      </c>
      <c r="G248" s="7"/>
      <c r="H248" s="7" t="s">
        <v>15</v>
      </c>
      <c r="I248" s="2">
        <v>14</v>
      </c>
      <c r="J248" s="2">
        <v>9</v>
      </c>
      <c r="K248" s="2">
        <v>64</v>
      </c>
    </row>
    <row r="249" spans="1:11" x14ac:dyDescent="0.25">
      <c r="A249" s="7" t="s">
        <v>553</v>
      </c>
      <c r="B249" s="7" t="s">
        <v>554</v>
      </c>
      <c r="C249" s="7" t="s">
        <v>1364</v>
      </c>
      <c r="D249" s="7" t="s">
        <v>552</v>
      </c>
      <c r="E249" s="7" t="s">
        <v>12</v>
      </c>
      <c r="F249" s="7" t="s">
        <v>1302</v>
      </c>
      <c r="G249" s="7"/>
      <c r="H249" s="7" t="s">
        <v>15</v>
      </c>
      <c r="I249" s="2">
        <v>10</v>
      </c>
      <c r="J249" s="2">
        <v>9</v>
      </c>
      <c r="K249" s="2">
        <v>36</v>
      </c>
    </row>
    <row r="250" spans="1:11" x14ac:dyDescent="0.25">
      <c r="A250" s="7" t="s">
        <v>555</v>
      </c>
      <c r="B250" s="7" t="s">
        <v>556</v>
      </c>
      <c r="C250" s="7" t="s">
        <v>1364</v>
      </c>
      <c r="D250" s="7" t="s">
        <v>552</v>
      </c>
      <c r="E250" s="7" t="s">
        <v>12</v>
      </c>
      <c r="F250" s="7" t="s">
        <v>1347</v>
      </c>
      <c r="G250" s="7" t="s">
        <v>1380</v>
      </c>
      <c r="H250" s="7" t="s">
        <v>15</v>
      </c>
      <c r="I250" s="2">
        <v>8</v>
      </c>
      <c r="J250" s="2">
        <v>10</v>
      </c>
      <c r="K250" s="2">
        <v>18</v>
      </c>
    </row>
    <row r="251" spans="1:11" x14ac:dyDescent="0.25">
      <c r="A251" s="7" t="s">
        <v>557</v>
      </c>
      <c r="B251" s="7" t="s">
        <v>558</v>
      </c>
      <c r="C251" s="7" t="s">
        <v>1364</v>
      </c>
      <c r="D251" s="7" t="s">
        <v>552</v>
      </c>
      <c r="E251" s="7" t="s">
        <v>12</v>
      </c>
      <c r="F251" s="7" t="s">
        <v>100</v>
      </c>
      <c r="G251" s="7"/>
      <c r="H251" s="7" t="s">
        <v>15</v>
      </c>
      <c r="I251" s="2">
        <v>8</v>
      </c>
      <c r="J251" s="2">
        <v>4</v>
      </c>
      <c r="K251" s="2">
        <v>38</v>
      </c>
    </row>
    <row r="252" spans="1:11" x14ac:dyDescent="0.25">
      <c r="A252" s="7" t="s">
        <v>559</v>
      </c>
      <c r="B252" s="7" t="s">
        <v>560</v>
      </c>
      <c r="C252" s="7" t="s">
        <v>1364</v>
      </c>
      <c r="D252" s="7" t="s">
        <v>552</v>
      </c>
      <c r="E252" s="7" t="s">
        <v>12</v>
      </c>
      <c r="F252" s="7" t="s">
        <v>1347</v>
      </c>
      <c r="G252" s="7"/>
      <c r="H252" s="7" t="s">
        <v>15</v>
      </c>
      <c r="I252" s="2">
        <v>8</v>
      </c>
      <c r="J252" s="2">
        <v>7</v>
      </c>
      <c r="K252" s="2">
        <v>64</v>
      </c>
    </row>
    <row r="253" spans="1:11" x14ac:dyDescent="0.25">
      <c r="A253" s="7" t="s">
        <v>561</v>
      </c>
      <c r="B253" s="7" t="s">
        <v>1399</v>
      </c>
      <c r="C253" s="7" t="s">
        <v>1364</v>
      </c>
      <c r="D253" s="7" t="s">
        <v>552</v>
      </c>
      <c r="E253" s="7" t="s">
        <v>12</v>
      </c>
      <c r="F253" s="7" t="s">
        <v>1347</v>
      </c>
      <c r="G253" s="7"/>
      <c r="H253" s="7" t="s">
        <v>15</v>
      </c>
      <c r="I253" s="2">
        <v>8</v>
      </c>
      <c r="J253" s="2">
        <v>11</v>
      </c>
      <c r="K253" s="2">
        <v>38</v>
      </c>
    </row>
    <row r="254" spans="1:11" x14ac:dyDescent="0.25">
      <c r="A254" s="7" t="s">
        <v>1400</v>
      </c>
      <c r="B254" s="7" t="s">
        <v>1401</v>
      </c>
      <c r="C254" s="7" t="s">
        <v>1364</v>
      </c>
      <c r="D254" s="7" t="s">
        <v>552</v>
      </c>
      <c r="E254" s="7" t="s">
        <v>281</v>
      </c>
      <c r="F254" s="7" t="s">
        <v>892</v>
      </c>
      <c r="G254" s="7"/>
      <c r="H254" s="7" t="s">
        <v>15</v>
      </c>
      <c r="I254" s="2">
        <v>7</v>
      </c>
      <c r="J254" s="2">
        <v>4</v>
      </c>
      <c r="K254" s="2">
        <v>50</v>
      </c>
    </row>
    <row r="255" spans="1:11" s="40" customFormat="1" x14ac:dyDescent="0.25">
      <c r="A255" s="57" t="s">
        <v>1713</v>
      </c>
      <c r="B255" s="57"/>
      <c r="C255" s="57"/>
      <c r="D255" s="57"/>
      <c r="E255" s="57"/>
      <c r="F255" s="57"/>
      <c r="G255" s="57"/>
      <c r="H255" s="57"/>
      <c r="I255" s="39" t="s">
        <v>1690</v>
      </c>
      <c r="J255" s="39">
        <v>54</v>
      </c>
      <c r="K255" s="39">
        <v>308</v>
      </c>
    </row>
    <row r="256" spans="1:11" x14ac:dyDescent="0.25">
      <c r="A256" s="7" t="s">
        <v>471</v>
      </c>
      <c r="B256" s="7" t="s">
        <v>472</v>
      </c>
      <c r="C256" s="7" t="s">
        <v>1364</v>
      </c>
      <c r="D256" s="7" t="s">
        <v>466</v>
      </c>
      <c r="E256" s="7" t="s">
        <v>12</v>
      </c>
      <c r="F256" s="7" t="s">
        <v>1302</v>
      </c>
      <c r="G256" s="7"/>
      <c r="H256" s="7" t="s">
        <v>73</v>
      </c>
      <c r="I256" s="2">
        <v>10</v>
      </c>
      <c r="J256" s="2">
        <v>10</v>
      </c>
      <c r="K256" s="2">
        <v>21</v>
      </c>
    </row>
    <row r="257" spans="1:37" x14ac:dyDescent="0.25">
      <c r="A257" s="7" t="s">
        <v>473</v>
      </c>
      <c r="B257" s="7" t="s">
        <v>474</v>
      </c>
      <c r="C257" s="7" t="s">
        <v>1364</v>
      </c>
      <c r="D257" s="7" t="s">
        <v>466</v>
      </c>
      <c r="E257" s="7" t="s">
        <v>12</v>
      </c>
      <c r="F257" s="7" t="s">
        <v>1347</v>
      </c>
      <c r="G257" s="7"/>
      <c r="H257" s="7" t="s">
        <v>73</v>
      </c>
      <c r="I257" s="2">
        <v>8</v>
      </c>
      <c r="J257" s="2">
        <v>0</v>
      </c>
      <c r="K257" s="2">
        <v>10</v>
      </c>
    </row>
    <row r="258" spans="1:37" x14ac:dyDescent="0.25">
      <c r="A258" s="7" t="s">
        <v>475</v>
      </c>
      <c r="B258" s="7" t="s">
        <v>476</v>
      </c>
      <c r="C258" s="7" t="s">
        <v>1364</v>
      </c>
      <c r="D258" s="7" t="s">
        <v>466</v>
      </c>
      <c r="E258" s="7" t="s">
        <v>12</v>
      </c>
      <c r="F258" s="7" t="s">
        <v>100</v>
      </c>
      <c r="G258" s="7"/>
      <c r="H258" s="7" t="s">
        <v>73</v>
      </c>
      <c r="I258" s="2">
        <v>8</v>
      </c>
      <c r="J258" s="2">
        <v>0</v>
      </c>
      <c r="K258" s="2">
        <v>0</v>
      </c>
    </row>
    <row r="259" spans="1:37" x14ac:dyDescent="0.25">
      <c r="A259" s="7" t="s">
        <v>477</v>
      </c>
      <c r="B259" s="7" t="s">
        <v>478</v>
      </c>
      <c r="C259" s="7" t="s">
        <v>1364</v>
      </c>
      <c r="D259" s="7" t="s">
        <v>466</v>
      </c>
      <c r="E259" s="7" t="s">
        <v>12</v>
      </c>
      <c r="F259" s="7" t="s">
        <v>100</v>
      </c>
      <c r="G259" s="7"/>
      <c r="H259" s="7" t="s">
        <v>73</v>
      </c>
      <c r="I259" s="2">
        <v>8</v>
      </c>
      <c r="J259" s="2">
        <v>0</v>
      </c>
      <c r="K259" s="2">
        <v>20</v>
      </c>
    </row>
    <row r="260" spans="1:37" x14ac:dyDescent="0.25">
      <c r="A260" s="7" t="s">
        <v>479</v>
      </c>
      <c r="B260" s="7" t="s">
        <v>480</v>
      </c>
      <c r="C260" s="7" t="s">
        <v>1364</v>
      </c>
      <c r="D260" s="7" t="s">
        <v>466</v>
      </c>
      <c r="E260" s="7" t="s">
        <v>281</v>
      </c>
      <c r="F260" s="7" t="s">
        <v>1302</v>
      </c>
      <c r="G260" s="7"/>
      <c r="H260" s="7" t="s">
        <v>73</v>
      </c>
      <c r="I260" s="2">
        <v>5</v>
      </c>
      <c r="J260" s="2">
        <v>0</v>
      </c>
      <c r="K260" s="2">
        <v>0</v>
      </c>
    </row>
    <row r="261" spans="1:37" x14ac:dyDescent="0.25">
      <c r="A261" s="7" t="s">
        <v>992</v>
      </c>
      <c r="B261" s="7" t="s">
        <v>993</v>
      </c>
      <c r="C261" s="7" t="s">
        <v>1364</v>
      </c>
      <c r="D261" s="7" t="s">
        <v>983</v>
      </c>
      <c r="E261" s="7" t="s">
        <v>122</v>
      </c>
      <c r="F261" s="7" t="s">
        <v>123</v>
      </c>
      <c r="G261" s="10"/>
      <c r="H261" s="7" t="s">
        <v>941</v>
      </c>
      <c r="I261" s="2"/>
      <c r="J261" s="2">
        <v>6</v>
      </c>
      <c r="K261" s="2">
        <v>10</v>
      </c>
    </row>
    <row r="262" spans="1:37" x14ac:dyDescent="0.25">
      <c r="A262" s="7" t="s">
        <v>1017</v>
      </c>
      <c r="B262" s="7" t="s">
        <v>1018</v>
      </c>
      <c r="C262" s="7" t="s">
        <v>1364</v>
      </c>
      <c r="D262" s="7" t="s">
        <v>983</v>
      </c>
      <c r="E262" s="7" t="s">
        <v>12</v>
      </c>
      <c r="F262" s="7" t="s">
        <v>1388</v>
      </c>
      <c r="G262" s="7"/>
      <c r="H262" s="7" t="s">
        <v>941</v>
      </c>
      <c r="I262" s="2">
        <v>12</v>
      </c>
      <c r="J262" s="2">
        <v>19</v>
      </c>
      <c r="K262" s="2">
        <v>48</v>
      </c>
    </row>
    <row r="263" spans="1:37" s="40" customFormat="1" x14ac:dyDescent="0.25">
      <c r="A263" s="57" t="s">
        <v>1714</v>
      </c>
      <c r="B263" s="57"/>
      <c r="C263" s="57"/>
      <c r="D263" s="57"/>
      <c r="E263" s="57"/>
      <c r="F263" s="57"/>
      <c r="G263" s="57"/>
      <c r="H263" s="57"/>
      <c r="I263" s="39" t="s">
        <v>1690</v>
      </c>
      <c r="J263" s="39">
        <v>35</v>
      </c>
      <c r="K263" s="39">
        <v>109</v>
      </c>
    </row>
    <row r="264" spans="1:37" x14ac:dyDescent="0.25">
      <c r="A264" s="7" t="s">
        <v>487</v>
      </c>
      <c r="B264" s="7" t="s">
        <v>488</v>
      </c>
      <c r="C264" s="7" t="s">
        <v>1364</v>
      </c>
      <c r="D264" s="7" t="s">
        <v>1716</v>
      </c>
      <c r="E264" s="7" t="s">
        <v>12</v>
      </c>
      <c r="F264" s="7" t="s">
        <v>1302</v>
      </c>
      <c r="G264" s="7" t="s">
        <v>1357</v>
      </c>
      <c r="H264" s="7" t="s">
        <v>73</v>
      </c>
      <c r="I264" s="2">
        <v>10</v>
      </c>
      <c r="J264" s="2">
        <v>12</v>
      </c>
      <c r="K264" s="2">
        <v>24</v>
      </c>
    </row>
    <row r="265" spans="1:37" x14ac:dyDescent="0.25">
      <c r="A265" s="7" t="s">
        <v>489</v>
      </c>
      <c r="B265" s="7" t="s">
        <v>490</v>
      </c>
      <c r="C265" s="7" t="s">
        <v>1364</v>
      </c>
      <c r="D265" s="7" t="s">
        <v>1716</v>
      </c>
      <c r="E265" s="7" t="s">
        <v>12</v>
      </c>
      <c r="F265" s="7" t="s">
        <v>100</v>
      </c>
      <c r="G265" s="7" t="s">
        <v>1346</v>
      </c>
      <c r="H265" s="7" t="s">
        <v>73</v>
      </c>
      <c r="I265" s="2">
        <v>8</v>
      </c>
      <c r="J265" s="2">
        <v>6</v>
      </c>
      <c r="K265" s="2">
        <v>42</v>
      </c>
    </row>
    <row r="266" spans="1:37" s="15" customFormat="1" x14ac:dyDescent="0.25">
      <c r="A266" s="7" t="s">
        <v>491</v>
      </c>
      <c r="B266" s="7" t="s">
        <v>492</v>
      </c>
      <c r="C266" s="7" t="s">
        <v>1364</v>
      </c>
      <c r="D266" s="7" t="s">
        <v>1716</v>
      </c>
      <c r="E266" s="7" t="s">
        <v>12</v>
      </c>
      <c r="F266" s="7" t="s">
        <v>100</v>
      </c>
      <c r="G266" s="7"/>
      <c r="H266" s="7" t="s">
        <v>73</v>
      </c>
      <c r="I266" s="2">
        <v>8</v>
      </c>
      <c r="J266" s="2">
        <v>11</v>
      </c>
      <c r="K266" s="2">
        <v>12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25">
      <c r="A267" s="7" t="s">
        <v>493</v>
      </c>
      <c r="B267" s="7" t="s">
        <v>494</v>
      </c>
      <c r="C267" s="7" t="s">
        <v>1364</v>
      </c>
      <c r="D267" s="7" t="s">
        <v>1716</v>
      </c>
      <c r="E267" s="7" t="s">
        <v>12</v>
      </c>
      <c r="F267" s="7" t="s">
        <v>100</v>
      </c>
      <c r="G267" s="7"/>
      <c r="H267" s="7" t="s">
        <v>73</v>
      </c>
      <c r="I267" s="2">
        <v>8</v>
      </c>
      <c r="J267" s="2">
        <v>8</v>
      </c>
      <c r="K267" s="2">
        <v>50</v>
      </c>
    </row>
    <row r="268" spans="1:37" x14ac:dyDescent="0.25">
      <c r="A268" s="7" t="s">
        <v>499</v>
      </c>
      <c r="B268" s="7" t="s">
        <v>500</v>
      </c>
      <c r="C268" s="7" t="s">
        <v>1364</v>
      </c>
      <c r="D268" s="7" t="s">
        <v>1716</v>
      </c>
      <c r="E268" s="7" t="s">
        <v>12</v>
      </c>
      <c r="F268" s="7" t="s">
        <v>58</v>
      </c>
      <c r="G268" s="7"/>
      <c r="H268" s="7" t="s">
        <v>73</v>
      </c>
      <c r="I268" s="2">
        <v>12</v>
      </c>
      <c r="J268" s="2">
        <v>10</v>
      </c>
      <c r="K268" s="2">
        <v>51</v>
      </c>
    </row>
    <row r="269" spans="1:37" x14ac:dyDescent="0.25">
      <c r="A269" s="7" t="s">
        <v>497</v>
      </c>
      <c r="B269" s="7" t="s">
        <v>498</v>
      </c>
      <c r="C269" s="7" t="s">
        <v>1364</v>
      </c>
      <c r="D269" s="7" t="s">
        <v>1716</v>
      </c>
      <c r="E269" s="7"/>
      <c r="F269" s="7"/>
      <c r="G269" s="7"/>
      <c r="H269" s="7" t="s">
        <v>73</v>
      </c>
      <c r="I269" s="2">
        <v>14</v>
      </c>
      <c r="J269" s="2">
        <v>13</v>
      </c>
      <c r="K269" s="2">
        <v>52</v>
      </c>
    </row>
    <row r="270" spans="1:37" s="40" customFormat="1" x14ac:dyDescent="0.25">
      <c r="A270" s="57" t="s">
        <v>1717</v>
      </c>
      <c r="B270" s="57"/>
      <c r="C270" s="57"/>
      <c r="D270" s="57"/>
      <c r="E270" s="57"/>
      <c r="F270" s="57"/>
      <c r="G270" s="57"/>
      <c r="H270" s="57"/>
      <c r="I270" s="39" t="s">
        <v>1690</v>
      </c>
      <c r="J270" s="39">
        <v>60</v>
      </c>
      <c r="K270" s="39">
        <v>231</v>
      </c>
    </row>
    <row r="271" spans="1:37" x14ac:dyDescent="0.25">
      <c r="A271" s="7" t="s">
        <v>918</v>
      </c>
      <c r="B271" s="7" t="s">
        <v>919</v>
      </c>
      <c r="C271" s="7" t="s">
        <v>1364</v>
      </c>
      <c r="D271" s="7" t="s">
        <v>895</v>
      </c>
      <c r="E271" s="7" t="s">
        <v>122</v>
      </c>
      <c r="F271" s="7" t="s">
        <v>123</v>
      </c>
      <c r="G271" s="10"/>
      <c r="H271" s="7" t="s">
        <v>833</v>
      </c>
      <c r="I271" s="2"/>
      <c r="J271" s="2">
        <v>0</v>
      </c>
      <c r="K271" s="2">
        <v>26</v>
      </c>
    </row>
    <row r="272" spans="1:37" x14ac:dyDescent="0.25">
      <c r="A272" s="7" t="s">
        <v>568</v>
      </c>
      <c r="B272" s="7" t="s">
        <v>569</v>
      </c>
      <c r="C272" s="7" t="s">
        <v>1364</v>
      </c>
      <c r="D272" s="7" t="s">
        <v>567</v>
      </c>
      <c r="E272" s="7" t="s">
        <v>383</v>
      </c>
      <c r="F272" s="7" t="s">
        <v>123</v>
      </c>
      <c r="G272" s="10"/>
      <c r="H272" s="7" t="s">
        <v>15</v>
      </c>
      <c r="I272" s="2"/>
      <c r="J272" s="2">
        <v>0</v>
      </c>
      <c r="K272" s="2">
        <v>54</v>
      </c>
    </row>
    <row r="273" spans="1:11" s="13" customFormat="1" x14ac:dyDescent="0.25">
      <c r="A273" s="11" t="s">
        <v>1557</v>
      </c>
      <c r="B273" s="11" t="s">
        <v>1558</v>
      </c>
      <c r="C273" s="11" t="s">
        <v>1364</v>
      </c>
      <c r="D273" s="11" t="s">
        <v>1214</v>
      </c>
      <c r="E273" s="11" t="s">
        <v>383</v>
      </c>
      <c r="F273" s="11" t="s">
        <v>123</v>
      </c>
      <c r="G273" s="12"/>
      <c r="H273" s="11" t="s">
        <v>15</v>
      </c>
      <c r="I273" s="11">
        <v>4</v>
      </c>
      <c r="J273" s="11">
        <v>0</v>
      </c>
      <c r="K273" s="11">
        <v>0</v>
      </c>
    </row>
    <row r="274" spans="1:11" s="13" customFormat="1" x14ac:dyDescent="0.25">
      <c r="A274" s="11" t="s">
        <v>576</v>
      </c>
      <c r="B274" s="11" t="s">
        <v>577</v>
      </c>
      <c r="C274" s="11" t="s">
        <v>1364</v>
      </c>
      <c r="D274" s="11" t="s">
        <v>567</v>
      </c>
      <c r="E274" s="11" t="s">
        <v>383</v>
      </c>
      <c r="F274" s="11" t="s">
        <v>123</v>
      </c>
      <c r="G274" s="11"/>
      <c r="H274" s="11" t="s">
        <v>15</v>
      </c>
      <c r="I274" s="11"/>
      <c r="J274" s="11">
        <v>10</v>
      </c>
      <c r="K274" s="11">
        <v>48</v>
      </c>
    </row>
    <row r="275" spans="1:11" s="13" customFormat="1" x14ac:dyDescent="0.25">
      <c r="A275" s="11" t="s">
        <v>578</v>
      </c>
      <c r="B275" s="11" t="s">
        <v>579</v>
      </c>
      <c r="C275" s="11" t="s">
        <v>1364</v>
      </c>
      <c r="D275" s="11" t="s">
        <v>567</v>
      </c>
      <c r="E275" s="11" t="s">
        <v>12</v>
      </c>
      <c r="F275" s="11" t="s">
        <v>51</v>
      </c>
      <c r="G275" s="11"/>
      <c r="H275" s="11" t="s">
        <v>15</v>
      </c>
      <c r="I275" s="11">
        <v>6</v>
      </c>
      <c r="J275" s="11">
        <v>0</v>
      </c>
      <c r="K275" s="11">
        <v>52</v>
      </c>
    </row>
    <row r="276" spans="1:11" s="40" customFormat="1" x14ac:dyDescent="0.25">
      <c r="A276" s="57" t="s">
        <v>1715</v>
      </c>
      <c r="B276" s="57"/>
      <c r="C276" s="57"/>
      <c r="D276" s="57"/>
      <c r="E276" s="57"/>
      <c r="F276" s="57"/>
      <c r="G276" s="57"/>
      <c r="H276" s="57"/>
      <c r="I276" s="39" t="s">
        <v>1690</v>
      </c>
      <c r="J276" s="39">
        <v>10</v>
      </c>
      <c r="K276" s="39">
        <v>180</v>
      </c>
    </row>
    <row r="277" spans="1:11" s="40" customFormat="1" x14ac:dyDescent="0.25">
      <c r="A277" s="58" t="s">
        <v>1364</v>
      </c>
      <c r="B277" s="58"/>
      <c r="C277" s="58"/>
      <c r="D277" s="58"/>
      <c r="E277" s="58"/>
      <c r="F277" s="58"/>
      <c r="G277" s="58"/>
      <c r="H277" s="58"/>
      <c r="I277" s="43" t="s">
        <v>1690</v>
      </c>
      <c r="J277" s="43">
        <v>668</v>
      </c>
      <c r="K277" s="43">
        <f>SUM(K186,K195,K204,K212,K220,K230,K234,K247,K255,K263,K270,K276)</f>
        <v>3069</v>
      </c>
    </row>
    <row r="278" spans="1:11" x14ac:dyDescent="0.25">
      <c r="A278" s="7" t="s">
        <v>1404</v>
      </c>
      <c r="B278" s="7" t="s">
        <v>1405</v>
      </c>
      <c r="C278" s="7" t="s">
        <v>586</v>
      </c>
      <c r="D278" s="7" t="s">
        <v>197</v>
      </c>
      <c r="E278" s="7" t="s">
        <v>281</v>
      </c>
      <c r="F278" s="7" t="s">
        <v>58</v>
      </c>
      <c r="G278" s="7"/>
      <c r="H278" s="7" t="s">
        <v>73</v>
      </c>
      <c r="I278" s="16">
        <v>9</v>
      </c>
      <c r="J278" s="2">
        <v>6</v>
      </c>
      <c r="K278" s="2">
        <v>8</v>
      </c>
    </row>
    <row r="279" spans="1:11" x14ac:dyDescent="0.25">
      <c r="A279" s="7" t="s">
        <v>600</v>
      </c>
      <c r="B279" s="7" t="s">
        <v>1406</v>
      </c>
      <c r="C279" s="7" t="s">
        <v>586</v>
      </c>
      <c r="D279" s="7" t="s">
        <v>197</v>
      </c>
      <c r="E279" s="7" t="s">
        <v>12</v>
      </c>
      <c r="F279" s="7" t="s">
        <v>58</v>
      </c>
      <c r="G279" s="7"/>
      <c r="H279" s="7" t="s">
        <v>73</v>
      </c>
      <c r="I279" s="16">
        <v>12</v>
      </c>
      <c r="J279" s="2">
        <v>9</v>
      </c>
      <c r="K279" s="2">
        <v>48</v>
      </c>
    </row>
    <row r="280" spans="1:11" x14ac:dyDescent="0.25">
      <c r="A280" s="7" t="s">
        <v>1412</v>
      </c>
      <c r="B280" s="7" t="s">
        <v>1413</v>
      </c>
      <c r="C280" s="7" t="s">
        <v>586</v>
      </c>
      <c r="D280" s="7" t="s">
        <v>832</v>
      </c>
      <c r="E280" s="7" t="s">
        <v>122</v>
      </c>
      <c r="F280" s="7" t="s">
        <v>123</v>
      </c>
      <c r="G280" s="10"/>
      <c r="H280" s="7" t="s">
        <v>833</v>
      </c>
      <c r="I280" s="2"/>
      <c r="J280" s="2">
        <v>0</v>
      </c>
      <c r="K280" s="2">
        <v>10</v>
      </c>
    </row>
    <row r="281" spans="1:11" x14ac:dyDescent="0.25">
      <c r="A281" s="7" t="s">
        <v>836</v>
      </c>
      <c r="B281" s="7" t="s">
        <v>837</v>
      </c>
      <c r="C281" s="7" t="s">
        <v>586</v>
      </c>
      <c r="D281" s="7" t="s">
        <v>832</v>
      </c>
      <c r="E281" s="7" t="s">
        <v>18</v>
      </c>
      <c r="F281" s="7" t="s">
        <v>58</v>
      </c>
      <c r="G281" s="7"/>
      <c r="H281" s="7" t="s">
        <v>833</v>
      </c>
      <c r="I281" s="2">
        <v>12</v>
      </c>
      <c r="J281" s="2">
        <v>11</v>
      </c>
      <c r="K281" s="2">
        <v>30</v>
      </c>
    </row>
    <row r="282" spans="1:11" x14ac:dyDescent="0.25">
      <c r="A282" s="7" t="s">
        <v>838</v>
      </c>
      <c r="B282" s="7" t="s">
        <v>839</v>
      </c>
      <c r="C282" s="7" t="s">
        <v>586</v>
      </c>
      <c r="D282" s="7" t="s">
        <v>832</v>
      </c>
      <c r="E282" s="7" t="s">
        <v>12</v>
      </c>
      <c r="F282" s="7" t="s">
        <v>100</v>
      </c>
      <c r="G282" s="7" t="s">
        <v>1357</v>
      </c>
      <c r="H282" s="7" t="s">
        <v>833</v>
      </c>
      <c r="I282" s="2">
        <v>8</v>
      </c>
      <c r="J282" s="2">
        <v>8</v>
      </c>
      <c r="K282" s="2">
        <v>50</v>
      </c>
    </row>
    <row r="283" spans="1:11" x14ac:dyDescent="0.25">
      <c r="A283" s="7" t="s">
        <v>840</v>
      </c>
      <c r="B283" s="7" t="s">
        <v>841</v>
      </c>
      <c r="C283" s="7" t="s">
        <v>586</v>
      </c>
      <c r="D283" s="7" t="s">
        <v>832</v>
      </c>
      <c r="E283" s="7" t="s">
        <v>12</v>
      </c>
      <c r="F283" s="7" t="s">
        <v>58</v>
      </c>
      <c r="G283" s="7"/>
      <c r="H283" s="7" t="s">
        <v>833</v>
      </c>
      <c r="I283" s="2">
        <v>12</v>
      </c>
      <c r="J283" s="2">
        <v>11</v>
      </c>
      <c r="K283" s="2">
        <v>60</v>
      </c>
    </row>
    <row r="284" spans="1:11" x14ac:dyDescent="0.25">
      <c r="A284" s="7" t="s">
        <v>842</v>
      </c>
      <c r="B284" s="7" t="s">
        <v>843</v>
      </c>
      <c r="C284" s="7" t="s">
        <v>586</v>
      </c>
      <c r="D284" s="7" t="s">
        <v>832</v>
      </c>
      <c r="E284" s="7" t="s">
        <v>12</v>
      </c>
      <c r="F284" s="7" t="s">
        <v>100</v>
      </c>
      <c r="G284" s="7"/>
      <c r="H284" s="7" t="s">
        <v>833</v>
      </c>
      <c r="I284" s="2">
        <v>8</v>
      </c>
      <c r="J284" s="2">
        <v>3</v>
      </c>
      <c r="K284" s="2">
        <v>35</v>
      </c>
    </row>
    <row r="285" spans="1:11" x14ac:dyDescent="0.25">
      <c r="A285" s="7" t="s">
        <v>844</v>
      </c>
      <c r="B285" s="7" t="s">
        <v>845</v>
      </c>
      <c r="C285" s="7" t="s">
        <v>586</v>
      </c>
      <c r="D285" s="7" t="s">
        <v>832</v>
      </c>
      <c r="E285" s="7" t="s">
        <v>12</v>
      </c>
      <c r="F285" s="7" t="s">
        <v>58</v>
      </c>
      <c r="G285" s="7"/>
      <c r="H285" s="7" t="s">
        <v>833</v>
      </c>
      <c r="I285" s="2">
        <v>12</v>
      </c>
      <c r="J285" s="2">
        <v>5</v>
      </c>
      <c r="K285" s="2">
        <v>40</v>
      </c>
    </row>
    <row r="286" spans="1:11" x14ac:dyDescent="0.25">
      <c r="A286" s="7" t="s">
        <v>848</v>
      </c>
      <c r="B286" s="7" t="s">
        <v>849</v>
      </c>
      <c r="C286" s="7" t="s">
        <v>586</v>
      </c>
      <c r="D286" s="7" t="s">
        <v>832</v>
      </c>
      <c r="E286" s="7" t="s">
        <v>12</v>
      </c>
      <c r="F286" s="7" t="s">
        <v>892</v>
      </c>
      <c r="G286" s="7"/>
      <c r="H286" s="7" t="s">
        <v>833</v>
      </c>
      <c r="I286" s="2">
        <v>14</v>
      </c>
      <c r="J286" s="2">
        <v>9</v>
      </c>
      <c r="K286" s="2">
        <v>70</v>
      </c>
    </row>
    <row r="287" spans="1:11" s="40" customFormat="1" x14ac:dyDescent="0.25">
      <c r="A287" s="57" t="s">
        <v>1718</v>
      </c>
      <c r="B287" s="57"/>
      <c r="C287" s="57"/>
      <c r="D287" s="57"/>
      <c r="E287" s="57"/>
      <c r="F287" s="57"/>
      <c r="G287" s="57"/>
      <c r="H287" s="57"/>
      <c r="I287" s="39" t="s">
        <v>1690</v>
      </c>
      <c r="J287" s="39">
        <v>62</v>
      </c>
      <c r="K287" s="39">
        <v>351</v>
      </c>
    </row>
    <row r="288" spans="1:11" x14ac:dyDescent="0.25">
      <c r="A288" s="7" t="s">
        <v>853</v>
      </c>
      <c r="B288" s="7" t="s">
        <v>854</v>
      </c>
      <c r="C288" s="7" t="s">
        <v>586</v>
      </c>
      <c r="D288" s="7" t="s">
        <v>852</v>
      </c>
      <c r="E288" s="7" t="s">
        <v>122</v>
      </c>
      <c r="F288" s="7" t="s">
        <v>123</v>
      </c>
      <c r="G288" s="10"/>
      <c r="H288" s="7" t="s">
        <v>833</v>
      </c>
      <c r="I288" s="2"/>
      <c r="J288" s="2">
        <v>1</v>
      </c>
      <c r="K288" s="2">
        <v>20</v>
      </c>
    </row>
    <row r="289" spans="1:11" x14ac:dyDescent="0.25">
      <c r="A289" s="7" t="s">
        <v>1414</v>
      </c>
      <c r="B289" s="7" t="s">
        <v>1415</v>
      </c>
      <c r="C289" s="7" t="s">
        <v>586</v>
      </c>
      <c r="D289" s="7" t="s">
        <v>852</v>
      </c>
      <c r="E289" s="7" t="s">
        <v>122</v>
      </c>
      <c r="F289" s="7" t="s">
        <v>123</v>
      </c>
      <c r="G289" s="10"/>
      <c r="H289" s="7" t="s">
        <v>833</v>
      </c>
      <c r="I289" s="2"/>
      <c r="J289" s="2">
        <v>3</v>
      </c>
      <c r="K289" s="2">
        <v>20</v>
      </c>
    </row>
    <row r="290" spans="1:11" x14ac:dyDescent="0.25">
      <c r="A290" s="7" t="s">
        <v>1416</v>
      </c>
      <c r="B290" s="7" t="s">
        <v>1417</v>
      </c>
      <c r="C290" s="7" t="s">
        <v>586</v>
      </c>
      <c r="D290" s="7" t="s">
        <v>852</v>
      </c>
      <c r="E290" s="7" t="s">
        <v>122</v>
      </c>
      <c r="F290" s="7" t="s">
        <v>123</v>
      </c>
      <c r="G290" s="10"/>
      <c r="H290" s="7" t="s">
        <v>833</v>
      </c>
      <c r="I290" s="2"/>
      <c r="J290" s="2">
        <v>2</v>
      </c>
      <c r="K290" s="2">
        <v>10</v>
      </c>
    </row>
    <row r="291" spans="1:11" x14ac:dyDescent="0.25">
      <c r="A291" s="7" t="s">
        <v>924</v>
      </c>
      <c r="B291" s="7" t="s">
        <v>925</v>
      </c>
      <c r="C291" s="7" t="s">
        <v>586</v>
      </c>
      <c r="D291" s="7" t="s">
        <v>852</v>
      </c>
      <c r="E291" s="7" t="s">
        <v>122</v>
      </c>
      <c r="F291" s="7" t="s">
        <v>123</v>
      </c>
      <c r="G291" s="7"/>
      <c r="H291" s="7" t="s">
        <v>833</v>
      </c>
      <c r="I291" s="2"/>
      <c r="J291" s="2">
        <v>2</v>
      </c>
      <c r="K291" s="2">
        <v>30</v>
      </c>
    </row>
    <row r="292" spans="1:11" x14ac:dyDescent="0.25">
      <c r="A292" s="11" t="s">
        <v>1559</v>
      </c>
      <c r="B292" s="11" t="s">
        <v>1560</v>
      </c>
      <c r="C292" s="11" t="s">
        <v>586</v>
      </c>
      <c r="D292" s="11" t="s">
        <v>852</v>
      </c>
      <c r="E292" s="11" t="s">
        <v>122</v>
      </c>
      <c r="F292" s="11"/>
      <c r="G292" s="11"/>
      <c r="H292" s="11" t="s">
        <v>833</v>
      </c>
      <c r="I292" s="11">
        <v>0</v>
      </c>
      <c r="J292" s="11">
        <v>3</v>
      </c>
      <c r="K292" s="11">
        <v>0</v>
      </c>
    </row>
    <row r="293" spans="1:11" x14ac:dyDescent="0.25">
      <c r="A293" s="7" t="s">
        <v>861</v>
      </c>
      <c r="B293" s="7" t="s">
        <v>862</v>
      </c>
      <c r="C293" s="7" t="s">
        <v>586</v>
      </c>
      <c r="D293" s="7" t="s">
        <v>852</v>
      </c>
      <c r="E293" s="7" t="s">
        <v>18</v>
      </c>
      <c r="F293" s="7" t="s">
        <v>1347</v>
      </c>
      <c r="G293" s="7"/>
      <c r="H293" s="7" t="s">
        <v>833</v>
      </c>
      <c r="I293" s="2">
        <v>4</v>
      </c>
      <c r="J293" s="2">
        <v>5</v>
      </c>
      <c r="K293" s="2">
        <v>50</v>
      </c>
    </row>
    <row r="294" spans="1:11" x14ac:dyDescent="0.25">
      <c r="A294" s="7" t="s">
        <v>863</v>
      </c>
      <c r="B294" s="7" t="s">
        <v>864</v>
      </c>
      <c r="C294" s="7" t="s">
        <v>586</v>
      </c>
      <c r="D294" s="7" t="s">
        <v>852</v>
      </c>
      <c r="E294" s="7" t="s">
        <v>12</v>
      </c>
      <c r="F294" s="7" t="s">
        <v>100</v>
      </c>
      <c r="G294" s="7" t="s">
        <v>1357</v>
      </c>
      <c r="H294" s="7" t="s">
        <v>833</v>
      </c>
      <c r="I294" s="2">
        <v>8</v>
      </c>
      <c r="J294" s="2">
        <v>12</v>
      </c>
      <c r="K294" s="2">
        <v>55</v>
      </c>
    </row>
    <row r="295" spans="1:11" x14ac:dyDescent="0.25">
      <c r="A295" s="7" t="s">
        <v>865</v>
      </c>
      <c r="B295" s="7" t="s">
        <v>866</v>
      </c>
      <c r="C295" s="7" t="s">
        <v>586</v>
      </c>
      <c r="D295" s="7" t="s">
        <v>852</v>
      </c>
      <c r="E295" s="7" t="s">
        <v>12</v>
      </c>
      <c r="F295" s="7" t="s">
        <v>58</v>
      </c>
      <c r="G295" s="7"/>
      <c r="H295" s="7" t="s">
        <v>833</v>
      </c>
      <c r="I295" s="2">
        <v>12</v>
      </c>
      <c r="J295" s="2">
        <v>11</v>
      </c>
      <c r="K295" s="2">
        <v>70</v>
      </c>
    </row>
    <row r="296" spans="1:11" x14ac:dyDescent="0.25">
      <c r="A296" s="7" t="s">
        <v>867</v>
      </c>
      <c r="B296" s="7" t="s">
        <v>868</v>
      </c>
      <c r="C296" s="7" t="s">
        <v>586</v>
      </c>
      <c r="D296" s="7" t="s">
        <v>852</v>
      </c>
      <c r="E296" s="7" t="s">
        <v>12</v>
      </c>
      <c r="F296" s="7" t="s">
        <v>58</v>
      </c>
      <c r="G296" s="7"/>
      <c r="H296" s="7" t="s">
        <v>833</v>
      </c>
      <c r="I296" s="2">
        <v>12</v>
      </c>
      <c r="J296" s="2">
        <v>14</v>
      </c>
      <c r="K296" s="2">
        <v>84</v>
      </c>
    </row>
    <row r="297" spans="1:11" x14ac:dyDescent="0.25">
      <c r="A297" s="7" t="s">
        <v>869</v>
      </c>
      <c r="B297" s="7" t="s">
        <v>870</v>
      </c>
      <c r="C297" s="7" t="s">
        <v>586</v>
      </c>
      <c r="D297" s="7" t="s">
        <v>852</v>
      </c>
      <c r="E297" s="7" t="s">
        <v>12</v>
      </c>
      <c r="F297" s="7" t="s">
        <v>58</v>
      </c>
      <c r="G297" s="7"/>
      <c r="H297" s="7" t="s">
        <v>833</v>
      </c>
      <c r="I297" s="2">
        <v>12</v>
      </c>
      <c r="J297" s="2">
        <v>8</v>
      </c>
      <c r="K297" s="2">
        <v>65</v>
      </c>
    </row>
    <row r="298" spans="1:11" x14ac:dyDescent="0.25">
      <c r="A298" s="7" t="s">
        <v>871</v>
      </c>
      <c r="B298" s="7" t="s">
        <v>872</v>
      </c>
      <c r="C298" s="7" t="s">
        <v>586</v>
      </c>
      <c r="D298" s="7" t="s">
        <v>852</v>
      </c>
      <c r="E298" s="7" t="s">
        <v>12</v>
      </c>
      <c r="F298" s="7" t="s">
        <v>58</v>
      </c>
      <c r="G298" s="7"/>
      <c r="H298" s="7" t="s">
        <v>833</v>
      </c>
      <c r="I298" s="2">
        <v>12</v>
      </c>
      <c r="J298" s="2">
        <v>7</v>
      </c>
      <c r="K298" s="2">
        <v>60</v>
      </c>
    </row>
    <row r="299" spans="1:11" s="40" customFormat="1" x14ac:dyDescent="0.25">
      <c r="A299" s="57" t="s">
        <v>1719</v>
      </c>
      <c r="B299" s="57"/>
      <c r="C299" s="57"/>
      <c r="D299" s="57"/>
      <c r="E299" s="57"/>
      <c r="F299" s="57"/>
      <c r="G299" s="57"/>
      <c r="H299" s="57"/>
      <c r="I299" s="39" t="s">
        <v>1690</v>
      </c>
      <c r="J299" s="39">
        <v>68</v>
      </c>
      <c r="K299" s="39">
        <v>464</v>
      </c>
    </row>
    <row r="300" spans="1:11" x14ac:dyDescent="0.25">
      <c r="A300" s="7" t="s">
        <v>938</v>
      </c>
      <c r="B300" s="7" t="s">
        <v>939</v>
      </c>
      <c r="C300" s="7" t="s">
        <v>586</v>
      </c>
      <c r="D300" s="7" t="s">
        <v>940</v>
      </c>
      <c r="E300" s="7" t="s">
        <v>122</v>
      </c>
      <c r="F300" s="7" t="s">
        <v>123</v>
      </c>
      <c r="G300" s="10"/>
      <c r="H300" s="7" t="s">
        <v>941</v>
      </c>
      <c r="I300" s="2"/>
      <c r="J300" s="2">
        <v>4</v>
      </c>
      <c r="K300" s="2">
        <v>30</v>
      </c>
    </row>
    <row r="301" spans="1:11" x14ac:dyDescent="0.25">
      <c r="A301" s="7" t="s">
        <v>944</v>
      </c>
      <c r="B301" s="7" t="s">
        <v>945</v>
      </c>
      <c r="C301" s="7" t="s">
        <v>586</v>
      </c>
      <c r="D301" s="7" t="s">
        <v>940</v>
      </c>
      <c r="E301" s="7" t="s">
        <v>122</v>
      </c>
      <c r="F301" s="7" t="s">
        <v>123</v>
      </c>
      <c r="G301" s="10"/>
      <c r="H301" s="7" t="s">
        <v>941</v>
      </c>
      <c r="I301" s="2"/>
      <c r="J301" s="2">
        <v>3</v>
      </c>
      <c r="K301" s="2">
        <v>0</v>
      </c>
    </row>
    <row r="302" spans="1:11" x14ac:dyDescent="0.25">
      <c r="A302" s="7" t="s">
        <v>946</v>
      </c>
      <c r="B302" s="7" t="s">
        <v>947</v>
      </c>
      <c r="C302" s="7" t="s">
        <v>586</v>
      </c>
      <c r="D302" s="7" t="s">
        <v>940</v>
      </c>
      <c r="E302" s="7" t="s">
        <v>122</v>
      </c>
      <c r="F302" s="7" t="s">
        <v>123</v>
      </c>
      <c r="G302" s="10"/>
      <c r="H302" s="7" t="s">
        <v>941</v>
      </c>
      <c r="I302" s="2"/>
      <c r="J302" s="2">
        <v>2</v>
      </c>
      <c r="K302" s="2">
        <v>10</v>
      </c>
    </row>
    <row r="303" spans="1:11" x14ac:dyDescent="0.25">
      <c r="A303" s="7" t="s">
        <v>948</v>
      </c>
      <c r="B303" s="7" t="s">
        <v>949</v>
      </c>
      <c r="C303" s="7" t="s">
        <v>586</v>
      </c>
      <c r="D303" s="7" t="s">
        <v>940</v>
      </c>
      <c r="E303" s="7" t="s">
        <v>122</v>
      </c>
      <c r="F303" s="7" t="s">
        <v>123</v>
      </c>
      <c r="G303" s="10"/>
      <c r="H303" s="7" t="s">
        <v>941</v>
      </c>
      <c r="I303" s="2"/>
      <c r="J303" s="2">
        <v>2</v>
      </c>
      <c r="K303" s="2">
        <v>30</v>
      </c>
    </row>
    <row r="304" spans="1:11" x14ac:dyDescent="0.25">
      <c r="A304" s="7" t="s">
        <v>950</v>
      </c>
      <c r="B304" s="7" t="s">
        <v>951</v>
      </c>
      <c r="C304" s="7" t="s">
        <v>586</v>
      </c>
      <c r="D304" s="7" t="s">
        <v>940</v>
      </c>
      <c r="E304" s="7" t="s">
        <v>12</v>
      </c>
      <c r="F304" s="7" t="s">
        <v>1347</v>
      </c>
      <c r="G304" s="7" t="s">
        <v>1419</v>
      </c>
      <c r="H304" s="7" t="s">
        <v>941</v>
      </c>
      <c r="I304" s="2">
        <v>6</v>
      </c>
      <c r="J304" s="2">
        <v>7</v>
      </c>
      <c r="K304" s="2">
        <v>35</v>
      </c>
    </row>
    <row r="305" spans="1:37" x14ac:dyDescent="0.25">
      <c r="A305" s="7" t="s">
        <v>955</v>
      </c>
      <c r="B305" s="7" t="s">
        <v>956</v>
      </c>
      <c r="C305" s="7" t="s">
        <v>586</v>
      </c>
      <c r="D305" s="7" t="s">
        <v>940</v>
      </c>
      <c r="E305" s="7" t="s">
        <v>12</v>
      </c>
      <c r="F305" s="7" t="s">
        <v>58</v>
      </c>
      <c r="G305" s="7"/>
      <c r="H305" s="7" t="s">
        <v>941</v>
      </c>
      <c r="I305" s="2">
        <v>12</v>
      </c>
      <c r="J305" s="2">
        <v>11</v>
      </c>
      <c r="K305" s="2">
        <v>70</v>
      </c>
    </row>
    <row r="306" spans="1:37" x14ac:dyDescent="0.25">
      <c r="A306" s="7" t="s">
        <v>957</v>
      </c>
      <c r="B306" s="7" t="s">
        <v>958</v>
      </c>
      <c r="C306" s="7" t="s">
        <v>586</v>
      </c>
      <c r="D306" s="7" t="s">
        <v>940</v>
      </c>
      <c r="E306" s="7" t="s">
        <v>12</v>
      </c>
      <c r="F306" s="7" t="s">
        <v>58</v>
      </c>
      <c r="G306" s="7"/>
      <c r="H306" s="7" t="s">
        <v>941</v>
      </c>
      <c r="I306" s="2">
        <v>12</v>
      </c>
      <c r="J306" s="2">
        <v>9</v>
      </c>
      <c r="K306" s="2">
        <v>65</v>
      </c>
    </row>
    <row r="307" spans="1:37" s="15" customFormat="1" x14ac:dyDescent="0.25">
      <c r="A307" s="7" t="s">
        <v>959</v>
      </c>
      <c r="B307" s="7" t="s">
        <v>960</v>
      </c>
      <c r="C307" s="7" t="s">
        <v>586</v>
      </c>
      <c r="D307" s="7" t="s">
        <v>940</v>
      </c>
      <c r="E307" s="7" t="s">
        <v>12</v>
      </c>
      <c r="F307" s="7" t="s">
        <v>58</v>
      </c>
      <c r="G307" s="7"/>
      <c r="H307" s="7" t="s">
        <v>941</v>
      </c>
      <c r="I307" s="2">
        <v>12</v>
      </c>
      <c r="J307" s="2">
        <v>10</v>
      </c>
      <c r="K307" s="2">
        <v>70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25">
      <c r="A308" s="7" t="s">
        <v>961</v>
      </c>
      <c r="B308" s="7" t="s">
        <v>962</v>
      </c>
      <c r="C308" s="7" t="s">
        <v>586</v>
      </c>
      <c r="D308" s="7" t="s">
        <v>940</v>
      </c>
      <c r="E308" s="7" t="s">
        <v>12</v>
      </c>
      <c r="F308" s="7" t="s">
        <v>58</v>
      </c>
      <c r="G308" s="7"/>
      <c r="H308" s="7" t="s">
        <v>941</v>
      </c>
      <c r="I308" s="2">
        <v>12</v>
      </c>
      <c r="J308" s="2">
        <v>12</v>
      </c>
      <c r="K308" s="2">
        <v>44</v>
      </c>
    </row>
    <row r="309" spans="1:37" x14ac:dyDescent="0.25">
      <c r="A309" s="7" t="s">
        <v>1561</v>
      </c>
      <c r="B309" s="7" t="s">
        <v>1562</v>
      </c>
      <c r="C309" s="7" t="s">
        <v>586</v>
      </c>
      <c r="D309" s="7" t="s">
        <v>940</v>
      </c>
      <c r="E309" s="7" t="s">
        <v>12</v>
      </c>
      <c r="F309" s="7" t="s">
        <v>58</v>
      </c>
      <c r="G309" s="7"/>
      <c r="H309" s="7" t="s">
        <v>941</v>
      </c>
      <c r="I309" s="2">
        <v>12</v>
      </c>
      <c r="J309" s="2">
        <v>7</v>
      </c>
      <c r="K309" s="2">
        <v>60</v>
      </c>
    </row>
    <row r="310" spans="1:37" x14ac:dyDescent="0.25">
      <c r="A310" s="7" t="s">
        <v>969</v>
      </c>
      <c r="B310" s="7" t="s">
        <v>1420</v>
      </c>
      <c r="C310" s="7" t="s">
        <v>586</v>
      </c>
      <c r="D310" s="7" t="s">
        <v>940</v>
      </c>
      <c r="E310" s="7" t="s">
        <v>12</v>
      </c>
      <c r="F310" s="7" t="s">
        <v>1302</v>
      </c>
      <c r="G310" s="7" t="s">
        <v>1346</v>
      </c>
      <c r="H310" s="7" t="s">
        <v>941</v>
      </c>
      <c r="I310" s="2">
        <v>8</v>
      </c>
      <c r="J310" s="2">
        <v>8</v>
      </c>
      <c r="K310" s="2">
        <v>55</v>
      </c>
    </row>
    <row r="311" spans="1:37" x14ac:dyDescent="0.25">
      <c r="A311" s="7" t="s">
        <v>1563</v>
      </c>
      <c r="B311" s="7" t="s">
        <v>1564</v>
      </c>
      <c r="C311" s="7" t="s">
        <v>586</v>
      </c>
      <c r="D311" s="7" t="s">
        <v>940</v>
      </c>
      <c r="E311" s="7" t="s">
        <v>12</v>
      </c>
      <c r="F311" s="7" t="s">
        <v>892</v>
      </c>
      <c r="G311" s="7"/>
      <c r="H311" s="7" t="s">
        <v>941</v>
      </c>
      <c r="I311" s="2">
        <v>14</v>
      </c>
      <c r="J311" s="2">
        <v>13</v>
      </c>
      <c r="K311" s="2">
        <v>65</v>
      </c>
    </row>
    <row r="312" spans="1:37" ht="13.9" customHeight="1" x14ac:dyDescent="0.25">
      <c r="A312" s="7" t="s">
        <v>973</v>
      </c>
      <c r="B312" s="7" t="s">
        <v>974</v>
      </c>
      <c r="C312" s="7" t="s">
        <v>586</v>
      </c>
      <c r="D312" s="7" t="s">
        <v>940</v>
      </c>
      <c r="E312" s="7" t="s">
        <v>12</v>
      </c>
      <c r="F312" s="7" t="s">
        <v>892</v>
      </c>
      <c r="G312" s="7"/>
      <c r="H312" s="7" t="s">
        <v>941</v>
      </c>
      <c r="I312" s="2">
        <v>14</v>
      </c>
      <c r="J312" s="2">
        <v>11</v>
      </c>
      <c r="K312" s="2">
        <v>87</v>
      </c>
    </row>
    <row r="313" spans="1:37" x14ac:dyDescent="0.25">
      <c r="A313" s="7" t="s">
        <v>977</v>
      </c>
      <c r="B313" s="7" t="s">
        <v>978</v>
      </c>
      <c r="C313" s="7" t="s">
        <v>586</v>
      </c>
      <c r="D313" s="7" t="s">
        <v>940</v>
      </c>
      <c r="E313" s="7" t="s">
        <v>281</v>
      </c>
      <c r="F313" s="7" t="s">
        <v>58</v>
      </c>
      <c r="G313" s="7"/>
      <c r="H313" s="7" t="s">
        <v>941</v>
      </c>
      <c r="I313" s="2">
        <v>6</v>
      </c>
      <c r="J313" s="2">
        <v>8</v>
      </c>
      <c r="K313" s="2">
        <v>45</v>
      </c>
    </row>
    <row r="314" spans="1:37" s="40" customFormat="1" x14ac:dyDescent="0.25">
      <c r="A314" s="57" t="s">
        <v>1720</v>
      </c>
      <c r="B314" s="57"/>
      <c r="C314" s="57"/>
      <c r="D314" s="57"/>
      <c r="E314" s="57"/>
      <c r="F314" s="57"/>
      <c r="G314" s="57"/>
      <c r="H314" s="57"/>
      <c r="I314" s="39" t="s">
        <v>1690</v>
      </c>
      <c r="J314" s="39">
        <v>107</v>
      </c>
      <c r="K314" s="39">
        <v>666</v>
      </c>
    </row>
    <row r="315" spans="1:37" x14ac:dyDescent="0.25">
      <c r="A315" s="7" t="s">
        <v>606</v>
      </c>
      <c r="B315" s="7" t="s">
        <v>607</v>
      </c>
      <c r="C315" s="7" t="s">
        <v>586</v>
      </c>
      <c r="D315" s="7" t="s">
        <v>608</v>
      </c>
      <c r="E315" s="7" t="s">
        <v>12</v>
      </c>
      <c r="F315" s="7" t="s">
        <v>152</v>
      </c>
      <c r="G315" s="7"/>
      <c r="H315" s="7" t="s">
        <v>73</v>
      </c>
      <c r="I315" s="2">
        <v>20</v>
      </c>
      <c r="J315" s="2">
        <v>20</v>
      </c>
      <c r="K315" s="2">
        <v>0</v>
      </c>
    </row>
    <row r="316" spans="1:37" x14ac:dyDescent="0.25">
      <c r="A316" s="7" t="s">
        <v>609</v>
      </c>
      <c r="B316" s="7" t="s">
        <v>610</v>
      </c>
      <c r="C316" s="7" t="s">
        <v>586</v>
      </c>
      <c r="D316" s="7" t="s">
        <v>608</v>
      </c>
      <c r="E316" s="7" t="s">
        <v>12</v>
      </c>
      <c r="F316" s="7" t="s">
        <v>152</v>
      </c>
      <c r="G316" s="7"/>
      <c r="H316" s="7" t="s">
        <v>73</v>
      </c>
      <c r="I316" s="2">
        <v>20</v>
      </c>
      <c r="J316" s="2">
        <v>20</v>
      </c>
      <c r="K316" s="2">
        <v>0</v>
      </c>
    </row>
    <row r="317" spans="1:37" x14ac:dyDescent="0.25">
      <c r="A317" s="7" t="s">
        <v>611</v>
      </c>
      <c r="B317" s="7" t="s">
        <v>612</v>
      </c>
      <c r="C317" s="7" t="s">
        <v>586</v>
      </c>
      <c r="D317" s="7" t="s">
        <v>608</v>
      </c>
      <c r="E317" s="7" t="s">
        <v>12</v>
      </c>
      <c r="F317" s="7" t="s">
        <v>1302</v>
      </c>
      <c r="G317" s="7" t="s">
        <v>1346</v>
      </c>
      <c r="H317" s="7" t="s">
        <v>73</v>
      </c>
      <c r="I317" s="2">
        <v>8</v>
      </c>
      <c r="J317" s="2">
        <v>11</v>
      </c>
      <c r="K317" s="2">
        <v>24</v>
      </c>
    </row>
    <row r="318" spans="1:37" x14ac:dyDescent="0.25">
      <c r="A318" s="7" t="s">
        <v>613</v>
      </c>
      <c r="B318" s="7" t="s">
        <v>614</v>
      </c>
      <c r="C318" s="7" t="s">
        <v>586</v>
      </c>
      <c r="D318" s="7" t="s">
        <v>608</v>
      </c>
      <c r="E318" s="7" t="s">
        <v>12</v>
      </c>
      <c r="F318" s="7" t="s">
        <v>1302</v>
      </c>
      <c r="G318" s="7"/>
      <c r="H318" s="7" t="s">
        <v>73</v>
      </c>
      <c r="I318" s="2">
        <v>10</v>
      </c>
      <c r="J318" s="2">
        <v>12</v>
      </c>
      <c r="K318" s="2">
        <v>50</v>
      </c>
    </row>
    <row r="319" spans="1:37" x14ac:dyDescent="0.25">
      <c r="A319" s="7" t="s">
        <v>615</v>
      </c>
      <c r="B319" s="7" t="s">
        <v>616</v>
      </c>
      <c r="C319" s="7" t="s">
        <v>586</v>
      </c>
      <c r="D319" s="7" t="s">
        <v>608</v>
      </c>
      <c r="E319" s="7" t="s">
        <v>12</v>
      </c>
      <c r="F319" s="7" t="s">
        <v>1302</v>
      </c>
      <c r="G319" s="7"/>
      <c r="H319" s="7" t="s">
        <v>73</v>
      </c>
      <c r="I319" s="2">
        <v>10</v>
      </c>
      <c r="J319" s="2">
        <v>4</v>
      </c>
      <c r="K319" s="2">
        <v>38</v>
      </c>
    </row>
    <row r="320" spans="1:37" x14ac:dyDescent="0.25">
      <c r="A320" s="7" t="s">
        <v>618</v>
      </c>
      <c r="B320" s="7" t="s">
        <v>619</v>
      </c>
      <c r="C320" s="7" t="s">
        <v>586</v>
      </c>
      <c r="D320" s="7" t="s">
        <v>608</v>
      </c>
      <c r="E320" s="7" t="s">
        <v>12</v>
      </c>
      <c r="F320" s="7" t="s">
        <v>152</v>
      </c>
      <c r="G320" s="7"/>
      <c r="H320" s="7" t="s">
        <v>73</v>
      </c>
      <c r="I320" s="2">
        <v>20</v>
      </c>
      <c r="J320" s="2">
        <v>20</v>
      </c>
      <c r="K320" s="2">
        <v>8</v>
      </c>
    </row>
    <row r="321" spans="1:11" x14ac:dyDescent="0.25">
      <c r="A321" s="7" t="s">
        <v>622</v>
      </c>
      <c r="B321" s="7" t="s">
        <v>623</v>
      </c>
      <c r="C321" s="7" t="s">
        <v>586</v>
      </c>
      <c r="D321" s="7" t="s">
        <v>608</v>
      </c>
      <c r="E321" s="7" t="s">
        <v>12</v>
      </c>
      <c r="F321" s="7" t="s">
        <v>152</v>
      </c>
      <c r="G321" s="7"/>
      <c r="H321" s="7" t="s">
        <v>73</v>
      </c>
      <c r="I321" s="2">
        <v>20</v>
      </c>
      <c r="J321" s="2">
        <v>21</v>
      </c>
      <c r="K321" s="2">
        <v>0</v>
      </c>
    </row>
    <row r="322" spans="1:11" x14ac:dyDescent="0.25">
      <c r="A322" s="7" t="s">
        <v>624</v>
      </c>
      <c r="B322" s="7" t="s">
        <v>625</v>
      </c>
      <c r="C322" s="7" t="s">
        <v>586</v>
      </c>
      <c r="D322" s="7" t="s">
        <v>608</v>
      </c>
      <c r="E322" s="7" t="s">
        <v>12</v>
      </c>
      <c r="F322" s="7" t="s">
        <v>152</v>
      </c>
      <c r="G322" s="7"/>
      <c r="H322" s="7" t="s">
        <v>73</v>
      </c>
      <c r="I322" s="2">
        <v>20</v>
      </c>
      <c r="J322" s="2">
        <v>20</v>
      </c>
      <c r="K322" s="2">
        <v>0</v>
      </c>
    </row>
    <row r="323" spans="1:11" x14ac:dyDescent="0.25">
      <c r="A323" s="7" t="s">
        <v>626</v>
      </c>
      <c r="B323" s="7" t="s">
        <v>627</v>
      </c>
      <c r="C323" s="7" t="s">
        <v>586</v>
      </c>
      <c r="D323" s="7" t="s">
        <v>608</v>
      </c>
      <c r="E323" s="7" t="s">
        <v>12</v>
      </c>
      <c r="F323" s="7" t="s">
        <v>152</v>
      </c>
      <c r="G323" s="7"/>
      <c r="H323" s="7" t="s">
        <v>73</v>
      </c>
      <c r="I323" s="2">
        <v>20</v>
      </c>
      <c r="J323" s="2">
        <v>20</v>
      </c>
      <c r="K323" s="2">
        <v>8</v>
      </c>
    </row>
    <row r="324" spans="1:11" x14ac:dyDescent="0.25">
      <c r="A324" s="7" t="s">
        <v>620</v>
      </c>
      <c r="B324" s="7" t="s">
        <v>1421</v>
      </c>
      <c r="C324" s="7" t="s">
        <v>586</v>
      </c>
      <c r="D324" s="7" t="s">
        <v>608</v>
      </c>
      <c r="E324" s="7" t="s">
        <v>12</v>
      </c>
      <c r="F324" s="7" t="s">
        <v>152</v>
      </c>
      <c r="G324" s="7"/>
      <c r="H324" s="7" t="s">
        <v>73</v>
      </c>
      <c r="I324" s="2">
        <v>20</v>
      </c>
      <c r="J324" s="2">
        <v>28</v>
      </c>
      <c r="K324" s="2">
        <v>0</v>
      </c>
    </row>
    <row r="325" spans="1:11" x14ac:dyDescent="0.25">
      <c r="A325" s="7" t="s">
        <v>628</v>
      </c>
      <c r="B325" s="7" t="s">
        <v>629</v>
      </c>
      <c r="C325" s="7" t="s">
        <v>586</v>
      </c>
      <c r="D325" s="7" t="s">
        <v>608</v>
      </c>
      <c r="E325" s="7" t="s">
        <v>12</v>
      </c>
      <c r="F325" s="7" t="s">
        <v>1388</v>
      </c>
      <c r="G325" s="7"/>
      <c r="H325" s="7" t="s">
        <v>73</v>
      </c>
      <c r="I325" s="2">
        <v>12</v>
      </c>
      <c r="J325" s="2">
        <v>12</v>
      </c>
      <c r="K325" s="2">
        <v>0</v>
      </c>
    </row>
    <row r="326" spans="1:11" ht="16.149999999999999" customHeight="1" x14ac:dyDescent="0.25">
      <c r="A326" s="7" t="s">
        <v>630</v>
      </c>
      <c r="B326" s="7" t="s">
        <v>631</v>
      </c>
      <c r="C326" s="7" t="s">
        <v>586</v>
      </c>
      <c r="D326" s="7" t="s">
        <v>608</v>
      </c>
      <c r="E326" s="7" t="s">
        <v>12</v>
      </c>
      <c r="F326" s="7" t="s">
        <v>152</v>
      </c>
      <c r="G326" s="7"/>
      <c r="H326" s="7" t="s">
        <v>15</v>
      </c>
      <c r="I326" s="2">
        <v>10</v>
      </c>
      <c r="J326" s="2">
        <v>8</v>
      </c>
      <c r="K326" s="2">
        <v>38</v>
      </c>
    </row>
    <row r="327" spans="1:11" ht="16.149999999999999" customHeight="1" x14ac:dyDescent="0.25">
      <c r="A327" s="7" t="s">
        <v>632</v>
      </c>
      <c r="B327" s="7" t="s">
        <v>633</v>
      </c>
      <c r="C327" s="7" t="s">
        <v>586</v>
      </c>
      <c r="D327" s="7" t="s">
        <v>608</v>
      </c>
      <c r="E327" s="7" t="s">
        <v>12</v>
      </c>
      <c r="F327" s="7" t="s">
        <v>152</v>
      </c>
      <c r="G327" s="7"/>
      <c r="H327" s="7" t="s">
        <v>15</v>
      </c>
      <c r="I327" s="2">
        <v>20</v>
      </c>
      <c r="J327" s="2">
        <v>18</v>
      </c>
      <c r="K327" s="2">
        <v>38</v>
      </c>
    </row>
    <row r="328" spans="1:11" x14ac:dyDescent="0.25">
      <c r="A328" s="7" t="s">
        <v>634</v>
      </c>
      <c r="B328" s="7" t="s">
        <v>635</v>
      </c>
      <c r="C328" s="7" t="s">
        <v>586</v>
      </c>
      <c r="D328" s="7" t="s">
        <v>608</v>
      </c>
      <c r="E328" s="7" t="s">
        <v>12</v>
      </c>
      <c r="F328" s="7" t="s">
        <v>152</v>
      </c>
      <c r="G328" s="7"/>
      <c r="H328" s="7" t="s">
        <v>15</v>
      </c>
      <c r="I328" s="2">
        <v>20</v>
      </c>
      <c r="J328" s="2">
        <v>14</v>
      </c>
      <c r="K328" s="2">
        <v>14</v>
      </c>
    </row>
    <row r="329" spans="1:11" s="40" customFormat="1" x14ac:dyDescent="0.25">
      <c r="A329" s="57" t="s">
        <v>1721</v>
      </c>
      <c r="B329" s="57"/>
      <c r="C329" s="57"/>
      <c r="D329" s="57"/>
      <c r="E329" s="57"/>
      <c r="F329" s="57"/>
      <c r="G329" s="57"/>
      <c r="H329" s="57"/>
      <c r="I329" s="39" t="s">
        <v>1690</v>
      </c>
      <c r="J329" s="39">
        <v>228</v>
      </c>
      <c r="K329" s="39">
        <v>218</v>
      </c>
    </row>
    <row r="330" spans="1:11" x14ac:dyDescent="0.25">
      <c r="A330" s="7" t="s">
        <v>873</v>
      </c>
      <c r="B330" s="7" t="s">
        <v>874</v>
      </c>
      <c r="C330" s="7" t="s">
        <v>586</v>
      </c>
      <c r="D330" s="7" t="s">
        <v>875</v>
      </c>
      <c r="E330" s="7" t="s">
        <v>122</v>
      </c>
      <c r="F330" s="7" t="s">
        <v>123</v>
      </c>
      <c r="G330" s="10"/>
      <c r="H330" s="7" t="s">
        <v>833</v>
      </c>
      <c r="I330" s="2"/>
      <c r="J330" s="2">
        <v>0</v>
      </c>
      <c r="K330" s="2">
        <v>12</v>
      </c>
    </row>
    <row r="331" spans="1:11" x14ac:dyDescent="0.25">
      <c r="A331" s="11"/>
      <c r="B331" s="11" t="s">
        <v>1565</v>
      </c>
      <c r="C331" s="11" t="s">
        <v>586</v>
      </c>
      <c r="D331" s="11" t="s">
        <v>875</v>
      </c>
      <c r="E331" s="11" t="s">
        <v>122</v>
      </c>
      <c r="F331" s="11" t="s">
        <v>123</v>
      </c>
      <c r="G331" s="12"/>
      <c r="H331" s="11" t="s">
        <v>833</v>
      </c>
      <c r="I331" s="11">
        <v>0</v>
      </c>
      <c r="J331" s="11">
        <v>2</v>
      </c>
      <c r="K331" s="11">
        <v>0</v>
      </c>
    </row>
    <row r="332" spans="1:11" x14ac:dyDescent="0.25">
      <c r="A332" s="11" t="s">
        <v>1159</v>
      </c>
      <c r="B332" s="11" t="s">
        <v>1160</v>
      </c>
      <c r="C332" s="11" t="s">
        <v>586</v>
      </c>
      <c r="D332" s="11" t="s">
        <v>875</v>
      </c>
      <c r="E332" s="11" t="s">
        <v>122</v>
      </c>
      <c r="F332" s="11" t="s">
        <v>123</v>
      </c>
      <c r="G332" s="12"/>
      <c r="H332" s="11" t="s">
        <v>833</v>
      </c>
      <c r="I332" s="11">
        <v>0</v>
      </c>
      <c r="J332" s="11">
        <v>2</v>
      </c>
      <c r="K332" s="11">
        <v>0</v>
      </c>
    </row>
    <row r="333" spans="1:11" x14ac:dyDescent="0.25">
      <c r="A333" s="7" t="s">
        <v>876</v>
      </c>
      <c r="B333" s="7" t="s">
        <v>877</v>
      </c>
      <c r="C333" s="7" t="s">
        <v>586</v>
      </c>
      <c r="D333" s="7" t="s">
        <v>875</v>
      </c>
      <c r="E333" s="7" t="s">
        <v>122</v>
      </c>
      <c r="F333" s="7" t="s">
        <v>123</v>
      </c>
      <c r="G333" s="10"/>
      <c r="H333" s="7" t="s">
        <v>833</v>
      </c>
      <c r="I333" s="2"/>
      <c r="J333" s="2">
        <v>0</v>
      </c>
      <c r="K333" s="2">
        <v>35</v>
      </c>
    </row>
    <row r="334" spans="1:11" x14ac:dyDescent="0.25">
      <c r="A334" s="7" t="s">
        <v>878</v>
      </c>
      <c r="B334" s="7" t="s">
        <v>879</v>
      </c>
      <c r="C334" s="7" t="s">
        <v>586</v>
      </c>
      <c r="D334" s="7" t="s">
        <v>875</v>
      </c>
      <c r="E334" s="7" t="s">
        <v>12</v>
      </c>
      <c r="F334" s="7" t="s">
        <v>100</v>
      </c>
      <c r="G334" s="7" t="s">
        <v>1346</v>
      </c>
      <c r="H334" s="7" t="s">
        <v>833</v>
      </c>
      <c r="I334" s="2">
        <v>8</v>
      </c>
      <c r="J334" s="2">
        <v>6</v>
      </c>
      <c r="K334" s="2">
        <v>104</v>
      </c>
    </row>
    <row r="335" spans="1:11" x14ac:dyDescent="0.25">
      <c r="A335" s="7" t="s">
        <v>880</v>
      </c>
      <c r="B335" s="7" t="s">
        <v>881</v>
      </c>
      <c r="C335" s="7" t="s">
        <v>586</v>
      </c>
      <c r="D335" s="7" t="s">
        <v>875</v>
      </c>
      <c r="E335" s="7" t="s">
        <v>12</v>
      </c>
      <c r="F335" s="7" t="s">
        <v>1302</v>
      </c>
      <c r="G335" s="7" t="s">
        <v>1357</v>
      </c>
      <c r="H335" s="7" t="s">
        <v>833</v>
      </c>
      <c r="I335" s="2">
        <v>10</v>
      </c>
      <c r="J335" s="2">
        <v>10</v>
      </c>
      <c r="K335" s="2">
        <v>25</v>
      </c>
    </row>
    <row r="336" spans="1:11" x14ac:dyDescent="0.25">
      <c r="A336" s="7" t="s">
        <v>882</v>
      </c>
      <c r="B336" s="7" t="s">
        <v>883</v>
      </c>
      <c r="C336" s="7" t="s">
        <v>586</v>
      </c>
      <c r="D336" s="7" t="s">
        <v>875</v>
      </c>
      <c r="E336" s="7" t="s">
        <v>12</v>
      </c>
      <c r="F336" s="7" t="s">
        <v>892</v>
      </c>
      <c r="G336" s="7"/>
      <c r="H336" s="7" t="s">
        <v>833</v>
      </c>
      <c r="I336" s="2">
        <v>14</v>
      </c>
      <c r="J336" s="2">
        <v>10</v>
      </c>
      <c r="K336" s="2">
        <v>189</v>
      </c>
    </row>
    <row r="337" spans="1:11" x14ac:dyDescent="0.25">
      <c r="A337" s="7" t="s">
        <v>884</v>
      </c>
      <c r="B337" s="7" t="s">
        <v>885</v>
      </c>
      <c r="C337" s="7" t="s">
        <v>586</v>
      </c>
      <c r="D337" s="7" t="s">
        <v>875</v>
      </c>
      <c r="E337" s="7" t="s">
        <v>12</v>
      </c>
      <c r="F337" s="7" t="s">
        <v>1422</v>
      </c>
      <c r="G337" s="7"/>
      <c r="H337" s="7" t="s">
        <v>833</v>
      </c>
      <c r="I337" s="2">
        <v>10</v>
      </c>
      <c r="J337" s="2">
        <v>10</v>
      </c>
      <c r="K337" s="2">
        <v>0</v>
      </c>
    </row>
    <row r="338" spans="1:11" x14ac:dyDescent="0.25">
      <c r="A338" s="7" t="s">
        <v>886</v>
      </c>
      <c r="B338" s="7" t="s">
        <v>887</v>
      </c>
      <c r="C338" s="7" t="s">
        <v>586</v>
      </c>
      <c r="D338" s="7" t="s">
        <v>875</v>
      </c>
      <c r="E338" s="7" t="s">
        <v>12</v>
      </c>
      <c r="F338" s="7" t="s">
        <v>1422</v>
      </c>
      <c r="G338" s="7"/>
      <c r="H338" s="7" t="s">
        <v>833</v>
      </c>
      <c r="I338" s="2">
        <v>10</v>
      </c>
      <c r="J338" s="2">
        <v>6</v>
      </c>
      <c r="K338" s="2">
        <v>20</v>
      </c>
    </row>
    <row r="339" spans="1:11" x14ac:dyDescent="0.25">
      <c r="A339" s="7" t="s">
        <v>888</v>
      </c>
      <c r="B339" s="7" t="s">
        <v>889</v>
      </c>
      <c r="C339" s="7" t="s">
        <v>586</v>
      </c>
      <c r="D339" s="7" t="s">
        <v>875</v>
      </c>
      <c r="E339" s="7" t="s">
        <v>12</v>
      </c>
      <c r="F339" s="7" t="s">
        <v>58</v>
      </c>
      <c r="G339" s="7"/>
      <c r="H339" s="7" t="s">
        <v>833</v>
      </c>
      <c r="I339" s="2">
        <v>12</v>
      </c>
      <c r="J339" s="2">
        <v>14</v>
      </c>
      <c r="K339" s="2">
        <v>30</v>
      </c>
    </row>
    <row r="340" spans="1:11" s="40" customFormat="1" x14ac:dyDescent="0.25">
      <c r="A340" s="57" t="s">
        <v>1722</v>
      </c>
      <c r="B340" s="57"/>
      <c r="C340" s="57"/>
      <c r="D340" s="57"/>
      <c r="E340" s="57"/>
      <c r="F340" s="57"/>
      <c r="G340" s="57"/>
      <c r="H340" s="57"/>
      <c r="I340" s="39" t="s">
        <v>1690</v>
      </c>
      <c r="J340" s="39">
        <v>60</v>
      </c>
      <c r="K340" s="39">
        <v>415</v>
      </c>
    </row>
    <row r="341" spans="1:11" x14ac:dyDescent="0.25">
      <c r="A341" s="7" t="s">
        <v>659</v>
      </c>
      <c r="B341" s="7" t="s">
        <v>660</v>
      </c>
      <c r="C341" s="7" t="s">
        <v>586</v>
      </c>
      <c r="D341" s="7" t="s">
        <v>638</v>
      </c>
      <c r="E341" s="7" t="s">
        <v>122</v>
      </c>
      <c r="F341" s="7" t="s">
        <v>123</v>
      </c>
      <c r="G341" s="7"/>
      <c r="H341" s="7" t="s">
        <v>73</v>
      </c>
      <c r="I341" s="2"/>
      <c r="J341" s="2">
        <v>2</v>
      </c>
      <c r="K341" s="2">
        <v>60</v>
      </c>
    </row>
    <row r="342" spans="1:11" x14ac:dyDescent="0.25">
      <c r="A342" s="7" t="s">
        <v>643</v>
      </c>
      <c r="B342" s="7" t="s">
        <v>644</v>
      </c>
      <c r="C342" s="7" t="s">
        <v>586</v>
      </c>
      <c r="D342" s="7" t="s">
        <v>638</v>
      </c>
      <c r="E342" s="7" t="s">
        <v>122</v>
      </c>
      <c r="F342" s="7" t="s">
        <v>123</v>
      </c>
      <c r="G342" s="7"/>
      <c r="H342" s="7" t="s">
        <v>73</v>
      </c>
      <c r="I342" s="2"/>
      <c r="J342" s="2">
        <v>8</v>
      </c>
      <c r="K342" s="2">
        <v>20</v>
      </c>
    </row>
    <row r="343" spans="1:11" x14ac:dyDescent="0.25">
      <c r="A343" s="7" t="s">
        <v>645</v>
      </c>
      <c r="B343" s="7" t="s">
        <v>646</v>
      </c>
      <c r="C343" s="7" t="s">
        <v>586</v>
      </c>
      <c r="D343" s="7" t="s">
        <v>638</v>
      </c>
      <c r="E343" s="7" t="s">
        <v>122</v>
      </c>
      <c r="F343" s="7" t="s">
        <v>123</v>
      </c>
      <c r="G343" s="10"/>
      <c r="H343" s="7" t="s">
        <v>73</v>
      </c>
      <c r="I343" s="2"/>
      <c r="J343" s="2">
        <v>0</v>
      </c>
      <c r="K343" s="2">
        <v>21</v>
      </c>
    </row>
    <row r="344" spans="1:11" x14ac:dyDescent="0.25">
      <c r="A344" s="7" t="s">
        <v>1425</v>
      </c>
      <c r="B344" s="7" t="s">
        <v>1426</v>
      </c>
      <c r="C344" s="7" t="s">
        <v>586</v>
      </c>
      <c r="D344" s="7" t="s">
        <v>638</v>
      </c>
      <c r="E344" s="7" t="s">
        <v>122</v>
      </c>
      <c r="F344" s="7" t="s">
        <v>123</v>
      </c>
      <c r="G344" s="10"/>
      <c r="H344" s="7" t="s">
        <v>73</v>
      </c>
      <c r="I344" s="2"/>
      <c r="J344" s="2">
        <v>0</v>
      </c>
      <c r="K344" s="2">
        <v>8</v>
      </c>
    </row>
    <row r="345" spans="1:11" x14ac:dyDescent="0.25">
      <c r="A345" s="7" t="s">
        <v>671</v>
      </c>
      <c r="B345" s="7" t="s">
        <v>672</v>
      </c>
      <c r="C345" s="7" t="s">
        <v>586</v>
      </c>
      <c r="D345" s="7" t="s">
        <v>638</v>
      </c>
      <c r="E345" s="7" t="s">
        <v>122</v>
      </c>
      <c r="F345" s="7" t="s">
        <v>1427</v>
      </c>
      <c r="G345" s="7"/>
      <c r="H345" s="7" t="s">
        <v>73</v>
      </c>
      <c r="I345" s="2">
        <v>0</v>
      </c>
      <c r="J345" s="2">
        <v>0</v>
      </c>
      <c r="K345" s="2">
        <v>10</v>
      </c>
    </row>
    <row r="346" spans="1:11" x14ac:dyDescent="0.25">
      <c r="A346" s="7" t="s">
        <v>653</v>
      </c>
      <c r="B346" s="7" t="s">
        <v>654</v>
      </c>
      <c r="C346" s="7" t="s">
        <v>586</v>
      </c>
      <c r="D346" s="7" t="s">
        <v>638</v>
      </c>
      <c r="E346" s="7" t="s">
        <v>12</v>
      </c>
      <c r="F346" s="7" t="s">
        <v>1302</v>
      </c>
      <c r="G346" s="7"/>
      <c r="H346" s="7" t="s">
        <v>73</v>
      </c>
      <c r="I346" s="2">
        <v>10</v>
      </c>
      <c r="J346" s="2">
        <v>10</v>
      </c>
      <c r="K346" s="2">
        <v>72</v>
      </c>
    </row>
    <row r="347" spans="1:11" x14ac:dyDescent="0.25">
      <c r="A347" s="7" t="s">
        <v>657</v>
      </c>
      <c r="B347" s="7" t="s">
        <v>658</v>
      </c>
      <c r="C347" s="7" t="s">
        <v>586</v>
      </c>
      <c r="D347" s="7" t="s">
        <v>638</v>
      </c>
      <c r="E347" s="7" t="s">
        <v>12</v>
      </c>
      <c r="F347" s="7" t="s">
        <v>1302</v>
      </c>
      <c r="G347" s="7"/>
      <c r="H347" s="7" t="s">
        <v>73</v>
      </c>
      <c r="I347" s="2">
        <v>10</v>
      </c>
      <c r="J347" s="2">
        <v>8</v>
      </c>
      <c r="K347" s="2">
        <v>50</v>
      </c>
    </row>
    <row r="348" spans="1:11" x14ac:dyDescent="0.25">
      <c r="A348" s="7" t="s">
        <v>661</v>
      </c>
      <c r="B348" s="7" t="s">
        <v>662</v>
      </c>
      <c r="C348" s="7" t="s">
        <v>586</v>
      </c>
      <c r="D348" s="7" t="s">
        <v>638</v>
      </c>
      <c r="E348" s="7" t="s">
        <v>12</v>
      </c>
      <c r="F348" s="7" t="s">
        <v>892</v>
      </c>
      <c r="G348" s="7"/>
      <c r="H348" s="7" t="s">
        <v>73</v>
      </c>
      <c r="I348" s="2">
        <v>14</v>
      </c>
      <c r="J348" s="2">
        <v>14</v>
      </c>
      <c r="K348" s="2">
        <v>76</v>
      </c>
    </row>
    <row r="349" spans="1:11" x14ac:dyDescent="0.25">
      <c r="A349" s="7" t="s">
        <v>665</v>
      </c>
      <c r="B349" s="7" t="s">
        <v>666</v>
      </c>
      <c r="C349" s="7" t="s">
        <v>586</v>
      </c>
      <c r="D349" s="7" t="s">
        <v>638</v>
      </c>
      <c r="E349" s="7" t="s">
        <v>12</v>
      </c>
      <c r="F349" s="7" t="s">
        <v>892</v>
      </c>
      <c r="G349" s="7"/>
      <c r="H349" s="7" t="s">
        <v>73</v>
      </c>
      <c r="I349" s="2">
        <v>14</v>
      </c>
      <c r="J349" s="2">
        <v>14</v>
      </c>
      <c r="K349" s="2">
        <v>85</v>
      </c>
    </row>
    <row r="350" spans="1:11" x14ac:dyDescent="0.25">
      <c r="A350" s="7" t="s">
        <v>667</v>
      </c>
      <c r="B350" s="7" t="s">
        <v>668</v>
      </c>
      <c r="C350" s="7" t="s">
        <v>586</v>
      </c>
      <c r="D350" s="7" t="s">
        <v>638</v>
      </c>
      <c r="E350" s="7" t="s">
        <v>12</v>
      </c>
      <c r="F350" s="7" t="s">
        <v>1302</v>
      </c>
      <c r="G350" s="7" t="s">
        <v>1380</v>
      </c>
      <c r="H350" s="7" t="s">
        <v>73</v>
      </c>
      <c r="I350" s="2">
        <v>8</v>
      </c>
      <c r="J350" s="2">
        <v>11</v>
      </c>
      <c r="K350" s="2">
        <v>80</v>
      </c>
    </row>
    <row r="351" spans="1:11" x14ac:dyDescent="0.25">
      <c r="A351" s="7" t="s">
        <v>669</v>
      </c>
      <c r="B351" s="7" t="s">
        <v>670</v>
      </c>
      <c r="C351" s="7" t="s">
        <v>586</v>
      </c>
      <c r="D351" s="7" t="s">
        <v>638</v>
      </c>
      <c r="E351" s="7" t="s">
        <v>12</v>
      </c>
      <c r="F351" s="7" t="s">
        <v>58</v>
      </c>
      <c r="G351" s="7"/>
      <c r="H351" s="7" t="s">
        <v>73</v>
      </c>
      <c r="I351" s="2">
        <v>12</v>
      </c>
      <c r="J351" s="2">
        <v>12</v>
      </c>
      <c r="K351" s="2">
        <v>84</v>
      </c>
    </row>
    <row r="352" spans="1:11" s="40" customFormat="1" x14ac:dyDescent="0.25">
      <c r="A352" s="57" t="s">
        <v>1723</v>
      </c>
      <c r="B352" s="57"/>
      <c r="C352" s="57"/>
      <c r="D352" s="57"/>
      <c r="E352" s="57"/>
      <c r="F352" s="57"/>
      <c r="G352" s="57"/>
      <c r="H352" s="57"/>
      <c r="I352" s="39" t="s">
        <v>1690</v>
      </c>
      <c r="J352" s="39">
        <v>79</v>
      </c>
      <c r="K352" s="39">
        <v>566</v>
      </c>
    </row>
    <row r="353" spans="1:11" x14ac:dyDescent="0.25">
      <c r="A353" s="7" t="s">
        <v>703</v>
      </c>
      <c r="B353" s="7" t="s">
        <v>704</v>
      </c>
      <c r="C353" s="7" t="s">
        <v>586</v>
      </c>
      <c r="D353" s="7" t="s">
        <v>702</v>
      </c>
      <c r="E353" s="7" t="s">
        <v>12</v>
      </c>
      <c r="F353" s="7" t="s">
        <v>1302</v>
      </c>
      <c r="G353" s="7" t="s">
        <v>1357</v>
      </c>
      <c r="H353" s="7" t="s">
        <v>73</v>
      </c>
      <c r="I353" s="2">
        <v>10</v>
      </c>
      <c r="J353" s="2">
        <v>12</v>
      </c>
      <c r="K353" s="2">
        <v>54</v>
      </c>
    </row>
    <row r="354" spans="1:11" x14ac:dyDescent="0.25">
      <c r="A354" s="7" t="s">
        <v>705</v>
      </c>
      <c r="B354" s="7" t="s">
        <v>706</v>
      </c>
      <c r="C354" s="7" t="s">
        <v>586</v>
      </c>
      <c r="D354" s="7" t="s">
        <v>702</v>
      </c>
      <c r="E354" s="7" t="s">
        <v>12</v>
      </c>
      <c r="F354" s="7" t="s">
        <v>100</v>
      </c>
      <c r="G354" s="7"/>
      <c r="H354" s="7" t="s">
        <v>73</v>
      </c>
      <c r="I354" s="2">
        <v>8</v>
      </c>
      <c r="J354" s="2">
        <v>1</v>
      </c>
      <c r="K354" s="2">
        <v>27</v>
      </c>
    </row>
    <row r="355" spans="1:11" x14ac:dyDescent="0.25">
      <c r="A355" s="7" t="s">
        <v>707</v>
      </c>
      <c r="B355" s="7" t="s">
        <v>708</v>
      </c>
      <c r="C355" s="7" t="s">
        <v>586</v>
      </c>
      <c r="D355" s="7" t="s">
        <v>702</v>
      </c>
      <c r="E355" s="7" t="s">
        <v>12</v>
      </c>
      <c r="F355" s="7" t="s">
        <v>51</v>
      </c>
      <c r="G355" s="7"/>
      <c r="H355" s="7" t="s">
        <v>73</v>
      </c>
      <c r="I355" s="2">
        <v>0</v>
      </c>
      <c r="J355" s="2">
        <v>2</v>
      </c>
      <c r="K355" s="2">
        <v>49</v>
      </c>
    </row>
    <row r="356" spans="1:11" x14ac:dyDescent="0.25">
      <c r="A356" s="7" t="s">
        <v>709</v>
      </c>
      <c r="B356" s="7" t="s">
        <v>710</v>
      </c>
      <c r="C356" s="7" t="s">
        <v>586</v>
      </c>
      <c r="D356" s="7" t="s">
        <v>702</v>
      </c>
      <c r="E356" s="7" t="s">
        <v>12</v>
      </c>
      <c r="F356" s="7" t="s">
        <v>58</v>
      </c>
      <c r="G356" s="7"/>
      <c r="H356" s="7" t="s">
        <v>73</v>
      </c>
      <c r="I356" s="2">
        <v>12</v>
      </c>
      <c r="J356" s="2">
        <v>10</v>
      </c>
      <c r="K356" s="2">
        <v>82</v>
      </c>
    </row>
    <row r="357" spans="1:11" x14ac:dyDescent="0.25">
      <c r="A357" s="7" t="s">
        <v>711</v>
      </c>
      <c r="B357" s="7" t="s">
        <v>712</v>
      </c>
      <c r="C357" s="7" t="s">
        <v>586</v>
      </c>
      <c r="D357" s="7" t="s">
        <v>702</v>
      </c>
      <c r="E357" s="7" t="s">
        <v>12</v>
      </c>
      <c r="F357" s="7" t="s">
        <v>100</v>
      </c>
      <c r="G357" s="7"/>
      <c r="H357" s="7" t="s">
        <v>73</v>
      </c>
      <c r="I357" s="2">
        <v>8</v>
      </c>
      <c r="J357" s="2">
        <v>12</v>
      </c>
      <c r="K357" s="2">
        <v>48</v>
      </c>
    </row>
    <row r="358" spans="1:11" s="13" customFormat="1" x14ac:dyDescent="0.25">
      <c r="A358" s="11" t="s">
        <v>700</v>
      </c>
      <c r="B358" s="11" t="s">
        <v>701</v>
      </c>
      <c r="C358" s="11" t="s">
        <v>586</v>
      </c>
      <c r="D358" s="11" t="s">
        <v>702</v>
      </c>
      <c r="E358" s="11" t="s">
        <v>12</v>
      </c>
      <c r="F358" s="11" t="s">
        <v>58</v>
      </c>
      <c r="G358" s="11"/>
      <c r="H358" s="11" t="s">
        <v>73</v>
      </c>
      <c r="I358" s="11">
        <v>12</v>
      </c>
      <c r="J358" s="11">
        <v>0</v>
      </c>
      <c r="K358" s="11">
        <v>18</v>
      </c>
    </row>
    <row r="359" spans="1:11" s="40" customFormat="1" x14ac:dyDescent="0.25">
      <c r="A359" s="57" t="s">
        <v>1724</v>
      </c>
      <c r="B359" s="57"/>
      <c r="C359" s="57"/>
      <c r="D359" s="57"/>
      <c r="E359" s="57"/>
      <c r="F359" s="57"/>
      <c r="G359" s="57"/>
      <c r="H359" s="57"/>
      <c r="I359" s="39" t="s">
        <v>1690</v>
      </c>
      <c r="J359" s="39">
        <v>37</v>
      </c>
      <c r="K359" s="39">
        <v>260</v>
      </c>
    </row>
    <row r="360" spans="1:11" x14ac:dyDescent="0.25">
      <c r="A360" s="7" t="s">
        <v>716</v>
      </c>
      <c r="B360" s="7" t="s">
        <v>717</v>
      </c>
      <c r="C360" s="7" t="s">
        <v>586</v>
      </c>
      <c r="D360" s="7" t="s">
        <v>715</v>
      </c>
      <c r="E360" s="7" t="s">
        <v>12</v>
      </c>
      <c r="F360" s="7" t="s">
        <v>51</v>
      </c>
      <c r="G360" s="7" t="s">
        <v>1373</v>
      </c>
      <c r="H360" s="7" t="s">
        <v>73</v>
      </c>
      <c r="I360" s="2">
        <v>6</v>
      </c>
      <c r="J360" s="2">
        <v>2</v>
      </c>
      <c r="K360" s="2">
        <v>0</v>
      </c>
    </row>
    <row r="361" spans="1:11" x14ac:dyDescent="0.25">
      <c r="A361" s="7" t="s">
        <v>721</v>
      </c>
      <c r="B361" s="7" t="s">
        <v>722</v>
      </c>
      <c r="C361" s="7" t="s">
        <v>586</v>
      </c>
      <c r="D361" s="7" t="s">
        <v>723</v>
      </c>
      <c r="E361" s="7" t="s">
        <v>12</v>
      </c>
      <c r="F361" s="7" t="s">
        <v>1302</v>
      </c>
      <c r="G361" s="7" t="s">
        <v>1357</v>
      </c>
      <c r="H361" s="7" t="s">
        <v>73</v>
      </c>
      <c r="I361" s="2">
        <v>10</v>
      </c>
      <c r="J361" s="2">
        <v>12</v>
      </c>
      <c r="K361" s="2">
        <v>56</v>
      </c>
    </row>
    <row r="362" spans="1:11" x14ac:dyDescent="0.25">
      <c r="A362" s="7" t="s">
        <v>724</v>
      </c>
      <c r="B362" s="7" t="s">
        <v>725</v>
      </c>
      <c r="C362" s="7" t="s">
        <v>586</v>
      </c>
      <c r="D362" s="7" t="s">
        <v>723</v>
      </c>
      <c r="E362" s="7" t="s">
        <v>12</v>
      </c>
      <c r="F362" s="7" t="s">
        <v>1302</v>
      </c>
      <c r="G362" s="7"/>
      <c r="H362" s="7" t="s">
        <v>73</v>
      </c>
      <c r="I362" s="2">
        <v>10</v>
      </c>
      <c r="J362" s="2">
        <v>12</v>
      </c>
      <c r="K362" s="2">
        <v>40</v>
      </c>
    </row>
    <row r="363" spans="1:11" x14ac:dyDescent="0.25">
      <c r="A363" s="7" t="s">
        <v>728</v>
      </c>
      <c r="B363" s="7" t="s">
        <v>729</v>
      </c>
      <c r="C363" s="7" t="s">
        <v>586</v>
      </c>
      <c r="D363" s="7" t="s">
        <v>723</v>
      </c>
      <c r="E363" s="7" t="s">
        <v>12</v>
      </c>
      <c r="F363" s="7" t="s">
        <v>892</v>
      </c>
      <c r="G363" s="7"/>
      <c r="H363" s="7" t="s">
        <v>73</v>
      </c>
      <c r="I363" s="2">
        <v>14</v>
      </c>
      <c r="J363" s="2">
        <v>16</v>
      </c>
      <c r="K363" s="2">
        <v>70</v>
      </c>
    </row>
    <row r="364" spans="1:11" x14ac:dyDescent="0.25">
      <c r="A364" s="7" t="s">
        <v>733</v>
      </c>
      <c r="B364" s="7" t="s">
        <v>734</v>
      </c>
      <c r="C364" s="7" t="s">
        <v>586</v>
      </c>
      <c r="D364" s="7" t="s">
        <v>732</v>
      </c>
      <c r="E364" s="7" t="s">
        <v>122</v>
      </c>
      <c r="F364" s="7" t="s">
        <v>123</v>
      </c>
      <c r="G364" s="10"/>
      <c r="H364" s="7" t="s">
        <v>73</v>
      </c>
      <c r="I364" s="2"/>
      <c r="J364" s="2">
        <v>0</v>
      </c>
      <c r="K364" s="2">
        <v>26</v>
      </c>
    </row>
    <row r="365" spans="1:11" x14ac:dyDescent="0.25">
      <c r="A365" s="7" t="s">
        <v>735</v>
      </c>
      <c r="B365" s="7" t="s">
        <v>736</v>
      </c>
      <c r="C365" s="7" t="s">
        <v>586</v>
      </c>
      <c r="D365" s="7" t="s">
        <v>732</v>
      </c>
      <c r="E365" s="7" t="s">
        <v>122</v>
      </c>
      <c r="F365" s="7" t="s">
        <v>123</v>
      </c>
      <c r="G365" s="10"/>
      <c r="H365" s="7" t="s">
        <v>73</v>
      </c>
      <c r="I365" s="2"/>
      <c r="J365" s="2">
        <v>0</v>
      </c>
      <c r="K365" s="2">
        <v>126</v>
      </c>
    </row>
    <row r="366" spans="1:11" x14ac:dyDescent="0.25">
      <c r="A366" s="7" t="s">
        <v>737</v>
      </c>
      <c r="B366" s="7" t="s">
        <v>738</v>
      </c>
      <c r="C366" s="7" t="s">
        <v>586</v>
      </c>
      <c r="D366" s="7" t="s">
        <v>732</v>
      </c>
      <c r="E366" s="7" t="s">
        <v>122</v>
      </c>
      <c r="F366" s="7" t="s">
        <v>123</v>
      </c>
      <c r="G366" s="10"/>
      <c r="H366" s="7" t="s">
        <v>73</v>
      </c>
      <c r="I366" s="2"/>
      <c r="J366" s="2">
        <v>0</v>
      </c>
      <c r="K366" s="2">
        <v>16</v>
      </c>
    </row>
    <row r="367" spans="1:11" x14ac:dyDescent="0.25">
      <c r="A367" s="7" t="s">
        <v>743</v>
      </c>
      <c r="B367" s="7" t="s">
        <v>744</v>
      </c>
      <c r="C367" s="7" t="s">
        <v>586</v>
      </c>
      <c r="D367" s="7" t="s">
        <v>732</v>
      </c>
      <c r="E367" s="7" t="s">
        <v>12</v>
      </c>
      <c r="F367" s="7" t="s">
        <v>1302</v>
      </c>
      <c r="G367" s="7"/>
      <c r="H367" s="7" t="s">
        <v>73</v>
      </c>
      <c r="I367" s="2">
        <v>10</v>
      </c>
      <c r="J367" s="2">
        <v>12</v>
      </c>
      <c r="K367" s="2">
        <v>140</v>
      </c>
    </row>
    <row r="368" spans="1:11" x14ac:dyDescent="0.25">
      <c r="A368" s="7" t="s">
        <v>745</v>
      </c>
      <c r="B368" s="7" t="s">
        <v>746</v>
      </c>
      <c r="C368" s="7" t="s">
        <v>586</v>
      </c>
      <c r="D368" s="7" t="s">
        <v>732</v>
      </c>
      <c r="E368" s="7" t="s">
        <v>12</v>
      </c>
      <c r="F368" s="7" t="s">
        <v>1302</v>
      </c>
      <c r="G368" s="7"/>
      <c r="H368" s="7" t="s">
        <v>73</v>
      </c>
      <c r="I368" s="2">
        <v>10</v>
      </c>
      <c r="J368" s="2">
        <v>11</v>
      </c>
      <c r="K368" s="2">
        <v>149</v>
      </c>
    </row>
    <row r="369" spans="1:11" x14ac:dyDescent="0.25">
      <c r="A369" s="7" t="s">
        <v>747</v>
      </c>
      <c r="B369" s="7" t="s">
        <v>748</v>
      </c>
      <c r="C369" s="7" t="s">
        <v>586</v>
      </c>
      <c r="D369" s="7" t="s">
        <v>732</v>
      </c>
      <c r="E369" s="7" t="s">
        <v>12</v>
      </c>
      <c r="F369" s="7" t="s">
        <v>100</v>
      </c>
      <c r="G369" s="7"/>
      <c r="H369" s="7" t="s">
        <v>73</v>
      </c>
      <c r="I369" s="2">
        <v>8</v>
      </c>
      <c r="J369" s="2">
        <v>8</v>
      </c>
      <c r="K369" s="2">
        <v>40</v>
      </c>
    </row>
    <row r="370" spans="1:11" x14ac:dyDescent="0.25">
      <c r="A370" s="7" t="s">
        <v>750</v>
      </c>
      <c r="B370" s="7" t="s">
        <v>751</v>
      </c>
      <c r="C370" s="7" t="s">
        <v>586</v>
      </c>
      <c r="D370" s="7" t="s">
        <v>732</v>
      </c>
      <c r="E370" s="7" t="s">
        <v>12</v>
      </c>
      <c r="F370" s="7" t="s">
        <v>51</v>
      </c>
      <c r="G370" s="7"/>
      <c r="H370" s="7" t="s">
        <v>73</v>
      </c>
      <c r="I370" s="2">
        <v>6</v>
      </c>
      <c r="J370" s="2">
        <v>6</v>
      </c>
      <c r="K370" s="2">
        <v>24</v>
      </c>
    </row>
    <row r="371" spans="1:11" x14ac:dyDescent="0.25">
      <c r="A371" s="7" t="s">
        <v>1566</v>
      </c>
      <c r="B371" s="7" t="s">
        <v>1567</v>
      </c>
      <c r="C371" s="7" t="s">
        <v>586</v>
      </c>
      <c r="D371" s="7" t="s">
        <v>732</v>
      </c>
      <c r="E371" s="7" t="s">
        <v>12</v>
      </c>
      <c r="F371" s="7" t="s">
        <v>1347</v>
      </c>
      <c r="G371" s="7"/>
      <c r="H371" s="7" t="s">
        <v>73</v>
      </c>
      <c r="I371" s="2">
        <v>8</v>
      </c>
      <c r="J371" s="2">
        <v>8</v>
      </c>
      <c r="K371" s="2">
        <v>28</v>
      </c>
    </row>
    <row r="372" spans="1:11" x14ac:dyDescent="0.25">
      <c r="A372" s="7" t="s">
        <v>753</v>
      </c>
      <c r="B372" s="7" t="s">
        <v>754</v>
      </c>
      <c r="C372" s="7" t="s">
        <v>586</v>
      </c>
      <c r="D372" s="7" t="s">
        <v>732</v>
      </c>
      <c r="E372" s="7" t="s">
        <v>12</v>
      </c>
      <c r="F372" s="7" t="s">
        <v>1302</v>
      </c>
      <c r="G372" s="7" t="s">
        <v>1380</v>
      </c>
      <c r="H372" s="7" t="s">
        <v>73</v>
      </c>
      <c r="I372" s="2">
        <v>8</v>
      </c>
      <c r="J372" s="2">
        <v>10</v>
      </c>
      <c r="K372" s="2">
        <v>114</v>
      </c>
    </row>
    <row r="373" spans="1:11" x14ac:dyDescent="0.25">
      <c r="A373" s="7" t="s">
        <v>755</v>
      </c>
      <c r="B373" s="7" t="s">
        <v>756</v>
      </c>
      <c r="C373" s="7" t="s">
        <v>586</v>
      </c>
      <c r="D373" s="7" t="s">
        <v>732</v>
      </c>
      <c r="E373" s="7" t="s">
        <v>12</v>
      </c>
      <c r="F373" s="7" t="s">
        <v>892</v>
      </c>
      <c r="G373" s="7"/>
      <c r="H373" s="7" t="s">
        <v>73</v>
      </c>
      <c r="I373" s="2">
        <v>14</v>
      </c>
      <c r="J373" s="2">
        <v>10</v>
      </c>
      <c r="K373" s="2">
        <v>66</v>
      </c>
    </row>
    <row r="374" spans="1:11" x14ac:dyDescent="0.25">
      <c r="A374" s="7" t="s">
        <v>739</v>
      </c>
      <c r="B374" s="7" t="s">
        <v>740</v>
      </c>
      <c r="C374" s="7" t="s">
        <v>586</v>
      </c>
      <c r="D374" s="7" t="s">
        <v>732</v>
      </c>
      <c r="E374" s="7" t="s">
        <v>12</v>
      </c>
      <c r="F374" s="7" t="s">
        <v>892</v>
      </c>
      <c r="G374" s="7"/>
      <c r="H374" s="7" t="s">
        <v>73</v>
      </c>
      <c r="I374" s="2">
        <v>14</v>
      </c>
      <c r="J374" s="2">
        <v>18</v>
      </c>
      <c r="K374" s="2">
        <v>84</v>
      </c>
    </row>
    <row r="375" spans="1:11" x14ac:dyDescent="0.25">
      <c r="A375" s="7" t="s">
        <v>757</v>
      </c>
      <c r="B375" s="7" t="s">
        <v>758</v>
      </c>
      <c r="C375" s="7" t="s">
        <v>586</v>
      </c>
      <c r="D375" s="7" t="s">
        <v>732</v>
      </c>
      <c r="E375" s="7" t="s">
        <v>12</v>
      </c>
      <c r="F375" s="7" t="s">
        <v>892</v>
      </c>
      <c r="G375" s="7"/>
      <c r="H375" s="7" t="s">
        <v>73</v>
      </c>
      <c r="I375" s="2">
        <v>14</v>
      </c>
      <c r="J375" s="2">
        <v>14</v>
      </c>
      <c r="K375" s="2">
        <v>36</v>
      </c>
    </row>
    <row r="376" spans="1:11" s="40" customFormat="1" x14ac:dyDescent="0.25">
      <c r="A376" s="57" t="s">
        <v>1725</v>
      </c>
      <c r="B376" s="57"/>
      <c r="C376" s="57"/>
      <c r="D376" s="57"/>
      <c r="E376" s="57"/>
      <c r="F376" s="57"/>
      <c r="G376" s="57"/>
      <c r="H376" s="57"/>
      <c r="I376" s="39" t="s">
        <v>1690</v>
      </c>
      <c r="J376" s="39">
        <v>139</v>
      </c>
      <c r="K376" s="39">
        <v>1015</v>
      </c>
    </row>
    <row r="377" spans="1:11" x14ac:dyDescent="0.25">
      <c r="A377" s="7" t="s">
        <v>1340</v>
      </c>
      <c r="B377" s="7" t="s">
        <v>1341</v>
      </c>
      <c r="C377" s="7" t="s">
        <v>586</v>
      </c>
      <c r="D377" s="7" t="s">
        <v>1436</v>
      </c>
      <c r="E377" s="7" t="s">
        <v>12</v>
      </c>
      <c r="F377" s="7" t="s">
        <v>46</v>
      </c>
      <c r="G377" s="7"/>
      <c r="H377" s="7" t="s">
        <v>73</v>
      </c>
      <c r="I377" s="2">
        <v>4</v>
      </c>
      <c r="J377" s="2">
        <v>0</v>
      </c>
      <c r="K377" s="2">
        <v>8</v>
      </c>
    </row>
    <row r="378" spans="1:11" x14ac:dyDescent="0.25">
      <c r="A378" s="7" t="s">
        <v>769</v>
      </c>
      <c r="B378" s="7" t="s">
        <v>770</v>
      </c>
      <c r="C378" s="7" t="s">
        <v>586</v>
      </c>
      <c r="D378" s="7" t="s">
        <v>767</v>
      </c>
      <c r="E378" s="7" t="s">
        <v>12</v>
      </c>
      <c r="F378" s="7" t="s">
        <v>1302</v>
      </c>
      <c r="G378" s="7"/>
      <c r="H378" s="7" t="s">
        <v>73</v>
      </c>
      <c r="I378" s="2">
        <v>10</v>
      </c>
      <c r="J378" s="2">
        <v>4</v>
      </c>
      <c r="K378" s="2">
        <v>28</v>
      </c>
    </row>
    <row r="379" spans="1:11" x14ac:dyDescent="0.25">
      <c r="A379" s="7" t="s">
        <v>771</v>
      </c>
      <c r="B379" s="7" t="s">
        <v>772</v>
      </c>
      <c r="C379" s="7" t="s">
        <v>586</v>
      </c>
      <c r="D379" s="7" t="s">
        <v>767</v>
      </c>
      <c r="E379" s="7" t="s">
        <v>12</v>
      </c>
      <c r="F379" s="7" t="s">
        <v>1302</v>
      </c>
      <c r="G379" s="7"/>
      <c r="H379" s="7" t="s">
        <v>73</v>
      </c>
      <c r="I379" s="2">
        <v>10</v>
      </c>
      <c r="J379" s="2">
        <v>4</v>
      </c>
      <c r="K379" s="2">
        <v>0</v>
      </c>
    </row>
    <row r="380" spans="1:11" x14ac:dyDescent="0.25">
      <c r="A380" s="7" t="s">
        <v>773</v>
      </c>
      <c r="B380" s="7" t="s">
        <v>774</v>
      </c>
      <c r="C380" s="7" t="s">
        <v>586</v>
      </c>
      <c r="D380" s="7" t="s">
        <v>767</v>
      </c>
      <c r="E380" s="7" t="s">
        <v>12</v>
      </c>
      <c r="F380" s="7" t="s">
        <v>1388</v>
      </c>
      <c r="G380" s="7"/>
      <c r="H380" s="7" t="s">
        <v>73</v>
      </c>
      <c r="I380" s="2">
        <v>12</v>
      </c>
      <c r="J380" s="2">
        <v>0</v>
      </c>
      <c r="K380" s="2">
        <v>16</v>
      </c>
    </row>
    <row r="381" spans="1:11" x14ac:dyDescent="0.25">
      <c r="A381" s="7" t="s">
        <v>1439</v>
      </c>
      <c r="B381" s="7" t="s">
        <v>1440</v>
      </c>
      <c r="C381" s="7" t="s">
        <v>586</v>
      </c>
      <c r="D381" s="7" t="s">
        <v>767</v>
      </c>
      <c r="E381" s="7" t="s">
        <v>12</v>
      </c>
      <c r="F381" s="7" t="s">
        <v>1427</v>
      </c>
      <c r="G381" s="7"/>
      <c r="H381" s="7" t="s">
        <v>73</v>
      </c>
      <c r="I381" s="2">
        <v>20</v>
      </c>
      <c r="J381" s="2">
        <v>23</v>
      </c>
      <c r="K381" s="2">
        <v>56</v>
      </c>
    </row>
    <row r="382" spans="1:11" x14ac:dyDescent="0.25">
      <c r="A382" s="7" t="s">
        <v>1115</v>
      </c>
      <c r="B382" s="7" t="s">
        <v>1116</v>
      </c>
      <c r="C382" s="7" t="s">
        <v>586</v>
      </c>
      <c r="D382" s="7" t="s">
        <v>767</v>
      </c>
      <c r="E382" s="7"/>
      <c r="F382" s="7"/>
      <c r="G382" s="7"/>
      <c r="H382" s="7" t="s">
        <v>73</v>
      </c>
      <c r="I382" s="2">
        <v>4</v>
      </c>
      <c r="J382" s="2">
        <v>6</v>
      </c>
      <c r="K382" s="2">
        <v>26</v>
      </c>
    </row>
    <row r="383" spans="1:11" s="40" customFormat="1" x14ac:dyDescent="0.25">
      <c r="A383" s="57" t="s">
        <v>1726</v>
      </c>
      <c r="B383" s="57"/>
      <c r="C383" s="57"/>
      <c r="D383" s="57"/>
      <c r="E383" s="57"/>
      <c r="F383" s="57"/>
      <c r="G383" s="57"/>
      <c r="H383" s="57"/>
      <c r="I383" s="39" t="s">
        <v>1690</v>
      </c>
      <c r="J383" s="39">
        <v>37</v>
      </c>
      <c r="K383" s="39">
        <v>134</v>
      </c>
    </row>
    <row r="384" spans="1:11" x14ac:dyDescent="0.25">
      <c r="A384" s="7" t="s">
        <v>775</v>
      </c>
      <c r="B384" s="7" t="s">
        <v>776</v>
      </c>
      <c r="C384" s="7" t="s">
        <v>586</v>
      </c>
      <c r="D384" s="7" t="s">
        <v>777</v>
      </c>
      <c r="E384" s="7" t="s">
        <v>122</v>
      </c>
      <c r="F384" s="7" t="s">
        <v>123</v>
      </c>
      <c r="G384" s="10"/>
      <c r="H384" s="7" t="s">
        <v>73</v>
      </c>
      <c r="I384" s="2"/>
      <c r="J384" s="2">
        <v>0</v>
      </c>
      <c r="K384" s="2">
        <v>8</v>
      </c>
    </row>
    <row r="385" spans="1:11" x14ac:dyDescent="0.25">
      <c r="A385" s="7" t="s">
        <v>780</v>
      </c>
      <c r="B385" s="7" t="s">
        <v>781</v>
      </c>
      <c r="C385" s="7" t="s">
        <v>586</v>
      </c>
      <c r="D385" s="7" t="s">
        <v>777</v>
      </c>
      <c r="E385" s="7" t="s">
        <v>122</v>
      </c>
      <c r="F385" s="7" t="s">
        <v>123</v>
      </c>
      <c r="G385" s="10"/>
      <c r="H385" s="7" t="s">
        <v>73</v>
      </c>
      <c r="I385" s="2"/>
      <c r="J385" s="2">
        <v>4</v>
      </c>
      <c r="K385" s="2">
        <v>24</v>
      </c>
    </row>
    <row r="386" spans="1:11" x14ac:dyDescent="0.25">
      <c r="A386" s="7" t="s">
        <v>782</v>
      </c>
      <c r="B386" s="7" t="s">
        <v>783</v>
      </c>
      <c r="C386" s="7" t="s">
        <v>586</v>
      </c>
      <c r="D386" s="7" t="s">
        <v>777</v>
      </c>
      <c r="E386" s="7" t="s">
        <v>122</v>
      </c>
      <c r="F386" s="7" t="s">
        <v>123</v>
      </c>
      <c r="G386" s="10"/>
      <c r="H386" s="7" t="s">
        <v>73</v>
      </c>
      <c r="I386" s="2"/>
      <c r="J386" s="2">
        <v>0</v>
      </c>
      <c r="K386" s="2">
        <v>0</v>
      </c>
    </row>
    <row r="387" spans="1:11" x14ac:dyDescent="0.25">
      <c r="A387" s="7" t="s">
        <v>1445</v>
      </c>
      <c r="B387" s="7" t="s">
        <v>1446</v>
      </c>
      <c r="C387" s="7" t="s">
        <v>586</v>
      </c>
      <c r="D387" s="7" t="s">
        <v>777</v>
      </c>
      <c r="E387" s="7" t="s">
        <v>122</v>
      </c>
      <c r="F387" s="7" t="s">
        <v>123</v>
      </c>
      <c r="G387" s="10"/>
      <c r="H387" s="7" t="s">
        <v>73</v>
      </c>
      <c r="I387" s="2"/>
      <c r="J387" s="2">
        <v>0</v>
      </c>
      <c r="K387" s="2">
        <v>8</v>
      </c>
    </row>
    <row r="388" spans="1:11" x14ac:dyDescent="0.25">
      <c r="A388" s="7" t="s">
        <v>792</v>
      </c>
      <c r="B388" s="7" t="s">
        <v>793</v>
      </c>
      <c r="C388" s="7" t="s">
        <v>586</v>
      </c>
      <c r="D388" s="7" t="s">
        <v>777</v>
      </c>
      <c r="E388" s="7" t="s">
        <v>122</v>
      </c>
      <c r="F388" s="7" t="s">
        <v>123</v>
      </c>
      <c r="G388" s="10"/>
      <c r="H388" s="7" t="s">
        <v>73</v>
      </c>
      <c r="I388" s="2"/>
      <c r="J388" s="2">
        <v>0</v>
      </c>
      <c r="K388" s="2">
        <v>32</v>
      </c>
    </row>
    <row r="389" spans="1:11" x14ac:dyDescent="0.25">
      <c r="A389" s="7" t="s">
        <v>794</v>
      </c>
      <c r="B389" s="7" t="s">
        <v>795</v>
      </c>
      <c r="C389" s="7" t="s">
        <v>586</v>
      </c>
      <c r="D389" s="7" t="s">
        <v>777</v>
      </c>
      <c r="E389" s="7" t="s">
        <v>122</v>
      </c>
      <c r="F389" s="7" t="s">
        <v>123</v>
      </c>
      <c r="G389" s="10"/>
      <c r="H389" s="7" t="s">
        <v>73</v>
      </c>
      <c r="I389" s="2"/>
      <c r="J389" s="2">
        <v>6</v>
      </c>
      <c r="K389" s="2">
        <v>24</v>
      </c>
    </row>
    <row r="390" spans="1:11" x14ac:dyDescent="0.25">
      <c r="A390" s="7" t="s">
        <v>1568</v>
      </c>
      <c r="B390" s="7" t="s">
        <v>1569</v>
      </c>
      <c r="C390" s="7" t="s">
        <v>586</v>
      </c>
      <c r="D390" s="7" t="s">
        <v>777</v>
      </c>
      <c r="E390" s="7" t="s">
        <v>122</v>
      </c>
      <c r="F390" s="7" t="s">
        <v>1388</v>
      </c>
      <c r="G390" s="7"/>
      <c r="H390" s="7" t="s">
        <v>73</v>
      </c>
      <c r="I390" s="2"/>
      <c r="J390" s="2">
        <v>0</v>
      </c>
      <c r="K390" s="2">
        <v>48</v>
      </c>
    </row>
    <row r="391" spans="1:11" x14ac:dyDescent="0.25">
      <c r="A391" s="7" t="s">
        <v>796</v>
      </c>
      <c r="B391" s="7" t="s">
        <v>797</v>
      </c>
      <c r="C391" s="7" t="s">
        <v>586</v>
      </c>
      <c r="D391" s="7" t="s">
        <v>777</v>
      </c>
      <c r="E391" s="7" t="s">
        <v>122</v>
      </c>
      <c r="F391" s="7" t="s">
        <v>123</v>
      </c>
      <c r="G391" s="10"/>
      <c r="H391" s="7" t="s">
        <v>73</v>
      </c>
      <c r="I391" s="2"/>
      <c r="J391" s="2">
        <v>0</v>
      </c>
      <c r="K391" s="2">
        <v>8</v>
      </c>
    </row>
    <row r="392" spans="1:11" x14ac:dyDescent="0.25">
      <c r="A392" s="7" t="s">
        <v>824</v>
      </c>
      <c r="B392" s="7" t="s">
        <v>825</v>
      </c>
      <c r="C392" s="7" t="s">
        <v>586</v>
      </c>
      <c r="D392" s="7" t="s">
        <v>777</v>
      </c>
      <c r="E392" s="7" t="s">
        <v>122</v>
      </c>
      <c r="F392" s="7" t="s">
        <v>1388</v>
      </c>
      <c r="G392" s="7"/>
      <c r="H392" s="7" t="s">
        <v>73</v>
      </c>
      <c r="I392" s="2"/>
      <c r="J392" s="2">
        <v>4</v>
      </c>
      <c r="K392" s="2">
        <v>8</v>
      </c>
    </row>
    <row r="393" spans="1:11" x14ac:dyDescent="0.25">
      <c r="A393" s="7" t="s">
        <v>798</v>
      </c>
      <c r="B393" s="7" t="s">
        <v>799</v>
      </c>
      <c r="C393" s="7" t="s">
        <v>586</v>
      </c>
      <c r="D393" s="7" t="s">
        <v>777</v>
      </c>
      <c r="E393" s="7" t="s">
        <v>12</v>
      </c>
      <c r="F393" s="7" t="s">
        <v>892</v>
      </c>
      <c r="G393" s="7"/>
      <c r="H393" s="7" t="s">
        <v>73</v>
      </c>
      <c r="I393" s="2">
        <v>14</v>
      </c>
      <c r="J393" s="2">
        <v>16</v>
      </c>
      <c r="K393" s="2">
        <v>42</v>
      </c>
    </row>
    <row r="394" spans="1:11" x14ac:dyDescent="0.25">
      <c r="A394" s="7" t="s">
        <v>800</v>
      </c>
      <c r="B394" s="7" t="s">
        <v>801</v>
      </c>
      <c r="C394" s="7" t="s">
        <v>586</v>
      </c>
      <c r="D394" s="7" t="s">
        <v>777</v>
      </c>
      <c r="E394" s="7" t="s">
        <v>12</v>
      </c>
      <c r="F394" s="7" t="s">
        <v>100</v>
      </c>
      <c r="G394" s="7"/>
      <c r="H394" s="7" t="s">
        <v>73</v>
      </c>
      <c r="I394" s="2">
        <v>8</v>
      </c>
      <c r="J394" s="2">
        <v>18</v>
      </c>
      <c r="K394" s="2">
        <v>163</v>
      </c>
    </row>
    <row r="395" spans="1:11" x14ac:dyDescent="0.25">
      <c r="A395" s="7" t="s">
        <v>802</v>
      </c>
      <c r="B395" s="7" t="s">
        <v>803</v>
      </c>
      <c r="C395" s="7" t="s">
        <v>586</v>
      </c>
      <c r="D395" s="7" t="s">
        <v>777</v>
      </c>
      <c r="E395" s="7" t="s">
        <v>12</v>
      </c>
      <c r="F395" s="7" t="s">
        <v>100</v>
      </c>
      <c r="G395" s="7"/>
      <c r="H395" s="7" t="s">
        <v>73</v>
      </c>
      <c r="I395" s="2">
        <v>8</v>
      </c>
      <c r="J395" s="2">
        <v>9</v>
      </c>
      <c r="K395" s="2">
        <v>42</v>
      </c>
    </row>
    <row r="396" spans="1:11" x14ac:dyDescent="0.25">
      <c r="A396" s="7" t="s">
        <v>804</v>
      </c>
      <c r="B396" s="7" t="s">
        <v>805</v>
      </c>
      <c r="C396" s="7" t="s">
        <v>586</v>
      </c>
      <c r="D396" s="7" t="s">
        <v>777</v>
      </c>
      <c r="E396" s="7" t="s">
        <v>12</v>
      </c>
      <c r="F396" s="7" t="s">
        <v>100</v>
      </c>
      <c r="G396" s="7"/>
      <c r="H396" s="7" t="s">
        <v>73</v>
      </c>
      <c r="I396" s="2">
        <v>8</v>
      </c>
      <c r="J396" s="2">
        <v>9</v>
      </c>
      <c r="K396" s="2">
        <v>86</v>
      </c>
    </row>
    <row r="397" spans="1:11" x14ac:dyDescent="0.25">
      <c r="A397" s="7" t="s">
        <v>808</v>
      </c>
      <c r="B397" s="7" t="s">
        <v>809</v>
      </c>
      <c r="C397" s="7" t="s">
        <v>586</v>
      </c>
      <c r="D397" s="7" t="s">
        <v>777</v>
      </c>
      <c r="E397" s="7" t="s">
        <v>12</v>
      </c>
      <c r="F397" s="7" t="s">
        <v>1302</v>
      </c>
      <c r="G397" s="7"/>
      <c r="H397" s="7" t="s">
        <v>73</v>
      </c>
      <c r="I397" s="2">
        <v>10</v>
      </c>
      <c r="J397" s="2">
        <v>12</v>
      </c>
      <c r="K397" s="2">
        <v>16</v>
      </c>
    </row>
    <row r="398" spans="1:11" x14ac:dyDescent="0.25">
      <c r="A398" s="7" t="s">
        <v>814</v>
      </c>
      <c r="B398" s="7" t="s">
        <v>815</v>
      </c>
      <c r="C398" s="7" t="s">
        <v>586</v>
      </c>
      <c r="D398" s="7" t="s">
        <v>777</v>
      </c>
      <c r="E398" s="7" t="s">
        <v>12</v>
      </c>
      <c r="F398" s="7" t="s">
        <v>1302</v>
      </c>
      <c r="G398" s="7"/>
      <c r="H398" s="7" t="s">
        <v>73</v>
      </c>
      <c r="I398" s="2">
        <v>10</v>
      </c>
      <c r="J398" s="2">
        <v>14</v>
      </c>
      <c r="K398" s="2">
        <v>107</v>
      </c>
    </row>
    <row r="399" spans="1:11" x14ac:dyDescent="0.25">
      <c r="A399" s="7" t="s">
        <v>1570</v>
      </c>
      <c r="B399" s="7" t="s">
        <v>1571</v>
      </c>
      <c r="C399" s="7" t="s">
        <v>586</v>
      </c>
      <c r="D399" s="7" t="s">
        <v>777</v>
      </c>
      <c r="E399" s="7" t="s">
        <v>12</v>
      </c>
      <c r="F399" s="7" t="s">
        <v>1302</v>
      </c>
      <c r="G399" s="7" t="s">
        <v>1572</v>
      </c>
      <c r="H399" s="7" t="s">
        <v>73</v>
      </c>
      <c r="I399" s="2">
        <v>4</v>
      </c>
      <c r="J399" s="2">
        <v>8</v>
      </c>
      <c r="K399" s="2">
        <v>58</v>
      </c>
    </row>
    <row r="400" spans="1:11" x14ac:dyDescent="0.25">
      <c r="A400" s="7" t="s">
        <v>816</v>
      </c>
      <c r="B400" s="7" t="s">
        <v>817</v>
      </c>
      <c r="C400" s="7" t="s">
        <v>586</v>
      </c>
      <c r="D400" s="7" t="s">
        <v>777</v>
      </c>
      <c r="E400" s="7" t="s">
        <v>12</v>
      </c>
      <c r="F400" s="7" t="s">
        <v>1302</v>
      </c>
      <c r="G400" s="7"/>
      <c r="H400" s="7" t="s">
        <v>73</v>
      </c>
      <c r="I400" s="2">
        <v>10</v>
      </c>
      <c r="J400" s="2">
        <v>14</v>
      </c>
      <c r="K400" s="2">
        <v>46</v>
      </c>
    </row>
    <row r="401" spans="1:11" x14ac:dyDescent="0.25">
      <c r="A401" s="7" t="s">
        <v>818</v>
      </c>
      <c r="B401" s="7" t="s">
        <v>819</v>
      </c>
      <c r="C401" s="7" t="s">
        <v>586</v>
      </c>
      <c r="D401" s="7" t="s">
        <v>777</v>
      </c>
      <c r="E401" s="7" t="s">
        <v>12</v>
      </c>
      <c r="F401" s="7" t="s">
        <v>1302</v>
      </c>
      <c r="G401" s="7"/>
      <c r="H401" s="7" t="s">
        <v>73</v>
      </c>
      <c r="I401" s="2">
        <v>10</v>
      </c>
      <c r="J401" s="2">
        <v>12</v>
      </c>
      <c r="K401" s="2">
        <v>166</v>
      </c>
    </row>
    <row r="402" spans="1:11" x14ac:dyDescent="0.25">
      <c r="A402" s="7" t="s">
        <v>820</v>
      </c>
      <c r="B402" s="7" t="s">
        <v>821</v>
      </c>
      <c r="C402" s="7" t="s">
        <v>586</v>
      </c>
      <c r="D402" s="7" t="s">
        <v>777</v>
      </c>
      <c r="E402" s="7" t="s">
        <v>12</v>
      </c>
      <c r="F402" s="7" t="s">
        <v>892</v>
      </c>
      <c r="G402" s="7"/>
      <c r="H402" s="7" t="s">
        <v>73</v>
      </c>
      <c r="I402" s="2">
        <v>14</v>
      </c>
      <c r="J402" s="2">
        <v>16</v>
      </c>
      <c r="K402" s="2">
        <v>60</v>
      </c>
    </row>
    <row r="403" spans="1:11" x14ac:dyDescent="0.25">
      <c r="A403" s="7" t="s">
        <v>822</v>
      </c>
      <c r="B403" s="7" t="s">
        <v>823</v>
      </c>
      <c r="C403" s="7" t="s">
        <v>586</v>
      </c>
      <c r="D403" s="7" t="s">
        <v>777</v>
      </c>
      <c r="E403" s="7" t="s">
        <v>12</v>
      </c>
      <c r="F403" s="7" t="s">
        <v>1388</v>
      </c>
      <c r="G403" s="7"/>
      <c r="H403" s="7" t="s">
        <v>73</v>
      </c>
      <c r="I403" s="2">
        <v>12</v>
      </c>
      <c r="J403" s="2">
        <v>18</v>
      </c>
      <c r="K403" s="2">
        <v>80</v>
      </c>
    </row>
    <row r="404" spans="1:11" s="13" customFormat="1" ht="30" x14ac:dyDescent="0.25">
      <c r="A404" s="21" t="s">
        <v>1573</v>
      </c>
      <c r="B404" s="22" t="s">
        <v>1574</v>
      </c>
      <c r="C404" s="21" t="s">
        <v>586</v>
      </c>
      <c r="D404" s="21" t="s">
        <v>777</v>
      </c>
      <c r="E404" s="21" t="s">
        <v>12</v>
      </c>
      <c r="F404" s="21" t="s">
        <v>1388</v>
      </c>
      <c r="G404" s="21"/>
      <c r="H404" s="21" t="s">
        <v>73</v>
      </c>
      <c r="I404" s="21">
        <v>12</v>
      </c>
      <c r="J404" s="21">
        <v>16</v>
      </c>
      <c r="K404" s="21">
        <v>0</v>
      </c>
    </row>
    <row r="405" spans="1:11" x14ac:dyDescent="0.25">
      <c r="A405" s="7" t="s">
        <v>826</v>
      </c>
      <c r="B405" s="7" t="s">
        <v>827</v>
      </c>
      <c r="C405" s="7" t="s">
        <v>586</v>
      </c>
      <c r="D405" s="7" t="s">
        <v>777</v>
      </c>
      <c r="E405" s="7" t="s">
        <v>281</v>
      </c>
      <c r="F405" s="7" t="s">
        <v>1451</v>
      </c>
      <c r="G405" s="7"/>
      <c r="H405" s="7" t="s">
        <v>73</v>
      </c>
      <c r="I405" s="2">
        <v>10</v>
      </c>
      <c r="J405" s="2">
        <v>0</v>
      </c>
      <c r="K405" s="2">
        <v>0</v>
      </c>
    </row>
    <row r="406" spans="1:11" x14ac:dyDescent="0.25">
      <c r="A406" s="7" t="s">
        <v>828</v>
      </c>
      <c r="B406" s="7" t="s">
        <v>829</v>
      </c>
      <c r="C406" s="7" t="s">
        <v>586</v>
      </c>
      <c r="D406" s="7" t="s">
        <v>777</v>
      </c>
      <c r="E406" s="7" t="s">
        <v>281</v>
      </c>
      <c r="F406" s="7" t="s">
        <v>1388</v>
      </c>
      <c r="G406" s="7"/>
      <c r="H406" s="7" t="s">
        <v>73</v>
      </c>
      <c r="I406" s="2">
        <v>6</v>
      </c>
      <c r="J406" s="2">
        <v>14</v>
      </c>
      <c r="K406" s="2">
        <v>56</v>
      </c>
    </row>
    <row r="407" spans="1:11" s="40" customFormat="1" x14ac:dyDescent="0.25">
      <c r="A407" s="57" t="s">
        <v>1727</v>
      </c>
      <c r="B407" s="57"/>
      <c r="C407" s="57"/>
      <c r="D407" s="57"/>
      <c r="E407" s="57"/>
      <c r="F407" s="57"/>
      <c r="G407" s="57"/>
      <c r="H407" s="57"/>
      <c r="I407" s="39" t="s">
        <v>1690</v>
      </c>
      <c r="J407" s="39">
        <v>190</v>
      </c>
      <c r="K407" s="39">
        <v>1082</v>
      </c>
    </row>
    <row r="408" spans="1:11" x14ac:dyDescent="0.25">
      <c r="A408" s="7" t="s">
        <v>1454</v>
      </c>
      <c r="B408" s="7" t="s">
        <v>1455</v>
      </c>
      <c r="C408" s="7" t="s">
        <v>586</v>
      </c>
      <c r="D408" s="7" t="s">
        <v>983</v>
      </c>
      <c r="E408" s="7" t="s">
        <v>122</v>
      </c>
      <c r="F408" s="7" t="s">
        <v>123</v>
      </c>
      <c r="G408" s="7"/>
      <c r="H408" s="7" t="s">
        <v>941</v>
      </c>
      <c r="I408" s="2"/>
      <c r="J408" s="2">
        <v>0</v>
      </c>
      <c r="K408" s="2">
        <v>3</v>
      </c>
    </row>
    <row r="409" spans="1:11" x14ac:dyDescent="0.25">
      <c r="A409" s="7" t="s">
        <v>986</v>
      </c>
      <c r="B409" s="7" t="s">
        <v>987</v>
      </c>
      <c r="C409" s="7" t="s">
        <v>586</v>
      </c>
      <c r="D409" s="7" t="s">
        <v>983</v>
      </c>
      <c r="E409" s="7" t="s">
        <v>122</v>
      </c>
      <c r="F409" s="7" t="s">
        <v>123</v>
      </c>
      <c r="G409" s="10"/>
      <c r="H409" s="7" t="s">
        <v>941</v>
      </c>
      <c r="I409" s="2"/>
      <c r="J409" s="2">
        <v>4</v>
      </c>
      <c r="K409" s="2">
        <v>20</v>
      </c>
    </row>
    <row r="410" spans="1:11" x14ac:dyDescent="0.25">
      <c r="A410" s="7" t="s">
        <v>999</v>
      </c>
      <c r="B410" s="7" t="s">
        <v>1000</v>
      </c>
      <c r="C410" s="7" t="s">
        <v>586</v>
      </c>
      <c r="D410" s="7" t="s">
        <v>983</v>
      </c>
      <c r="E410" s="7" t="s">
        <v>12</v>
      </c>
      <c r="F410" s="7" t="s">
        <v>1302</v>
      </c>
      <c r="G410" s="7"/>
      <c r="H410" s="7" t="s">
        <v>941</v>
      </c>
      <c r="I410" s="2">
        <v>10</v>
      </c>
      <c r="J410" s="2">
        <v>16</v>
      </c>
      <c r="K410" s="2">
        <v>25</v>
      </c>
    </row>
    <row r="411" spans="1:11" x14ac:dyDescent="0.25">
      <c r="A411" s="7" t="s">
        <v>1001</v>
      </c>
      <c r="B411" s="7" t="s">
        <v>1002</v>
      </c>
      <c r="C411" s="7" t="s">
        <v>586</v>
      </c>
      <c r="D411" s="7" t="s">
        <v>983</v>
      </c>
      <c r="E411" s="7" t="s">
        <v>12</v>
      </c>
      <c r="F411" s="7" t="s">
        <v>1347</v>
      </c>
      <c r="G411" s="7"/>
      <c r="H411" s="7" t="s">
        <v>941</v>
      </c>
      <c r="I411" s="2">
        <v>8</v>
      </c>
      <c r="J411" s="2">
        <v>16</v>
      </c>
      <c r="K411" s="2">
        <v>110</v>
      </c>
    </row>
    <row r="412" spans="1:11" x14ac:dyDescent="0.25">
      <c r="A412" s="7" t="s">
        <v>1003</v>
      </c>
      <c r="B412" s="7" t="s">
        <v>1004</v>
      </c>
      <c r="C412" s="7" t="s">
        <v>586</v>
      </c>
      <c r="D412" s="7" t="s">
        <v>983</v>
      </c>
      <c r="E412" s="7" t="s">
        <v>12</v>
      </c>
      <c r="F412" s="7" t="s">
        <v>1347</v>
      </c>
      <c r="G412" s="7" t="s">
        <v>1346</v>
      </c>
      <c r="H412" s="7" t="s">
        <v>941</v>
      </c>
      <c r="I412" s="2">
        <v>8</v>
      </c>
      <c r="J412" s="2">
        <v>14</v>
      </c>
      <c r="K412" s="2">
        <v>90</v>
      </c>
    </row>
    <row r="413" spans="1:11" x14ac:dyDescent="0.25">
      <c r="A413" s="7" t="s">
        <v>1007</v>
      </c>
      <c r="B413" s="7" t="s">
        <v>1008</v>
      </c>
      <c r="C413" s="7" t="s">
        <v>586</v>
      </c>
      <c r="D413" s="7" t="s">
        <v>983</v>
      </c>
      <c r="E413" s="7" t="s">
        <v>12</v>
      </c>
      <c r="F413" s="7" t="s">
        <v>892</v>
      </c>
      <c r="G413" s="7"/>
      <c r="H413" s="7" t="s">
        <v>941</v>
      </c>
      <c r="I413" s="2">
        <v>14</v>
      </c>
      <c r="J413" s="2">
        <v>22</v>
      </c>
      <c r="K413" s="2">
        <v>126</v>
      </c>
    </row>
    <row r="414" spans="1:11" s="32" customFormat="1" x14ac:dyDescent="0.25">
      <c r="A414" s="4" t="s">
        <v>997</v>
      </c>
      <c r="B414" s="4" t="s">
        <v>998</v>
      </c>
      <c r="C414" s="4" t="s">
        <v>586</v>
      </c>
      <c r="D414" s="4" t="s">
        <v>983</v>
      </c>
      <c r="E414" s="4" t="s">
        <v>12</v>
      </c>
      <c r="F414" s="4" t="s">
        <v>1388</v>
      </c>
      <c r="G414" s="4"/>
      <c r="H414" s="4" t="s">
        <v>941</v>
      </c>
      <c r="I414" s="4">
        <v>12</v>
      </c>
      <c r="J414" s="4">
        <v>16</v>
      </c>
      <c r="K414" s="4">
        <v>0</v>
      </c>
    </row>
    <row r="415" spans="1:11" x14ac:dyDescent="0.25">
      <c r="A415" s="7" t="s">
        <v>1011</v>
      </c>
      <c r="B415" s="7" t="s">
        <v>1012</v>
      </c>
      <c r="C415" s="7" t="s">
        <v>586</v>
      </c>
      <c r="D415" s="7" t="s">
        <v>983</v>
      </c>
      <c r="E415" s="7" t="s">
        <v>12</v>
      </c>
      <c r="F415" s="7" t="s">
        <v>1302</v>
      </c>
      <c r="G415" s="7"/>
      <c r="H415" s="7" t="s">
        <v>941</v>
      </c>
      <c r="I415" s="2">
        <v>10</v>
      </c>
      <c r="J415" s="2">
        <v>12</v>
      </c>
      <c r="K415" s="2">
        <v>80</v>
      </c>
    </row>
    <row r="416" spans="1:11" ht="16.899999999999999" customHeight="1" x14ac:dyDescent="0.25">
      <c r="A416" s="7" t="s">
        <v>1015</v>
      </c>
      <c r="B416" s="7" t="s">
        <v>1016</v>
      </c>
      <c r="C416" s="7" t="s">
        <v>586</v>
      </c>
      <c r="D416" s="7" t="s">
        <v>983</v>
      </c>
      <c r="E416" s="7" t="s">
        <v>12</v>
      </c>
      <c r="F416" s="7" t="s">
        <v>1302</v>
      </c>
      <c r="G416" s="7"/>
      <c r="H416" s="7" t="s">
        <v>941</v>
      </c>
      <c r="I416" s="2">
        <v>10</v>
      </c>
      <c r="J416" s="2">
        <v>12</v>
      </c>
      <c r="K416" s="2">
        <v>130</v>
      </c>
    </row>
    <row r="417" spans="1:11" s="40" customFormat="1" ht="16.899999999999999" customHeight="1" x14ac:dyDescent="0.25">
      <c r="A417" s="57" t="s">
        <v>1728</v>
      </c>
      <c r="B417" s="57"/>
      <c r="C417" s="57"/>
      <c r="D417" s="57"/>
      <c r="E417" s="57"/>
      <c r="F417" s="57"/>
      <c r="G417" s="57"/>
      <c r="H417" s="57"/>
      <c r="I417" s="39" t="s">
        <v>1690</v>
      </c>
      <c r="J417" s="39">
        <v>112</v>
      </c>
      <c r="K417" s="39">
        <v>584</v>
      </c>
    </row>
    <row r="418" spans="1:11" x14ac:dyDescent="0.25">
      <c r="A418" s="7" t="s">
        <v>850</v>
      </c>
      <c r="B418" s="7" t="s">
        <v>1456</v>
      </c>
      <c r="C418" s="7" t="s">
        <v>586</v>
      </c>
      <c r="D418" s="7" t="s">
        <v>895</v>
      </c>
      <c r="E418" s="7" t="s">
        <v>122</v>
      </c>
      <c r="F418" s="7" t="s">
        <v>123</v>
      </c>
      <c r="G418" s="10"/>
      <c r="H418" s="7" t="s">
        <v>833</v>
      </c>
      <c r="I418" s="2"/>
      <c r="J418" s="2">
        <v>0</v>
      </c>
      <c r="K418" s="2">
        <v>10</v>
      </c>
    </row>
    <row r="419" spans="1:11" x14ac:dyDescent="0.25">
      <c r="A419" s="7" t="s">
        <v>855</v>
      </c>
      <c r="B419" s="7" t="s">
        <v>856</v>
      </c>
      <c r="C419" s="7" t="s">
        <v>586</v>
      </c>
      <c r="D419" s="7" t="s">
        <v>895</v>
      </c>
      <c r="E419" s="7" t="s">
        <v>122</v>
      </c>
      <c r="F419" s="7" t="s">
        <v>123</v>
      </c>
      <c r="G419" s="10"/>
      <c r="H419" s="7" t="s">
        <v>833</v>
      </c>
      <c r="I419" s="2"/>
      <c r="J419" s="2">
        <v>2</v>
      </c>
      <c r="K419" s="2">
        <v>10</v>
      </c>
    </row>
    <row r="420" spans="1:11" x14ac:dyDescent="0.25">
      <c r="A420" s="7" t="s">
        <v>902</v>
      </c>
      <c r="B420" s="7" t="s">
        <v>903</v>
      </c>
      <c r="C420" s="7" t="s">
        <v>586</v>
      </c>
      <c r="D420" s="7" t="s">
        <v>895</v>
      </c>
      <c r="E420" s="7" t="s">
        <v>122</v>
      </c>
      <c r="F420" s="7" t="s">
        <v>123</v>
      </c>
      <c r="G420" s="10"/>
      <c r="H420" s="7" t="s">
        <v>833</v>
      </c>
      <c r="I420" s="2"/>
      <c r="J420" s="2">
        <v>0</v>
      </c>
      <c r="K420" s="2">
        <v>10</v>
      </c>
    </row>
    <row r="421" spans="1:11" x14ac:dyDescent="0.25">
      <c r="A421" s="7" t="s">
        <v>904</v>
      </c>
      <c r="B421" s="7" t="s">
        <v>905</v>
      </c>
      <c r="C421" s="7" t="s">
        <v>586</v>
      </c>
      <c r="D421" s="7" t="s">
        <v>895</v>
      </c>
      <c r="E421" s="7" t="s">
        <v>122</v>
      </c>
      <c r="F421" s="7" t="s">
        <v>123</v>
      </c>
      <c r="G421" s="10"/>
      <c r="H421" s="7" t="s">
        <v>833</v>
      </c>
      <c r="I421" s="2"/>
      <c r="J421" s="2">
        <v>0</v>
      </c>
      <c r="K421" s="2">
        <v>34</v>
      </c>
    </row>
    <row r="422" spans="1:11" x14ac:dyDescent="0.25">
      <c r="A422" s="7" t="s">
        <v>906</v>
      </c>
      <c r="B422" s="7" t="s">
        <v>907</v>
      </c>
      <c r="C422" s="7" t="s">
        <v>586</v>
      </c>
      <c r="D422" s="7" t="s">
        <v>895</v>
      </c>
      <c r="E422" s="7" t="s">
        <v>122</v>
      </c>
      <c r="F422" s="7" t="s">
        <v>123</v>
      </c>
      <c r="G422" s="10"/>
      <c r="H422" s="7" t="s">
        <v>833</v>
      </c>
      <c r="I422" s="2"/>
      <c r="J422" s="2">
        <v>0</v>
      </c>
      <c r="K422" s="2">
        <v>20</v>
      </c>
    </row>
    <row r="423" spans="1:11" x14ac:dyDescent="0.25">
      <c r="A423" s="11" t="s">
        <v>1575</v>
      </c>
      <c r="B423" s="11" t="s">
        <v>1576</v>
      </c>
      <c r="C423" s="11" t="s">
        <v>586</v>
      </c>
      <c r="D423" s="11" t="s">
        <v>895</v>
      </c>
      <c r="E423" s="11" t="s">
        <v>122</v>
      </c>
      <c r="F423" s="11" t="s">
        <v>123</v>
      </c>
      <c r="G423" s="11"/>
      <c r="H423" s="11" t="s">
        <v>833</v>
      </c>
      <c r="I423" s="11">
        <v>0</v>
      </c>
      <c r="J423" s="11">
        <v>5</v>
      </c>
      <c r="K423" s="11">
        <v>0</v>
      </c>
    </row>
    <row r="424" spans="1:11" x14ac:dyDescent="0.25">
      <c r="A424" s="7" t="s">
        <v>908</v>
      </c>
      <c r="B424" s="7" t="s">
        <v>909</v>
      </c>
      <c r="C424" s="7" t="s">
        <v>586</v>
      </c>
      <c r="D424" s="7" t="s">
        <v>895</v>
      </c>
      <c r="E424" s="7" t="s">
        <v>122</v>
      </c>
      <c r="F424" s="7" t="s">
        <v>123</v>
      </c>
      <c r="G424" s="10"/>
      <c r="H424" s="7" t="s">
        <v>833</v>
      </c>
      <c r="I424" s="2"/>
      <c r="J424" s="2">
        <v>0</v>
      </c>
      <c r="K424" s="2">
        <v>4</v>
      </c>
    </row>
    <row r="425" spans="1:11" x14ac:dyDescent="0.25">
      <c r="A425" s="11" t="s">
        <v>1577</v>
      </c>
      <c r="B425" s="11" t="s">
        <v>1578</v>
      </c>
      <c r="C425" s="11" t="s">
        <v>586</v>
      </c>
      <c r="D425" s="11" t="s">
        <v>895</v>
      </c>
      <c r="E425" s="11" t="s">
        <v>122</v>
      </c>
      <c r="F425" s="11" t="s">
        <v>123</v>
      </c>
      <c r="G425" s="11"/>
      <c r="H425" s="11" t="s">
        <v>833</v>
      </c>
      <c r="I425" s="11">
        <v>0</v>
      </c>
      <c r="J425" s="11">
        <v>3</v>
      </c>
      <c r="K425" s="11">
        <v>0</v>
      </c>
    </row>
    <row r="426" spans="1:11" x14ac:dyDescent="0.25">
      <c r="A426" s="7" t="s">
        <v>910</v>
      </c>
      <c r="B426" s="7" t="s">
        <v>911</v>
      </c>
      <c r="C426" s="7" t="s">
        <v>586</v>
      </c>
      <c r="D426" s="7" t="s">
        <v>895</v>
      </c>
      <c r="E426" s="7" t="s">
        <v>122</v>
      </c>
      <c r="F426" s="7" t="s">
        <v>123</v>
      </c>
      <c r="G426" s="10"/>
      <c r="H426" s="7" t="s">
        <v>833</v>
      </c>
      <c r="I426" s="2"/>
      <c r="J426" s="2">
        <v>6</v>
      </c>
      <c r="K426" s="2">
        <v>60</v>
      </c>
    </row>
    <row r="427" spans="1:11" x14ac:dyDescent="0.25">
      <c r="A427" s="7" t="s">
        <v>912</v>
      </c>
      <c r="B427" s="7" t="s">
        <v>913</v>
      </c>
      <c r="C427" s="7" t="s">
        <v>586</v>
      </c>
      <c r="D427" s="7" t="s">
        <v>895</v>
      </c>
      <c r="E427" s="7" t="s">
        <v>122</v>
      </c>
      <c r="F427" s="7" t="s">
        <v>123</v>
      </c>
      <c r="G427" s="10"/>
      <c r="H427" s="7" t="s">
        <v>833</v>
      </c>
      <c r="I427" s="2"/>
      <c r="J427" s="2">
        <v>2</v>
      </c>
      <c r="K427" s="2">
        <v>20</v>
      </c>
    </row>
    <row r="428" spans="1:11" x14ac:dyDescent="0.25">
      <c r="A428" s="7" t="s">
        <v>914</v>
      </c>
      <c r="B428" s="7" t="s">
        <v>915</v>
      </c>
      <c r="C428" s="7" t="s">
        <v>586</v>
      </c>
      <c r="D428" s="7" t="s">
        <v>895</v>
      </c>
      <c r="E428" s="7" t="s">
        <v>122</v>
      </c>
      <c r="F428" s="7" t="s">
        <v>123</v>
      </c>
      <c r="G428" s="10"/>
      <c r="H428" s="7" t="s">
        <v>833</v>
      </c>
      <c r="I428" s="2"/>
      <c r="J428" s="2">
        <v>0</v>
      </c>
      <c r="K428" s="2">
        <v>16</v>
      </c>
    </row>
    <row r="429" spans="1:11" x14ac:dyDescent="0.25">
      <c r="A429" s="7" t="s">
        <v>916</v>
      </c>
      <c r="B429" s="7" t="s">
        <v>917</v>
      </c>
      <c r="C429" s="7" t="s">
        <v>586</v>
      </c>
      <c r="D429" s="7" t="s">
        <v>895</v>
      </c>
      <c r="E429" s="7" t="s">
        <v>122</v>
      </c>
      <c r="F429" s="7" t="s">
        <v>123</v>
      </c>
      <c r="G429" s="10"/>
      <c r="H429" s="7" t="s">
        <v>833</v>
      </c>
      <c r="I429" s="2"/>
      <c r="J429" s="2">
        <v>3</v>
      </c>
      <c r="K429" s="2">
        <v>30</v>
      </c>
    </row>
    <row r="430" spans="1:11" x14ac:dyDescent="0.25">
      <c r="A430" s="7" t="s">
        <v>1465</v>
      </c>
      <c r="B430" s="7" t="s">
        <v>1466</v>
      </c>
      <c r="C430" s="7" t="s">
        <v>586</v>
      </c>
      <c r="D430" s="7" t="s">
        <v>895</v>
      </c>
      <c r="E430" s="7" t="s">
        <v>122</v>
      </c>
      <c r="F430" s="7" t="s">
        <v>123</v>
      </c>
      <c r="G430" s="10"/>
      <c r="H430" s="7" t="s">
        <v>833</v>
      </c>
      <c r="I430" s="2"/>
      <c r="J430" s="2">
        <v>0</v>
      </c>
      <c r="K430" s="2">
        <v>28</v>
      </c>
    </row>
    <row r="431" spans="1:11" x14ac:dyDescent="0.25">
      <c r="A431" s="11" t="s">
        <v>1579</v>
      </c>
      <c r="B431" s="11" t="s">
        <v>1580</v>
      </c>
      <c r="C431" s="11" t="s">
        <v>586</v>
      </c>
      <c r="D431" s="11" t="s">
        <v>895</v>
      </c>
      <c r="E431" s="11" t="s">
        <v>122</v>
      </c>
      <c r="F431" s="11" t="s">
        <v>123</v>
      </c>
      <c r="G431" s="11"/>
      <c r="H431" s="11" t="s">
        <v>833</v>
      </c>
      <c r="I431" s="11">
        <v>0</v>
      </c>
      <c r="J431" s="11">
        <v>0</v>
      </c>
      <c r="K431" s="11">
        <v>0</v>
      </c>
    </row>
    <row r="432" spans="1:11" x14ac:dyDescent="0.25">
      <c r="A432" s="7" t="s">
        <v>922</v>
      </c>
      <c r="B432" s="7" t="s">
        <v>923</v>
      </c>
      <c r="C432" s="7" t="s">
        <v>586</v>
      </c>
      <c r="D432" s="7" t="s">
        <v>895</v>
      </c>
      <c r="E432" s="7" t="s">
        <v>122</v>
      </c>
      <c r="F432" s="7" t="s">
        <v>123</v>
      </c>
      <c r="G432" s="10"/>
      <c r="H432" s="7" t="s">
        <v>833</v>
      </c>
      <c r="I432" s="2"/>
      <c r="J432" s="2">
        <v>0</v>
      </c>
      <c r="K432" s="2">
        <v>10</v>
      </c>
    </row>
    <row r="433" spans="1:11" x14ac:dyDescent="0.25">
      <c r="A433" s="7" t="s">
        <v>926</v>
      </c>
      <c r="B433" s="7" t="s">
        <v>927</v>
      </c>
      <c r="C433" s="7" t="s">
        <v>586</v>
      </c>
      <c r="D433" s="7" t="s">
        <v>895</v>
      </c>
      <c r="E433" s="7" t="s">
        <v>12</v>
      </c>
      <c r="F433" s="7" t="s">
        <v>1302</v>
      </c>
      <c r="G433" s="7" t="s">
        <v>1357</v>
      </c>
      <c r="H433" s="7" t="s">
        <v>833</v>
      </c>
      <c r="I433" s="2">
        <v>8</v>
      </c>
      <c r="J433" s="2">
        <v>8</v>
      </c>
      <c r="K433" s="2">
        <v>85</v>
      </c>
    </row>
    <row r="434" spans="1:11" x14ac:dyDescent="0.25">
      <c r="A434" s="7" t="s">
        <v>936</v>
      </c>
      <c r="B434" s="7" t="s">
        <v>937</v>
      </c>
      <c r="C434" s="7" t="s">
        <v>586</v>
      </c>
      <c r="D434" s="7" t="s">
        <v>895</v>
      </c>
      <c r="E434" s="7" t="s">
        <v>12</v>
      </c>
      <c r="F434" s="7" t="s">
        <v>58</v>
      </c>
      <c r="G434" s="7"/>
      <c r="H434" s="7" t="s">
        <v>833</v>
      </c>
      <c r="I434" s="2">
        <v>12</v>
      </c>
      <c r="J434" s="2">
        <v>2</v>
      </c>
      <c r="K434" s="2">
        <v>128</v>
      </c>
    </row>
    <row r="435" spans="1:11" x14ac:dyDescent="0.25">
      <c r="A435" s="7" t="s">
        <v>928</v>
      </c>
      <c r="B435" s="7" t="s">
        <v>929</v>
      </c>
      <c r="C435" s="7" t="s">
        <v>586</v>
      </c>
      <c r="D435" s="7" t="s">
        <v>895</v>
      </c>
      <c r="E435" s="7" t="s">
        <v>12</v>
      </c>
      <c r="F435" s="7" t="s">
        <v>58</v>
      </c>
      <c r="G435" s="7"/>
      <c r="H435" s="7" t="s">
        <v>833</v>
      </c>
      <c r="I435" s="2">
        <v>12</v>
      </c>
      <c r="J435" s="2">
        <v>8</v>
      </c>
      <c r="K435" s="2">
        <v>119</v>
      </c>
    </row>
    <row r="436" spans="1:11" ht="15" customHeight="1" x14ac:dyDescent="0.25">
      <c r="A436" s="7" t="s">
        <v>930</v>
      </c>
      <c r="B436" s="7" t="s">
        <v>931</v>
      </c>
      <c r="C436" s="7" t="s">
        <v>586</v>
      </c>
      <c r="D436" s="7" t="s">
        <v>895</v>
      </c>
      <c r="E436" s="7" t="s">
        <v>12</v>
      </c>
      <c r="F436" s="7" t="s">
        <v>1302</v>
      </c>
      <c r="G436" s="7"/>
      <c r="H436" s="7" t="s">
        <v>833</v>
      </c>
      <c r="I436" s="2">
        <v>10</v>
      </c>
      <c r="J436" s="2">
        <v>9</v>
      </c>
      <c r="K436" s="2">
        <v>125</v>
      </c>
    </row>
    <row r="437" spans="1:11" ht="16.149999999999999" customHeight="1" x14ac:dyDescent="0.25">
      <c r="A437" s="7" t="s">
        <v>932</v>
      </c>
      <c r="B437" s="7" t="s">
        <v>933</v>
      </c>
      <c r="C437" s="7" t="s">
        <v>586</v>
      </c>
      <c r="D437" s="7" t="s">
        <v>895</v>
      </c>
      <c r="E437" s="7" t="s">
        <v>12</v>
      </c>
      <c r="F437" s="7" t="s">
        <v>100</v>
      </c>
      <c r="G437" s="7" t="s">
        <v>1469</v>
      </c>
      <c r="H437" s="7" t="s">
        <v>833</v>
      </c>
      <c r="I437" s="2">
        <v>6</v>
      </c>
      <c r="J437" s="2">
        <v>4</v>
      </c>
      <c r="K437" s="2">
        <v>49</v>
      </c>
    </row>
    <row r="438" spans="1:11" ht="16.899999999999999" customHeight="1" x14ac:dyDescent="0.25">
      <c r="A438" s="7" t="s">
        <v>920</v>
      </c>
      <c r="B438" s="7" t="s">
        <v>921</v>
      </c>
      <c r="C438" s="7" t="s">
        <v>586</v>
      </c>
      <c r="D438" s="7" t="s">
        <v>895</v>
      </c>
      <c r="E438" s="7" t="s">
        <v>12</v>
      </c>
      <c r="F438" s="7" t="s">
        <v>892</v>
      </c>
      <c r="G438" s="10"/>
      <c r="H438" s="7" t="s">
        <v>833</v>
      </c>
      <c r="I438" s="2">
        <v>14</v>
      </c>
      <c r="J438" s="2">
        <v>11</v>
      </c>
      <c r="K438" s="2">
        <v>65</v>
      </c>
    </row>
    <row r="439" spans="1:11" s="40" customFormat="1" ht="16.899999999999999" customHeight="1" x14ac:dyDescent="0.25">
      <c r="A439" s="57" t="s">
        <v>1729</v>
      </c>
      <c r="B439" s="57"/>
      <c r="C439" s="57"/>
      <c r="D439" s="57"/>
      <c r="E439" s="57"/>
      <c r="F439" s="57"/>
      <c r="G439" s="57"/>
      <c r="H439" s="57"/>
      <c r="I439" s="39" t="s">
        <v>1690</v>
      </c>
      <c r="J439" s="39">
        <v>63</v>
      </c>
      <c r="K439" s="39">
        <v>823</v>
      </c>
    </row>
    <row r="440" spans="1:11" s="40" customFormat="1" ht="16.899999999999999" customHeight="1" x14ac:dyDescent="0.25">
      <c r="A440" s="58" t="s">
        <v>586</v>
      </c>
      <c r="B440" s="58"/>
      <c r="C440" s="58"/>
      <c r="D440" s="58"/>
      <c r="E440" s="58"/>
      <c r="F440" s="58"/>
      <c r="G440" s="58"/>
      <c r="H440" s="58"/>
      <c r="I440" s="43" t="s">
        <v>1690</v>
      </c>
      <c r="J440" s="43">
        <v>1182</v>
      </c>
      <c r="K440" s="43">
        <f>SUM(K287,K299,K314,K329,K340,K352,K359,K376,K383,K407,K417,K439)</f>
        <v>6578</v>
      </c>
    </row>
    <row r="441" spans="1:11" x14ac:dyDescent="0.25">
      <c r="A441" s="7" t="s">
        <v>1023</v>
      </c>
      <c r="B441" s="7" t="s">
        <v>1024</v>
      </c>
      <c r="C441" s="7" t="s">
        <v>1021</v>
      </c>
      <c r="D441" s="7" t="s">
        <v>1022</v>
      </c>
      <c r="E441" s="7" t="s">
        <v>12</v>
      </c>
      <c r="F441" s="7" t="s">
        <v>1302</v>
      </c>
      <c r="G441" s="7"/>
      <c r="H441" s="7" t="s">
        <v>73</v>
      </c>
      <c r="I441" s="2">
        <v>10</v>
      </c>
      <c r="J441" s="2">
        <v>9</v>
      </c>
      <c r="K441" s="2">
        <v>20</v>
      </c>
    </row>
    <row r="442" spans="1:11" x14ac:dyDescent="0.25">
      <c r="A442" s="7" t="s">
        <v>1025</v>
      </c>
      <c r="B442" s="7" t="s">
        <v>1026</v>
      </c>
      <c r="C442" s="7" t="s">
        <v>1021</v>
      </c>
      <c r="D442" s="7" t="s">
        <v>1022</v>
      </c>
      <c r="E442" s="7" t="s">
        <v>12</v>
      </c>
      <c r="F442" s="7" t="s">
        <v>51</v>
      </c>
      <c r="G442" s="7"/>
      <c r="H442" s="7" t="s">
        <v>73</v>
      </c>
      <c r="I442" s="2">
        <v>6</v>
      </c>
      <c r="J442" s="2">
        <v>1</v>
      </c>
      <c r="K442" s="2">
        <v>4</v>
      </c>
    </row>
    <row r="443" spans="1:11" x14ac:dyDescent="0.25">
      <c r="A443" s="7" t="s">
        <v>1027</v>
      </c>
      <c r="B443" s="7" t="s">
        <v>1028</v>
      </c>
      <c r="C443" s="7" t="s">
        <v>1021</v>
      </c>
      <c r="D443" s="7" t="s">
        <v>1022</v>
      </c>
      <c r="E443" s="7" t="s">
        <v>12</v>
      </c>
      <c r="F443" s="7" t="s">
        <v>100</v>
      </c>
      <c r="G443" s="7" t="s">
        <v>1357</v>
      </c>
      <c r="H443" s="7" t="s">
        <v>73</v>
      </c>
      <c r="I443" s="2">
        <v>8</v>
      </c>
      <c r="J443" s="2">
        <v>7</v>
      </c>
      <c r="K443" s="2">
        <v>36</v>
      </c>
    </row>
    <row r="444" spans="1:11" x14ac:dyDescent="0.25">
      <c r="A444" s="7" t="s">
        <v>1029</v>
      </c>
      <c r="B444" s="7" t="s">
        <v>1030</v>
      </c>
      <c r="C444" s="7" t="s">
        <v>1021</v>
      </c>
      <c r="D444" s="7" t="s">
        <v>1022</v>
      </c>
      <c r="E444" s="7" t="s">
        <v>12</v>
      </c>
      <c r="F444" s="7" t="s">
        <v>1302</v>
      </c>
      <c r="G444" s="7"/>
      <c r="H444" s="7" t="s">
        <v>73</v>
      </c>
      <c r="I444" s="2">
        <v>10</v>
      </c>
      <c r="J444" s="2">
        <v>12</v>
      </c>
      <c r="K444" s="2">
        <v>48</v>
      </c>
    </row>
    <row r="445" spans="1:11" x14ac:dyDescent="0.25">
      <c r="A445" s="7" t="s">
        <v>1033</v>
      </c>
      <c r="B445" s="7" t="s">
        <v>1034</v>
      </c>
      <c r="C445" s="7" t="s">
        <v>1021</v>
      </c>
      <c r="D445" s="7" t="s">
        <v>1022</v>
      </c>
      <c r="E445" s="7" t="s">
        <v>12</v>
      </c>
      <c r="F445" s="7" t="s">
        <v>1302</v>
      </c>
      <c r="G445" s="7"/>
      <c r="H445" s="7" t="s">
        <v>73</v>
      </c>
      <c r="I445" s="2">
        <v>10</v>
      </c>
      <c r="J445" s="2">
        <v>9</v>
      </c>
      <c r="K445" s="2">
        <v>60</v>
      </c>
    </row>
    <row r="446" spans="1:11" x14ac:dyDescent="0.25">
      <c r="A446" s="7" t="s">
        <v>1041</v>
      </c>
      <c r="B446" s="7" t="s">
        <v>1042</v>
      </c>
      <c r="C446" s="7" t="s">
        <v>1021</v>
      </c>
      <c r="D446" s="7" t="s">
        <v>1037</v>
      </c>
      <c r="E446" s="7" t="s">
        <v>12</v>
      </c>
      <c r="F446" s="7" t="s">
        <v>100</v>
      </c>
      <c r="G446" s="7"/>
      <c r="H446" s="7" t="s">
        <v>73</v>
      </c>
      <c r="I446" s="2">
        <v>8</v>
      </c>
      <c r="J446" s="2">
        <v>11</v>
      </c>
      <c r="K446" s="2">
        <v>16</v>
      </c>
    </row>
    <row r="447" spans="1:11" x14ac:dyDescent="0.25">
      <c r="A447" s="7" t="s">
        <v>1043</v>
      </c>
      <c r="B447" s="7" t="s">
        <v>1044</v>
      </c>
      <c r="C447" s="7" t="s">
        <v>1021</v>
      </c>
      <c r="D447" s="7" t="s">
        <v>1037</v>
      </c>
      <c r="E447" s="7" t="s">
        <v>12</v>
      </c>
      <c r="F447" s="7" t="s">
        <v>100</v>
      </c>
      <c r="G447" s="7" t="s">
        <v>1346</v>
      </c>
      <c r="H447" s="7" t="s">
        <v>73</v>
      </c>
      <c r="I447" s="2">
        <v>8</v>
      </c>
      <c r="J447" s="2">
        <v>8</v>
      </c>
      <c r="K447" s="2">
        <v>24</v>
      </c>
    </row>
    <row r="448" spans="1:11" x14ac:dyDescent="0.25">
      <c r="A448" s="7" t="s">
        <v>1045</v>
      </c>
      <c r="B448" s="7" t="s">
        <v>1046</v>
      </c>
      <c r="C448" s="7" t="s">
        <v>1021</v>
      </c>
      <c r="D448" s="7" t="s">
        <v>1037</v>
      </c>
      <c r="E448" s="7" t="s">
        <v>12</v>
      </c>
      <c r="F448" s="7" t="s">
        <v>46</v>
      </c>
      <c r="G448" s="7"/>
      <c r="H448" s="7" t="s">
        <v>73</v>
      </c>
      <c r="I448" s="2">
        <v>4</v>
      </c>
      <c r="J448" s="2">
        <v>4</v>
      </c>
      <c r="K448" s="2">
        <v>16</v>
      </c>
    </row>
    <row r="449" spans="1:11" x14ac:dyDescent="0.25">
      <c r="A449" s="7" t="s">
        <v>1047</v>
      </c>
      <c r="B449" s="7" t="s">
        <v>1048</v>
      </c>
      <c r="C449" s="7" t="s">
        <v>1021</v>
      </c>
      <c r="D449" s="7" t="s">
        <v>1037</v>
      </c>
      <c r="E449" s="7" t="s">
        <v>12</v>
      </c>
      <c r="F449" s="7" t="s">
        <v>58</v>
      </c>
      <c r="G449" s="7"/>
      <c r="H449" s="7" t="s">
        <v>73</v>
      </c>
      <c r="I449" s="2">
        <v>12</v>
      </c>
      <c r="J449" s="2">
        <v>17</v>
      </c>
      <c r="K449" s="2">
        <v>40</v>
      </c>
    </row>
    <row r="450" spans="1:11" x14ac:dyDescent="0.25">
      <c r="A450" s="7" t="s">
        <v>1049</v>
      </c>
      <c r="B450" s="7" t="s">
        <v>1050</v>
      </c>
      <c r="C450" s="7" t="s">
        <v>1021</v>
      </c>
      <c r="D450" s="7" t="s">
        <v>1037</v>
      </c>
      <c r="E450" s="7" t="s">
        <v>12</v>
      </c>
      <c r="F450" s="7" t="s">
        <v>100</v>
      </c>
      <c r="G450" s="7"/>
      <c r="H450" s="7" t="s">
        <v>73</v>
      </c>
      <c r="I450" s="2">
        <v>8</v>
      </c>
      <c r="J450" s="2">
        <v>6</v>
      </c>
      <c r="K450" s="2">
        <v>46</v>
      </c>
    </row>
    <row r="451" spans="1:11" x14ac:dyDescent="0.25">
      <c r="A451" s="7" t="s">
        <v>1051</v>
      </c>
      <c r="B451" s="7" t="s">
        <v>1052</v>
      </c>
      <c r="C451" s="7" t="s">
        <v>1021</v>
      </c>
      <c r="D451" s="7" t="s">
        <v>1037</v>
      </c>
      <c r="E451" s="7" t="s">
        <v>12</v>
      </c>
      <c r="F451" s="7" t="s">
        <v>1347</v>
      </c>
      <c r="G451" s="7" t="s">
        <v>1370</v>
      </c>
      <c r="H451" s="7" t="s">
        <v>73</v>
      </c>
      <c r="I451" s="2">
        <v>6</v>
      </c>
      <c r="J451" s="2">
        <v>5</v>
      </c>
      <c r="K451" s="2">
        <v>20</v>
      </c>
    </row>
    <row r="452" spans="1:11" x14ac:dyDescent="0.25">
      <c r="A452" s="7" t="s">
        <v>1053</v>
      </c>
      <c r="B452" s="7" t="s">
        <v>1054</v>
      </c>
      <c r="C452" s="7" t="s">
        <v>1021</v>
      </c>
      <c r="D452" s="7" t="s">
        <v>1037</v>
      </c>
      <c r="E452" s="7" t="s">
        <v>12</v>
      </c>
      <c r="F452" s="7" t="s">
        <v>892</v>
      </c>
      <c r="G452" s="7"/>
      <c r="H452" s="7" t="s">
        <v>73</v>
      </c>
      <c r="I452" s="2">
        <v>14</v>
      </c>
      <c r="J452" s="2">
        <v>4</v>
      </c>
      <c r="K452" s="2">
        <v>24</v>
      </c>
    </row>
    <row r="453" spans="1:11" s="40" customFormat="1" x14ac:dyDescent="0.25">
      <c r="A453" s="57" t="s">
        <v>1745</v>
      </c>
      <c r="B453" s="57"/>
      <c r="C453" s="57"/>
      <c r="D453" s="57"/>
      <c r="E453" s="57"/>
      <c r="F453" s="57"/>
      <c r="G453" s="57"/>
      <c r="H453" s="57"/>
      <c r="I453" s="39" t="s">
        <v>1690</v>
      </c>
      <c r="J453" s="39">
        <v>93</v>
      </c>
      <c r="K453" s="39">
        <v>354</v>
      </c>
    </row>
    <row r="454" spans="1:11" x14ac:dyDescent="0.25">
      <c r="A454" s="7" t="s">
        <v>1581</v>
      </c>
      <c r="B454" s="7" t="s">
        <v>1582</v>
      </c>
      <c r="C454" s="7" t="s">
        <v>1021</v>
      </c>
      <c r="D454" s="7" t="s">
        <v>1326</v>
      </c>
      <c r="E454" s="7" t="s">
        <v>12</v>
      </c>
      <c r="F454" s="7" t="s">
        <v>46</v>
      </c>
      <c r="G454" s="7"/>
      <c r="H454" s="7" t="s">
        <v>73</v>
      </c>
      <c r="I454" s="2">
        <v>4</v>
      </c>
      <c r="J454" s="2">
        <v>7</v>
      </c>
      <c r="K454" s="2">
        <v>24</v>
      </c>
    </row>
    <row r="455" spans="1:11" x14ac:dyDescent="0.25">
      <c r="A455" s="7" t="s">
        <v>1327</v>
      </c>
      <c r="B455" s="7" t="s">
        <v>1328</v>
      </c>
      <c r="C455" s="7" t="s">
        <v>1021</v>
      </c>
      <c r="D455" s="7" t="s">
        <v>1326</v>
      </c>
      <c r="E455" s="7" t="s">
        <v>12</v>
      </c>
      <c r="F455" s="7" t="s">
        <v>813</v>
      </c>
      <c r="G455" s="7" t="s">
        <v>1473</v>
      </c>
      <c r="H455" s="7" t="s">
        <v>73</v>
      </c>
      <c r="I455" s="2">
        <v>2</v>
      </c>
      <c r="J455" s="2">
        <v>2</v>
      </c>
      <c r="K455" s="2">
        <v>8</v>
      </c>
    </row>
    <row r="456" spans="1:11" x14ac:dyDescent="0.25">
      <c r="A456" s="7" t="s">
        <v>47</v>
      </c>
      <c r="B456" s="7" t="s">
        <v>48</v>
      </c>
      <c r="C456" s="7" t="s">
        <v>1021</v>
      </c>
      <c r="D456" s="7" t="s">
        <v>1326</v>
      </c>
      <c r="E456" s="7"/>
      <c r="F456" s="7"/>
      <c r="G456" s="7"/>
      <c r="H456" s="7"/>
      <c r="I456" s="2">
        <v>4</v>
      </c>
      <c r="J456" s="2">
        <v>4</v>
      </c>
      <c r="K456" s="2">
        <v>16</v>
      </c>
    </row>
    <row r="457" spans="1:11" x14ac:dyDescent="0.25">
      <c r="A457" s="7" t="s">
        <v>1058</v>
      </c>
      <c r="B457" s="7" t="s">
        <v>1059</v>
      </c>
      <c r="C457" s="7" t="s">
        <v>1021</v>
      </c>
      <c r="D457" s="7" t="s">
        <v>1057</v>
      </c>
      <c r="E457" s="7" t="s">
        <v>12</v>
      </c>
      <c r="F457" s="7" t="s">
        <v>813</v>
      </c>
      <c r="G457" s="7"/>
      <c r="H457" s="7" t="s">
        <v>73</v>
      </c>
      <c r="I457" s="2">
        <v>2</v>
      </c>
      <c r="J457" s="2">
        <v>6</v>
      </c>
      <c r="K457" s="2">
        <v>30</v>
      </c>
    </row>
    <row r="458" spans="1:11" x14ac:dyDescent="0.25">
      <c r="A458" s="7" t="s">
        <v>1583</v>
      </c>
      <c r="B458" s="7" t="s">
        <v>1584</v>
      </c>
      <c r="C458" s="7" t="s">
        <v>1021</v>
      </c>
      <c r="D458" s="7" t="s">
        <v>1057</v>
      </c>
      <c r="E458" s="7" t="s">
        <v>12</v>
      </c>
      <c r="F458" s="7" t="s">
        <v>892</v>
      </c>
      <c r="G458" s="7"/>
      <c r="H458" s="7" t="s">
        <v>73</v>
      </c>
      <c r="I458" s="2">
        <v>14</v>
      </c>
      <c r="J458" s="2">
        <v>2</v>
      </c>
      <c r="K458" s="2">
        <v>30</v>
      </c>
    </row>
    <row r="459" spans="1:11" x14ac:dyDescent="0.25">
      <c r="A459" s="7" t="s">
        <v>1060</v>
      </c>
      <c r="B459" s="7" t="s">
        <v>1061</v>
      </c>
      <c r="C459" s="7" t="s">
        <v>1021</v>
      </c>
      <c r="D459" s="7" t="s">
        <v>1057</v>
      </c>
      <c r="E459" s="7" t="s">
        <v>12</v>
      </c>
      <c r="F459" s="7" t="s">
        <v>58</v>
      </c>
      <c r="G459" s="7"/>
      <c r="H459" s="7" t="s">
        <v>73</v>
      </c>
      <c r="I459" s="2">
        <v>12</v>
      </c>
      <c r="J459" s="2">
        <v>4</v>
      </c>
      <c r="K459" s="2">
        <v>50</v>
      </c>
    </row>
    <row r="460" spans="1:11" x14ac:dyDescent="0.25">
      <c r="A460" s="7" t="s">
        <v>1062</v>
      </c>
      <c r="B460" s="7" t="s">
        <v>1063</v>
      </c>
      <c r="C460" s="7" t="s">
        <v>1021</v>
      </c>
      <c r="D460" s="7" t="s">
        <v>1057</v>
      </c>
      <c r="E460" s="7" t="s">
        <v>12</v>
      </c>
      <c r="F460" s="7" t="s">
        <v>78</v>
      </c>
      <c r="G460" s="7"/>
      <c r="H460" s="7" t="s">
        <v>73</v>
      </c>
      <c r="I460" s="2">
        <v>4</v>
      </c>
      <c r="J460" s="2">
        <v>2</v>
      </c>
      <c r="K460" s="2">
        <v>10</v>
      </c>
    </row>
    <row r="461" spans="1:11" x14ac:dyDescent="0.25">
      <c r="A461" s="7" t="s">
        <v>1067</v>
      </c>
      <c r="B461" s="7" t="s">
        <v>1068</v>
      </c>
      <c r="C461" s="7" t="s">
        <v>1021</v>
      </c>
      <c r="D461" s="7" t="s">
        <v>1066</v>
      </c>
      <c r="E461" s="7" t="s">
        <v>12</v>
      </c>
      <c r="F461" s="7" t="s">
        <v>1302</v>
      </c>
      <c r="G461" s="7"/>
      <c r="H461" s="7" t="s">
        <v>73</v>
      </c>
      <c r="I461" s="2">
        <v>10</v>
      </c>
      <c r="J461" s="2">
        <v>14</v>
      </c>
      <c r="K461" s="2">
        <v>170</v>
      </c>
    </row>
    <row r="462" spans="1:11" x14ac:dyDescent="0.25">
      <c r="A462" s="7" t="s">
        <v>1069</v>
      </c>
      <c r="B462" s="7" t="s">
        <v>1070</v>
      </c>
      <c r="C462" s="7" t="s">
        <v>1021</v>
      </c>
      <c r="D462" s="7" t="s">
        <v>1066</v>
      </c>
      <c r="E462" s="7" t="s">
        <v>12</v>
      </c>
      <c r="F462" s="7" t="s">
        <v>1302</v>
      </c>
      <c r="G462" s="7"/>
      <c r="H462" s="7" t="s">
        <v>73</v>
      </c>
      <c r="I462" s="2">
        <v>10</v>
      </c>
      <c r="J462" s="2">
        <v>5</v>
      </c>
      <c r="K462" s="2">
        <v>31</v>
      </c>
    </row>
    <row r="463" spans="1:11" x14ac:dyDescent="0.25">
      <c r="A463" s="7" t="s">
        <v>1071</v>
      </c>
      <c r="B463" s="7" t="s">
        <v>1072</v>
      </c>
      <c r="C463" s="7" t="s">
        <v>1021</v>
      </c>
      <c r="D463" s="7" t="s">
        <v>1066</v>
      </c>
      <c r="E463" s="7" t="s">
        <v>12</v>
      </c>
      <c r="F463" s="7" t="s">
        <v>100</v>
      </c>
      <c r="G463" s="7"/>
      <c r="H463" s="7" t="s">
        <v>73</v>
      </c>
      <c r="I463" s="2">
        <v>8</v>
      </c>
      <c r="J463" s="2">
        <v>10</v>
      </c>
      <c r="K463" s="2">
        <v>70</v>
      </c>
    </row>
    <row r="464" spans="1:11" x14ac:dyDescent="0.25">
      <c r="A464" s="7" t="s">
        <v>1073</v>
      </c>
      <c r="B464" s="7" t="s">
        <v>1074</v>
      </c>
      <c r="C464" s="7" t="s">
        <v>1021</v>
      </c>
      <c r="D464" s="7" t="s">
        <v>1066</v>
      </c>
      <c r="E464" s="7" t="s">
        <v>12</v>
      </c>
      <c r="F464" s="7" t="s">
        <v>100</v>
      </c>
      <c r="G464" s="7"/>
      <c r="H464" s="7" t="s">
        <v>73</v>
      </c>
      <c r="I464" s="2">
        <v>8</v>
      </c>
      <c r="J464" s="2">
        <v>4</v>
      </c>
      <c r="K464" s="2">
        <v>48</v>
      </c>
    </row>
    <row r="465" spans="1:11" x14ac:dyDescent="0.25">
      <c r="A465" s="7" t="s">
        <v>1075</v>
      </c>
      <c r="B465" s="7" t="s">
        <v>1076</v>
      </c>
      <c r="C465" s="7" t="s">
        <v>1021</v>
      </c>
      <c r="D465" s="7" t="s">
        <v>1066</v>
      </c>
      <c r="E465" s="7" t="s">
        <v>12</v>
      </c>
      <c r="F465" s="7" t="s">
        <v>51</v>
      </c>
      <c r="G465" s="7" t="s">
        <v>1380</v>
      </c>
      <c r="H465" s="7" t="s">
        <v>73</v>
      </c>
      <c r="I465" s="2">
        <v>6</v>
      </c>
      <c r="J465" s="2">
        <v>3</v>
      </c>
      <c r="K465" s="2">
        <v>25</v>
      </c>
    </row>
    <row r="466" spans="1:11" x14ac:dyDescent="0.25">
      <c r="A466" s="7" t="s">
        <v>1077</v>
      </c>
      <c r="B466" s="7" t="s">
        <v>1078</v>
      </c>
      <c r="C466" s="7" t="s">
        <v>1021</v>
      </c>
      <c r="D466" s="7" t="s">
        <v>1066</v>
      </c>
      <c r="E466" s="7" t="s">
        <v>12</v>
      </c>
      <c r="F466" s="7" t="s">
        <v>58</v>
      </c>
      <c r="G466" s="7"/>
      <c r="H466" s="7" t="s">
        <v>73</v>
      </c>
      <c r="I466" s="2">
        <v>12</v>
      </c>
      <c r="J466" s="2">
        <v>9</v>
      </c>
      <c r="K466" s="2">
        <v>115</v>
      </c>
    </row>
    <row r="467" spans="1:11" x14ac:dyDescent="0.25">
      <c r="A467" s="7" t="s">
        <v>1079</v>
      </c>
      <c r="B467" s="7" t="s">
        <v>1080</v>
      </c>
      <c r="C467" s="7" t="s">
        <v>1021</v>
      </c>
      <c r="D467" s="7" t="s">
        <v>1066</v>
      </c>
      <c r="E467" s="7" t="s">
        <v>12</v>
      </c>
      <c r="F467" s="7" t="s">
        <v>1427</v>
      </c>
      <c r="G467" s="7"/>
      <c r="H467" s="7" t="s">
        <v>73</v>
      </c>
      <c r="I467" s="2">
        <v>20</v>
      </c>
      <c r="J467" s="2">
        <v>4</v>
      </c>
      <c r="K467" s="2">
        <v>60</v>
      </c>
    </row>
    <row r="468" spans="1:11" x14ac:dyDescent="0.25">
      <c r="A468" s="7" t="s">
        <v>1081</v>
      </c>
      <c r="B468" s="7" t="s">
        <v>1082</v>
      </c>
      <c r="C468" s="7" t="s">
        <v>1021</v>
      </c>
      <c r="D468" s="7" t="s">
        <v>1066</v>
      </c>
      <c r="E468" s="7" t="s">
        <v>12</v>
      </c>
      <c r="F468" s="7" t="s">
        <v>1388</v>
      </c>
      <c r="G468" s="7"/>
      <c r="H468" s="7" t="s">
        <v>73</v>
      </c>
      <c r="I468" s="2">
        <v>12</v>
      </c>
      <c r="J468" s="2">
        <v>15</v>
      </c>
      <c r="K468" s="2">
        <v>101</v>
      </c>
    </row>
    <row r="469" spans="1:11" s="40" customFormat="1" x14ac:dyDescent="0.25">
      <c r="A469" s="57" t="s">
        <v>1730</v>
      </c>
      <c r="B469" s="57"/>
      <c r="C469" s="57"/>
      <c r="D469" s="57"/>
      <c r="E469" s="57"/>
      <c r="F469" s="57"/>
      <c r="G469" s="57"/>
      <c r="H469" s="57"/>
      <c r="I469" s="39" t="s">
        <v>1690</v>
      </c>
      <c r="J469" s="39">
        <v>91</v>
      </c>
      <c r="K469" s="39">
        <v>788</v>
      </c>
    </row>
    <row r="470" spans="1:11" x14ac:dyDescent="0.25">
      <c r="A470" s="7" t="s">
        <v>593</v>
      </c>
      <c r="B470" s="7" t="s">
        <v>594</v>
      </c>
      <c r="C470" s="7" t="s">
        <v>1021</v>
      </c>
      <c r="D470" s="7" t="s">
        <v>197</v>
      </c>
      <c r="E470" s="7" t="s">
        <v>12</v>
      </c>
      <c r="F470" s="7" t="s">
        <v>1302</v>
      </c>
      <c r="G470" s="7"/>
      <c r="H470" s="7" t="s">
        <v>73</v>
      </c>
      <c r="I470" s="2">
        <v>10</v>
      </c>
      <c r="J470" s="2">
        <v>14</v>
      </c>
      <c r="K470" s="2">
        <v>85</v>
      </c>
    </row>
    <row r="471" spans="1:11" x14ac:dyDescent="0.25">
      <c r="A471" s="7" t="s">
        <v>1475</v>
      </c>
      <c r="B471" s="7" t="s">
        <v>1476</v>
      </c>
      <c r="C471" s="7" t="s">
        <v>1021</v>
      </c>
      <c r="D471" s="7" t="s">
        <v>197</v>
      </c>
      <c r="E471" s="7" t="s">
        <v>12</v>
      </c>
      <c r="F471" s="7" t="s">
        <v>58</v>
      </c>
      <c r="G471" s="7"/>
      <c r="H471" s="7" t="s">
        <v>73</v>
      </c>
      <c r="I471" s="2">
        <v>12</v>
      </c>
      <c r="J471" s="2">
        <v>8</v>
      </c>
      <c r="K471" s="2">
        <v>80</v>
      </c>
    </row>
    <row r="472" spans="1:11" x14ac:dyDescent="0.25">
      <c r="A472" s="7" t="s">
        <v>595</v>
      </c>
      <c r="B472" s="7" t="s">
        <v>596</v>
      </c>
      <c r="C472" s="7" t="s">
        <v>1021</v>
      </c>
      <c r="D472" s="7" t="s">
        <v>197</v>
      </c>
      <c r="E472" s="7" t="s">
        <v>12</v>
      </c>
      <c r="F472" s="7" t="s">
        <v>100</v>
      </c>
      <c r="G472" s="7" t="s">
        <v>1473</v>
      </c>
      <c r="H472" s="7" t="s">
        <v>73</v>
      </c>
      <c r="I472" s="2">
        <v>6</v>
      </c>
      <c r="J472" s="2">
        <v>6</v>
      </c>
      <c r="K472" s="2">
        <v>53</v>
      </c>
    </row>
    <row r="473" spans="1:11" s="40" customFormat="1" x14ac:dyDescent="0.25">
      <c r="A473" s="60" t="s">
        <v>1731</v>
      </c>
      <c r="B473" s="60"/>
      <c r="C473" s="60"/>
      <c r="D473" s="60"/>
      <c r="E473" s="60"/>
      <c r="F473" s="60"/>
      <c r="G473" s="60"/>
      <c r="H473" s="60"/>
      <c r="I473" s="39" t="s">
        <v>1690</v>
      </c>
      <c r="J473" s="39">
        <v>28</v>
      </c>
      <c r="K473" s="39">
        <v>218</v>
      </c>
    </row>
    <row r="474" spans="1:11" x14ac:dyDescent="0.25">
      <c r="A474" s="7" t="s">
        <v>1090</v>
      </c>
      <c r="B474" s="7" t="s">
        <v>1091</v>
      </c>
      <c r="C474" s="7" t="s">
        <v>1021</v>
      </c>
      <c r="D474" s="7" t="s">
        <v>1085</v>
      </c>
      <c r="E474" s="7" t="s">
        <v>12</v>
      </c>
      <c r="F474" s="7" t="s">
        <v>892</v>
      </c>
      <c r="G474" s="7"/>
      <c r="H474" s="7" t="s">
        <v>73</v>
      </c>
      <c r="I474" s="2">
        <v>14</v>
      </c>
      <c r="J474" s="2">
        <v>16</v>
      </c>
      <c r="K474" s="2">
        <v>64</v>
      </c>
    </row>
    <row r="475" spans="1:11" x14ac:dyDescent="0.25">
      <c r="A475" s="7" t="s">
        <v>1092</v>
      </c>
      <c r="B475" s="7" t="s">
        <v>1093</v>
      </c>
      <c r="C475" s="7" t="s">
        <v>1021</v>
      </c>
      <c r="D475" s="7" t="s">
        <v>1085</v>
      </c>
      <c r="E475" s="7" t="s">
        <v>12</v>
      </c>
      <c r="F475" s="7" t="s">
        <v>1302</v>
      </c>
      <c r="G475" s="7"/>
      <c r="H475" s="7" t="s">
        <v>73</v>
      </c>
      <c r="I475" s="2">
        <v>10</v>
      </c>
      <c r="J475" s="2">
        <v>5</v>
      </c>
      <c r="K475" s="2">
        <v>20</v>
      </c>
    </row>
    <row r="476" spans="1:11" x14ac:dyDescent="0.25">
      <c r="A476" s="7" t="s">
        <v>1094</v>
      </c>
      <c r="B476" s="7" t="s">
        <v>1095</v>
      </c>
      <c r="C476" s="7" t="s">
        <v>1021</v>
      </c>
      <c r="D476" s="7" t="s">
        <v>1085</v>
      </c>
      <c r="E476" s="7" t="s">
        <v>12</v>
      </c>
      <c r="F476" s="7" t="s">
        <v>1347</v>
      </c>
      <c r="G476" s="7"/>
      <c r="H476" s="7" t="s">
        <v>73</v>
      </c>
      <c r="I476" s="2">
        <v>8</v>
      </c>
      <c r="J476" s="2">
        <v>7</v>
      </c>
      <c r="K476" s="2">
        <v>28</v>
      </c>
    </row>
    <row r="477" spans="1:11" x14ac:dyDescent="0.25">
      <c r="A477" s="7" t="s">
        <v>1096</v>
      </c>
      <c r="B477" s="7" t="s">
        <v>1097</v>
      </c>
      <c r="C477" s="7" t="s">
        <v>1021</v>
      </c>
      <c r="D477" s="7" t="s">
        <v>1085</v>
      </c>
      <c r="E477" s="7" t="s">
        <v>12</v>
      </c>
      <c r="F477" s="7" t="s">
        <v>51</v>
      </c>
      <c r="G477" s="7" t="s">
        <v>1357</v>
      </c>
      <c r="H477" s="7" t="s">
        <v>73</v>
      </c>
      <c r="I477" s="2">
        <v>6</v>
      </c>
      <c r="J477" s="2">
        <v>10</v>
      </c>
      <c r="K477" s="2">
        <v>56</v>
      </c>
    </row>
    <row r="478" spans="1:11" x14ac:dyDescent="0.25">
      <c r="A478" s="7" t="s">
        <v>1098</v>
      </c>
      <c r="B478" s="7" t="s">
        <v>1099</v>
      </c>
      <c r="C478" s="7" t="s">
        <v>1021</v>
      </c>
      <c r="D478" s="7" t="s">
        <v>1085</v>
      </c>
      <c r="E478" s="7" t="s">
        <v>12</v>
      </c>
      <c r="F478" s="7" t="s">
        <v>58</v>
      </c>
      <c r="G478" s="7"/>
      <c r="H478" s="7" t="s">
        <v>73</v>
      </c>
      <c r="I478" s="2">
        <v>12</v>
      </c>
      <c r="J478" s="2">
        <v>8</v>
      </c>
      <c r="K478" s="2">
        <v>79</v>
      </c>
    </row>
    <row r="479" spans="1:11" x14ac:dyDescent="0.25">
      <c r="A479" s="7" t="s">
        <v>1100</v>
      </c>
      <c r="B479" s="7" t="s">
        <v>1101</v>
      </c>
      <c r="C479" s="7" t="s">
        <v>1021</v>
      </c>
      <c r="D479" s="7" t="s">
        <v>1085</v>
      </c>
      <c r="E479" s="7" t="s">
        <v>12</v>
      </c>
      <c r="F479" s="7" t="s">
        <v>58</v>
      </c>
      <c r="G479" s="7"/>
      <c r="H479" s="7" t="s">
        <v>73</v>
      </c>
      <c r="I479" s="2">
        <v>12</v>
      </c>
      <c r="J479" s="2">
        <v>9</v>
      </c>
      <c r="K479" s="2">
        <v>68</v>
      </c>
    </row>
    <row r="480" spans="1:11" x14ac:dyDescent="0.25">
      <c r="A480" s="7" t="s">
        <v>1102</v>
      </c>
      <c r="B480" s="7" t="s">
        <v>1103</v>
      </c>
      <c r="C480" s="7" t="s">
        <v>1021</v>
      </c>
      <c r="D480" s="7" t="s">
        <v>1085</v>
      </c>
      <c r="E480" s="7" t="s">
        <v>12</v>
      </c>
      <c r="F480" s="7" t="s">
        <v>58</v>
      </c>
      <c r="G480" s="7"/>
      <c r="H480" s="7" t="s">
        <v>73</v>
      </c>
      <c r="I480" s="2">
        <v>12</v>
      </c>
      <c r="J480" s="2">
        <v>10</v>
      </c>
      <c r="K480" s="2">
        <v>72</v>
      </c>
    </row>
    <row r="481" spans="1:11" x14ac:dyDescent="0.25">
      <c r="A481" s="7" t="s">
        <v>1104</v>
      </c>
      <c r="B481" s="7" t="s">
        <v>1105</v>
      </c>
      <c r="C481" s="7" t="s">
        <v>1021</v>
      </c>
      <c r="D481" s="7" t="s">
        <v>1085</v>
      </c>
      <c r="E481" s="7" t="s">
        <v>12</v>
      </c>
      <c r="F481" s="7" t="s">
        <v>78</v>
      </c>
      <c r="G481" s="7"/>
      <c r="H481" s="7" t="s">
        <v>73</v>
      </c>
      <c r="I481" s="2">
        <v>4</v>
      </c>
      <c r="J481" s="2">
        <v>5</v>
      </c>
      <c r="K481" s="2">
        <v>32</v>
      </c>
    </row>
    <row r="482" spans="1:11" x14ac:dyDescent="0.25">
      <c r="A482" s="7" t="s">
        <v>1123</v>
      </c>
      <c r="B482" s="7" t="s">
        <v>1124</v>
      </c>
      <c r="C482" s="7" t="s">
        <v>1021</v>
      </c>
      <c r="D482" s="7" t="s">
        <v>1108</v>
      </c>
      <c r="E482" s="7" t="s">
        <v>12</v>
      </c>
      <c r="F482" s="7" t="s">
        <v>1302</v>
      </c>
      <c r="G482" s="7"/>
      <c r="H482" s="7" t="s">
        <v>73</v>
      </c>
      <c r="I482" s="2">
        <v>10</v>
      </c>
      <c r="J482" s="2">
        <v>14</v>
      </c>
      <c r="K482" s="2">
        <v>74</v>
      </c>
    </row>
    <row r="483" spans="1:11" x14ac:dyDescent="0.25">
      <c r="A483" s="7" t="s">
        <v>1125</v>
      </c>
      <c r="B483" s="7" t="s">
        <v>1126</v>
      </c>
      <c r="C483" s="7" t="s">
        <v>1021</v>
      </c>
      <c r="D483" s="7" t="s">
        <v>1108</v>
      </c>
      <c r="E483" s="7" t="s">
        <v>12</v>
      </c>
      <c r="F483" s="7" t="s">
        <v>1302</v>
      </c>
      <c r="G483" s="7" t="s">
        <v>1380</v>
      </c>
      <c r="H483" s="7" t="s">
        <v>73</v>
      </c>
      <c r="I483" s="2">
        <v>8</v>
      </c>
      <c r="J483" s="2">
        <v>14</v>
      </c>
      <c r="K483" s="2">
        <v>64</v>
      </c>
    </row>
    <row r="484" spans="1:11" x14ac:dyDescent="0.25">
      <c r="A484" s="7" t="s">
        <v>1127</v>
      </c>
      <c r="B484" s="7" t="s">
        <v>1128</v>
      </c>
      <c r="C484" s="7" t="s">
        <v>1021</v>
      </c>
      <c r="D484" s="7" t="s">
        <v>1108</v>
      </c>
      <c r="E484" s="7" t="s">
        <v>12</v>
      </c>
      <c r="F484" s="7" t="s">
        <v>1347</v>
      </c>
      <c r="G484" s="7"/>
      <c r="H484" s="7" t="s">
        <v>73</v>
      </c>
      <c r="I484" s="2">
        <v>8</v>
      </c>
      <c r="J484" s="2">
        <v>8</v>
      </c>
      <c r="K484" s="2">
        <v>56</v>
      </c>
    </row>
    <row r="485" spans="1:11" x14ac:dyDescent="0.25">
      <c r="A485" s="7" t="s">
        <v>1129</v>
      </c>
      <c r="B485" s="7" t="s">
        <v>1130</v>
      </c>
      <c r="C485" s="7" t="s">
        <v>1021</v>
      </c>
      <c r="D485" s="7" t="s">
        <v>1108</v>
      </c>
      <c r="E485" s="7" t="s">
        <v>12</v>
      </c>
      <c r="F485" s="7" t="s">
        <v>1302</v>
      </c>
      <c r="G485" s="7"/>
      <c r="H485" s="7" t="s">
        <v>73</v>
      </c>
      <c r="I485" s="2">
        <v>10</v>
      </c>
      <c r="J485" s="2">
        <v>16</v>
      </c>
      <c r="K485" s="2">
        <v>80</v>
      </c>
    </row>
    <row r="486" spans="1:11" x14ac:dyDescent="0.25">
      <c r="A486" s="7" t="s">
        <v>1136</v>
      </c>
      <c r="B486" s="7" t="s">
        <v>1137</v>
      </c>
      <c r="C486" s="7" t="s">
        <v>1021</v>
      </c>
      <c r="D486" s="7" t="s">
        <v>1135</v>
      </c>
      <c r="E486" s="7" t="s">
        <v>12</v>
      </c>
      <c r="F486" s="7" t="s">
        <v>1347</v>
      </c>
      <c r="G486" s="7" t="s">
        <v>1480</v>
      </c>
      <c r="H486" s="7" t="s">
        <v>73</v>
      </c>
      <c r="I486" s="2">
        <v>4</v>
      </c>
      <c r="J486" s="2">
        <v>4</v>
      </c>
      <c r="K486" s="2">
        <v>32</v>
      </c>
    </row>
    <row r="487" spans="1:11" x14ac:dyDescent="0.25">
      <c r="A487" s="7" t="s">
        <v>1139</v>
      </c>
      <c r="B487" s="7" t="s">
        <v>1140</v>
      </c>
      <c r="C487" s="7" t="s">
        <v>1021</v>
      </c>
      <c r="D487" s="7" t="s">
        <v>1135</v>
      </c>
      <c r="E487" s="7" t="s">
        <v>12</v>
      </c>
      <c r="F487" s="7" t="s">
        <v>1302</v>
      </c>
      <c r="G487" s="7"/>
      <c r="H487" s="7" t="s">
        <v>73</v>
      </c>
      <c r="I487" s="2">
        <v>10</v>
      </c>
      <c r="J487" s="2">
        <v>12</v>
      </c>
      <c r="K487" s="2">
        <v>56</v>
      </c>
    </row>
    <row r="488" spans="1:11" ht="13.9" customHeight="1" x14ac:dyDescent="0.25">
      <c r="A488" s="7" t="s">
        <v>1141</v>
      </c>
      <c r="B488" s="7" t="s">
        <v>1142</v>
      </c>
      <c r="C488" s="7" t="s">
        <v>1021</v>
      </c>
      <c r="D488" s="7" t="s">
        <v>1135</v>
      </c>
      <c r="E488" s="7" t="s">
        <v>12</v>
      </c>
      <c r="F488" s="7" t="s">
        <v>892</v>
      </c>
      <c r="G488" s="7"/>
      <c r="H488" s="7" t="s">
        <v>73</v>
      </c>
      <c r="I488" s="2">
        <v>7</v>
      </c>
      <c r="J488" s="2">
        <v>9</v>
      </c>
      <c r="K488" s="2">
        <v>36</v>
      </c>
    </row>
    <row r="489" spans="1:11" x14ac:dyDescent="0.25">
      <c r="A489" s="7" t="s">
        <v>1143</v>
      </c>
      <c r="B489" s="7" t="s">
        <v>1144</v>
      </c>
      <c r="C489" s="7" t="s">
        <v>1021</v>
      </c>
      <c r="D489" s="7" t="s">
        <v>1135</v>
      </c>
      <c r="E489" s="7" t="s">
        <v>281</v>
      </c>
      <c r="F489" s="7" t="s">
        <v>1145</v>
      </c>
      <c r="G489" s="7"/>
      <c r="H489" s="7" t="s">
        <v>73</v>
      </c>
      <c r="I489" s="2">
        <v>4</v>
      </c>
      <c r="J489" s="2">
        <v>6</v>
      </c>
      <c r="K489" s="2">
        <v>16</v>
      </c>
    </row>
    <row r="490" spans="1:11" s="40" customFormat="1" x14ac:dyDescent="0.25">
      <c r="A490" s="60" t="s">
        <v>1732</v>
      </c>
      <c r="B490" s="60"/>
      <c r="C490" s="60"/>
      <c r="D490" s="60"/>
      <c r="E490" s="60"/>
      <c r="F490" s="60"/>
      <c r="G490" s="60"/>
      <c r="H490" s="60"/>
      <c r="I490" s="39" t="s">
        <v>1690</v>
      </c>
      <c r="J490" s="39">
        <v>153</v>
      </c>
      <c r="K490" s="39">
        <v>833</v>
      </c>
    </row>
    <row r="491" spans="1:11" x14ac:dyDescent="0.25">
      <c r="A491" s="7" t="s">
        <v>1195</v>
      </c>
      <c r="B491" s="7" t="s">
        <v>1196</v>
      </c>
      <c r="C491" s="7" t="s">
        <v>1021</v>
      </c>
      <c r="D491" s="7" t="s">
        <v>1481</v>
      </c>
      <c r="E491" s="7" t="s">
        <v>12</v>
      </c>
      <c r="F491" s="7" t="s">
        <v>1482</v>
      </c>
      <c r="G491" s="7"/>
      <c r="H491" s="7" t="s">
        <v>73</v>
      </c>
      <c r="I491" s="2"/>
      <c r="J491" s="2">
        <v>10</v>
      </c>
      <c r="K491" s="2">
        <v>30</v>
      </c>
    </row>
    <row r="492" spans="1:11" x14ac:dyDescent="0.25">
      <c r="A492" s="7" t="s">
        <v>1320</v>
      </c>
      <c r="B492" s="7" t="s">
        <v>1321</v>
      </c>
      <c r="C492" s="7" t="s">
        <v>1021</v>
      </c>
      <c r="D492" s="7" t="s">
        <v>1481</v>
      </c>
      <c r="E492" s="7" t="s">
        <v>12</v>
      </c>
      <c r="F492" s="7" t="s">
        <v>1342</v>
      </c>
      <c r="G492" s="7" t="s">
        <v>1356</v>
      </c>
      <c r="H492" s="7" t="s">
        <v>73</v>
      </c>
      <c r="I492" s="2"/>
      <c r="J492" s="2">
        <v>8</v>
      </c>
      <c r="K492" s="2">
        <v>40</v>
      </c>
    </row>
    <row r="493" spans="1:11" x14ac:dyDescent="0.25">
      <c r="A493" s="7" t="s">
        <v>1585</v>
      </c>
      <c r="B493" s="7" t="s">
        <v>1586</v>
      </c>
      <c r="C493" s="7" t="s">
        <v>1021</v>
      </c>
      <c r="D493" s="7" t="s">
        <v>1331</v>
      </c>
      <c r="E493" s="7" t="s">
        <v>18</v>
      </c>
      <c r="F493" s="7" t="s">
        <v>58</v>
      </c>
      <c r="G493" s="7"/>
      <c r="H493" s="7" t="s">
        <v>73</v>
      </c>
      <c r="I493" s="2">
        <v>6</v>
      </c>
      <c r="J493" s="2">
        <v>0</v>
      </c>
      <c r="K493" s="2">
        <v>0</v>
      </c>
    </row>
    <row r="494" spans="1:11" x14ac:dyDescent="0.25">
      <c r="A494" s="7" t="s">
        <v>1329</v>
      </c>
      <c r="B494" s="7" t="s">
        <v>1330</v>
      </c>
      <c r="C494" s="7" t="s">
        <v>1021</v>
      </c>
      <c r="D494" s="7" t="s">
        <v>1331</v>
      </c>
      <c r="E494" s="7" t="s">
        <v>12</v>
      </c>
      <c r="F494" s="7" t="s">
        <v>46</v>
      </c>
      <c r="G494" s="7"/>
      <c r="H494" s="7" t="s">
        <v>73</v>
      </c>
      <c r="I494" s="2">
        <v>4</v>
      </c>
      <c r="J494" s="2">
        <v>2</v>
      </c>
      <c r="K494" s="2">
        <v>8</v>
      </c>
    </row>
    <row r="495" spans="1:11" x14ac:dyDescent="0.25">
      <c r="A495" s="7" t="s">
        <v>1332</v>
      </c>
      <c r="B495" s="7" t="s">
        <v>1333</v>
      </c>
      <c r="C495" s="7" t="s">
        <v>1021</v>
      </c>
      <c r="D495" s="7" t="s">
        <v>1331</v>
      </c>
      <c r="E495" s="7" t="s">
        <v>12</v>
      </c>
      <c r="F495" s="7" t="s">
        <v>46</v>
      </c>
      <c r="G495" s="7" t="s">
        <v>1356</v>
      </c>
      <c r="H495" s="7" t="s">
        <v>73</v>
      </c>
      <c r="I495" s="2">
        <v>4</v>
      </c>
      <c r="J495" s="2">
        <v>2</v>
      </c>
      <c r="K495" s="2">
        <v>8</v>
      </c>
    </row>
    <row r="496" spans="1:11" x14ac:dyDescent="0.25">
      <c r="A496" s="7" t="s">
        <v>1334</v>
      </c>
      <c r="B496" s="7" t="s">
        <v>1335</v>
      </c>
      <c r="C496" s="7" t="s">
        <v>1021</v>
      </c>
      <c r="D496" s="7" t="s">
        <v>1331</v>
      </c>
      <c r="E496" s="7" t="s">
        <v>12</v>
      </c>
      <c r="F496" s="7" t="s">
        <v>78</v>
      </c>
      <c r="G496" s="7"/>
      <c r="H496" s="7" t="s">
        <v>73</v>
      </c>
      <c r="I496" s="2">
        <v>4</v>
      </c>
      <c r="J496" s="2">
        <v>2</v>
      </c>
      <c r="K496" s="2">
        <v>8</v>
      </c>
    </row>
    <row r="497" spans="1:11" x14ac:dyDescent="0.25">
      <c r="A497" s="7" t="s">
        <v>1336</v>
      </c>
      <c r="B497" s="7" t="s">
        <v>1337</v>
      </c>
      <c r="C497" s="7" t="s">
        <v>1021</v>
      </c>
      <c r="D497" s="7" t="s">
        <v>1331</v>
      </c>
      <c r="E497" s="7" t="s">
        <v>12</v>
      </c>
      <c r="F497" s="7" t="s">
        <v>78</v>
      </c>
      <c r="G497" s="7"/>
      <c r="H497" s="7" t="s">
        <v>73</v>
      </c>
      <c r="I497" s="2">
        <v>4</v>
      </c>
      <c r="J497" s="2">
        <v>4</v>
      </c>
      <c r="K497" s="2">
        <v>16</v>
      </c>
    </row>
    <row r="498" spans="1:11" s="40" customFormat="1" x14ac:dyDescent="0.25">
      <c r="A498" s="60" t="s">
        <v>1733</v>
      </c>
      <c r="B498" s="60"/>
      <c r="C498" s="60"/>
      <c r="D498" s="60"/>
      <c r="E498" s="60"/>
      <c r="F498" s="60"/>
      <c r="G498" s="60"/>
      <c r="H498" s="60"/>
      <c r="I498" s="39" t="s">
        <v>1690</v>
      </c>
      <c r="J498" s="39">
        <v>28</v>
      </c>
      <c r="K498" s="39">
        <v>110</v>
      </c>
    </row>
    <row r="499" spans="1:11" x14ac:dyDescent="0.25">
      <c r="A499" s="7" t="s">
        <v>1338</v>
      </c>
      <c r="B499" s="7" t="s">
        <v>1339</v>
      </c>
      <c r="C499" s="7" t="s">
        <v>1021</v>
      </c>
      <c r="D499" s="7" t="s">
        <v>1483</v>
      </c>
      <c r="E499" s="7" t="s">
        <v>12</v>
      </c>
      <c r="F499" s="7" t="s">
        <v>46</v>
      </c>
      <c r="G499" s="7"/>
      <c r="H499" s="7" t="s">
        <v>73</v>
      </c>
      <c r="I499" s="2">
        <v>4</v>
      </c>
      <c r="J499" s="2">
        <v>6</v>
      </c>
      <c r="K499" s="2">
        <v>35</v>
      </c>
    </row>
    <row r="500" spans="1:11" x14ac:dyDescent="0.25">
      <c r="A500" s="7" t="s">
        <v>1587</v>
      </c>
      <c r="B500" s="7" t="s">
        <v>1588</v>
      </c>
      <c r="C500" s="7" t="s">
        <v>1021</v>
      </c>
      <c r="D500" s="7" t="s">
        <v>1483</v>
      </c>
      <c r="E500" s="7" t="s">
        <v>12</v>
      </c>
      <c r="F500" s="7" t="s">
        <v>1589</v>
      </c>
      <c r="G500" s="7"/>
      <c r="H500" s="7" t="s">
        <v>73</v>
      </c>
      <c r="I500" s="2"/>
      <c r="J500" s="2">
        <v>2</v>
      </c>
      <c r="K500" s="2">
        <v>0</v>
      </c>
    </row>
    <row r="501" spans="1:11" x14ac:dyDescent="0.25">
      <c r="A501" s="7" t="s">
        <v>1484</v>
      </c>
      <c r="B501" s="7" t="s">
        <v>1485</v>
      </c>
      <c r="C501" s="7" t="s">
        <v>1021</v>
      </c>
      <c r="D501" s="7" t="s">
        <v>1483</v>
      </c>
      <c r="E501" s="7" t="s">
        <v>12</v>
      </c>
      <c r="F501" s="7" t="s">
        <v>78</v>
      </c>
      <c r="G501" s="7"/>
      <c r="H501" s="7" t="s">
        <v>73</v>
      </c>
      <c r="I501" s="2">
        <v>4</v>
      </c>
      <c r="J501" s="2">
        <v>0</v>
      </c>
      <c r="K501" s="2">
        <v>0</v>
      </c>
    </row>
    <row r="502" spans="1:11" s="40" customFormat="1" x14ac:dyDescent="0.25">
      <c r="A502" s="60" t="s">
        <v>1734</v>
      </c>
      <c r="B502" s="60"/>
      <c r="C502" s="60"/>
      <c r="D502" s="60"/>
      <c r="E502" s="60"/>
      <c r="F502" s="60"/>
      <c r="G502" s="60"/>
      <c r="H502" s="60"/>
      <c r="I502" s="39" t="s">
        <v>1690</v>
      </c>
      <c r="J502" s="39">
        <v>8</v>
      </c>
      <c r="K502" s="39">
        <v>35</v>
      </c>
    </row>
    <row r="503" spans="1:11" x14ac:dyDescent="0.25">
      <c r="A503" s="7" t="s">
        <v>1188</v>
      </c>
      <c r="B503" s="7" t="s">
        <v>1189</v>
      </c>
      <c r="C503" s="7" t="s">
        <v>1021</v>
      </c>
      <c r="D503" s="7" t="s">
        <v>1214</v>
      </c>
      <c r="E503" s="7" t="s">
        <v>12</v>
      </c>
      <c r="F503" s="7" t="s">
        <v>51</v>
      </c>
      <c r="G503" s="7" t="s">
        <v>1380</v>
      </c>
      <c r="H503" s="7" t="s">
        <v>73</v>
      </c>
      <c r="I503" s="2">
        <v>6</v>
      </c>
      <c r="J503" s="2">
        <v>8</v>
      </c>
      <c r="K503" s="2">
        <v>48</v>
      </c>
    </row>
    <row r="504" spans="1:11" s="13" customFormat="1" x14ac:dyDescent="0.25">
      <c r="A504" s="11" t="s">
        <v>1212</v>
      </c>
      <c r="B504" s="11" t="s">
        <v>1486</v>
      </c>
      <c r="C504" s="11" t="s">
        <v>1021</v>
      </c>
      <c r="D504" s="11" t="s">
        <v>1214</v>
      </c>
      <c r="E504" s="11" t="s">
        <v>12</v>
      </c>
      <c r="F504" s="11" t="s">
        <v>892</v>
      </c>
      <c r="G504" s="11"/>
      <c r="H504" s="11" t="s">
        <v>15</v>
      </c>
      <c r="I504" s="11">
        <v>14</v>
      </c>
      <c r="J504" s="11">
        <v>12</v>
      </c>
      <c r="K504" s="11">
        <v>46</v>
      </c>
    </row>
    <row r="505" spans="1:11" s="13" customFormat="1" x14ac:dyDescent="0.25">
      <c r="A505" s="11" t="s">
        <v>1215</v>
      </c>
      <c r="B505" s="11" t="s">
        <v>1216</v>
      </c>
      <c r="C505" s="11" t="s">
        <v>1021</v>
      </c>
      <c r="D505" s="11" t="s">
        <v>1214</v>
      </c>
      <c r="E505" s="11" t="s">
        <v>12</v>
      </c>
      <c r="F505" s="11" t="s">
        <v>1302</v>
      </c>
      <c r="G505" s="11"/>
      <c r="H505" s="11" t="s">
        <v>15</v>
      </c>
      <c r="I505" s="11">
        <v>10</v>
      </c>
      <c r="J505" s="11">
        <v>10</v>
      </c>
      <c r="K505" s="11">
        <v>50</v>
      </c>
    </row>
    <row r="506" spans="1:11" s="13" customFormat="1" x14ac:dyDescent="0.25">
      <c r="A506" s="11" t="s">
        <v>1217</v>
      </c>
      <c r="B506" s="11" t="s">
        <v>1218</v>
      </c>
      <c r="C506" s="11" t="s">
        <v>1021</v>
      </c>
      <c r="D506" s="11" t="s">
        <v>1214</v>
      </c>
      <c r="E506" s="11" t="s">
        <v>12</v>
      </c>
      <c r="F506" s="11" t="s">
        <v>1347</v>
      </c>
      <c r="G506" s="11" t="s">
        <v>1357</v>
      </c>
      <c r="H506" s="11" t="s">
        <v>15</v>
      </c>
      <c r="I506" s="11">
        <v>8</v>
      </c>
      <c r="J506" s="11">
        <v>8</v>
      </c>
      <c r="K506" s="11">
        <v>50</v>
      </c>
    </row>
    <row r="507" spans="1:11" x14ac:dyDescent="0.25">
      <c r="A507" s="7" t="s">
        <v>1219</v>
      </c>
      <c r="B507" s="7" t="s">
        <v>1220</v>
      </c>
      <c r="C507" s="7" t="s">
        <v>1021</v>
      </c>
      <c r="D507" s="7" t="s">
        <v>1214</v>
      </c>
      <c r="E507" s="7" t="s">
        <v>12</v>
      </c>
      <c r="F507" s="7" t="s">
        <v>1302</v>
      </c>
      <c r="G507" s="7"/>
      <c r="H507" s="7" t="s">
        <v>15</v>
      </c>
      <c r="I507" s="2">
        <v>10</v>
      </c>
      <c r="J507" s="2">
        <v>14</v>
      </c>
      <c r="K507" s="2">
        <v>44</v>
      </c>
    </row>
    <row r="508" spans="1:11" x14ac:dyDescent="0.25">
      <c r="A508" s="7" t="s">
        <v>1223</v>
      </c>
      <c r="B508" s="7" t="s">
        <v>1224</v>
      </c>
      <c r="C508" s="7" t="s">
        <v>1021</v>
      </c>
      <c r="D508" s="7" t="s">
        <v>1214</v>
      </c>
      <c r="E508" s="7" t="s">
        <v>12</v>
      </c>
      <c r="F508" s="7" t="s">
        <v>1302</v>
      </c>
      <c r="G508" s="7"/>
      <c r="H508" s="7" t="s">
        <v>15</v>
      </c>
      <c r="I508" s="2">
        <v>10</v>
      </c>
      <c r="J508" s="2">
        <v>13</v>
      </c>
      <c r="K508" s="2">
        <v>70</v>
      </c>
    </row>
    <row r="509" spans="1:11" s="13" customFormat="1" x14ac:dyDescent="0.25">
      <c r="A509" s="11" t="s">
        <v>1590</v>
      </c>
      <c r="B509" s="11" t="s">
        <v>1591</v>
      </c>
      <c r="C509" s="11" t="s">
        <v>1021</v>
      </c>
      <c r="D509" s="11" t="s">
        <v>1214</v>
      </c>
      <c r="E509" s="11" t="s">
        <v>12</v>
      </c>
      <c r="F509" s="11" t="s">
        <v>78</v>
      </c>
      <c r="G509" s="11"/>
      <c r="H509" s="11" t="s">
        <v>15</v>
      </c>
      <c r="I509" s="11">
        <v>4</v>
      </c>
      <c r="J509" s="11">
        <v>0</v>
      </c>
      <c r="K509" s="11">
        <v>0</v>
      </c>
    </row>
    <row r="510" spans="1:11" s="13" customFormat="1" x14ac:dyDescent="0.25">
      <c r="A510" s="11" t="s">
        <v>1225</v>
      </c>
      <c r="B510" s="11" t="s">
        <v>1226</v>
      </c>
      <c r="C510" s="11" t="s">
        <v>1021</v>
      </c>
      <c r="D510" s="11" t="s">
        <v>1214</v>
      </c>
      <c r="E510" s="11" t="s">
        <v>12</v>
      </c>
      <c r="F510" s="11" t="s">
        <v>1388</v>
      </c>
      <c r="G510" s="11"/>
      <c r="H510" s="11" t="s">
        <v>15</v>
      </c>
      <c r="I510" s="11">
        <v>14</v>
      </c>
      <c r="J510" s="11">
        <v>18</v>
      </c>
      <c r="K510" s="11">
        <v>68</v>
      </c>
    </row>
    <row r="511" spans="1:11" x14ac:dyDescent="0.25">
      <c r="A511" s="7" t="s">
        <v>580</v>
      </c>
      <c r="B511" s="7" t="s">
        <v>581</v>
      </c>
      <c r="C511" s="7" t="s">
        <v>1021</v>
      </c>
      <c r="D511" s="7" t="s">
        <v>1214</v>
      </c>
      <c r="E511" s="7" t="s">
        <v>281</v>
      </c>
      <c r="F511" s="7" t="s">
        <v>1302</v>
      </c>
      <c r="G511" s="7"/>
      <c r="H511" s="7" t="s">
        <v>15</v>
      </c>
      <c r="I511" s="2">
        <v>5</v>
      </c>
      <c r="J511" s="2">
        <v>8</v>
      </c>
      <c r="K511" s="2">
        <v>24</v>
      </c>
    </row>
    <row r="512" spans="1:11" x14ac:dyDescent="0.25">
      <c r="A512" s="7" t="s">
        <v>1146</v>
      </c>
      <c r="B512" s="7" t="s">
        <v>1147</v>
      </c>
      <c r="C512" s="7" t="s">
        <v>1021</v>
      </c>
      <c r="D512" s="7" t="s">
        <v>1148</v>
      </c>
      <c r="E512" s="7" t="s">
        <v>12</v>
      </c>
      <c r="F512" s="7" t="s">
        <v>1302</v>
      </c>
      <c r="G512" s="7" t="s">
        <v>1361</v>
      </c>
      <c r="H512" s="7" t="s">
        <v>73</v>
      </c>
      <c r="I512" s="2">
        <v>8</v>
      </c>
      <c r="J512" s="2">
        <v>8</v>
      </c>
      <c r="K512" s="2">
        <v>30</v>
      </c>
    </row>
    <row r="513" spans="1:11" x14ac:dyDescent="0.25">
      <c r="A513" s="7" t="s">
        <v>1149</v>
      </c>
      <c r="B513" s="7" t="s">
        <v>1150</v>
      </c>
      <c r="C513" s="7" t="s">
        <v>1021</v>
      </c>
      <c r="D513" s="7" t="s">
        <v>1148</v>
      </c>
      <c r="E513" s="7" t="s">
        <v>12</v>
      </c>
      <c r="F513" s="7" t="s">
        <v>100</v>
      </c>
      <c r="G513" s="7" t="s">
        <v>1487</v>
      </c>
      <c r="H513" s="7" t="s">
        <v>73</v>
      </c>
      <c r="I513" s="2">
        <v>2</v>
      </c>
      <c r="J513" s="2">
        <v>4</v>
      </c>
      <c r="K513" s="2">
        <v>0</v>
      </c>
    </row>
    <row r="514" spans="1:11" x14ac:dyDescent="0.25">
      <c r="A514" s="7" t="s">
        <v>1152</v>
      </c>
      <c r="B514" s="7" t="s">
        <v>1153</v>
      </c>
      <c r="C514" s="7" t="s">
        <v>1021</v>
      </c>
      <c r="D514" s="7" t="s">
        <v>1148</v>
      </c>
      <c r="E514" s="7" t="s">
        <v>12</v>
      </c>
      <c r="F514" s="7" t="s">
        <v>1347</v>
      </c>
      <c r="G514" s="7"/>
      <c r="H514" s="7" t="s">
        <v>73</v>
      </c>
      <c r="I514" s="2">
        <v>8</v>
      </c>
      <c r="J514" s="2">
        <v>11</v>
      </c>
      <c r="K514" s="2">
        <v>53</v>
      </c>
    </row>
    <row r="515" spans="1:11" x14ac:dyDescent="0.25">
      <c r="A515" s="7" t="s">
        <v>1154</v>
      </c>
      <c r="B515" s="7" t="s">
        <v>1155</v>
      </c>
      <c r="C515" s="7" t="s">
        <v>1021</v>
      </c>
      <c r="D515" s="7" t="s">
        <v>1148</v>
      </c>
      <c r="E515" s="7" t="s">
        <v>12</v>
      </c>
      <c r="F515" s="7" t="s">
        <v>1302</v>
      </c>
      <c r="G515" s="7"/>
      <c r="H515" s="7" t="s">
        <v>73</v>
      </c>
      <c r="I515" s="2">
        <v>10</v>
      </c>
      <c r="J515" s="2">
        <v>16</v>
      </c>
      <c r="K515" s="2">
        <v>68</v>
      </c>
    </row>
    <row r="516" spans="1:11" x14ac:dyDescent="0.25">
      <c r="A516" s="7" t="s">
        <v>1165</v>
      </c>
      <c r="B516" s="7" t="s">
        <v>1166</v>
      </c>
      <c r="C516" s="7" t="s">
        <v>1021</v>
      </c>
      <c r="D516" s="7" t="s">
        <v>1158</v>
      </c>
      <c r="E516" s="7" t="s">
        <v>12</v>
      </c>
      <c r="F516" s="7" t="s">
        <v>58</v>
      </c>
      <c r="G516" s="7"/>
      <c r="H516" s="7" t="s">
        <v>73</v>
      </c>
      <c r="I516" s="2">
        <v>12</v>
      </c>
      <c r="J516" s="2">
        <v>16</v>
      </c>
      <c r="K516" s="2">
        <v>70</v>
      </c>
    </row>
    <row r="517" spans="1:11" x14ac:dyDescent="0.25">
      <c r="A517" s="7" t="s">
        <v>1167</v>
      </c>
      <c r="B517" s="7" t="s">
        <v>1168</v>
      </c>
      <c r="C517" s="7" t="s">
        <v>1021</v>
      </c>
      <c r="D517" s="7" t="s">
        <v>1158</v>
      </c>
      <c r="E517" s="7" t="s">
        <v>12</v>
      </c>
      <c r="F517" s="7" t="s">
        <v>1302</v>
      </c>
      <c r="G517" s="7"/>
      <c r="H517" s="7" t="s">
        <v>73</v>
      </c>
      <c r="I517" s="2">
        <v>10</v>
      </c>
      <c r="J517" s="2">
        <v>16</v>
      </c>
      <c r="K517" s="2">
        <v>60</v>
      </c>
    </row>
    <row r="518" spans="1:11" x14ac:dyDescent="0.25">
      <c r="A518" s="7" t="s">
        <v>1169</v>
      </c>
      <c r="B518" s="7" t="s">
        <v>1170</v>
      </c>
      <c r="C518" s="7" t="s">
        <v>1021</v>
      </c>
      <c r="D518" s="7" t="s">
        <v>1158</v>
      </c>
      <c r="E518" s="7" t="s">
        <v>12</v>
      </c>
      <c r="F518" s="7" t="s">
        <v>1302</v>
      </c>
      <c r="G518" s="7" t="s">
        <v>1357</v>
      </c>
      <c r="H518" s="7" t="s">
        <v>73</v>
      </c>
      <c r="I518" s="2">
        <v>10</v>
      </c>
      <c r="J518" s="2">
        <v>12</v>
      </c>
      <c r="K518" s="2">
        <v>50</v>
      </c>
    </row>
    <row r="519" spans="1:11" x14ac:dyDescent="0.25">
      <c r="A519" s="7" t="s">
        <v>1184</v>
      </c>
      <c r="B519" s="7" t="s">
        <v>1185</v>
      </c>
      <c r="C519" s="7" t="s">
        <v>1021</v>
      </c>
      <c r="D519" s="7" t="s">
        <v>1177</v>
      </c>
      <c r="E519" s="7" t="s">
        <v>12</v>
      </c>
      <c r="F519" s="7" t="s">
        <v>58</v>
      </c>
      <c r="G519" s="7"/>
      <c r="H519" s="7" t="s">
        <v>73</v>
      </c>
      <c r="I519" s="2">
        <v>12</v>
      </c>
      <c r="J519" s="2">
        <v>16</v>
      </c>
      <c r="K519" s="2">
        <v>96</v>
      </c>
    </row>
    <row r="520" spans="1:11" x14ac:dyDescent="0.25">
      <c r="A520" s="7" t="s">
        <v>1186</v>
      </c>
      <c r="B520" s="7" t="s">
        <v>1187</v>
      </c>
      <c r="C520" s="7" t="s">
        <v>1021</v>
      </c>
      <c r="D520" s="7" t="s">
        <v>1177</v>
      </c>
      <c r="E520" s="7" t="s">
        <v>12</v>
      </c>
      <c r="F520" s="7" t="s">
        <v>51</v>
      </c>
      <c r="G520" s="7"/>
      <c r="H520" s="7" t="s">
        <v>73</v>
      </c>
      <c r="I520" s="2">
        <v>6</v>
      </c>
      <c r="J520" s="2">
        <v>6</v>
      </c>
      <c r="K520" s="2">
        <v>40</v>
      </c>
    </row>
    <row r="521" spans="1:11" x14ac:dyDescent="0.25">
      <c r="A521" s="7" t="s">
        <v>1592</v>
      </c>
      <c r="B521" s="7" t="s">
        <v>1593</v>
      </c>
      <c r="C521" s="7" t="s">
        <v>1021</v>
      </c>
      <c r="D521" s="7" t="s">
        <v>1177</v>
      </c>
      <c r="E521" s="7" t="s">
        <v>12</v>
      </c>
      <c r="F521" s="7" t="s">
        <v>58</v>
      </c>
      <c r="G521" s="7"/>
      <c r="H521" s="7" t="s">
        <v>73</v>
      </c>
      <c r="I521" s="2">
        <v>12</v>
      </c>
      <c r="J521" s="2">
        <v>12</v>
      </c>
      <c r="K521" s="2">
        <v>41</v>
      </c>
    </row>
    <row r="522" spans="1:11" x14ac:dyDescent="0.25">
      <c r="A522" s="7" t="s">
        <v>1190</v>
      </c>
      <c r="B522" s="7" t="s">
        <v>1191</v>
      </c>
      <c r="C522" s="7" t="s">
        <v>1021</v>
      </c>
      <c r="D522" s="7" t="s">
        <v>1177</v>
      </c>
      <c r="E522" s="7" t="s">
        <v>12</v>
      </c>
      <c r="F522" s="7" t="s">
        <v>892</v>
      </c>
      <c r="G522" s="7"/>
      <c r="H522" s="7" t="s">
        <v>73</v>
      </c>
      <c r="I522" s="2">
        <v>14</v>
      </c>
      <c r="J522" s="2">
        <v>14</v>
      </c>
      <c r="K522" s="2">
        <v>65</v>
      </c>
    </row>
    <row r="523" spans="1:11" x14ac:dyDescent="0.25">
      <c r="A523" s="7" t="s">
        <v>1192</v>
      </c>
      <c r="B523" s="7" t="s">
        <v>1193</v>
      </c>
      <c r="C523" s="7" t="s">
        <v>1021</v>
      </c>
      <c r="D523" s="7" t="s">
        <v>1194</v>
      </c>
      <c r="E523" s="7" t="s">
        <v>12</v>
      </c>
      <c r="F523" s="7" t="s">
        <v>61</v>
      </c>
      <c r="G523" s="7"/>
      <c r="H523" s="7" t="s">
        <v>73</v>
      </c>
      <c r="I523" s="2">
        <v>14</v>
      </c>
      <c r="J523" s="2">
        <v>18</v>
      </c>
      <c r="K523" s="2">
        <v>70</v>
      </c>
    </row>
    <row r="524" spans="1:11" x14ac:dyDescent="0.25">
      <c r="A524" s="7" t="s">
        <v>1201</v>
      </c>
      <c r="B524" s="7" t="s">
        <v>1202</v>
      </c>
      <c r="C524" s="7" t="s">
        <v>1021</v>
      </c>
      <c r="D524" s="7" t="s">
        <v>1194</v>
      </c>
      <c r="E524" s="7" t="s">
        <v>12</v>
      </c>
      <c r="F524" s="7" t="s">
        <v>1302</v>
      </c>
      <c r="G524" s="7" t="s">
        <v>1357</v>
      </c>
      <c r="H524" s="7" t="s">
        <v>73</v>
      </c>
      <c r="I524" s="2">
        <v>10</v>
      </c>
      <c r="J524" s="2">
        <v>12</v>
      </c>
      <c r="K524" s="2">
        <v>70</v>
      </c>
    </row>
    <row r="525" spans="1:11" x14ac:dyDescent="0.25">
      <c r="A525" s="7" t="s">
        <v>1205</v>
      </c>
      <c r="B525" s="7" t="s">
        <v>1206</v>
      </c>
      <c r="C525" s="7" t="s">
        <v>1021</v>
      </c>
      <c r="D525" s="7" t="s">
        <v>1194</v>
      </c>
      <c r="E525" s="7" t="s">
        <v>12</v>
      </c>
      <c r="F525" s="7" t="s">
        <v>892</v>
      </c>
      <c r="G525" s="7"/>
      <c r="H525" s="7" t="s">
        <v>73</v>
      </c>
      <c r="I525" s="2">
        <v>14</v>
      </c>
      <c r="J525" s="2">
        <v>16</v>
      </c>
      <c r="K525" s="2">
        <v>60</v>
      </c>
    </row>
    <row r="526" spans="1:11" x14ac:dyDescent="0.25">
      <c r="A526" s="7" t="s">
        <v>1207</v>
      </c>
      <c r="B526" s="7" t="s">
        <v>1208</v>
      </c>
      <c r="C526" s="7" t="s">
        <v>1021</v>
      </c>
      <c r="D526" s="7" t="s">
        <v>1194</v>
      </c>
      <c r="E526" s="7" t="s">
        <v>12</v>
      </c>
      <c r="F526" s="7" t="s">
        <v>892</v>
      </c>
      <c r="G526" s="7"/>
      <c r="H526" s="7" t="s">
        <v>73</v>
      </c>
      <c r="I526" s="2">
        <v>14</v>
      </c>
      <c r="J526" s="2">
        <v>5</v>
      </c>
      <c r="K526" s="2">
        <v>80</v>
      </c>
    </row>
    <row r="527" spans="1:11" x14ac:dyDescent="0.25">
      <c r="A527" s="7" t="s">
        <v>997</v>
      </c>
      <c r="B527" s="7" t="s">
        <v>998</v>
      </c>
      <c r="C527" s="7" t="s">
        <v>1021</v>
      </c>
      <c r="D527" s="7" t="s">
        <v>1194</v>
      </c>
      <c r="E527" s="7" t="s">
        <v>12</v>
      </c>
      <c r="F527" s="7" t="s">
        <v>1388</v>
      </c>
      <c r="G527" s="7"/>
      <c r="H527" s="7" t="s">
        <v>941</v>
      </c>
      <c r="I527" s="2">
        <v>12</v>
      </c>
      <c r="J527" s="2">
        <v>16</v>
      </c>
      <c r="K527" s="2">
        <v>70</v>
      </c>
    </row>
    <row r="528" spans="1:11" x14ac:dyDescent="0.25">
      <c r="A528" s="7" t="s">
        <v>1005</v>
      </c>
      <c r="B528" s="7" t="s">
        <v>1006</v>
      </c>
      <c r="C528" s="7" t="s">
        <v>1021</v>
      </c>
      <c r="D528" s="7" t="s">
        <v>983</v>
      </c>
      <c r="E528" s="7" t="s">
        <v>12</v>
      </c>
      <c r="F528" s="7" t="s">
        <v>58</v>
      </c>
      <c r="G528" s="7"/>
      <c r="H528" s="7" t="s">
        <v>941</v>
      </c>
      <c r="I528" s="2">
        <v>12</v>
      </c>
      <c r="J528" s="2">
        <v>14</v>
      </c>
      <c r="K528" s="2">
        <v>20</v>
      </c>
    </row>
    <row r="529" spans="1:11" x14ac:dyDescent="0.25">
      <c r="A529" s="7" t="s">
        <v>1009</v>
      </c>
      <c r="B529" s="7" t="s">
        <v>1010</v>
      </c>
      <c r="C529" s="7" t="s">
        <v>1021</v>
      </c>
      <c r="D529" s="7" t="s">
        <v>983</v>
      </c>
      <c r="E529" s="7" t="s">
        <v>12</v>
      </c>
      <c r="F529" s="7" t="s">
        <v>1302</v>
      </c>
      <c r="G529" s="7"/>
      <c r="H529" s="7" t="s">
        <v>941</v>
      </c>
      <c r="I529" s="2">
        <v>10</v>
      </c>
      <c r="J529" s="2">
        <v>8</v>
      </c>
      <c r="K529" s="2">
        <v>28</v>
      </c>
    </row>
    <row r="530" spans="1:11" s="40" customFormat="1" x14ac:dyDescent="0.25">
      <c r="A530" s="60" t="s">
        <v>1735</v>
      </c>
      <c r="B530" s="60"/>
      <c r="C530" s="60"/>
      <c r="D530" s="60"/>
      <c r="E530" s="60"/>
      <c r="F530" s="60"/>
      <c r="G530" s="60"/>
      <c r="H530" s="60"/>
      <c r="I530" s="39" t="s">
        <v>1690</v>
      </c>
      <c r="J530" s="39">
        <v>311</v>
      </c>
      <c r="K530" s="39">
        <v>1371</v>
      </c>
    </row>
    <row r="531" spans="1:11" x14ac:dyDescent="0.25">
      <c r="A531" s="7" t="s">
        <v>1305</v>
      </c>
      <c r="B531" s="7" t="s">
        <v>1306</v>
      </c>
      <c r="C531" s="7" t="s">
        <v>1021</v>
      </c>
      <c r="D531" s="7" t="s">
        <v>1497</v>
      </c>
      <c r="E531" s="7" t="s">
        <v>12</v>
      </c>
      <c r="F531" s="7" t="s">
        <v>78</v>
      </c>
      <c r="G531" s="7" t="s">
        <v>1498</v>
      </c>
      <c r="H531" s="7" t="s">
        <v>73</v>
      </c>
      <c r="I531" s="2">
        <v>4</v>
      </c>
      <c r="J531" s="2">
        <v>4</v>
      </c>
      <c r="K531" s="2">
        <v>0</v>
      </c>
    </row>
    <row r="532" spans="1:11" x14ac:dyDescent="0.25">
      <c r="A532" s="7" t="s">
        <v>1505</v>
      </c>
      <c r="B532" s="7" t="s">
        <v>1506</v>
      </c>
      <c r="C532" s="7" t="s">
        <v>1021</v>
      </c>
      <c r="D532" s="7" t="s">
        <v>1231</v>
      </c>
      <c r="E532" s="7" t="s">
        <v>12</v>
      </c>
      <c r="F532" s="7" t="s">
        <v>1347</v>
      </c>
      <c r="G532" s="7" t="s">
        <v>1346</v>
      </c>
      <c r="H532" s="7" t="s">
        <v>73</v>
      </c>
      <c r="I532" s="2">
        <v>8</v>
      </c>
      <c r="J532" s="2">
        <v>9</v>
      </c>
      <c r="K532" s="2">
        <v>37</v>
      </c>
    </row>
    <row r="533" spans="1:11" x14ac:dyDescent="0.25">
      <c r="A533" s="7" t="s">
        <v>1507</v>
      </c>
      <c r="B533" s="7" t="s">
        <v>1508</v>
      </c>
      <c r="C533" s="7" t="s">
        <v>1021</v>
      </c>
      <c r="D533" s="7" t="s">
        <v>1231</v>
      </c>
      <c r="E533" s="7" t="s">
        <v>12</v>
      </c>
      <c r="F533" s="7" t="s">
        <v>1347</v>
      </c>
      <c r="G533" s="7" t="s">
        <v>1509</v>
      </c>
      <c r="H533" s="7" t="s">
        <v>73</v>
      </c>
      <c r="I533" s="2">
        <v>8</v>
      </c>
      <c r="J533" s="2">
        <v>9</v>
      </c>
      <c r="K533" s="2">
        <v>15</v>
      </c>
    </row>
    <row r="534" spans="1:11" x14ac:dyDescent="0.25">
      <c r="A534" s="7" t="s">
        <v>1594</v>
      </c>
      <c r="B534" s="7" t="s">
        <v>1595</v>
      </c>
      <c r="C534" s="7" t="s">
        <v>1021</v>
      </c>
      <c r="D534" s="7" t="s">
        <v>1231</v>
      </c>
      <c r="E534" s="7" t="s">
        <v>12</v>
      </c>
      <c r="F534" s="7" t="s">
        <v>892</v>
      </c>
      <c r="G534" s="7"/>
      <c r="H534" s="7" t="s">
        <v>73</v>
      </c>
      <c r="I534" s="2">
        <v>14</v>
      </c>
      <c r="J534" s="2">
        <v>14</v>
      </c>
      <c r="K534" s="2">
        <v>80</v>
      </c>
    </row>
    <row r="535" spans="1:11" x14ac:dyDescent="0.25">
      <c r="A535" s="7" t="s">
        <v>1247</v>
      </c>
      <c r="B535" s="7" t="s">
        <v>1248</v>
      </c>
      <c r="C535" s="7" t="s">
        <v>1021</v>
      </c>
      <c r="D535" s="7" t="s">
        <v>1242</v>
      </c>
      <c r="E535" s="7" t="s">
        <v>12</v>
      </c>
      <c r="F535" s="7" t="s">
        <v>892</v>
      </c>
      <c r="G535" s="7"/>
      <c r="H535" s="7" t="s">
        <v>73</v>
      </c>
      <c r="I535" s="2">
        <v>14</v>
      </c>
      <c r="J535" s="2">
        <v>36</v>
      </c>
      <c r="K535" s="2">
        <v>96</v>
      </c>
    </row>
    <row r="536" spans="1:11" x14ac:dyDescent="0.25">
      <c r="A536" s="7" t="s">
        <v>1253</v>
      </c>
      <c r="B536" s="7" t="s">
        <v>1254</v>
      </c>
      <c r="C536" s="7" t="s">
        <v>1021</v>
      </c>
      <c r="D536" s="7" t="s">
        <v>1242</v>
      </c>
      <c r="E536" s="7" t="s">
        <v>12</v>
      </c>
      <c r="F536" s="7" t="s">
        <v>1347</v>
      </c>
      <c r="G536" s="7" t="s">
        <v>1512</v>
      </c>
      <c r="H536" s="7" t="s">
        <v>73</v>
      </c>
      <c r="I536" s="16">
        <v>8</v>
      </c>
      <c r="J536" s="2">
        <v>4</v>
      </c>
      <c r="K536" s="2">
        <v>20</v>
      </c>
    </row>
    <row r="537" spans="1:11" x14ac:dyDescent="0.25">
      <c r="A537" s="7" t="s">
        <v>1263</v>
      </c>
      <c r="B537" s="7" t="s">
        <v>1513</v>
      </c>
      <c r="C537" s="7" t="s">
        <v>1021</v>
      </c>
      <c r="D537" s="7" t="s">
        <v>1242</v>
      </c>
      <c r="E537" s="7" t="s">
        <v>12</v>
      </c>
      <c r="F537" s="7" t="s">
        <v>58</v>
      </c>
      <c r="G537" s="7"/>
      <c r="H537" s="7" t="s">
        <v>73</v>
      </c>
      <c r="I537" s="2">
        <v>12</v>
      </c>
      <c r="J537" s="2">
        <v>19</v>
      </c>
      <c r="K537" s="2">
        <v>85</v>
      </c>
    </row>
    <row r="538" spans="1:11" x14ac:dyDescent="0.25">
      <c r="A538" s="7" t="s">
        <v>1255</v>
      </c>
      <c r="B538" s="7" t="s">
        <v>1256</v>
      </c>
      <c r="C538" s="7" t="s">
        <v>1021</v>
      </c>
      <c r="D538" s="7" t="s">
        <v>1242</v>
      </c>
      <c r="E538" s="7" t="s">
        <v>12</v>
      </c>
      <c r="F538" s="7" t="s">
        <v>1302</v>
      </c>
      <c r="G538" s="7"/>
      <c r="H538" s="7" t="s">
        <v>73</v>
      </c>
      <c r="I538" s="2">
        <v>10</v>
      </c>
      <c r="J538" s="2">
        <v>20</v>
      </c>
      <c r="K538" s="2">
        <v>95</v>
      </c>
    </row>
    <row r="539" spans="1:11" x14ac:dyDescent="0.25">
      <c r="A539" s="7" t="s">
        <v>1257</v>
      </c>
      <c r="B539" s="7" t="s">
        <v>1258</v>
      </c>
      <c r="C539" s="7" t="s">
        <v>1021</v>
      </c>
      <c r="D539" s="7" t="s">
        <v>1242</v>
      </c>
      <c r="E539" s="7" t="s">
        <v>12</v>
      </c>
      <c r="F539" s="7" t="s">
        <v>58</v>
      </c>
      <c r="G539" s="7"/>
      <c r="H539" s="7" t="s">
        <v>73</v>
      </c>
      <c r="I539" s="2">
        <v>12</v>
      </c>
      <c r="J539" s="2">
        <v>17</v>
      </c>
      <c r="K539" s="2">
        <v>40</v>
      </c>
    </row>
    <row r="540" spans="1:11" x14ac:dyDescent="0.25">
      <c r="A540" s="7" t="s">
        <v>1259</v>
      </c>
      <c r="B540" s="7" t="s">
        <v>1260</v>
      </c>
      <c r="C540" s="7" t="s">
        <v>1021</v>
      </c>
      <c r="D540" s="7" t="s">
        <v>1242</v>
      </c>
      <c r="E540" s="7" t="s">
        <v>12</v>
      </c>
      <c r="F540" s="7" t="s">
        <v>1302</v>
      </c>
      <c r="G540" s="7"/>
      <c r="H540" s="7" t="s">
        <v>73</v>
      </c>
      <c r="I540" s="2">
        <v>10</v>
      </c>
      <c r="J540" s="2">
        <v>16</v>
      </c>
      <c r="K540" s="2">
        <v>84</v>
      </c>
    </row>
    <row r="541" spans="1:11" x14ac:dyDescent="0.25">
      <c r="A541" s="7" t="s">
        <v>1261</v>
      </c>
      <c r="B541" s="7" t="s">
        <v>1262</v>
      </c>
      <c r="C541" s="7" t="s">
        <v>1021</v>
      </c>
      <c r="D541" s="7" t="s">
        <v>1242</v>
      </c>
      <c r="E541" s="7" t="s">
        <v>12</v>
      </c>
      <c r="F541" s="7" t="s">
        <v>1302</v>
      </c>
      <c r="G541" s="7"/>
      <c r="H541" s="7" t="s">
        <v>73</v>
      </c>
      <c r="I541" s="2">
        <v>10</v>
      </c>
      <c r="J541" s="2">
        <v>20</v>
      </c>
      <c r="K541" s="2">
        <v>75</v>
      </c>
    </row>
    <row r="542" spans="1:11" x14ac:dyDescent="0.25">
      <c r="A542" s="7" t="s">
        <v>1290</v>
      </c>
      <c r="B542" s="7" t="s">
        <v>1291</v>
      </c>
      <c r="C542" s="7" t="s">
        <v>1021</v>
      </c>
      <c r="D542" s="7" t="s">
        <v>1267</v>
      </c>
      <c r="E542" s="7" t="s">
        <v>12</v>
      </c>
      <c r="F542" s="7" t="s">
        <v>58</v>
      </c>
      <c r="G542" s="7"/>
      <c r="H542" s="7" t="s">
        <v>73</v>
      </c>
      <c r="I542" s="2">
        <v>12</v>
      </c>
      <c r="J542" s="2">
        <v>18</v>
      </c>
      <c r="K542" s="2">
        <v>100</v>
      </c>
    </row>
    <row r="543" spans="1:11" x14ac:dyDescent="0.25">
      <c r="A543" s="7" t="s">
        <v>1292</v>
      </c>
      <c r="B543" s="7" t="s">
        <v>1293</v>
      </c>
      <c r="C543" s="7" t="s">
        <v>1021</v>
      </c>
      <c r="D543" s="7" t="s">
        <v>1267</v>
      </c>
      <c r="E543" s="7" t="s">
        <v>12</v>
      </c>
      <c r="F543" s="7" t="s">
        <v>58</v>
      </c>
      <c r="G543" s="7"/>
      <c r="H543" s="7" t="s">
        <v>73</v>
      </c>
      <c r="I543" s="2">
        <v>12</v>
      </c>
      <c r="J543" s="2">
        <v>8</v>
      </c>
      <c r="K543" s="2">
        <v>48</v>
      </c>
    </row>
    <row r="544" spans="1:11" x14ac:dyDescent="0.25">
      <c r="A544" s="7" t="s">
        <v>1294</v>
      </c>
      <c r="B544" s="7" t="s">
        <v>1295</v>
      </c>
      <c r="C544" s="7" t="s">
        <v>1021</v>
      </c>
      <c r="D544" s="7" t="s">
        <v>1267</v>
      </c>
      <c r="E544" s="7" t="s">
        <v>12</v>
      </c>
      <c r="F544" s="7" t="s">
        <v>1302</v>
      </c>
      <c r="G544" s="7"/>
      <c r="H544" s="7" t="s">
        <v>73</v>
      </c>
      <c r="I544" s="2">
        <v>10</v>
      </c>
      <c r="J544" s="2">
        <v>16</v>
      </c>
      <c r="K544" s="2">
        <v>60</v>
      </c>
    </row>
    <row r="545" spans="1:11" x14ac:dyDescent="0.25">
      <c r="A545" s="7" t="s">
        <v>1296</v>
      </c>
      <c r="B545" s="7" t="s">
        <v>1297</v>
      </c>
      <c r="C545" s="7" t="s">
        <v>1021</v>
      </c>
      <c r="D545" s="7" t="s">
        <v>1267</v>
      </c>
      <c r="E545" s="7" t="s">
        <v>12</v>
      </c>
      <c r="F545" s="7" t="s">
        <v>892</v>
      </c>
      <c r="G545" s="7"/>
      <c r="H545" s="7" t="s">
        <v>73</v>
      </c>
      <c r="I545" s="2">
        <v>14</v>
      </c>
      <c r="J545" s="2">
        <v>23</v>
      </c>
      <c r="K545" s="2">
        <v>53</v>
      </c>
    </row>
    <row r="546" spans="1:11" x14ac:dyDescent="0.25">
      <c r="A546" s="7" t="s">
        <v>1298</v>
      </c>
      <c r="B546" s="7" t="s">
        <v>1299</v>
      </c>
      <c r="C546" s="7" t="s">
        <v>1021</v>
      </c>
      <c r="D546" s="7" t="s">
        <v>1267</v>
      </c>
      <c r="E546" s="7" t="s">
        <v>281</v>
      </c>
      <c r="F546" s="7" t="s">
        <v>58</v>
      </c>
      <c r="G546" s="7"/>
      <c r="H546" s="7" t="s">
        <v>73</v>
      </c>
      <c r="I546" s="2">
        <v>6</v>
      </c>
      <c r="J546" s="2">
        <v>0</v>
      </c>
      <c r="K546" s="2">
        <v>20</v>
      </c>
    </row>
    <row r="547" spans="1:11" s="14" customFormat="1" x14ac:dyDescent="0.25">
      <c r="A547" s="7" t="s">
        <v>1307</v>
      </c>
      <c r="B547" s="7" t="s">
        <v>401</v>
      </c>
      <c r="C547" s="7" t="s">
        <v>1021</v>
      </c>
      <c r="D547" s="7" t="s">
        <v>1267</v>
      </c>
      <c r="E547" s="7" t="s">
        <v>281</v>
      </c>
      <c r="F547" s="7" t="s">
        <v>1451</v>
      </c>
      <c r="G547" s="7"/>
      <c r="H547" s="7" t="s">
        <v>73</v>
      </c>
      <c r="I547" s="2">
        <v>10</v>
      </c>
      <c r="J547" s="2">
        <v>8</v>
      </c>
      <c r="K547" s="2">
        <v>80</v>
      </c>
    </row>
    <row r="548" spans="1:11" s="41" customFormat="1" x14ac:dyDescent="0.25">
      <c r="A548" s="60" t="s">
        <v>1736</v>
      </c>
      <c r="B548" s="60"/>
      <c r="C548" s="60"/>
      <c r="D548" s="60"/>
      <c r="E548" s="60"/>
      <c r="F548" s="60"/>
      <c r="G548" s="60"/>
      <c r="H548" s="60"/>
      <c r="I548" s="39" t="s">
        <v>1690</v>
      </c>
      <c r="J548" s="39">
        <v>241</v>
      </c>
      <c r="K548" s="39">
        <v>988</v>
      </c>
    </row>
    <row r="549" spans="1:11" s="41" customFormat="1" x14ac:dyDescent="0.25">
      <c r="A549" s="58" t="s">
        <v>1021</v>
      </c>
      <c r="B549" s="58"/>
      <c r="C549" s="58"/>
      <c r="D549" s="58"/>
      <c r="E549" s="58"/>
      <c r="F549" s="58"/>
      <c r="G549" s="58"/>
      <c r="H549" s="58"/>
      <c r="I549" s="43" t="s">
        <v>1690</v>
      </c>
      <c r="J549" s="43">
        <v>953</v>
      </c>
      <c r="K549" s="43">
        <f>SUM(K453,K469,K473,K490,K498,K502,K530,K548)</f>
        <v>4697</v>
      </c>
    </row>
    <row r="550" spans="1:11" s="41" customFormat="1" x14ac:dyDescent="0.25">
      <c r="A550" s="61" t="s">
        <v>1386</v>
      </c>
      <c r="B550" s="61"/>
      <c r="C550" s="61"/>
      <c r="D550" s="61"/>
      <c r="E550" s="61"/>
      <c r="F550" s="61"/>
      <c r="G550" s="61"/>
      <c r="H550" s="61"/>
      <c r="I550" s="45" t="s">
        <v>1690</v>
      </c>
      <c r="J550" s="45">
        <v>4167</v>
      </c>
      <c r="K550" s="45">
        <f>SUM(K33,K181,K277,K440,K549)</f>
        <v>19569</v>
      </c>
    </row>
    <row r="551" spans="1:11" s="14" customFormat="1" x14ac:dyDescent="0.25">
      <c r="A551" s="9"/>
      <c r="B551" s="9"/>
      <c r="C551" s="9"/>
      <c r="D551" s="9"/>
      <c r="E551" s="9"/>
      <c r="F551" s="9"/>
      <c r="G551" s="9"/>
      <c r="H551" s="9"/>
      <c r="I551" s="1"/>
      <c r="J551" s="1"/>
      <c r="K551" s="1"/>
    </row>
  </sheetData>
  <mergeCells count="55">
    <mergeCell ref="A101:H101"/>
    <mergeCell ref="A12:H12"/>
    <mergeCell ref="A19:H19"/>
    <mergeCell ref="A24:H24"/>
    <mergeCell ref="A32:H32"/>
    <mergeCell ref="A33:H33"/>
    <mergeCell ref="A39:H39"/>
    <mergeCell ref="A52:H52"/>
    <mergeCell ref="A70:H70"/>
    <mergeCell ref="A76:H76"/>
    <mergeCell ref="A83:H83"/>
    <mergeCell ref="A90:H90"/>
    <mergeCell ref="A220:H220"/>
    <mergeCell ref="A113:H113"/>
    <mergeCell ref="A130:H130"/>
    <mergeCell ref="A145:H145"/>
    <mergeCell ref="A159:H159"/>
    <mergeCell ref="A168:H168"/>
    <mergeCell ref="A180:H180"/>
    <mergeCell ref="A181:H181"/>
    <mergeCell ref="A186:H186"/>
    <mergeCell ref="A195:H195"/>
    <mergeCell ref="A204:H204"/>
    <mergeCell ref="A212:H212"/>
    <mergeCell ref="A329:H329"/>
    <mergeCell ref="A230:H230"/>
    <mergeCell ref="A234:H234"/>
    <mergeCell ref="A247:H247"/>
    <mergeCell ref="A255:H255"/>
    <mergeCell ref="A263:H263"/>
    <mergeCell ref="A270:H270"/>
    <mergeCell ref="A276:H276"/>
    <mergeCell ref="A277:H277"/>
    <mergeCell ref="A287:H287"/>
    <mergeCell ref="A299:H299"/>
    <mergeCell ref="A314:H314"/>
    <mergeCell ref="A473:H473"/>
    <mergeCell ref="A340:H340"/>
    <mergeCell ref="A352:H352"/>
    <mergeCell ref="A359:H359"/>
    <mergeCell ref="A376:H376"/>
    <mergeCell ref="A383:H383"/>
    <mergeCell ref="A407:H407"/>
    <mergeCell ref="A417:H417"/>
    <mergeCell ref="A439:H439"/>
    <mergeCell ref="A440:H440"/>
    <mergeCell ref="A453:H453"/>
    <mergeCell ref="A469:H469"/>
    <mergeCell ref="A550:H550"/>
    <mergeCell ref="A490:H490"/>
    <mergeCell ref="A498:H498"/>
    <mergeCell ref="A502:H502"/>
    <mergeCell ref="A530:H530"/>
    <mergeCell ref="A548:H548"/>
    <mergeCell ref="A549:H5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7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1.7109375" style="9" customWidth="1"/>
    <col min="2" max="5" width="27.7109375" style="9" customWidth="1"/>
    <col min="6" max="7" width="21.7109375" style="9" customWidth="1"/>
    <col min="8" max="8" width="11.42578125" style="9" customWidth="1"/>
    <col min="9" max="9" width="17.5703125" style="9" customWidth="1"/>
    <col min="10" max="11" width="8.7109375" style="17" customWidth="1"/>
    <col min="12" max="16384" width="8.85546875" style="9"/>
  </cols>
  <sheetData>
    <row r="1" spans="1:11" s="6" customFormat="1" ht="30" customHeight="1" x14ac:dyDescent="0.25">
      <c r="A1" s="27" t="s">
        <v>0</v>
      </c>
      <c r="B1" s="27" t="s">
        <v>1</v>
      </c>
      <c r="C1" s="27" t="s">
        <v>1689</v>
      </c>
      <c r="D1" s="27" t="s">
        <v>1688</v>
      </c>
      <c r="E1" s="27" t="s">
        <v>2</v>
      </c>
      <c r="F1" s="27" t="s">
        <v>3</v>
      </c>
      <c r="G1" s="27" t="s">
        <v>3</v>
      </c>
      <c r="H1" s="27" t="s">
        <v>4</v>
      </c>
      <c r="I1" s="27" t="s">
        <v>5</v>
      </c>
      <c r="J1" s="28" t="s">
        <v>6</v>
      </c>
      <c r="K1" s="28" t="s">
        <v>7</v>
      </c>
    </row>
    <row r="2" spans="1:11" x14ac:dyDescent="0.25">
      <c r="A2" s="7" t="s">
        <v>22</v>
      </c>
      <c r="B2" s="7" t="s">
        <v>23</v>
      </c>
      <c r="C2" s="7" t="s">
        <v>10</v>
      </c>
      <c r="D2" s="7" t="s">
        <v>1343</v>
      </c>
      <c r="E2" s="7" t="s">
        <v>12</v>
      </c>
      <c r="F2" s="7" t="s">
        <v>892</v>
      </c>
      <c r="G2" s="7"/>
      <c r="H2" s="7" t="s">
        <v>15</v>
      </c>
      <c r="I2" s="7">
        <v>14</v>
      </c>
      <c r="J2" s="29">
        <v>11</v>
      </c>
      <c r="K2" s="29">
        <v>68</v>
      </c>
    </row>
    <row r="3" spans="1:11" x14ac:dyDescent="0.25">
      <c r="A3" s="7" t="s">
        <v>20</v>
      </c>
      <c r="B3" s="7" t="s">
        <v>1344</v>
      </c>
      <c r="C3" s="7" t="s">
        <v>10</v>
      </c>
      <c r="D3" s="7" t="s">
        <v>1343</v>
      </c>
      <c r="E3" s="7" t="s">
        <v>12</v>
      </c>
      <c r="F3" s="7" t="s">
        <v>58</v>
      </c>
      <c r="G3" s="7"/>
      <c r="H3" s="7" t="s">
        <v>15</v>
      </c>
      <c r="I3" s="7">
        <v>12</v>
      </c>
      <c r="J3" s="29">
        <v>4</v>
      </c>
      <c r="K3" s="29">
        <v>52</v>
      </c>
    </row>
    <row r="4" spans="1:11" x14ac:dyDescent="0.25">
      <c r="A4" s="7" t="s">
        <v>25</v>
      </c>
      <c r="B4" s="7" t="s">
        <v>26</v>
      </c>
      <c r="C4" s="7" t="s">
        <v>10</v>
      </c>
      <c r="D4" s="7" t="s">
        <v>1343</v>
      </c>
      <c r="E4" s="7" t="s">
        <v>12</v>
      </c>
      <c r="F4" s="7" t="s">
        <v>100</v>
      </c>
      <c r="G4" s="7" t="s">
        <v>1345</v>
      </c>
      <c r="H4" s="7" t="s">
        <v>15</v>
      </c>
      <c r="I4" s="7">
        <v>6</v>
      </c>
      <c r="J4" s="29">
        <v>9</v>
      </c>
      <c r="K4" s="29">
        <v>40</v>
      </c>
    </row>
    <row r="5" spans="1:11" x14ac:dyDescent="0.25">
      <c r="A5" s="7" t="s">
        <v>34</v>
      </c>
      <c r="B5" s="7" t="s">
        <v>35</v>
      </c>
      <c r="C5" s="7" t="s">
        <v>10</v>
      </c>
      <c r="D5" s="7" t="s">
        <v>1343</v>
      </c>
      <c r="E5" s="7" t="s">
        <v>12</v>
      </c>
      <c r="F5" s="7" t="s">
        <v>1347</v>
      </c>
      <c r="G5" s="7" t="s">
        <v>1596</v>
      </c>
      <c r="H5" s="7" t="s">
        <v>15</v>
      </c>
      <c r="I5" s="7">
        <v>8</v>
      </c>
      <c r="J5" s="29">
        <v>3</v>
      </c>
      <c r="K5" s="29">
        <v>60</v>
      </c>
    </row>
    <row r="6" spans="1:11" x14ac:dyDescent="0.25">
      <c r="A6" s="7" t="s">
        <v>38</v>
      </c>
      <c r="B6" s="7" t="s">
        <v>39</v>
      </c>
      <c r="C6" s="7" t="s">
        <v>10</v>
      </c>
      <c r="D6" s="7" t="s">
        <v>1343</v>
      </c>
      <c r="E6" s="7" t="s">
        <v>12</v>
      </c>
      <c r="F6" s="7" t="s">
        <v>1347</v>
      </c>
      <c r="G6" s="7"/>
      <c r="H6" s="7" t="s">
        <v>15</v>
      </c>
      <c r="I6" s="7">
        <v>8</v>
      </c>
      <c r="J6" s="29">
        <v>0</v>
      </c>
      <c r="K6" s="29">
        <v>0</v>
      </c>
    </row>
    <row r="7" spans="1:11" x14ac:dyDescent="0.25">
      <c r="A7" s="7" t="s">
        <v>56</v>
      </c>
      <c r="B7" s="7" t="s">
        <v>57</v>
      </c>
      <c r="C7" s="7" t="s">
        <v>10</v>
      </c>
      <c r="D7" s="7" t="s">
        <v>1343</v>
      </c>
      <c r="E7" s="7" t="s">
        <v>12</v>
      </c>
      <c r="F7" s="7" t="s">
        <v>58</v>
      </c>
      <c r="G7" s="7"/>
      <c r="H7" s="7" t="s">
        <v>15</v>
      </c>
      <c r="I7" s="7">
        <v>12</v>
      </c>
      <c r="J7" s="29">
        <v>9</v>
      </c>
      <c r="K7" s="29">
        <v>34</v>
      </c>
    </row>
    <row r="8" spans="1:11" x14ac:dyDescent="0.25">
      <c r="A8" s="7" t="s">
        <v>1514</v>
      </c>
      <c r="B8" s="7" t="s">
        <v>1515</v>
      </c>
      <c r="C8" s="7" t="s">
        <v>10</v>
      </c>
      <c r="D8" s="7" t="s">
        <v>1343</v>
      </c>
      <c r="E8" s="7" t="s">
        <v>12</v>
      </c>
      <c r="F8" s="7" t="s">
        <v>58</v>
      </c>
      <c r="G8" s="7"/>
      <c r="H8" s="7" t="s">
        <v>15</v>
      </c>
      <c r="I8" s="7">
        <v>12</v>
      </c>
      <c r="J8" s="29">
        <v>6</v>
      </c>
      <c r="K8" s="29">
        <v>24</v>
      </c>
    </row>
    <row r="9" spans="1:11" x14ac:dyDescent="0.25">
      <c r="A9" s="7" t="s">
        <v>59</v>
      </c>
      <c r="B9" s="7" t="s">
        <v>60</v>
      </c>
      <c r="C9" s="7" t="s">
        <v>10</v>
      </c>
      <c r="D9" s="7" t="s">
        <v>1343</v>
      </c>
      <c r="E9" s="7" t="s">
        <v>12</v>
      </c>
      <c r="F9" s="7" t="s">
        <v>61</v>
      </c>
      <c r="G9" s="7"/>
      <c r="H9" s="7" t="s">
        <v>15</v>
      </c>
      <c r="I9" s="7">
        <v>20</v>
      </c>
      <c r="J9" s="29">
        <v>3</v>
      </c>
      <c r="K9" s="29">
        <v>74</v>
      </c>
    </row>
    <row r="10" spans="1:11" x14ac:dyDescent="0.25">
      <c r="A10" s="7" t="s">
        <v>65</v>
      </c>
      <c r="B10" s="7" t="s">
        <v>66</v>
      </c>
      <c r="C10" s="7" t="s">
        <v>10</v>
      </c>
      <c r="D10" s="7" t="s">
        <v>1343</v>
      </c>
      <c r="E10" s="7" t="s">
        <v>12</v>
      </c>
      <c r="F10" s="7" t="s">
        <v>58</v>
      </c>
      <c r="G10" s="7"/>
      <c r="H10" s="7" t="s">
        <v>15</v>
      </c>
      <c r="I10" s="7">
        <v>12</v>
      </c>
      <c r="J10" s="29">
        <v>14</v>
      </c>
      <c r="K10" s="29">
        <v>56</v>
      </c>
    </row>
    <row r="11" spans="1:11" x14ac:dyDescent="0.25">
      <c r="A11" s="7" t="s">
        <v>49</v>
      </c>
      <c r="B11" s="7" t="s">
        <v>50</v>
      </c>
      <c r="C11" s="7" t="s">
        <v>10</v>
      </c>
      <c r="D11" s="7" t="s">
        <v>1343</v>
      </c>
      <c r="E11" s="7" t="s">
        <v>281</v>
      </c>
      <c r="F11" s="7" t="s">
        <v>51</v>
      </c>
      <c r="G11" s="7"/>
      <c r="H11" s="7" t="s">
        <v>15</v>
      </c>
      <c r="I11" s="7">
        <v>6</v>
      </c>
      <c r="J11" s="29">
        <v>0</v>
      </c>
      <c r="K11" s="29">
        <v>0</v>
      </c>
    </row>
    <row r="12" spans="1:11" s="35" customFormat="1" x14ac:dyDescent="0.25">
      <c r="A12" s="57" t="s">
        <v>1691</v>
      </c>
      <c r="B12" s="57"/>
      <c r="C12" s="57"/>
      <c r="D12" s="57"/>
      <c r="E12" s="57"/>
      <c r="F12" s="57"/>
      <c r="G12" s="57"/>
      <c r="H12" s="57"/>
      <c r="I12" s="39" t="s">
        <v>1690</v>
      </c>
      <c r="J12" s="48">
        <v>59</v>
      </c>
      <c r="K12" s="48">
        <v>408</v>
      </c>
    </row>
    <row r="13" spans="1:11" x14ac:dyDescent="0.25">
      <c r="A13" s="7" t="s">
        <v>1352</v>
      </c>
      <c r="B13" s="7" t="s">
        <v>1353</v>
      </c>
      <c r="C13" s="7" t="s">
        <v>10</v>
      </c>
      <c r="D13" s="7" t="s">
        <v>10</v>
      </c>
      <c r="E13" s="7" t="s">
        <v>122</v>
      </c>
      <c r="F13" s="7" t="s">
        <v>123</v>
      </c>
      <c r="G13" s="10"/>
      <c r="H13" s="7" t="s">
        <v>15</v>
      </c>
      <c r="I13" s="10"/>
      <c r="J13" s="29">
        <v>0</v>
      </c>
      <c r="K13" s="29">
        <v>30</v>
      </c>
    </row>
    <row r="14" spans="1:11" x14ac:dyDescent="0.25">
      <c r="A14" s="7" t="s">
        <v>1354</v>
      </c>
      <c r="B14" s="7" t="s">
        <v>1355</v>
      </c>
      <c r="C14" s="7" t="s">
        <v>10</v>
      </c>
      <c r="D14" s="7" t="s">
        <v>10</v>
      </c>
      <c r="E14" s="7" t="s">
        <v>122</v>
      </c>
      <c r="F14" s="7" t="s">
        <v>123</v>
      </c>
      <c r="G14" s="10"/>
      <c r="H14" s="7" t="s">
        <v>15</v>
      </c>
      <c r="I14" s="10"/>
      <c r="J14" s="29">
        <v>0</v>
      </c>
      <c r="K14" s="29">
        <v>20</v>
      </c>
    </row>
    <row r="15" spans="1:11" x14ac:dyDescent="0.25">
      <c r="A15" s="7" t="s">
        <v>79</v>
      </c>
      <c r="B15" s="7" t="s">
        <v>80</v>
      </c>
      <c r="C15" s="7" t="s">
        <v>10</v>
      </c>
      <c r="D15" s="7" t="s">
        <v>81</v>
      </c>
      <c r="E15" s="7" t="s">
        <v>12</v>
      </c>
      <c r="F15" s="7" t="s">
        <v>1347</v>
      </c>
      <c r="G15" s="7" t="s">
        <v>1356</v>
      </c>
      <c r="H15" s="7" t="s">
        <v>15</v>
      </c>
      <c r="I15" s="7">
        <v>8</v>
      </c>
      <c r="J15" s="29">
        <v>7</v>
      </c>
      <c r="K15" s="29">
        <v>46</v>
      </c>
    </row>
    <row r="16" spans="1:11" x14ac:dyDescent="0.25">
      <c r="A16" s="7" t="s">
        <v>82</v>
      </c>
      <c r="B16" s="7" t="s">
        <v>83</v>
      </c>
      <c r="C16" s="7" t="s">
        <v>10</v>
      </c>
      <c r="D16" s="7" t="s">
        <v>69</v>
      </c>
      <c r="E16" s="7" t="s">
        <v>12</v>
      </c>
      <c r="F16" s="7" t="s">
        <v>1302</v>
      </c>
      <c r="G16" s="7"/>
      <c r="H16" s="7" t="s">
        <v>15</v>
      </c>
      <c r="I16" s="7">
        <v>10</v>
      </c>
      <c r="J16" s="29">
        <v>4</v>
      </c>
      <c r="K16" s="29">
        <v>16</v>
      </c>
    </row>
    <row r="17" spans="1:11" x14ac:dyDescent="0.25">
      <c r="A17" s="7" t="s">
        <v>70</v>
      </c>
      <c r="B17" s="7" t="s">
        <v>71</v>
      </c>
      <c r="C17" s="7" t="s">
        <v>10</v>
      </c>
      <c r="D17" s="7" t="s">
        <v>72</v>
      </c>
      <c r="E17" s="7" t="s">
        <v>12</v>
      </c>
      <c r="F17" s="7" t="s">
        <v>58</v>
      </c>
      <c r="G17" s="7"/>
      <c r="H17" s="7" t="s">
        <v>73</v>
      </c>
      <c r="I17" s="7">
        <v>12</v>
      </c>
      <c r="J17" s="29">
        <v>3</v>
      </c>
      <c r="K17" s="29">
        <v>108</v>
      </c>
    </row>
    <row r="18" spans="1:11" x14ac:dyDescent="0.25">
      <c r="A18" s="7" t="s">
        <v>74</v>
      </c>
      <c r="B18" s="7" t="s">
        <v>75</v>
      </c>
      <c r="C18" s="7" t="s">
        <v>10</v>
      </c>
      <c r="D18" s="7" t="s">
        <v>72</v>
      </c>
      <c r="E18" s="7" t="s">
        <v>12</v>
      </c>
      <c r="F18" s="7" t="s">
        <v>1347</v>
      </c>
      <c r="G18" s="7" t="s">
        <v>1357</v>
      </c>
      <c r="H18" s="7" t="s">
        <v>73</v>
      </c>
      <c r="I18" s="7">
        <v>8</v>
      </c>
      <c r="J18" s="29">
        <v>6</v>
      </c>
      <c r="K18" s="29">
        <v>40</v>
      </c>
    </row>
    <row r="19" spans="1:11" s="35" customFormat="1" x14ac:dyDescent="0.25">
      <c r="A19" s="57" t="s">
        <v>1692</v>
      </c>
      <c r="B19" s="57"/>
      <c r="C19" s="57"/>
      <c r="D19" s="57"/>
      <c r="E19" s="57"/>
      <c r="F19" s="57"/>
      <c r="G19" s="57"/>
      <c r="H19" s="57"/>
      <c r="I19" s="39" t="s">
        <v>1690</v>
      </c>
      <c r="J19" s="48">
        <v>20</v>
      </c>
      <c r="K19" s="48">
        <v>260</v>
      </c>
    </row>
    <row r="20" spans="1:11" x14ac:dyDescent="0.25">
      <c r="A20" s="7" t="s">
        <v>31</v>
      </c>
      <c r="B20" s="7" t="s">
        <v>32</v>
      </c>
      <c r="C20" s="7" t="s">
        <v>10</v>
      </c>
      <c r="D20" s="7" t="s">
        <v>1358</v>
      </c>
      <c r="E20" s="7" t="s">
        <v>12</v>
      </c>
      <c r="F20" s="7" t="s">
        <v>1302</v>
      </c>
      <c r="G20" s="7"/>
      <c r="H20" s="7" t="s">
        <v>15</v>
      </c>
      <c r="I20" s="7">
        <v>10</v>
      </c>
      <c r="J20" s="29">
        <v>8</v>
      </c>
      <c r="K20" s="29">
        <v>44</v>
      </c>
    </row>
    <row r="21" spans="1:11" x14ac:dyDescent="0.25">
      <c r="A21" s="7" t="s">
        <v>8</v>
      </c>
      <c r="B21" s="7" t="s">
        <v>9</v>
      </c>
      <c r="C21" s="7" t="s">
        <v>10</v>
      </c>
      <c r="D21" s="7" t="s">
        <v>1358</v>
      </c>
      <c r="E21" s="7" t="s">
        <v>12</v>
      </c>
      <c r="F21" s="7" t="s">
        <v>1347</v>
      </c>
      <c r="G21" s="7"/>
      <c r="H21" s="7" t="s">
        <v>15</v>
      </c>
      <c r="I21" s="7">
        <v>8</v>
      </c>
      <c r="J21" s="29">
        <v>7</v>
      </c>
      <c r="K21" s="29">
        <v>30</v>
      </c>
    </row>
    <row r="22" spans="1:11" x14ac:dyDescent="0.25">
      <c r="A22" s="7" t="s">
        <v>36</v>
      </c>
      <c r="B22" s="7" t="s">
        <v>37</v>
      </c>
      <c r="C22" s="7" t="s">
        <v>10</v>
      </c>
      <c r="D22" s="7" t="s">
        <v>1358</v>
      </c>
      <c r="E22" s="7" t="s">
        <v>12</v>
      </c>
      <c r="F22" s="7" t="s">
        <v>1347</v>
      </c>
      <c r="G22" s="7"/>
      <c r="H22" s="7" t="s">
        <v>15</v>
      </c>
      <c r="I22" s="7">
        <v>8</v>
      </c>
      <c r="J22" s="29">
        <v>10</v>
      </c>
      <c r="K22" s="29">
        <v>39</v>
      </c>
    </row>
    <row r="23" spans="1:11" x14ac:dyDescent="0.25">
      <c r="A23" s="7" t="s">
        <v>40</v>
      </c>
      <c r="B23" s="7" t="s">
        <v>41</v>
      </c>
      <c r="C23" s="7" t="s">
        <v>10</v>
      </c>
      <c r="D23" s="7" t="s">
        <v>1358</v>
      </c>
      <c r="E23" s="7" t="s">
        <v>12</v>
      </c>
      <c r="F23" s="7" t="s">
        <v>58</v>
      </c>
      <c r="G23" s="7"/>
      <c r="H23" s="7" t="s">
        <v>15</v>
      </c>
      <c r="I23" s="7">
        <v>12</v>
      </c>
      <c r="J23" s="29">
        <v>8</v>
      </c>
      <c r="K23" s="29">
        <v>66</v>
      </c>
    </row>
    <row r="24" spans="1:11" x14ac:dyDescent="0.25">
      <c r="A24" s="7" t="s">
        <v>42</v>
      </c>
      <c r="B24" s="7" t="s">
        <v>43</v>
      </c>
      <c r="C24" s="7" t="s">
        <v>10</v>
      </c>
      <c r="D24" s="7" t="s">
        <v>1358</v>
      </c>
      <c r="E24" s="7" t="s">
        <v>12</v>
      </c>
      <c r="F24" s="7" t="s">
        <v>1347</v>
      </c>
      <c r="G24" s="7"/>
      <c r="H24" s="7" t="s">
        <v>15</v>
      </c>
      <c r="I24" s="7">
        <v>8</v>
      </c>
      <c r="J24" s="29">
        <v>2</v>
      </c>
      <c r="K24" s="29">
        <v>36</v>
      </c>
    </row>
    <row r="25" spans="1:11" x14ac:dyDescent="0.25">
      <c r="A25" s="7" t="s">
        <v>67</v>
      </c>
      <c r="B25" s="7" t="s">
        <v>68</v>
      </c>
      <c r="C25" s="7" t="s">
        <v>10</v>
      </c>
      <c r="D25" s="7" t="s">
        <v>1358</v>
      </c>
      <c r="E25" s="7" t="s">
        <v>12</v>
      </c>
      <c r="F25" s="7" t="s">
        <v>58</v>
      </c>
      <c r="G25" s="7"/>
      <c r="H25" s="7" t="s">
        <v>15</v>
      </c>
      <c r="I25" s="7">
        <v>12</v>
      </c>
      <c r="J25" s="29">
        <v>10</v>
      </c>
      <c r="K25" s="29">
        <v>36</v>
      </c>
    </row>
    <row r="26" spans="1:11" x14ac:dyDescent="0.25">
      <c r="A26" s="7" t="s">
        <v>63</v>
      </c>
      <c r="B26" s="7" t="s">
        <v>64</v>
      </c>
      <c r="C26" s="7" t="s">
        <v>10</v>
      </c>
      <c r="D26" s="7" t="s">
        <v>1358</v>
      </c>
      <c r="E26" s="7" t="s">
        <v>12</v>
      </c>
      <c r="F26" s="7" t="s">
        <v>100</v>
      </c>
      <c r="G26" s="7" t="s">
        <v>1346</v>
      </c>
      <c r="H26" s="7" t="s">
        <v>15</v>
      </c>
      <c r="I26" s="7">
        <v>8</v>
      </c>
      <c r="J26" s="29">
        <v>0</v>
      </c>
      <c r="K26" s="29">
        <v>140</v>
      </c>
    </row>
    <row r="27" spans="1:11" s="35" customFormat="1" x14ac:dyDescent="0.25">
      <c r="A27" s="57" t="s">
        <v>1693</v>
      </c>
      <c r="B27" s="57"/>
      <c r="C27" s="57"/>
      <c r="D27" s="57"/>
      <c r="E27" s="57"/>
      <c r="F27" s="57"/>
      <c r="G27" s="57"/>
      <c r="H27" s="57"/>
      <c r="I27" s="39" t="s">
        <v>1690</v>
      </c>
      <c r="J27" s="48">
        <v>45</v>
      </c>
      <c r="K27" s="48">
        <v>391</v>
      </c>
    </row>
    <row r="28" spans="1:11" s="35" customFormat="1" x14ac:dyDescent="0.25">
      <c r="A28" s="58" t="s">
        <v>10</v>
      </c>
      <c r="B28" s="58"/>
      <c r="C28" s="58"/>
      <c r="D28" s="58"/>
      <c r="E28" s="58"/>
      <c r="F28" s="58"/>
      <c r="G28" s="58"/>
      <c r="H28" s="58"/>
      <c r="I28" s="36" t="s">
        <v>1690</v>
      </c>
      <c r="J28" s="49">
        <v>124</v>
      </c>
      <c r="K28" s="49">
        <f>SUM(K12,K19,K27)</f>
        <v>1059</v>
      </c>
    </row>
    <row r="29" spans="1:11" x14ac:dyDescent="0.25">
      <c r="A29" s="7" t="s">
        <v>106</v>
      </c>
      <c r="B29" s="7" t="s">
        <v>107</v>
      </c>
      <c r="C29" s="7" t="s">
        <v>1359</v>
      </c>
      <c r="D29" s="7" t="s">
        <v>109</v>
      </c>
      <c r="E29" s="7" t="s">
        <v>12</v>
      </c>
      <c r="F29" s="7" t="s">
        <v>1302</v>
      </c>
      <c r="G29" s="7"/>
      <c r="H29" s="7" t="s">
        <v>73</v>
      </c>
      <c r="I29" s="7">
        <v>10</v>
      </c>
      <c r="J29" s="29">
        <v>11</v>
      </c>
      <c r="K29" s="29">
        <v>27</v>
      </c>
    </row>
    <row r="30" spans="1:11" x14ac:dyDescent="0.25">
      <c r="A30" s="7" t="s">
        <v>110</v>
      </c>
      <c r="B30" s="7" t="s">
        <v>111</v>
      </c>
      <c r="C30" s="7" t="s">
        <v>1359</v>
      </c>
      <c r="D30" s="7" t="s">
        <v>109</v>
      </c>
      <c r="E30" s="7" t="s">
        <v>12</v>
      </c>
      <c r="F30" s="7" t="s">
        <v>100</v>
      </c>
      <c r="G30" s="7"/>
      <c r="H30" s="7" t="s">
        <v>73</v>
      </c>
      <c r="I30" s="7">
        <v>8</v>
      </c>
      <c r="J30" s="29">
        <v>10</v>
      </c>
      <c r="K30" s="29">
        <v>24</v>
      </c>
    </row>
    <row r="31" spans="1:11" x14ac:dyDescent="0.25">
      <c r="A31" s="7" t="s">
        <v>115</v>
      </c>
      <c r="B31" s="7" t="s">
        <v>116</v>
      </c>
      <c r="C31" s="7" t="s">
        <v>1359</v>
      </c>
      <c r="D31" s="7" t="s">
        <v>109</v>
      </c>
      <c r="E31" s="7" t="s">
        <v>12</v>
      </c>
      <c r="F31" s="7" t="s">
        <v>892</v>
      </c>
      <c r="G31" s="7"/>
      <c r="H31" s="7" t="s">
        <v>73</v>
      </c>
      <c r="I31" s="7">
        <v>14</v>
      </c>
      <c r="J31" s="29">
        <v>11</v>
      </c>
      <c r="K31" s="29">
        <v>27</v>
      </c>
    </row>
    <row r="32" spans="1:11" x14ac:dyDescent="0.25">
      <c r="A32" s="7" t="s">
        <v>117</v>
      </c>
      <c r="B32" s="7" t="s">
        <v>118</v>
      </c>
      <c r="C32" s="7" t="s">
        <v>1359</v>
      </c>
      <c r="D32" s="7" t="s">
        <v>109</v>
      </c>
      <c r="E32" s="7" t="s">
        <v>12</v>
      </c>
      <c r="F32" s="7" t="s">
        <v>892</v>
      </c>
      <c r="G32" s="7"/>
      <c r="H32" s="7" t="s">
        <v>73</v>
      </c>
      <c r="I32" s="7">
        <v>14</v>
      </c>
      <c r="J32" s="29">
        <v>9</v>
      </c>
      <c r="K32" s="29">
        <v>33</v>
      </c>
    </row>
    <row r="33" spans="1:11" x14ac:dyDescent="0.25">
      <c r="A33" s="7" t="s">
        <v>1519</v>
      </c>
      <c r="B33" s="7" t="s">
        <v>1520</v>
      </c>
      <c r="C33" s="7" t="s">
        <v>1359</v>
      </c>
      <c r="D33" s="7" t="s">
        <v>109</v>
      </c>
      <c r="E33" s="7" t="s">
        <v>12</v>
      </c>
      <c r="F33" s="7" t="s">
        <v>892</v>
      </c>
      <c r="G33" s="7"/>
      <c r="H33" s="7"/>
      <c r="I33" s="7">
        <v>14</v>
      </c>
      <c r="J33" s="29">
        <v>12</v>
      </c>
      <c r="K33" s="29">
        <v>24</v>
      </c>
    </row>
    <row r="34" spans="1:11" s="35" customFormat="1" x14ac:dyDescent="0.25">
      <c r="A34" s="57" t="s">
        <v>1694</v>
      </c>
      <c r="B34" s="57"/>
      <c r="C34" s="57"/>
      <c r="D34" s="57"/>
      <c r="E34" s="57"/>
      <c r="F34" s="57"/>
      <c r="G34" s="57"/>
      <c r="H34" s="57"/>
      <c r="I34" s="39" t="s">
        <v>1690</v>
      </c>
      <c r="J34" s="48">
        <v>53</v>
      </c>
      <c r="K34" s="48">
        <v>135</v>
      </c>
    </row>
    <row r="35" spans="1:11" x14ac:dyDescent="0.25">
      <c r="A35" s="7" t="s">
        <v>1597</v>
      </c>
      <c r="B35" s="7" t="s">
        <v>1598</v>
      </c>
      <c r="C35" s="7" t="s">
        <v>1359</v>
      </c>
      <c r="D35" s="7" t="s">
        <v>1360</v>
      </c>
      <c r="E35" s="7" t="s">
        <v>122</v>
      </c>
      <c r="F35" s="7" t="s">
        <v>123</v>
      </c>
      <c r="G35" s="7"/>
      <c r="H35" s="7" t="s">
        <v>73</v>
      </c>
      <c r="I35" s="7"/>
      <c r="J35" s="29">
        <v>2</v>
      </c>
      <c r="K35" s="29">
        <v>12</v>
      </c>
    </row>
    <row r="36" spans="1:11" x14ac:dyDescent="0.25">
      <c r="A36" s="7" t="s">
        <v>1521</v>
      </c>
      <c r="B36" s="7" t="s">
        <v>1522</v>
      </c>
      <c r="C36" s="7" t="s">
        <v>1359</v>
      </c>
      <c r="D36" s="7" t="s">
        <v>1360</v>
      </c>
      <c r="E36" s="7" t="s">
        <v>12</v>
      </c>
      <c r="F36" s="7" t="s">
        <v>1388</v>
      </c>
      <c r="G36" s="7"/>
      <c r="H36" s="7" t="s">
        <v>73</v>
      </c>
      <c r="I36" s="7">
        <v>12</v>
      </c>
      <c r="J36" s="29">
        <v>12</v>
      </c>
      <c r="K36" s="29">
        <v>36</v>
      </c>
    </row>
    <row r="37" spans="1:11" x14ac:dyDescent="0.25">
      <c r="A37" s="7" t="s">
        <v>119</v>
      </c>
      <c r="B37" s="7" t="s">
        <v>120</v>
      </c>
      <c r="C37" s="7" t="s">
        <v>1359</v>
      </c>
      <c r="D37" s="7" t="s">
        <v>1360</v>
      </c>
      <c r="E37" s="7" t="s">
        <v>12</v>
      </c>
      <c r="F37" s="7" t="s">
        <v>892</v>
      </c>
      <c r="G37" s="7"/>
      <c r="H37" s="7" t="s">
        <v>73</v>
      </c>
      <c r="I37" s="7">
        <v>14</v>
      </c>
      <c r="J37" s="29">
        <v>14</v>
      </c>
      <c r="K37" s="29">
        <v>39</v>
      </c>
    </row>
    <row r="38" spans="1:11" x14ac:dyDescent="0.25">
      <c r="A38" s="7" t="s">
        <v>130</v>
      </c>
      <c r="B38" s="7" t="s">
        <v>131</v>
      </c>
      <c r="C38" s="7" t="s">
        <v>1359</v>
      </c>
      <c r="D38" s="7" t="s">
        <v>121</v>
      </c>
      <c r="E38" s="7" t="s">
        <v>12</v>
      </c>
      <c r="F38" s="7" t="s">
        <v>100</v>
      </c>
      <c r="G38" s="7"/>
      <c r="H38" s="7" t="s">
        <v>73</v>
      </c>
      <c r="I38" s="7">
        <v>8</v>
      </c>
      <c r="J38" s="29">
        <v>8</v>
      </c>
      <c r="K38" s="29">
        <v>30</v>
      </c>
    </row>
    <row r="39" spans="1:11" x14ac:dyDescent="0.25">
      <c r="A39" s="7" t="s">
        <v>132</v>
      </c>
      <c r="B39" s="7" t="s">
        <v>133</v>
      </c>
      <c r="C39" s="7" t="s">
        <v>1359</v>
      </c>
      <c r="D39" s="7" t="s">
        <v>121</v>
      </c>
      <c r="E39" s="7" t="s">
        <v>12</v>
      </c>
      <c r="F39" s="7" t="s">
        <v>100</v>
      </c>
      <c r="G39" s="7"/>
      <c r="H39" s="7" t="s">
        <v>73</v>
      </c>
      <c r="I39" s="7">
        <v>8</v>
      </c>
      <c r="J39" s="29">
        <v>11</v>
      </c>
      <c r="K39" s="29">
        <v>65</v>
      </c>
    </row>
    <row r="40" spans="1:11" x14ac:dyDescent="0.25">
      <c r="A40" s="7" t="s">
        <v>134</v>
      </c>
      <c r="B40" s="7" t="s">
        <v>135</v>
      </c>
      <c r="C40" s="7" t="s">
        <v>1359</v>
      </c>
      <c r="D40" s="7" t="s">
        <v>121</v>
      </c>
      <c r="E40" s="7" t="s">
        <v>12</v>
      </c>
      <c r="F40" s="7" t="s">
        <v>1302</v>
      </c>
      <c r="G40" s="7" t="s">
        <v>1361</v>
      </c>
      <c r="H40" s="7" t="s">
        <v>73</v>
      </c>
      <c r="I40" s="7">
        <v>8</v>
      </c>
      <c r="J40" s="29">
        <v>8</v>
      </c>
      <c r="K40" s="29">
        <v>36</v>
      </c>
    </row>
    <row r="41" spans="1:11" x14ac:dyDescent="0.25">
      <c r="A41" s="7" t="s">
        <v>136</v>
      </c>
      <c r="B41" s="7" t="s">
        <v>137</v>
      </c>
      <c r="C41" s="7" t="s">
        <v>1359</v>
      </c>
      <c r="D41" s="7" t="s">
        <v>121</v>
      </c>
      <c r="E41" s="7" t="s">
        <v>12</v>
      </c>
      <c r="F41" s="7" t="s">
        <v>1302</v>
      </c>
      <c r="G41" s="7"/>
      <c r="H41" s="7" t="s">
        <v>73</v>
      </c>
      <c r="I41" s="7">
        <v>10</v>
      </c>
      <c r="J41" s="29">
        <v>11</v>
      </c>
      <c r="K41" s="29">
        <v>36</v>
      </c>
    </row>
    <row r="42" spans="1:11" x14ac:dyDescent="0.25">
      <c r="A42" s="7" t="s">
        <v>138</v>
      </c>
      <c r="B42" s="7" t="s">
        <v>139</v>
      </c>
      <c r="C42" s="7" t="s">
        <v>1359</v>
      </c>
      <c r="D42" s="7" t="s">
        <v>121</v>
      </c>
      <c r="E42" s="7" t="s">
        <v>12</v>
      </c>
      <c r="F42" s="7" t="s">
        <v>1302</v>
      </c>
      <c r="G42" s="7"/>
      <c r="H42" s="7" t="s">
        <v>73</v>
      </c>
      <c r="I42" s="7">
        <v>10</v>
      </c>
      <c r="J42" s="29">
        <v>8</v>
      </c>
      <c r="K42" s="29">
        <v>36</v>
      </c>
    </row>
    <row r="43" spans="1:11" x14ac:dyDescent="0.25">
      <c r="A43" s="7" t="s">
        <v>140</v>
      </c>
      <c r="B43" s="7" t="s">
        <v>141</v>
      </c>
      <c r="C43" s="7" t="s">
        <v>1359</v>
      </c>
      <c r="D43" s="7" t="s">
        <v>121</v>
      </c>
      <c r="E43" s="7" t="s">
        <v>12</v>
      </c>
      <c r="F43" s="7" t="s">
        <v>100</v>
      </c>
      <c r="G43" s="7"/>
      <c r="H43" s="7" t="s">
        <v>73</v>
      </c>
      <c r="I43" s="7">
        <v>8</v>
      </c>
      <c r="J43" s="29">
        <v>11</v>
      </c>
      <c r="K43" s="29">
        <v>33</v>
      </c>
    </row>
    <row r="44" spans="1:11" x14ac:dyDescent="0.25">
      <c r="A44" s="7" t="s">
        <v>142</v>
      </c>
      <c r="B44" s="7" t="s">
        <v>143</v>
      </c>
      <c r="C44" s="7" t="s">
        <v>1359</v>
      </c>
      <c r="D44" s="7" t="s">
        <v>121</v>
      </c>
      <c r="E44" s="7" t="s">
        <v>12</v>
      </c>
      <c r="F44" s="7" t="s">
        <v>100</v>
      </c>
      <c r="G44" s="7"/>
      <c r="H44" s="7" t="s">
        <v>73</v>
      </c>
      <c r="I44" s="7">
        <v>8</v>
      </c>
      <c r="J44" s="29">
        <v>8</v>
      </c>
      <c r="K44" s="29">
        <v>21</v>
      </c>
    </row>
    <row r="45" spans="1:11" x14ac:dyDescent="0.25">
      <c r="A45" s="7" t="s">
        <v>144</v>
      </c>
      <c r="B45" s="7" t="s">
        <v>145</v>
      </c>
      <c r="C45" s="7" t="s">
        <v>1359</v>
      </c>
      <c r="D45" s="7" t="s">
        <v>121</v>
      </c>
      <c r="E45" s="7" t="s">
        <v>12</v>
      </c>
      <c r="F45" s="7" t="s">
        <v>100</v>
      </c>
      <c r="G45" s="7"/>
      <c r="H45" s="7" t="s">
        <v>73</v>
      </c>
      <c r="I45" s="7">
        <v>8</v>
      </c>
      <c r="J45" s="29">
        <v>6</v>
      </c>
      <c r="K45" s="29">
        <v>30</v>
      </c>
    </row>
    <row r="46" spans="1:11" x14ac:dyDescent="0.25">
      <c r="A46" s="7" t="s">
        <v>148</v>
      </c>
      <c r="B46" s="7" t="s">
        <v>149</v>
      </c>
      <c r="C46" s="7" t="s">
        <v>1359</v>
      </c>
      <c r="D46" s="7" t="s">
        <v>121</v>
      </c>
      <c r="E46" s="7" t="s">
        <v>12</v>
      </c>
      <c r="F46" s="7" t="s">
        <v>1347</v>
      </c>
      <c r="G46" s="7" t="s">
        <v>1346</v>
      </c>
      <c r="H46" s="7" t="s">
        <v>73</v>
      </c>
      <c r="I46" s="7">
        <v>8</v>
      </c>
      <c r="J46" s="29">
        <v>9</v>
      </c>
      <c r="K46" s="29">
        <v>36</v>
      </c>
    </row>
    <row r="47" spans="1:11" x14ac:dyDescent="0.25">
      <c r="A47" s="7" t="s">
        <v>150</v>
      </c>
      <c r="B47" s="7" t="s">
        <v>151</v>
      </c>
      <c r="C47" s="7" t="s">
        <v>1359</v>
      </c>
      <c r="D47" s="7" t="s">
        <v>121</v>
      </c>
      <c r="E47" s="7" t="s">
        <v>12</v>
      </c>
      <c r="F47" s="7" t="s">
        <v>152</v>
      </c>
      <c r="G47" s="7"/>
      <c r="H47" s="7" t="s">
        <v>73</v>
      </c>
      <c r="I47" s="7">
        <v>20</v>
      </c>
      <c r="J47" s="29">
        <v>20</v>
      </c>
      <c r="K47" s="29">
        <v>36</v>
      </c>
    </row>
    <row r="48" spans="1:11" s="35" customFormat="1" x14ac:dyDescent="0.25">
      <c r="A48" s="57" t="s">
        <v>1695</v>
      </c>
      <c r="B48" s="57"/>
      <c r="C48" s="57"/>
      <c r="D48" s="57"/>
      <c r="E48" s="57"/>
      <c r="F48" s="57"/>
      <c r="G48" s="57"/>
      <c r="H48" s="57"/>
      <c r="I48" s="39" t="s">
        <v>1690</v>
      </c>
      <c r="J48" s="48">
        <v>128</v>
      </c>
      <c r="K48" s="48">
        <v>446</v>
      </c>
    </row>
    <row r="49" spans="1:11" x14ac:dyDescent="0.25">
      <c r="A49" s="7" t="s">
        <v>156</v>
      </c>
      <c r="B49" s="7" t="s">
        <v>157</v>
      </c>
      <c r="C49" s="7" t="s">
        <v>1359</v>
      </c>
      <c r="D49" s="7" t="s">
        <v>155</v>
      </c>
      <c r="E49" s="7" t="s">
        <v>122</v>
      </c>
      <c r="F49" s="7" t="s">
        <v>123</v>
      </c>
      <c r="G49" s="10"/>
      <c r="H49" s="7" t="s">
        <v>73</v>
      </c>
      <c r="I49" s="10"/>
      <c r="J49" s="29">
        <v>8</v>
      </c>
      <c r="K49" s="29">
        <v>0</v>
      </c>
    </row>
    <row r="50" spans="1:11" x14ac:dyDescent="0.25">
      <c r="A50" s="7" t="s">
        <v>158</v>
      </c>
      <c r="B50" s="7" t="s">
        <v>159</v>
      </c>
      <c r="C50" s="7" t="s">
        <v>1359</v>
      </c>
      <c r="D50" s="7" t="s">
        <v>155</v>
      </c>
      <c r="E50" s="7" t="s">
        <v>122</v>
      </c>
      <c r="F50" s="7" t="s">
        <v>123</v>
      </c>
      <c r="G50" s="10"/>
      <c r="H50" s="7" t="s">
        <v>73</v>
      </c>
      <c r="I50" s="10"/>
      <c r="J50" s="29">
        <v>3</v>
      </c>
      <c r="K50" s="29">
        <v>0</v>
      </c>
    </row>
    <row r="51" spans="1:11" x14ac:dyDescent="0.25">
      <c r="A51" s="7" t="s">
        <v>162</v>
      </c>
      <c r="B51" s="7" t="s">
        <v>163</v>
      </c>
      <c r="C51" s="7" t="s">
        <v>1359</v>
      </c>
      <c r="D51" s="7" t="s">
        <v>155</v>
      </c>
      <c r="E51" s="7" t="s">
        <v>122</v>
      </c>
      <c r="F51" s="7" t="s">
        <v>123</v>
      </c>
      <c r="G51" s="10"/>
      <c r="H51" s="7" t="s">
        <v>73</v>
      </c>
      <c r="I51" s="10"/>
      <c r="J51" s="29">
        <v>13</v>
      </c>
      <c r="K51" s="29">
        <v>26</v>
      </c>
    </row>
    <row r="52" spans="1:11" x14ac:dyDescent="0.25">
      <c r="A52" s="7" t="s">
        <v>166</v>
      </c>
      <c r="B52" s="7" t="s">
        <v>167</v>
      </c>
      <c r="C52" s="7" t="s">
        <v>1359</v>
      </c>
      <c r="D52" s="7" t="s">
        <v>155</v>
      </c>
      <c r="E52" s="7" t="s">
        <v>122</v>
      </c>
      <c r="F52" s="7" t="s">
        <v>123</v>
      </c>
      <c r="G52" s="10"/>
      <c r="H52" s="7" t="s">
        <v>73</v>
      </c>
      <c r="I52" s="10"/>
      <c r="J52" s="29">
        <v>4</v>
      </c>
      <c r="K52" s="29">
        <v>0</v>
      </c>
    </row>
    <row r="53" spans="1:11" x14ac:dyDescent="0.25">
      <c r="A53" s="7" t="s">
        <v>168</v>
      </c>
      <c r="B53" s="7" t="s">
        <v>169</v>
      </c>
      <c r="C53" s="7" t="s">
        <v>1359</v>
      </c>
      <c r="D53" s="7" t="s">
        <v>155</v>
      </c>
      <c r="E53" s="7" t="s">
        <v>122</v>
      </c>
      <c r="F53" s="7" t="s">
        <v>123</v>
      </c>
      <c r="G53" s="10"/>
      <c r="H53" s="7" t="s">
        <v>73</v>
      </c>
      <c r="I53" s="10"/>
      <c r="J53" s="29">
        <v>3</v>
      </c>
      <c r="K53" s="29">
        <v>14</v>
      </c>
    </row>
    <row r="54" spans="1:11" x14ac:dyDescent="0.25">
      <c r="A54" s="7" t="s">
        <v>170</v>
      </c>
      <c r="B54" s="7" t="s">
        <v>171</v>
      </c>
      <c r="C54" s="7" t="s">
        <v>1359</v>
      </c>
      <c r="D54" s="7" t="s">
        <v>155</v>
      </c>
      <c r="E54" s="7" t="s">
        <v>122</v>
      </c>
      <c r="F54" s="7" t="s">
        <v>123</v>
      </c>
      <c r="G54" s="7"/>
      <c r="H54" s="7" t="s">
        <v>73</v>
      </c>
      <c r="I54" s="7"/>
      <c r="J54" s="29">
        <v>3</v>
      </c>
      <c r="K54" s="29">
        <v>10</v>
      </c>
    </row>
    <row r="55" spans="1:11" x14ac:dyDescent="0.25">
      <c r="A55" s="7" t="s">
        <v>174</v>
      </c>
      <c r="B55" s="7" t="s">
        <v>175</v>
      </c>
      <c r="C55" s="7" t="s">
        <v>1359</v>
      </c>
      <c r="D55" s="7" t="s">
        <v>155</v>
      </c>
      <c r="E55" s="7" t="s">
        <v>12</v>
      </c>
      <c r="F55" s="7" t="s">
        <v>1347</v>
      </c>
      <c r="G55" s="7"/>
      <c r="H55" s="7" t="s">
        <v>73</v>
      </c>
      <c r="I55" s="7">
        <v>8</v>
      </c>
      <c r="J55" s="29">
        <v>8</v>
      </c>
      <c r="K55" s="29">
        <v>59</v>
      </c>
    </row>
    <row r="56" spans="1:11" x14ac:dyDescent="0.25">
      <c r="A56" s="7" t="s">
        <v>176</v>
      </c>
      <c r="B56" s="7" t="s">
        <v>177</v>
      </c>
      <c r="C56" s="7" t="s">
        <v>1359</v>
      </c>
      <c r="D56" s="7" t="s">
        <v>155</v>
      </c>
      <c r="E56" s="7" t="s">
        <v>12</v>
      </c>
      <c r="F56" s="7" t="s">
        <v>51</v>
      </c>
      <c r="G56" s="7" t="s">
        <v>1357</v>
      </c>
      <c r="H56" s="7" t="s">
        <v>73</v>
      </c>
      <c r="I56" s="7">
        <v>6</v>
      </c>
      <c r="J56" s="29">
        <v>5</v>
      </c>
      <c r="K56" s="29">
        <v>25</v>
      </c>
    </row>
    <row r="57" spans="1:11" x14ac:dyDescent="0.25">
      <c r="A57" s="7" t="s">
        <v>179</v>
      </c>
      <c r="B57" s="7" t="s">
        <v>180</v>
      </c>
      <c r="C57" s="7" t="s">
        <v>1359</v>
      </c>
      <c r="D57" s="7" t="s">
        <v>155</v>
      </c>
      <c r="E57" s="7" t="s">
        <v>12</v>
      </c>
      <c r="F57" s="7" t="s">
        <v>1347</v>
      </c>
      <c r="G57" s="7"/>
      <c r="H57" s="7" t="s">
        <v>73</v>
      </c>
      <c r="I57" s="7">
        <v>8</v>
      </c>
      <c r="J57" s="29">
        <v>13</v>
      </c>
      <c r="K57" s="29">
        <v>20</v>
      </c>
    </row>
    <row r="58" spans="1:11" x14ac:dyDescent="0.25">
      <c r="A58" s="7" t="s">
        <v>181</v>
      </c>
      <c r="B58" s="7" t="s">
        <v>182</v>
      </c>
      <c r="C58" s="7" t="s">
        <v>1359</v>
      </c>
      <c r="D58" s="7" t="s">
        <v>155</v>
      </c>
      <c r="E58" s="7" t="s">
        <v>12</v>
      </c>
      <c r="F58" s="7" t="s">
        <v>1302</v>
      </c>
      <c r="G58" s="7"/>
      <c r="H58" s="7" t="s">
        <v>73</v>
      </c>
      <c r="I58" s="7">
        <v>10</v>
      </c>
      <c r="J58" s="29">
        <v>14</v>
      </c>
      <c r="K58" s="29">
        <v>50</v>
      </c>
    </row>
    <row r="59" spans="1:11" x14ac:dyDescent="0.25">
      <c r="A59" s="7" t="s">
        <v>183</v>
      </c>
      <c r="B59" s="7" t="s">
        <v>184</v>
      </c>
      <c r="C59" s="7" t="s">
        <v>1359</v>
      </c>
      <c r="D59" s="7" t="s">
        <v>155</v>
      </c>
      <c r="E59" s="7" t="s">
        <v>12</v>
      </c>
      <c r="F59" s="7" t="s">
        <v>1302</v>
      </c>
      <c r="G59" s="7"/>
      <c r="H59" s="7" t="s">
        <v>73</v>
      </c>
      <c r="I59" s="7">
        <v>10</v>
      </c>
      <c r="J59" s="29">
        <v>8</v>
      </c>
      <c r="K59" s="29">
        <v>65</v>
      </c>
    </row>
    <row r="60" spans="1:11" x14ac:dyDescent="0.25">
      <c r="A60" s="7" t="s">
        <v>185</v>
      </c>
      <c r="B60" s="7" t="s">
        <v>186</v>
      </c>
      <c r="C60" s="7" t="s">
        <v>1359</v>
      </c>
      <c r="D60" s="7" t="s">
        <v>155</v>
      </c>
      <c r="E60" s="7" t="s">
        <v>12</v>
      </c>
      <c r="F60" s="7" t="s">
        <v>1302</v>
      </c>
      <c r="G60" s="7"/>
      <c r="H60" s="7" t="s">
        <v>73</v>
      </c>
      <c r="I60" s="7">
        <v>10</v>
      </c>
      <c r="J60" s="29">
        <v>11</v>
      </c>
      <c r="K60" s="29">
        <v>24</v>
      </c>
    </row>
    <row r="61" spans="1:11" x14ac:dyDescent="0.25">
      <c r="A61" s="7" t="s">
        <v>187</v>
      </c>
      <c r="B61" s="7" t="s">
        <v>188</v>
      </c>
      <c r="C61" s="7" t="s">
        <v>1359</v>
      </c>
      <c r="D61" s="7" t="s">
        <v>155</v>
      </c>
      <c r="E61" s="7" t="s">
        <v>12</v>
      </c>
      <c r="F61" s="7" t="s">
        <v>58</v>
      </c>
      <c r="G61" s="7"/>
      <c r="H61" s="7" t="s">
        <v>73</v>
      </c>
      <c r="I61" s="7">
        <v>12</v>
      </c>
      <c r="J61" s="29">
        <v>11</v>
      </c>
      <c r="K61" s="29">
        <v>40</v>
      </c>
    </row>
    <row r="62" spans="1:11" x14ac:dyDescent="0.25">
      <c r="A62" s="7" t="s">
        <v>189</v>
      </c>
      <c r="B62" s="7" t="s">
        <v>190</v>
      </c>
      <c r="C62" s="7" t="s">
        <v>1359</v>
      </c>
      <c r="D62" s="7" t="s">
        <v>155</v>
      </c>
      <c r="E62" s="7" t="s">
        <v>12</v>
      </c>
      <c r="F62" s="7" t="s">
        <v>1302</v>
      </c>
      <c r="G62" s="7"/>
      <c r="H62" s="7" t="s">
        <v>73</v>
      </c>
      <c r="I62" s="7">
        <v>10</v>
      </c>
      <c r="J62" s="29">
        <v>8</v>
      </c>
      <c r="K62" s="29">
        <v>40</v>
      </c>
    </row>
    <row r="63" spans="1:11" x14ac:dyDescent="0.25">
      <c r="A63" s="7" t="s">
        <v>191</v>
      </c>
      <c r="B63" s="7" t="s">
        <v>192</v>
      </c>
      <c r="C63" s="7" t="s">
        <v>1359</v>
      </c>
      <c r="D63" s="7" t="s">
        <v>155</v>
      </c>
      <c r="E63" s="7" t="s">
        <v>12</v>
      </c>
      <c r="F63" s="7" t="s">
        <v>892</v>
      </c>
      <c r="G63" s="7"/>
      <c r="H63" s="7" t="s">
        <v>73</v>
      </c>
      <c r="I63" s="7">
        <v>14</v>
      </c>
      <c r="J63" s="29">
        <v>17</v>
      </c>
      <c r="K63" s="29">
        <v>34</v>
      </c>
    </row>
    <row r="64" spans="1:11" x14ac:dyDescent="0.25">
      <c r="A64" s="7" t="s">
        <v>193</v>
      </c>
      <c r="B64" s="7" t="s">
        <v>194</v>
      </c>
      <c r="C64" s="7" t="s">
        <v>1359</v>
      </c>
      <c r="D64" s="7" t="s">
        <v>155</v>
      </c>
      <c r="E64" s="7" t="s">
        <v>12</v>
      </c>
      <c r="F64" s="7" t="s">
        <v>892</v>
      </c>
      <c r="G64" s="7"/>
      <c r="H64" s="7" t="s">
        <v>73</v>
      </c>
      <c r="I64" s="7">
        <v>14</v>
      </c>
      <c r="J64" s="29">
        <v>8</v>
      </c>
      <c r="K64" s="29">
        <v>60</v>
      </c>
    </row>
    <row r="65" spans="1:11" s="35" customFormat="1" x14ac:dyDescent="0.25">
      <c r="A65" s="57" t="s">
        <v>1696</v>
      </c>
      <c r="B65" s="57"/>
      <c r="C65" s="57"/>
      <c r="D65" s="57"/>
      <c r="E65" s="57"/>
      <c r="F65" s="57"/>
      <c r="G65" s="57"/>
      <c r="H65" s="57"/>
      <c r="I65" s="39" t="s">
        <v>1690</v>
      </c>
      <c r="J65" s="48">
        <v>137</v>
      </c>
      <c r="K65" s="48">
        <v>467</v>
      </c>
    </row>
    <row r="66" spans="1:11" x14ac:dyDescent="0.25">
      <c r="A66" s="7" t="s">
        <v>591</v>
      </c>
      <c r="B66" s="7" t="s">
        <v>592</v>
      </c>
      <c r="C66" s="7" t="s">
        <v>1359</v>
      </c>
      <c r="D66" s="7" t="s">
        <v>197</v>
      </c>
      <c r="E66" s="7" t="s">
        <v>12</v>
      </c>
      <c r="F66" s="7" t="s">
        <v>892</v>
      </c>
      <c r="G66" s="7"/>
      <c r="H66" s="7" t="s">
        <v>73</v>
      </c>
      <c r="I66" s="7">
        <v>14</v>
      </c>
      <c r="J66" s="29">
        <v>12</v>
      </c>
      <c r="K66" s="29">
        <v>48</v>
      </c>
    </row>
    <row r="67" spans="1:11" x14ac:dyDescent="0.25">
      <c r="A67" s="7" t="s">
        <v>195</v>
      </c>
      <c r="B67" s="7" t="s">
        <v>196</v>
      </c>
      <c r="C67" s="7" t="s">
        <v>1359</v>
      </c>
      <c r="D67" s="7" t="s">
        <v>197</v>
      </c>
      <c r="E67" s="7" t="s">
        <v>12</v>
      </c>
      <c r="F67" s="7" t="s">
        <v>1302</v>
      </c>
      <c r="G67" s="7"/>
      <c r="H67" s="7" t="s">
        <v>73</v>
      </c>
      <c r="I67" s="7">
        <v>10</v>
      </c>
      <c r="J67" s="29">
        <v>2</v>
      </c>
      <c r="K67" s="29">
        <v>102</v>
      </c>
    </row>
    <row r="68" spans="1:11" x14ac:dyDescent="0.25">
      <c r="A68" s="7" t="s">
        <v>598</v>
      </c>
      <c r="B68" s="7" t="s">
        <v>599</v>
      </c>
      <c r="C68" s="7" t="s">
        <v>1359</v>
      </c>
      <c r="D68" s="7" t="s">
        <v>197</v>
      </c>
      <c r="E68" s="7" t="s">
        <v>12</v>
      </c>
      <c r="F68" s="7" t="s">
        <v>58</v>
      </c>
      <c r="G68" s="7"/>
      <c r="H68" s="7" t="s">
        <v>73</v>
      </c>
      <c r="I68" s="7">
        <v>12</v>
      </c>
      <c r="J68" s="29">
        <v>8</v>
      </c>
      <c r="K68" s="29">
        <v>48</v>
      </c>
    </row>
    <row r="69" spans="1:11" x14ac:dyDescent="0.25">
      <c r="A69" s="7" t="s">
        <v>602</v>
      </c>
      <c r="B69" s="7" t="s">
        <v>603</v>
      </c>
      <c r="C69" s="7" t="s">
        <v>1359</v>
      </c>
      <c r="D69" s="7" t="s">
        <v>197</v>
      </c>
      <c r="E69" s="7" t="s">
        <v>12</v>
      </c>
      <c r="F69" s="7" t="s">
        <v>58</v>
      </c>
      <c r="G69" s="7"/>
      <c r="H69" s="7" t="s">
        <v>73</v>
      </c>
      <c r="I69" s="7">
        <v>12</v>
      </c>
      <c r="J69" s="29">
        <v>10</v>
      </c>
      <c r="K69" s="29">
        <v>45</v>
      </c>
    </row>
    <row r="70" spans="1:11" x14ac:dyDescent="0.25">
      <c r="A70" s="7" t="s">
        <v>604</v>
      </c>
      <c r="B70" s="7" t="s">
        <v>605</v>
      </c>
      <c r="C70" s="7" t="s">
        <v>1359</v>
      </c>
      <c r="D70" s="7" t="s">
        <v>197</v>
      </c>
      <c r="E70" s="7" t="s">
        <v>12</v>
      </c>
      <c r="F70" s="7" t="s">
        <v>892</v>
      </c>
      <c r="G70" s="7"/>
      <c r="H70" s="7" t="s">
        <v>73</v>
      </c>
      <c r="I70" s="7">
        <v>14</v>
      </c>
      <c r="J70" s="29">
        <v>8</v>
      </c>
      <c r="K70" s="29">
        <v>54</v>
      </c>
    </row>
    <row r="71" spans="1:11" s="35" customFormat="1" x14ac:dyDescent="0.25">
      <c r="A71" s="57" t="s">
        <v>1697</v>
      </c>
      <c r="B71" s="57"/>
      <c r="C71" s="57"/>
      <c r="D71" s="57"/>
      <c r="E71" s="57"/>
      <c r="F71" s="57"/>
      <c r="G71" s="57"/>
      <c r="H71" s="57"/>
      <c r="I71" s="39" t="s">
        <v>1690</v>
      </c>
      <c r="J71" s="48">
        <v>40</v>
      </c>
      <c r="K71" s="48">
        <v>297</v>
      </c>
    </row>
    <row r="72" spans="1:11" x14ac:dyDescent="0.25">
      <c r="A72" s="7" t="s">
        <v>1362</v>
      </c>
      <c r="B72" s="7" t="s">
        <v>1363</v>
      </c>
      <c r="C72" s="7" t="s">
        <v>1359</v>
      </c>
      <c r="D72" s="7" t="s">
        <v>200</v>
      </c>
      <c r="E72" s="7" t="s">
        <v>122</v>
      </c>
      <c r="F72" s="7" t="s">
        <v>123</v>
      </c>
      <c r="G72" s="7"/>
      <c r="H72" s="7" t="s">
        <v>73</v>
      </c>
      <c r="I72" s="7"/>
      <c r="J72" s="29">
        <v>4</v>
      </c>
      <c r="K72" s="29">
        <v>24</v>
      </c>
    </row>
    <row r="73" spans="1:11" x14ac:dyDescent="0.25">
      <c r="A73" s="7" t="s">
        <v>205</v>
      </c>
      <c r="B73" s="7" t="s">
        <v>206</v>
      </c>
      <c r="C73" s="7" t="s">
        <v>1359</v>
      </c>
      <c r="D73" s="7" t="s">
        <v>200</v>
      </c>
      <c r="E73" s="7" t="s">
        <v>12</v>
      </c>
      <c r="F73" s="7" t="s">
        <v>1302</v>
      </c>
      <c r="G73" s="7"/>
      <c r="H73" s="7" t="s">
        <v>73</v>
      </c>
      <c r="I73" s="7">
        <v>10</v>
      </c>
      <c r="J73" s="29">
        <v>12</v>
      </c>
      <c r="K73" s="29">
        <v>44</v>
      </c>
    </row>
    <row r="74" spans="1:11" x14ac:dyDescent="0.25">
      <c r="A74" s="7" t="s">
        <v>207</v>
      </c>
      <c r="B74" s="7" t="s">
        <v>208</v>
      </c>
      <c r="C74" s="7" t="s">
        <v>1359</v>
      </c>
      <c r="D74" s="7" t="s">
        <v>200</v>
      </c>
      <c r="E74" s="7" t="s">
        <v>12</v>
      </c>
      <c r="F74" s="7" t="s">
        <v>100</v>
      </c>
      <c r="G74" s="7" t="s">
        <v>1357</v>
      </c>
      <c r="H74" s="7" t="s">
        <v>73</v>
      </c>
      <c r="I74" s="7">
        <v>8</v>
      </c>
      <c r="J74" s="29">
        <v>8</v>
      </c>
      <c r="K74" s="29">
        <v>28</v>
      </c>
    </row>
    <row r="75" spans="1:11" x14ac:dyDescent="0.25">
      <c r="A75" s="7" t="s">
        <v>209</v>
      </c>
      <c r="B75" s="7" t="s">
        <v>210</v>
      </c>
      <c r="C75" s="7" t="s">
        <v>1359</v>
      </c>
      <c r="D75" s="7" t="s">
        <v>200</v>
      </c>
      <c r="E75" s="7" t="s">
        <v>12</v>
      </c>
      <c r="F75" s="7" t="s">
        <v>1302</v>
      </c>
      <c r="G75" s="7"/>
      <c r="H75" s="7" t="s">
        <v>73</v>
      </c>
      <c r="I75" s="7">
        <v>10</v>
      </c>
      <c r="J75" s="29">
        <v>6</v>
      </c>
      <c r="K75" s="29">
        <v>28</v>
      </c>
    </row>
    <row r="76" spans="1:11" x14ac:dyDescent="0.25">
      <c r="A76" s="7" t="s">
        <v>211</v>
      </c>
      <c r="B76" s="7" t="s">
        <v>212</v>
      </c>
      <c r="C76" s="7" t="s">
        <v>1359</v>
      </c>
      <c r="D76" s="7" t="s">
        <v>200</v>
      </c>
      <c r="E76" s="7" t="s">
        <v>12</v>
      </c>
      <c r="F76" s="7" t="s">
        <v>51</v>
      </c>
      <c r="G76" s="7"/>
      <c r="H76" s="7" t="s">
        <v>73</v>
      </c>
      <c r="I76" s="7">
        <v>6</v>
      </c>
      <c r="J76" s="29">
        <v>6</v>
      </c>
      <c r="K76" s="29">
        <v>8</v>
      </c>
    </row>
    <row r="77" spans="1:11" s="35" customFormat="1" x14ac:dyDescent="0.25">
      <c r="A77" s="57" t="s">
        <v>1698</v>
      </c>
      <c r="B77" s="57"/>
      <c r="C77" s="57"/>
      <c r="D77" s="57"/>
      <c r="E77" s="57"/>
      <c r="F77" s="57"/>
      <c r="G77" s="57"/>
      <c r="H77" s="57"/>
      <c r="I77" s="39" t="s">
        <v>1690</v>
      </c>
      <c r="J77" s="48">
        <v>36</v>
      </c>
      <c r="K77" s="48">
        <v>132</v>
      </c>
    </row>
    <row r="78" spans="1:11" x14ac:dyDescent="0.25">
      <c r="A78" s="7" t="s">
        <v>1599</v>
      </c>
      <c r="B78" s="7" t="s">
        <v>1600</v>
      </c>
      <c r="C78" s="7" t="s">
        <v>1359</v>
      </c>
      <c r="D78" s="7" t="s">
        <v>1601</v>
      </c>
      <c r="E78" s="7" t="s">
        <v>122</v>
      </c>
      <c r="F78" s="7" t="s">
        <v>123</v>
      </c>
      <c r="G78" s="7"/>
      <c r="H78" s="7" t="s">
        <v>73</v>
      </c>
      <c r="I78" s="7"/>
      <c r="J78" s="29">
        <v>1</v>
      </c>
      <c r="K78" s="29">
        <v>0</v>
      </c>
    </row>
    <row r="79" spans="1:11" x14ac:dyDescent="0.25">
      <c r="A79" s="7" t="s">
        <v>1523</v>
      </c>
      <c r="B79" s="7" t="s">
        <v>1524</v>
      </c>
      <c r="C79" s="7" t="s">
        <v>1359</v>
      </c>
      <c r="D79" s="7" t="s">
        <v>215</v>
      </c>
      <c r="E79" s="7" t="s">
        <v>122</v>
      </c>
      <c r="F79" s="7" t="s">
        <v>123</v>
      </c>
      <c r="G79" s="10"/>
      <c r="H79" s="7" t="s">
        <v>73</v>
      </c>
      <c r="I79" s="10"/>
      <c r="J79" s="29">
        <v>0</v>
      </c>
      <c r="K79" s="29">
        <v>20</v>
      </c>
    </row>
    <row r="80" spans="1:11" x14ac:dyDescent="0.25">
      <c r="A80" s="7" t="s">
        <v>213</v>
      </c>
      <c r="B80" s="7" t="s">
        <v>214</v>
      </c>
      <c r="C80" s="7" t="s">
        <v>1359</v>
      </c>
      <c r="D80" s="7" t="s">
        <v>215</v>
      </c>
      <c r="E80" s="7" t="s">
        <v>122</v>
      </c>
      <c r="F80" s="7" t="s">
        <v>123</v>
      </c>
      <c r="G80" s="10"/>
      <c r="H80" s="7" t="s">
        <v>73</v>
      </c>
      <c r="I80" s="10"/>
      <c r="J80" s="29">
        <v>0</v>
      </c>
      <c r="K80" s="29">
        <v>30</v>
      </c>
    </row>
    <row r="81" spans="1:11" x14ac:dyDescent="0.25">
      <c r="A81" s="7" t="s">
        <v>216</v>
      </c>
      <c r="B81" s="7" t="s">
        <v>217</v>
      </c>
      <c r="C81" s="7" t="s">
        <v>1359</v>
      </c>
      <c r="D81" s="7" t="s">
        <v>215</v>
      </c>
      <c r="E81" s="7" t="s">
        <v>12</v>
      </c>
      <c r="F81" s="7" t="s">
        <v>1302</v>
      </c>
      <c r="G81" s="7"/>
      <c r="H81" s="7" t="s">
        <v>73</v>
      </c>
      <c r="I81" s="7">
        <v>10</v>
      </c>
      <c r="J81" s="29">
        <v>10</v>
      </c>
      <c r="K81" s="29">
        <v>82</v>
      </c>
    </row>
    <row r="82" spans="1:11" x14ac:dyDescent="0.25">
      <c r="A82" s="7" t="s">
        <v>218</v>
      </c>
      <c r="B82" s="7" t="s">
        <v>219</v>
      </c>
      <c r="C82" s="7" t="s">
        <v>1359</v>
      </c>
      <c r="D82" s="7" t="s">
        <v>215</v>
      </c>
      <c r="E82" s="7" t="s">
        <v>12</v>
      </c>
      <c r="F82" s="7" t="s">
        <v>1302</v>
      </c>
      <c r="G82" s="7" t="s">
        <v>1357</v>
      </c>
      <c r="H82" s="7" t="s">
        <v>73</v>
      </c>
      <c r="I82" s="7">
        <v>8</v>
      </c>
      <c r="J82" s="29">
        <v>7</v>
      </c>
      <c r="K82" s="29">
        <v>40</v>
      </c>
    </row>
    <row r="83" spans="1:11" x14ac:dyDescent="0.25">
      <c r="A83" s="7" t="s">
        <v>220</v>
      </c>
      <c r="B83" s="7" t="s">
        <v>221</v>
      </c>
      <c r="C83" s="7" t="s">
        <v>1359</v>
      </c>
      <c r="D83" s="7" t="s">
        <v>215</v>
      </c>
      <c r="E83" s="7" t="s">
        <v>12</v>
      </c>
      <c r="F83" s="7" t="s">
        <v>1302</v>
      </c>
      <c r="G83" s="7"/>
      <c r="H83" s="7" t="s">
        <v>73</v>
      </c>
      <c r="I83" s="7">
        <v>10</v>
      </c>
      <c r="J83" s="29">
        <v>10</v>
      </c>
      <c r="K83" s="29">
        <v>70</v>
      </c>
    </row>
    <row r="84" spans="1:11" x14ac:dyDescent="0.25">
      <c r="A84" s="7" t="s">
        <v>222</v>
      </c>
      <c r="B84" s="7" t="s">
        <v>223</v>
      </c>
      <c r="C84" s="7" t="s">
        <v>1359</v>
      </c>
      <c r="D84" s="7" t="s">
        <v>215</v>
      </c>
      <c r="E84" s="7" t="s">
        <v>12</v>
      </c>
      <c r="F84" s="7" t="s">
        <v>1302</v>
      </c>
      <c r="G84" s="7"/>
      <c r="H84" s="7" t="s">
        <v>73</v>
      </c>
      <c r="I84" s="7">
        <v>10</v>
      </c>
      <c r="J84" s="29">
        <v>10</v>
      </c>
      <c r="K84" s="29">
        <v>40</v>
      </c>
    </row>
    <row r="85" spans="1:11" s="35" customFormat="1" x14ac:dyDescent="0.25">
      <c r="A85" s="57" t="s">
        <v>1699</v>
      </c>
      <c r="B85" s="57"/>
      <c r="C85" s="57"/>
      <c r="D85" s="57"/>
      <c r="E85" s="57"/>
      <c r="F85" s="57"/>
      <c r="G85" s="57"/>
      <c r="H85" s="57"/>
      <c r="I85" s="39" t="s">
        <v>1690</v>
      </c>
      <c r="J85" s="48">
        <v>38</v>
      </c>
      <c r="K85" s="48">
        <v>282</v>
      </c>
    </row>
    <row r="86" spans="1:11" x14ac:dyDescent="0.25">
      <c r="A86" s="7" t="s">
        <v>1525</v>
      </c>
      <c r="B86" s="7" t="s">
        <v>1526</v>
      </c>
      <c r="C86" s="7" t="s">
        <v>1359</v>
      </c>
      <c r="D86" s="7" t="s">
        <v>226</v>
      </c>
      <c r="E86" s="7" t="s">
        <v>122</v>
      </c>
      <c r="F86" s="7" t="s">
        <v>123</v>
      </c>
      <c r="G86" s="10"/>
      <c r="H86" s="7" t="s">
        <v>73</v>
      </c>
      <c r="I86" s="10"/>
      <c r="J86" s="29">
        <v>4</v>
      </c>
      <c r="K86" s="29">
        <v>0</v>
      </c>
    </row>
    <row r="87" spans="1:11" x14ac:dyDescent="0.25">
      <c r="A87" s="7" t="s">
        <v>229</v>
      </c>
      <c r="B87" s="7" t="s">
        <v>230</v>
      </c>
      <c r="C87" s="7" t="s">
        <v>1359</v>
      </c>
      <c r="D87" s="7" t="s">
        <v>226</v>
      </c>
      <c r="E87" s="7" t="s">
        <v>12</v>
      </c>
      <c r="F87" s="7" t="s">
        <v>100</v>
      </c>
      <c r="G87" s="7"/>
      <c r="H87" s="7" t="s">
        <v>73</v>
      </c>
      <c r="I87" s="7">
        <v>8</v>
      </c>
      <c r="J87" s="29">
        <v>7</v>
      </c>
      <c r="K87" s="29">
        <v>34</v>
      </c>
    </row>
    <row r="88" spans="1:11" x14ac:dyDescent="0.25">
      <c r="A88" s="7" t="s">
        <v>1527</v>
      </c>
      <c r="B88" s="7" t="s">
        <v>1528</v>
      </c>
      <c r="C88" s="7" t="s">
        <v>1359</v>
      </c>
      <c r="D88" s="7" t="s">
        <v>226</v>
      </c>
      <c r="E88" s="7" t="s">
        <v>12</v>
      </c>
      <c r="F88" s="7" t="s">
        <v>58</v>
      </c>
      <c r="G88" s="7"/>
      <c r="H88" s="7" t="s">
        <v>73</v>
      </c>
      <c r="I88" s="7">
        <v>12</v>
      </c>
      <c r="J88" s="29">
        <v>9</v>
      </c>
      <c r="K88" s="29">
        <v>44</v>
      </c>
    </row>
    <row r="89" spans="1:11" x14ac:dyDescent="0.25">
      <c r="A89" s="7" t="s">
        <v>231</v>
      </c>
      <c r="B89" s="7" t="s">
        <v>232</v>
      </c>
      <c r="C89" s="7" t="s">
        <v>1359</v>
      </c>
      <c r="D89" s="7" t="s">
        <v>226</v>
      </c>
      <c r="E89" s="7" t="s">
        <v>12</v>
      </c>
      <c r="F89" s="7" t="s">
        <v>1302</v>
      </c>
      <c r="G89" s="7"/>
      <c r="H89" s="7" t="s">
        <v>73</v>
      </c>
      <c r="I89" s="7">
        <v>10</v>
      </c>
      <c r="J89" s="29">
        <v>8</v>
      </c>
      <c r="K89" s="29">
        <v>43</v>
      </c>
    </row>
    <row r="90" spans="1:11" x14ac:dyDescent="0.25">
      <c r="A90" s="7" t="s">
        <v>233</v>
      </c>
      <c r="B90" s="7" t="s">
        <v>234</v>
      </c>
      <c r="C90" s="7" t="s">
        <v>1359</v>
      </c>
      <c r="D90" s="7" t="s">
        <v>226</v>
      </c>
      <c r="E90" s="7" t="s">
        <v>12</v>
      </c>
      <c r="F90" s="7" t="s">
        <v>1302</v>
      </c>
      <c r="G90" s="7"/>
      <c r="H90" s="7" t="s">
        <v>73</v>
      </c>
      <c r="I90" s="7">
        <v>10</v>
      </c>
      <c r="J90" s="29">
        <v>10</v>
      </c>
      <c r="K90" s="29">
        <v>42</v>
      </c>
    </row>
    <row r="91" spans="1:11" x14ac:dyDescent="0.25">
      <c r="A91" s="7" t="s">
        <v>235</v>
      </c>
      <c r="B91" s="7" t="s">
        <v>236</v>
      </c>
      <c r="C91" s="7" t="s">
        <v>1359</v>
      </c>
      <c r="D91" s="7" t="s">
        <v>226</v>
      </c>
      <c r="E91" s="7" t="s">
        <v>12</v>
      </c>
      <c r="F91" s="7" t="s">
        <v>1347</v>
      </c>
      <c r="G91" s="7" t="s">
        <v>1346</v>
      </c>
      <c r="H91" s="7" t="s">
        <v>73</v>
      </c>
      <c r="I91" s="7">
        <v>8</v>
      </c>
      <c r="J91" s="29">
        <v>11</v>
      </c>
      <c r="K91" s="29">
        <v>30</v>
      </c>
    </row>
    <row r="92" spans="1:11" x14ac:dyDescent="0.25">
      <c r="A92" s="7" t="s">
        <v>1368</v>
      </c>
      <c r="B92" s="7" t="s">
        <v>1369</v>
      </c>
      <c r="C92" s="7" t="s">
        <v>1359</v>
      </c>
      <c r="D92" s="7" t="s">
        <v>226</v>
      </c>
      <c r="E92" s="7" t="s">
        <v>12</v>
      </c>
      <c r="F92" s="7" t="s">
        <v>100</v>
      </c>
      <c r="G92" s="7"/>
      <c r="H92" s="7" t="s">
        <v>73</v>
      </c>
      <c r="I92" s="7">
        <v>8</v>
      </c>
      <c r="J92" s="29">
        <v>8</v>
      </c>
      <c r="K92" s="29">
        <v>18</v>
      </c>
    </row>
    <row r="93" spans="1:11" x14ac:dyDescent="0.25">
      <c r="A93" s="7" t="s">
        <v>238</v>
      </c>
      <c r="B93" s="7" t="s">
        <v>239</v>
      </c>
      <c r="C93" s="7" t="s">
        <v>1359</v>
      </c>
      <c r="D93" s="7" t="s">
        <v>226</v>
      </c>
      <c r="E93" s="7" t="s">
        <v>12</v>
      </c>
      <c r="F93" s="7" t="s">
        <v>1347</v>
      </c>
      <c r="G93" s="7" t="s">
        <v>1370</v>
      </c>
      <c r="H93" s="7" t="s">
        <v>73</v>
      </c>
      <c r="I93" s="7">
        <v>6</v>
      </c>
      <c r="J93" s="29">
        <v>4</v>
      </c>
      <c r="K93" s="29">
        <v>20</v>
      </c>
    </row>
    <row r="94" spans="1:11" x14ac:dyDescent="0.25">
      <c r="A94" s="7" t="s">
        <v>240</v>
      </c>
      <c r="B94" s="7" t="s">
        <v>241</v>
      </c>
      <c r="C94" s="7" t="s">
        <v>1359</v>
      </c>
      <c r="D94" s="7" t="s">
        <v>226</v>
      </c>
      <c r="E94" s="7" t="s">
        <v>12</v>
      </c>
      <c r="F94" s="7" t="s">
        <v>100</v>
      </c>
      <c r="G94" s="7"/>
      <c r="H94" s="7" t="s">
        <v>73</v>
      </c>
      <c r="I94" s="7">
        <v>8</v>
      </c>
      <c r="J94" s="29">
        <v>6</v>
      </c>
      <c r="K94" s="29">
        <v>40</v>
      </c>
    </row>
    <row r="95" spans="1:11" x14ac:dyDescent="0.25">
      <c r="A95" s="7" t="s">
        <v>790</v>
      </c>
      <c r="B95" s="7" t="s">
        <v>791</v>
      </c>
      <c r="C95" s="7" t="s">
        <v>1359</v>
      </c>
      <c r="D95" s="7" t="s">
        <v>226</v>
      </c>
      <c r="E95" s="7" t="s">
        <v>12</v>
      </c>
      <c r="F95" s="7" t="s">
        <v>892</v>
      </c>
      <c r="G95" s="7"/>
      <c r="H95" s="7" t="s">
        <v>73</v>
      </c>
      <c r="I95" s="7">
        <v>14</v>
      </c>
      <c r="J95" s="29">
        <v>8</v>
      </c>
      <c r="K95" s="29">
        <v>36</v>
      </c>
    </row>
    <row r="96" spans="1:11" x14ac:dyDescent="0.25">
      <c r="A96" s="7" t="s">
        <v>258</v>
      </c>
      <c r="B96" s="7" t="s">
        <v>259</v>
      </c>
      <c r="C96" s="7" t="s">
        <v>1359</v>
      </c>
      <c r="D96" s="7" t="s">
        <v>226</v>
      </c>
      <c r="E96" s="7" t="s">
        <v>281</v>
      </c>
      <c r="F96" s="7" t="s">
        <v>51</v>
      </c>
      <c r="G96" s="7"/>
      <c r="H96" s="7" t="s">
        <v>73</v>
      </c>
      <c r="I96" s="7">
        <v>6</v>
      </c>
      <c r="J96" s="29">
        <v>4</v>
      </c>
      <c r="K96" s="29">
        <v>0</v>
      </c>
    </row>
    <row r="97" spans="1:11" s="35" customFormat="1" x14ac:dyDescent="0.25">
      <c r="A97" s="57" t="s">
        <v>1700</v>
      </c>
      <c r="B97" s="57"/>
      <c r="C97" s="57"/>
      <c r="D97" s="57"/>
      <c r="E97" s="57"/>
      <c r="F97" s="57"/>
      <c r="G97" s="57"/>
      <c r="H97" s="57"/>
      <c r="I97" s="39" t="s">
        <v>1690</v>
      </c>
      <c r="J97" s="48">
        <v>79</v>
      </c>
      <c r="K97" s="48">
        <v>307</v>
      </c>
    </row>
    <row r="98" spans="1:11" x14ac:dyDescent="0.25">
      <c r="A98" s="7" t="s">
        <v>242</v>
      </c>
      <c r="B98" s="7" t="s">
        <v>243</v>
      </c>
      <c r="C98" s="7" t="s">
        <v>1359</v>
      </c>
      <c r="D98" s="7" t="s">
        <v>244</v>
      </c>
      <c r="E98" s="7" t="s">
        <v>12</v>
      </c>
      <c r="F98" s="7" t="s">
        <v>100</v>
      </c>
      <c r="G98" s="7" t="s">
        <v>1357</v>
      </c>
      <c r="H98" s="7" t="s">
        <v>73</v>
      </c>
      <c r="I98" s="7">
        <v>8</v>
      </c>
      <c r="J98" s="29">
        <v>8</v>
      </c>
      <c r="K98" s="29">
        <v>30</v>
      </c>
    </row>
    <row r="99" spans="1:11" x14ac:dyDescent="0.25">
      <c r="A99" s="7" t="s">
        <v>245</v>
      </c>
      <c r="B99" s="7" t="s">
        <v>246</v>
      </c>
      <c r="C99" s="7" t="s">
        <v>1359</v>
      </c>
      <c r="D99" s="7" t="s">
        <v>244</v>
      </c>
      <c r="E99" s="7" t="s">
        <v>12</v>
      </c>
      <c r="F99" s="7" t="s">
        <v>1302</v>
      </c>
      <c r="G99" s="7"/>
      <c r="H99" s="7" t="s">
        <v>73</v>
      </c>
      <c r="I99" s="7">
        <v>10</v>
      </c>
      <c r="J99" s="29">
        <v>10</v>
      </c>
      <c r="K99" s="29">
        <v>54</v>
      </c>
    </row>
    <row r="100" spans="1:11" x14ac:dyDescent="0.25">
      <c r="A100" s="7" t="s">
        <v>247</v>
      </c>
      <c r="B100" s="7" t="s">
        <v>248</v>
      </c>
      <c r="C100" s="7" t="s">
        <v>1359</v>
      </c>
      <c r="D100" s="7" t="s">
        <v>244</v>
      </c>
      <c r="E100" s="7" t="s">
        <v>12</v>
      </c>
      <c r="F100" s="7" t="s">
        <v>1302</v>
      </c>
      <c r="G100" s="7"/>
      <c r="H100" s="7" t="s">
        <v>73</v>
      </c>
      <c r="I100" s="7">
        <v>10</v>
      </c>
      <c r="J100" s="29">
        <v>9</v>
      </c>
      <c r="K100" s="29">
        <v>47</v>
      </c>
    </row>
    <row r="101" spans="1:11" x14ac:dyDescent="0.25">
      <c r="A101" s="7" t="s">
        <v>251</v>
      </c>
      <c r="B101" s="7" t="s">
        <v>252</v>
      </c>
      <c r="C101" s="7" t="s">
        <v>1359</v>
      </c>
      <c r="D101" s="7" t="s">
        <v>244</v>
      </c>
      <c r="E101" s="7" t="s">
        <v>12</v>
      </c>
      <c r="F101" s="7" t="s">
        <v>100</v>
      </c>
      <c r="G101" s="7"/>
      <c r="H101" s="7" t="s">
        <v>73</v>
      </c>
      <c r="I101" s="7">
        <v>8</v>
      </c>
      <c r="J101" s="29">
        <v>7</v>
      </c>
      <c r="K101" s="29">
        <v>33</v>
      </c>
    </row>
    <row r="102" spans="1:11" x14ac:dyDescent="0.25">
      <c r="A102" s="7" t="s">
        <v>253</v>
      </c>
      <c r="B102" s="7" t="s">
        <v>254</v>
      </c>
      <c r="C102" s="7" t="s">
        <v>1359</v>
      </c>
      <c r="D102" s="7" t="s">
        <v>244</v>
      </c>
      <c r="E102" s="7" t="s">
        <v>12</v>
      </c>
      <c r="F102" s="7" t="s">
        <v>58</v>
      </c>
      <c r="G102" s="7"/>
      <c r="H102" s="7" t="s">
        <v>73</v>
      </c>
      <c r="I102" s="7">
        <v>12</v>
      </c>
      <c r="J102" s="29">
        <v>12</v>
      </c>
      <c r="K102" s="29">
        <v>40</v>
      </c>
    </row>
    <row r="103" spans="1:11" x14ac:dyDescent="0.25">
      <c r="A103" s="7" t="s">
        <v>255</v>
      </c>
      <c r="B103" s="7" t="s">
        <v>256</v>
      </c>
      <c r="C103" s="7" t="s">
        <v>1359</v>
      </c>
      <c r="D103" s="7" t="s">
        <v>244</v>
      </c>
      <c r="E103" s="7" t="s">
        <v>12</v>
      </c>
      <c r="F103" s="7" t="s">
        <v>100</v>
      </c>
      <c r="G103" s="7"/>
      <c r="H103" s="7" t="s">
        <v>73</v>
      </c>
      <c r="I103" s="7">
        <v>8</v>
      </c>
      <c r="J103" s="29">
        <v>6</v>
      </c>
      <c r="K103" s="29">
        <v>30</v>
      </c>
    </row>
    <row r="104" spans="1:11" x14ac:dyDescent="0.25">
      <c r="A104" s="7" t="s">
        <v>260</v>
      </c>
      <c r="B104" s="7" t="s">
        <v>261</v>
      </c>
      <c r="C104" s="7" t="s">
        <v>1359</v>
      </c>
      <c r="D104" s="7" t="s">
        <v>244</v>
      </c>
      <c r="E104" s="7" t="s">
        <v>12</v>
      </c>
      <c r="F104" s="7" t="s">
        <v>892</v>
      </c>
      <c r="G104" s="7"/>
      <c r="H104" s="7" t="s">
        <v>73</v>
      </c>
      <c r="I104" s="7">
        <v>14</v>
      </c>
      <c r="J104" s="29">
        <v>10</v>
      </c>
      <c r="K104" s="29">
        <v>36</v>
      </c>
    </row>
    <row r="105" spans="1:11" x14ac:dyDescent="0.25">
      <c r="A105" s="7" t="s">
        <v>1529</v>
      </c>
      <c r="B105" s="7" t="s">
        <v>1530</v>
      </c>
      <c r="C105" s="7" t="s">
        <v>1359</v>
      </c>
      <c r="D105" s="7" t="s">
        <v>244</v>
      </c>
      <c r="E105" s="7" t="s">
        <v>12</v>
      </c>
      <c r="F105" s="7" t="s">
        <v>58</v>
      </c>
      <c r="G105" s="7"/>
      <c r="H105" s="7" t="s">
        <v>73</v>
      </c>
      <c r="I105" s="7">
        <v>12</v>
      </c>
      <c r="J105" s="29">
        <v>12</v>
      </c>
      <c r="K105" s="29">
        <v>42</v>
      </c>
    </row>
    <row r="106" spans="1:11" x14ac:dyDescent="0.25">
      <c r="A106" s="7" t="s">
        <v>1531</v>
      </c>
      <c r="B106" s="7" t="s">
        <v>1532</v>
      </c>
      <c r="C106" s="7" t="s">
        <v>1359</v>
      </c>
      <c r="D106" s="7" t="s">
        <v>244</v>
      </c>
      <c r="E106" s="7" t="s">
        <v>122</v>
      </c>
      <c r="F106" s="7" t="s">
        <v>123</v>
      </c>
      <c r="G106" s="7"/>
      <c r="H106" s="7" t="s">
        <v>73</v>
      </c>
      <c r="I106" s="7"/>
      <c r="J106" s="29">
        <v>0</v>
      </c>
      <c r="K106" s="29">
        <v>25</v>
      </c>
    </row>
    <row r="107" spans="1:11" s="35" customFormat="1" x14ac:dyDescent="0.25">
      <c r="A107" s="57" t="s">
        <v>1701</v>
      </c>
      <c r="B107" s="57"/>
      <c r="C107" s="57"/>
      <c r="D107" s="57"/>
      <c r="E107" s="57"/>
      <c r="F107" s="57"/>
      <c r="G107" s="57"/>
      <c r="H107" s="57"/>
      <c r="I107" s="39" t="s">
        <v>1690</v>
      </c>
      <c r="J107" s="48">
        <v>74</v>
      </c>
      <c r="K107" s="48">
        <v>337</v>
      </c>
    </row>
    <row r="108" spans="1:11" x14ac:dyDescent="0.25">
      <c r="A108" s="7" t="s">
        <v>1602</v>
      </c>
      <c r="B108" s="7" t="s">
        <v>1603</v>
      </c>
      <c r="C108" s="7" t="s">
        <v>1359</v>
      </c>
      <c r="D108" s="7" t="s">
        <v>264</v>
      </c>
      <c r="E108" s="7" t="s">
        <v>18</v>
      </c>
      <c r="F108" s="7" t="s">
        <v>78</v>
      </c>
      <c r="G108" s="7"/>
      <c r="H108" s="7" t="s">
        <v>73</v>
      </c>
      <c r="I108" s="7">
        <v>4</v>
      </c>
      <c r="J108" s="29">
        <v>2</v>
      </c>
      <c r="K108" s="29">
        <v>0</v>
      </c>
    </row>
    <row r="109" spans="1:11" x14ac:dyDescent="0.25">
      <c r="A109" s="7" t="s">
        <v>262</v>
      </c>
      <c r="B109" s="7" t="s">
        <v>263</v>
      </c>
      <c r="C109" s="7" t="s">
        <v>1359</v>
      </c>
      <c r="D109" s="7" t="s">
        <v>264</v>
      </c>
      <c r="E109" s="7" t="s">
        <v>12</v>
      </c>
      <c r="F109" s="7" t="s">
        <v>78</v>
      </c>
      <c r="G109" s="7"/>
      <c r="H109" s="7" t="s">
        <v>73</v>
      </c>
      <c r="I109" s="7">
        <v>4</v>
      </c>
      <c r="J109" s="29">
        <v>5</v>
      </c>
      <c r="K109" s="29">
        <v>27</v>
      </c>
    </row>
    <row r="110" spans="1:11" x14ac:dyDescent="0.25">
      <c r="A110" s="7" t="s">
        <v>1604</v>
      </c>
      <c r="B110" s="7" t="s">
        <v>1605</v>
      </c>
      <c r="C110" s="7" t="s">
        <v>1359</v>
      </c>
      <c r="D110" s="7" t="s">
        <v>264</v>
      </c>
      <c r="E110" s="7" t="s">
        <v>12</v>
      </c>
      <c r="F110" s="7" t="s">
        <v>78</v>
      </c>
      <c r="G110" s="7"/>
      <c r="H110" s="7" t="s">
        <v>73</v>
      </c>
      <c r="I110" s="7">
        <v>4</v>
      </c>
      <c r="J110" s="29">
        <v>7</v>
      </c>
      <c r="K110" s="29">
        <v>0</v>
      </c>
    </row>
    <row r="111" spans="1:11" x14ac:dyDescent="0.25">
      <c r="A111" s="7" t="s">
        <v>265</v>
      </c>
      <c r="B111" s="7" t="s">
        <v>266</v>
      </c>
      <c r="C111" s="7" t="s">
        <v>1359</v>
      </c>
      <c r="D111" s="7" t="s">
        <v>264</v>
      </c>
      <c r="E111" s="7" t="s">
        <v>12</v>
      </c>
      <c r="F111" s="7" t="s">
        <v>51</v>
      </c>
      <c r="G111" s="7" t="s">
        <v>1373</v>
      </c>
      <c r="H111" s="7" t="s">
        <v>73</v>
      </c>
      <c r="I111" s="7">
        <v>6</v>
      </c>
      <c r="J111" s="29">
        <v>6</v>
      </c>
      <c r="K111" s="29">
        <v>27</v>
      </c>
    </row>
    <row r="112" spans="1:11" x14ac:dyDescent="0.25">
      <c r="A112" s="7" t="s">
        <v>275</v>
      </c>
      <c r="B112" s="7" t="s">
        <v>276</v>
      </c>
      <c r="C112" s="7" t="s">
        <v>1359</v>
      </c>
      <c r="D112" s="7" t="s">
        <v>270</v>
      </c>
      <c r="E112" s="7" t="s">
        <v>12</v>
      </c>
      <c r="F112" s="7" t="s">
        <v>1302</v>
      </c>
      <c r="G112" s="7"/>
      <c r="H112" s="7" t="s">
        <v>73</v>
      </c>
      <c r="I112" s="7">
        <v>10</v>
      </c>
      <c r="J112" s="29">
        <v>6</v>
      </c>
      <c r="K112" s="29">
        <v>153</v>
      </c>
    </row>
    <row r="113" spans="1:11" x14ac:dyDescent="0.25">
      <c r="A113" s="7" t="s">
        <v>277</v>
      </c>
      <c r="B113" s="7" t="s">
        <v>278</v>
      </c>
      <c r="C113" s="7" t="s">
        <v>1359</v>
      </c>
      <c r="D113" s="7" t="s">
        <v>270</v>
      </c>
      <c r="E113" s="7" t="s">
        <v>12</v>
      </c>
      <c r="F113" s="7" t="s">
        <v>1347</v>
      </c>
      <c r="G113" s="7" t="s">
        <v>1357</v>
      </c>
      <c r="H113" s="7" t="s">
        <v>73</v>
      </c>
      <c r="I113" s="7">
        <v>8</v>
      </c>
      <c r="J113" s="29">
        <v>4</v>
      </c>
      <c r="K113" s="29">
        <v>90</v>
      </c>
    </row>
    <row r="114" spans="1:11" x14ac:dyDescent="0.25">
      <c r="A114" s="7" t="s">
        <v>282</v>
      </c>
      <c r="B114" s="7" t="s">
        <v>283</v>
      </c>
      <c r="C114" s="7" t="s">
        <v>1359</v>
      </c>
      <c r="D114" s="7" t="s">
        <v>284</v>
      </c>
      <c r="E114" s="7" t="s">
        <v>122</v>
      </c>
      <c r="F114" s="7" t="s">
        <v>123</v>
      </c>
      <c r="G114" s="10"/>
      <c r="H114" s="7" t="s">
        <v>73</v>
      </c>
      <c r="I114" s="10"/>
      <c r="J114" s="29">
        <v>6</v>
      </c>
      <c r="K114" s="29">
        <v>0</v>
      </c>
    </row>
    <row r="115" spans="1:11" x14ac:dyDescent="0.25">
      <c r="A115" s="7" t="s">
        <v>1374</v>
      </c>
      <c r="B115" s="7" t="s">
        <v>1375</v>
      </c>
      <c r="C115" s="7" t="s">
        <v>1359</v>
      </c>
      <c r="D115" s="7" t="s">
        <v>284</v>
      </c>
      <c r="E115" s="7" t="s">
        <v>122</v>
      </c>
      <c r="F115" s="7" t="s">
        <v>123</v>
      </c>
      <c r="G115" s="7"/>
      <c r="H115" s="7" t="s">
        <v>73</v>
      </c>
      <c r="I115" s="7"/>
      <c r="J115" s="29">
        <v>4</v>
      </c>
      <c r="K115" s="29">
        <v>39</v>
      </c>
    </row>
    <row r="116" spans="1:11" x14ac:dyDescent="0.25">
      <c r="A116" s="7" t="s">
        <v>287</v>
      </c>
      <c r="B116" s="7" t="s">
        <v>288</v>
      </c>
      <c r="C116" s="7" t="s">
        <v>1359</v>
      </c>
      <c r="D116" s="7" t="s">
        <v>284</v>
      </c>
      <c r="E116" s="7" t="s">
        <v>122</v>
      </c>
      <c r="F116" s="7" t="s">
        <v>123</v>
      </c>
      <c r="G116" s="10"/>
      <c r="H116" s="7" t="s">
        <v>73</v>
      </c>
      <c r="I116" s="10"/>
      <c r="J116" s="29">
        <v>2</v>
      </c>
      <c r="K116" s="29">
        <v>18</v>
      </c>
    </row>
    <row r="117" spans="1:11" x14ac:dyDescent="0.25">
      <c r="A117" s="7" t="s">
        <v>291</v>
      </c>
      <c r="B117" s="7" t="s">
        <v>292</v>
      </c>
      <c r="C117" s="7" t="s">
        <v>1359</v>
      </c>
      <c r="D117" s="7" t="s">
        <v>284</v>
      </c>
      <c r="E117" s="7" t="s">
        <v>12</v>
      </c>
      <c r="F117" s="7" t="s">
        <v>58</v>
      </c>
      <c r="G117" s="7"/>
      <c r="H117" s="7" t="s">
        <v>73</v>
      </c>
      <c r="I117" s="7">
        <v>12</v>
      </c>
      <c r="J117" s="29">
        <v>8</v>
      </c>
      <c r="K117" s="29">
        <v>51</v>
      </c>
    </row>
    <row r="118" spans="1:11" x14ac:dyDescent="0.25">
      <c r="A118" s="7" t="s">
        <v>1533</v>
      </c>
      <c r="B118" s="7" t="s">
        <v>1534</v>
      </c>
      <c r="C118" s="7" t="s">
        <v>1359</v>
      </c>
      <c r="D118" s="7" t="s">
        <v>284</v>
      </c>
      <c r="E118" s="7" t="s">
        <v>12</v>
      </c>
      <c r="F118" s="7" t="s">
        <v>58</v>
      </c>
      <c r="G118" s="7"/>
      <c r="H118" s="7" t="s">
        <v>73</v>
      </c>
      <c r="I118" s="7">
        <v>12</v>
      </c>
      <c r="J118" s="29">
        <v>10</v>
      </c>
      <c r="K118" s="29">
        <v>63</v>
      </c>
    </row>
    <row r="119" spans="1:11" x14ac:dyDescent="0.25">
      <c r="A119" s="7" t="s">
        <v>293</v>
      </c>
      <c r="B119" s="7" t="s">
        <v>294</v>
      </c>
      <c r="C119" s="7" t="s">
        <v>1359</v>
      </c>
      <c r="D119" s="7" t="s">
        <v>284</v>
      </c>
      <c r="E119" s="7" t="s">
        <v>122</v>
      </c>
      <c r="F119" s="7" t="s">
        <v>1606</v>
      </c>
      <c r="G119" s="7"/>
      <c r="H119" s="7" t="s">
        <v>73</v>
      </c>
      <c r="I119" s="7"/>
      <c r="J119" s="29">
        <v>4</v>
      </c>
      <c r="K119" s="29">
        <v>9</v>
      </c>
    </row>
    <row r="120" spans="1:11" x14ac:dyDescent="0.25">
      <c r="A120" s="7" t="s">
        <v>295</v>
      </c>
      <c r="B120" s="7" t="s">
        <v>296</v>
      </c>
      <c r="C120" s="7" t="s">
        <v>1359</v>
      </c>
      <c r="D120" s="7" t="s">
        <v>284</v>
      </c>
      <c r="E120" s="7" t="s">
        <v>12</v>
      </c>
      <c r="F120" s="7" t="s">
        <v>51</v>
      </c>
      <c r="G120" s="7"/>
      <c r="H120" s="7" t="s">
        <v>73</v>
      </c>
      <c r="I120" s="7">
        <v>6</v>
      </c>
      <c r="J120" s="29">
        <v>8</v>
      </c>
      <c r="K120" s="29">
        <v>27</v>
      </c>
    </row>
    <row r="121" spans="1:11" x14ac:dyDescent="0.25">
      <c r="A121" s="7" t="s">
        <v>297</v>
      </c>
      <c r="B121" s="7" t="s">
        <v>298</v>
      </c>
      <c r="C121" s="7" t="s">
        <v>1359</v>
      </c>
      <c r="D121" s="7" t="s">
        <v>284</v>
      </c>
      <c r="E121" s="7" t="s">
        <v>12</v>
      </c>
      <c r="F121" s="7" t="s">
        <v>1302</v>
      </c>
      <c r="G121" s="7"/>
      <c r="H121" s="7" t="s">
        <v>73</v>
      </c>
      <c r="I121" s="7">
        <v>10</v>
      </c>
      <c r="J121" s="29">
        <v>9</v>
      </c>
      <c r="K121" s="29">
        <v>36</v>
      </c>
    </row>
    <row r="122" spans="1:11" x14ac:dyDescent="0.25">
      <c r="A122" s="7" t="s">
        <v>299</v>
      </c>
      <c r="B122" s="7" t="s">
        <v>300</v>
      </c>
      <c r="C122" s="7" t="s">
        <v>1359</v>
      </c>
      <c r="D122" s="7" t="s">
        <v>284</v>
      </c>
      <c r="E122" s="7" t="s">
        <v>12</v>
      </c>
      <c r="F122" s="7" t="s">
        <v>100</v>
      </c>
      <c r="G122" s="7" t="s">
        <v>1357</v>
      </c>
      <c r="H122" s="7" t="s">
        <v>73</v>
      </c>
      <c r="I122" s="7">
        <v>8</v>
      </c>
      <c r="J122" s="29">
        <v>7</v>
      </c>
      <c r="K122" s="29">
        <v>39</v>
      </c>
    </row>
    <row r="123" spans="1:11" x14ac:dyDescent="0.25">
      <c r="A123" s="7" t="s">
        <v>301</v>
      </c>
      <c r="B123" s="7" t="s">
        <v>302</v>
      </c>
      <c r="C123" s="7" t="s">
        <v>1359</v>
      </c>
      <c r="D123" s="7" t="s">
        <v>284</v>
      </c>
      <c r="E123" s="7" t="s">
        <v>12</v>
      </c>
      <c r="F123" s="7" t="s">
        <v>1347</v>
      </c>
      <c r="G123" s="7"/>
      <c r="H123" s="7" t="s">
        <v>73</v>
      </c>
      <c r="I123" s="7">
        <v>8</v>
      </c>
      <c r="J123" s="29">
        <v>9</v>
      </c>
      <c r="K123" s="29">
        <v>27</v>
      </c>
    </row>
    <row r="124" spans="1:11" s="35" customFormat="1" x14ac:dyDescent="0.25">
      <c r="A124" s="57" t="s">
        <v>1739</v>
      </c>
      <c r="B124" s="57"/>
      <c r="C124" s="57"/>
      <c r="D124" s="57"/>
      <c r="E124" s="57"/>
      <c r="F124" s="57"/>
      <c r="G124" s="57"/>
      <c r="H124" s="57"/>
      <c r="I124" s="39" t="s">
        <v>1690</v>
      </c>
      <c r="J124" s="48">
        <v>97</v>
      </c>
      <c r="K124" s="48">
        <v>606</v>
      </c>
    </row>
    <row r="125" spans="1:11" x14ac:dyDescent="0.25">
      <c r="A125" s="7" t="s">
        <v>1535</v>
      </c>
      <c r="B125" s="7" t="s">
        <v>1536</v>
      </c>
      <c r="C125" s="7" t="s">
        <v>1359</v>
      </c>
      <c r="D125" s="7" t="s">
        <v>311</v>
      </c>
      <c r="E125" s="7" t="s">
        <v>122</v>
      </c>
      <c r="F125" s="7" t="s">
        <v>123</v>
      </c>
      <c r="G125" s="10"/>
      <c r="H125" s="7" t="s">
        <v>73</v>
      </c>
      <c r="I125" s="10"/>
      <c r="J125" s="29">
        <v>3</v>
      </c>
      <c r="K125" s="29">
        <v>0</v>
      </c>
    </row>
    <row r="126" spans="1:11" x14ac:dyDescent="0.25">
      <c r="A126" s="7" t="s">
        <v>1607</v>
      </c>
      <c r="B126" s="7" t="s">
        <v>1608</v>
      </c>
      <c r="C126" s="7" t="s">
        <v>1359</v>
      </c>
      <c r="D126" s="7" t="s">
        <v>1609</v>
      </c>
      <c r="E126" s="7" t="s">
        <v>122</v>
      </c>
      <c r="F126" s="7" t="s">
        <v>123</v>
      </c>
      <c r="G126" s="10"/>
      <c r="H126" s="7" t="s">
        <v>73</v>
      </c>
      <c r="I126" s="10"/>
      <c r="J126" s="29">
        <v>6</v>
      </c>
      <c r="K126" s="29">
        <v>0</v>
      </c>
    </row>
    <row r="127" spans="1:11" x14ac:dyDescent="0.25">
      <c r="A127" s="7" t="s">
        <v>314</v>
      </c>
      <c r="B127" s="7" t="s">
        <v>315</v>
      </c>
      <c r="C127" s="7" t="s">
        <v>1359</v>
      </c>
      <c r="D127" s="7" t="s">
        <v>311</v>
      </c>
      <c r="E127" s="7" t="s">
        <v>122</v>
      </c>
      <c r="F127" s="7" t="s">
        <v>123</v>
      </c>
      <c r="G127" s="10"/>
      <c r="H127" s="7" t="s">
        <v>73</v>
      </c>
      <c r="I127" s="10"/>
      <c r="J127" s="29">
        <v>4</v>
      </c>
      <c r="K127" s="29">
        <v>36</v>
      </c>
    </row>
    <row r="128" spans="1:11" x14ac:dyDescent="0.25">
      <c r="A128" s="11" t="s">
        <v>1542</v>
      </c>
      <c r="B128" s="11" t="s">
        <v>1543</v>
      </c>
      <c r="C128" s="11" t="s">
        <v>1359</v>
      </c>
      <c r="D128" s="11" t="s">
        <v>311</v>
      </c>
      <c r="E128" s="11" t="s">
        <v>122</v>
      </c>
      <c r="F128" s="11" t="s">
        <v>123</v>
      </c>
      <c r="G128" s="10"/>
      <c r="H128" s="7" t="s">
        <v>73</v>
      </c>
      <c r="I128" s="10"/>
      <c r="J128" s="29">
        <v>3</v>
      </c>
      <c r="K128" s="29">
        <v>0</v>
      </c>
    </row>
    <row r="129" spans="1:11" x14ac:dyDescent="0.25">
      <c r="A129" s="7" t="s">
        <v>1378</v>
      </c>
      <c r="B129" s="7" t="s">
        <v>1379</v>
      </c>
      <c r="C129" s="7" t="s">
        <v>1359</v>
      </c>
      <c r="D129" s="7" t="s">
        <v>311</v>
      </c>
      <c r="E129" s="7" t="s">
        <v>122</v>
      </c>
      <c r="F129" s="7" t="s">
        <v>123</v>
      </c>
      <c r="G129" s="10"/>
      <c r="H129" s="7" t="s">
        <v>73</v>
      </c>
      <c r="I129" s="10"/>
      <c r="J129" s="29">
        <v>1</v>
      </c>
      <c r="K129" s="29">
        <v>45</v>
      </c>
    </row>
    <row r="130" spans="1:11" x14ac:dyDescent="0.25">
      <c r="A130" s="7" t="s">
        <v>320</v>
      </c>
      <c r="B130" s="7" t="s">
        <v>321</v>
      </c>
      <c r="C130" s="7" t="s">
        <v>1359</v>
      </c>
      <c r="D130" s="7" t="s">
        <v>311</v>
      </c>
      <c r="E130" s="7" t="s">
        <v>12</v>
      </c>
      <c r="F130" s="7" t="s">
        <v>1302</v>
      </c>
      <c r="G130" s="7"/>
      <c r="H130" s="7" t="s">
        <v>73</v>
      </c>
      <c r="I130" s="7">
        <v>10</v>
      </c>
      <c r="J130" s="29">
        <v>7</v>
      </c>
      <c r="K130" s="29">
        <v>72</v>
      </c>
    </row>
    <row r="131" spans="1:11" x14ac:dyDescent="0.25">
      <c r="A131" s="7" t="s">
        <v>322</v>
      </c>
      <c r="B131" s="7" t="s">
        <v>323</v>
      </c>
      <c r="C131" s="7" t="s">
        <v>1359</v>
      </c>
      <c r="D131" s="7" t="s">
        <v>311</v>
      </c>
      <c r="E131" s="7" t="s">
        <v>12</v>
      </c>
      <c r="F131" s="7" t="s">
        <v>1302</v>
      </c>
      <c r="G131" s="7"/>
      <c r="H131" s="7" t="s">
        <v>73</v>
      </c>
      <c r="I131" s="7">
        <v>10</v>
      </c>
      <c r="J131" s="29">
        <v>5</v>
      </c>
      <c r="K131" s="29">
        <v>27</v>
      </c>
    </row>
    <row r="132" spans="1:11" x14ac:dyDescent="0.25">
      <c r="A132" s="7" t="s">
        <v>324</v>
      </c>
      <c r="B132" s="7" t="s">
        <v>325</v>
      </c>
      <c r="C132" s="7" t="s">
        <v>1359</v>
      </c>
      <c r="D132" s="7" t="s">
        <v>311</v>
      </c>
      <c r="E132" s="7" t="s">
        <v>12</v>
      </c>
      <c r="F132" s="7" t="s">
        <v>100</v>
      </c>
      <c r="G132" s="7" t="s">
        <v>1380</v>
      </c>
      <c r="H132" s="7" t="s">
        <v>73</v>
      </c>
      <c r="I132" s="7">
        <v>8</v>
      </c>
      <c r="J132" s="29">
        <v>5</v>
      </c>
      <c r="K132" s="29">
        <v>72</v>
      </c>
    </row>
    <row r="133" spans="1:11" x14ac:dyDescent="0.25">
      <c r="A133" s="7" t="s">
        <v>327</v>
      </c>
      <c r="B133" s="7" t="s">
        <v>1381</v>
      </c>
      <c r="C133" s="7" t="s">
        <v>1359</v>
      </c>
      <c r="D133" s="7" t="s">
        <v>311</v>
      </c>
      <c r="E133" s="7" t="s">
        <v>12</v>
      </c>
      <c r="F133" s="7" t="s">
        <v>51</v>
      </c>
      <c r="G133" s="7"/>
      <c r="H133" s="7" t="s">
        <v>73</v>
      </c>
      <c r="I133" s="7">
        <v>6</v>
      </c>
      <c r="J133" s="29">
        <v>8</v>
      </c>
      <c r="K133" s="29">
        <v>18</v>
      </c>
    </row>
    <row r="134" spans="1:11" x14ac:dyDescent="0.25">
      <c r="A134" s="7" t="s">
        <v>329</v>
      </c>
      <c r="B134" s="7" t="s">
        <v>330</v>
      </c>
      <c r="C134" s="7" t="s">
        <v>1359</v>
      </c>
      <c r="D134" s="7" t="s">
        <v>311</v>
      </c>
      <c r="E134" s="7" t="s">
        <v>281</v>
      </c>
      <c r="F134" s="7" t="s">
        <v>51</v>
      </c>
      <c r="G134" s="7"/>
      <c r="H134" s="7" t="s">
        <v>73</v>
      </c>
      <c r="I134" s="7">
        <v>6</v>
      </c>
      <c r="J134" s="29">
        <v>4</v>
      </c>
      <c r="K134" s="29">
        <v>27</v>
      </c>
    </row>
    <row r="135" spans="1:11" x14ac:dyDescent="0.25">
      <c r="A135" s="7" t="s">
        <v>318</v>
      </c>
      <c r="B135" s="7" t="s">
        <v>319</v>
      </c>
      <c r="C135" s="7" t="s">
        <v>1359</v>
      </c>
      <c r="D135" s="7" t="s">
        <v>311</v>
      </c>
      <c r="E135" s="7" t="s">
        <v>12</v>
      </c>
      <c r="F135" s="7" t="s">
        <v>892</v>
      </c>
      <c r="G135" s="10"/>
      <c r="H135" s="7" t="s">
        <v>73</v>
      </c>
      <c r="I135" s="7">
        <v>14</v>
      </c>
      <c r="J135" s="29">
        <v>14</v>
      </c>
      <c r="K135" s="29">
        <v>36</v>
      </c>
    </row>
    <row r="136" spans="1:11" s="35" customFormat="1" x14ac:dyDescent="0.25">
      <c r="A136" s="57" t="s">
        <v>1702</v>
      </c>
      <c r="B136" s="57"/>
      <c r="C136" s="57"/>
      <c r="D136" s="57"/>
      <c r="E136" s="57"/>
      <c r="F136" s="57"/>
      <c r="G136" s="57"/>
      <c r="H136" s="57"/>
      <c r="I136" s="39" t="s">
        <v>1690</v>
      </c>
      <c r="J136" s="48">
        <v>60</v>
      </c>
      <c r="K136" s="48">
        <v>333</v>
      </c>
    </row>
    <row r="137" spans="1:11" x14ac:dyDescent="0.25">
      <c r="A137" s="7" t="s">
        <v>1610</v>
      </c>
      <c r="B137" s="7" t="s">
        <v>1611</v>
      </c>
      <c r="C137" s="7" t="s">
        <v>1359</v>
      </c>
      <c r="D137" s="7" t="s">
        <v>336</v>
      </c>
      <c r="E137" s="7" t="s">
        <v>122</v>
      </c>
      <c r="F137" s="7" t="s">
        <v>123</v>
      </c>
      <c r="G137" s="10"/>
      <c r="H137" s="7" t="s">
        <v>73</v>
      </c>
      <c r="I137" s="10"/>
      <c r="J137" s="29">
        <v>8</v>
      </c>
      <c r="K137" s="29">
        <v>0</v>
      </c>
    </row>
    <row r="138" spans="1:11" x14ac:dyDescent="0.25">
      <c r="A138" s="7" t="s">
        <v>337</v>
      </c>
      <c r="B138" s="7" t="s">
        <v>338</v>
      </c>
      <c r="C138" s="7" t="s">
        <v>1359</v>
      </c>
      <c r="D138" s="7" t="s">
        <v>339</v>
      </c>
      <c r="E138" s="7" t="s">
        <v>12</v>
      </c>
      <c r="F138" s="7" t="s">
        <v>1347</v>
      </c>
      <c r="G138" s="7"/>
      <c r="H138" s="7" t="s">
        <v>73</v>
      </c>
      <c r="I138" s="7">
        <v>8</v>
      </c>
      <c r="J138" s="29">
        <v>15</v>
      </c>
      <c r="K138" s="29">
        <v>8</v>
      </c>
    </row>
    <row r="139" spans="1:11" x14ac:dyDescent="0.25">
      <c r="A139" s="7" t="s">
        <v>340</v>
      </c>
      <c r="B139" s="7" t="s">
        <v>341</v>
      </c>
      <c r="C139" s="7" t="s">
        <v>1359</v>
      </c>
      <c r="D139" s="7" t="s">
        <v>339</v>
      </c>
      <c r="E139" s="7" t="s">
        <v>12</v>
      </c>
      <c r="F139" s="7" t="s">
        <v>1302</v>
      </c>
      <c r="G139" s="7"/>
      <c r="H139" s="7" t="s">
        <v>73</v>
      </c>
      <c r="I139" s="7">
        <v>10</v>
      </c>
      <c r="J139" s="29">
        <v>10</v>
      </c>
      <c r="K139" s="29">
        <v>0</v>
      </c>
    </row>
    <row r="140" spans="1:11" x14ac:dyDescent="0.25">
      <c r="A140" s="7" t="s">
        <v>342</v>
      </c>
      <c r="B140" s="7" t="s">
        <v>343</v>
      </c>
      <c r="C140" s="7" t="s">
        <v>1359</v>
      </c>
      <c r="D140" s="7" t="s">
        <v>339</v>
      </c>
      <c r="E140" s="7" t="s">
        <v>12</v>
      </c>
      <c r="F140" s="7" t="s">
        <v>51</v>
      </c>
      <c r="G140" s="7" t="s">
        <v>1380</v>
      </c>
      <c r="H140" s="7" t="s">
        <v>73</v>
      </c>
      <c r="I140" s="7">
        <v>6</v>
      </c>
      <c r="J140" s="29">
        <v>11</v>
      </c>
      <c r="K140" s="29">
        <v>0</v>
      </c>
    </row>
    <row r="141" spans="1:11" x14ac:dyDescent="0.25">
      <c r="A141" s="7" t="s">
        <v>344</v>
      </c>
      <c r="B141" s="7" t="s">
        <v>345</v>
      </c>
      <c r="C141" s="7" t="s">
        <v>1359</v>
      </c>
      <c r="D141" s="7" t="s">
        <v>339</v>
      </c>
      <c r="E141" s="7" t="s">
        <v>122</v>
      </c>
      <c r="F141" s="7" t="s">
        <v>123</v>
      </c>
      <c r="G141" s="7"/>
      <c r="H141" s="7" t="s">
        <v>73</v>
      </c>
      <c r="I141" s="7"/>
      <c r="J141" s="29">
        <v>10</v>
      </c>
      <c r="K141" s="29">
        <v>0</v>
      </c>
    </row>
    <row r="142" spans="1:11" x14ac:dyDescent="0.25">
      <c r="A142" s="7" t="s">
        <v>1382</v>
      </c>
      <c r="B142" s="7" t="s">
        <v>1383</v>
      </c>
      <c r="C142" s="7" t="s">
        <v>1359</v>
      </c>
      <c r="D142" s="7" t="s">
        <v>339</v>
      </c>
      <c r="E142" s="7" t="s">
        <v>12</v>
      </c>
      <c r="F142" s="7" t="s">
        <v>892</v>
      </c>
      <c r="G142" s="7"/>
      <c r="H142" s="7" t="s">
        <v>73</v>
      </c>
      <c r="I142" s="7">
        <v>14</v>
      </c>
      <c r="J142" s="29">
        <v>12</v>
      </c>
      <c r="K142" s="29">
        <v>8</v>
      </c>
    </row>
    <row r="143" spans="1:11" x14ac:dyDescent="0.25">
      <c r="A143" s="7" t="s">
        <v>346</v>
      </c>
      <c r="B143" s="7" t="s">
        <v>347</v>
      </c>
      <c r="C143" s="7" t="s">
        <v>1359</v>
      </c>
      <c r="D143" s="7" t="s">
        <v>339</v>
      </c>
      <c r="E143" s="7" t="s">
        <v>12</v>
      </c>
      <c r="F143" s="7" t="s">
        <v>892</v>
      </c>
      <c r="G143" s="7"/>
      <c r="H143" s="7" t="s">
        <v>73</v>
      </c>
      <c r="I143" s="7">
        <v>14</v>
      </c>
      <c r="J143" s="29">
        <v>15</v>
      </c>
      <c r="K143" s="29">
        <v>0</v>
      </c>
    </row>
    <row r="144" spans="1:11" x14ac:dyDescent="0.25">
      <c r="A144" s="7" t="s">
        <v>1384</v>
      </c>
      <c r="B144" s="7" t="s">
        <v>356</v>
      </c>
      <c r="C144" s="7" t="s">
        <v>1359</v>
      </c>
      <c r="D144" s="7" t="s">
        <v>339</v>
      </c>
      <c r="E144" s="7" t="s">
        <v>12</v>
      </c>
      <c r="F144" s="7" t="s">
        <v>359</v>
      </c>
      <c r="G144" s="7"/>
      <c r="H144" s="7" t="s">
        <v>73</v>
      </c>
      <c r="I144" s="7">
        <v>20</v>
      </c>
      <c r="J144" s="29">
        <v>19</v>
      </c>
      <c r="K144" s="29">
        <v>0</v>
      </c>
    </row>
    <row r="145" spans="1:11" x14ac:dyDescent="0.25">
      <c r="A145" s="7" t="s">
        <v>1544</v>
      </c>
      <c r="B145" s="7" t="s">
        <v>1545</v>
      </c>
      <c r="C145" s="7" t="s">
        <v>1359</v>
      </c>
      <c r="D145" s="7" t="s">
        <v>339</v>
      </c>
      <c r="E145" s="7" t="s">
        <v>12</v>
      </c>
      <c r="F145" s="7" t="s">
        <v>1347</v>
      </c>
      <c r="G145" s="7"/>
      <c r="H145" s="7" t="s">
        <v>73</v>
      </c>
      <c r="I145" s="7">
        <v>8</v>
      </c>
      <c r="J145" s="29">
        <v>12</v>
      </c>
      <c r="K145" s="29">
        <v>0</v>
      </c>
    </row>
    <row r="146" spans="1:11" x14ac:dyDescent="0.25">
      <c r="A146" s="7" t="s">
        <v>348</v>
      </c>
      <c r="B146" s="7" t="s">
        <v>349</v>
      </c>
      <c r="C146" s="7" t="s">
        <v>1359</v>
      </c>
      <c r="D146" s="7" t="s">
        <v>339</v>
      </c>
      <c r="E146" s="7" t="s">
        <v>12</v>
      </c>
      <c r="F146" s="7" t="s">
        <v>1302</v>
      </c>
      <c r="G146" s="7"/>
      <c r="H146" s="7" t="s">
        <v>73</v>
      </c>
      <c r="I146" s="7">
        <v>10</v>
      </c>
      <c r="J146" s="29">
        <v>18</v>
      </c>
      <c r="K146" s="29">
        <v>0</v>
      </c>
    </row>
    <row r="147" spans="1:11" x14ac:dyDescent="0.25">
      <c r="A147" s="7" t="s">
        <v>350</v>
      </c>
      <c r="B147" s="7" t="s">
        <v>351</v>
      </c>
      <c r="C147" s="7" t="s">
        <v>1359</v>
      </c>
      <c r="D147" s="7" t="s">
        <v>339</v>
      </c>
      <c r="E147" s="7" t="s">
        <v>12</v>
      </c>
      <c r="F147" s="7" t="s">
        <v>1302</v>
      </c>
      <c r="G147" s="7"/>
      <c r="H147" s="7" t="s">
        <v>73</v>
      </c>
      <c r="I147" s="7">
        <v>10</v>
      </c>
      <c r="J147" s="29">
        <v>12</v>
      </c>
      <c r="K147" s="29">
        <v>0</v>
      </c>
    </row>
    <row r="148" spans="1:11" x14ac:dyDescent="0.25">
      <c r="A148" s="7" t="s">
        <v>352</v>
      </c>
      <c r="B148" s="7" t="s">
        <v>353</v>
      </c>
      <c r="C148" s="7" t="s">
        <v>1359</v>
      </c>
      <c r="D148" s="7" t="s">
        <v>339</v>
      </c>
      <c r="E148" s="7" t="s">
        <v>12</v>
      </c>
      <c r="F148" s="7" t="s">
        <v>58</v>
      </c>
      <c r="G148" s="7"/>
      <c r="H148" s="7" t="s">
        <v>73</v>
      </c>
      <c r="I148" s="7">
        <v>12</v>
      </c>
      <c r="J148" s="29">
        <v>16</v>
      </c>
      <c r="K148" s="29">
        <v>0</v>
      </c>
    </row>
    <row r="149" spans="1:11" x14ac:dyDescent="0.25">
      <c r="A149" s="7" t="s">
        <v>354</v>
      </c>
      <c r="B149" s="7" t="s">
        <v>355</v>
      </c>
      <c r="C149" s="7" t="s">
        <v>1359</v>
      </c>
      <c r="D149" s="7" t="s">
        <v>339</v>
      </c>
      <c r="E149" s="7" t="s">
        <v>12</v>
      </c>
      <c r="F149" s="7" t="s">
        <v>892</v>
      </c>
      <c r="G149" s="7"/>
      <c r="H149" s="7" t="s">
        <v>73</v>
      </c>
      <c r="I149" s="7">
        <v>14</v>
      </c>
      <c r="J149" s="29">
        <v>17</v>
      </c>
      <c r="K149" s="29">
        <v>0</v>
      </c>
    </row>
    <row r="150" spans="1:11" x14ac:dyDescent="0.25">
      <c r="A150" s="7" t="s">
        <v>357</v>
      </c>
      <c r="B150" s="7" t="s">
        <v>358</v>
      </c>
      <c r="C150" s="7" t="s">
        <v>1359</v>
      </c>
      <c r="D150" s="7" t="s">
        <v>339</v>
      </c>
      <c r="E150" s="7" t="s">
        <v>12</v>
      </c>
      <c r="F150" s="7" t="s">
        <v>359</v>
      </c>
      <c r="G150" s="7"/>
      <c r="H150" s="7" t="s">
        <v>73</v>
      </c>
      <c r="I150" s="7">
        <v>20</v>
      </c>
      <c r="J150" s="29">
        <v>19</v>
      </c>
      <c r="K150" s="29">
        <v>24</v>
      </c>
    </row>
    <row r="151" spans="1:11" x14ac:dyDescent="0.25">
      <c r="A151" s="7" t="s">
        <v>360</v>
      </c>
      <c r="B151" s="7" t="s">
        <v>361</v>
      </c>
      <c r="C151" s="7" t="s">
        <v>1359</v>
      </c>
      <c r="D151" s="7" t="s">
        <v>339</v>
      </c>
      <c r="E151" s="7" t="s">
        <v>281</v>
      </c>
      <c r="F151" s="7" t="s">
        <v>1302</v>
      </c>
      <c r="G151" s="7"/>
      <c r="H151" s="7" t="s">
        <v>73</v>
      </c>
      <c r="I151" s="7">
        <v>5</v>
      </c>
      <c r="J151" s="29">
        <v>0</v>
      </c>
      <c r="K151" s="29">
        <v>40</v>
      </c>
    </row>
    <row r="152" spans="1:11" s="35" customFormat="1" x14ac:dyDescent="0.25">
      <c r="A152" s="57" t="s">
        <v>1703</v>
      </c>
      <c r="B152" s="57"/>
      <c r="C152" s="57"/>
      <c r="D152" s="57"/>
      <c r="E152" s="57"/>
      <c r="F152" s="57"/>
      <c r="G152" s="57"/>
      <c r="H152" s="57"/>
      <c r="I152" s="39" t="s">
        <v>1690</v>
      </c>
      <c r="J152" s="48">
        <v>194</v>
      </c>
      <c r="K152" s="48">
        <v>80</v>
      </c>
    </row>
    <row r="153" spans="1:11" x14ac:dyDescent="0.25">
      <c r="A153" s="7" t="s">
        <v>362</v>
      </c>
      <c r="B153" s="7" t="s">
        <v>363</v>
      </c>
      <c r="C153" s="7" t="s">
        <v>1359</v>
      </c>
      <c r="D153" s="7" t="s">
        <v>364</v>
      </c>
      <c r="E153" s="7" t="s">
        <v>12</v>
      </c>
      <c r="F153" s="7" t="s">
        <v>1347</v>
      </c>
      <c r="G153" s="7" t="s">
        <v>1357</v>
      </c>
      <c r="H153" s="7" t="s">
        <v>73</v>
      </c>
      <c r="I153" s="7">
        <v>8</v>
      </c>
      <c r="J153" s="29">
        <v>10</v>
      </c>
      <c r="K153" s="29">
        <v>0</v>
      </c>
    </row>
    <row r="154" spans="1:11" x14ac:dyDescent="0.25">
      <c r="A154" s="7" t="s">
        <v>365</v>
      </c>
      <c r="B154" s="7" t="s">
        <v>366</v>
      </c>
      <c r="C154" s="7" t="s">
        <v>1359</v>
      </c>
      <c r="D154" s="7" t="s">
        <v>364</v>
      </c>
      <c r="E154" s="7" t="s">
        <v>12</v>
      </c>
      <c r="F154" s="7" t="s">
        <v>58</v>
      </c>
      <c r="G154" s="7"/>
      <c r="H154" s="7" t="s">
        <v>73</v>
      </c>
      <c r="I154" s="7">
        <v>12</v>
      </c>
      <c r="J154" s="29">
        <v>13</v>
      </c>
      <c r="K154" s="29">
        <v>0</v>
      </c>
    </row>
    <row r="155" spans="1:11" x14ac:dyDescent="0.25">
      <c r="A155" s="7" t="s">
        <v>367</v>
      </c>
      <c r="B155" s="7" t="s">
        <v>368</v>
      </c>
      <c r="C155" s="7" t="s">
        <v>1359</v>
      </c>
      <c r="D155" s="7" t="s">
        <v>364</v>
      </c>
      <c r="E155" s="7" t="s">
        <v>12</v>
      </c>
      <c r="F155" s="7" t="s">
        <v>1302</v>
      </c>
      <c r="G155" s="7"/>
      <c r="H155" s="7" t="s">
        <v>73</v>
      </c>
      <c r="I155" s="7">
        <v>10</v>
      </c>
      <c r="J155" s="29">
        <v>10</v>
      </c>
      <c r="K155" s="29">
        <v>0</v>
      </c>
    </row>
    <row r="156" spans="1:11" x14ac:dyDescent="0.25">
      <c r="A156" s="7" t="s">
        <v>369</v>
      </c>
      <c r="B156" s="7" t="s">
        <v>370</v>
      </c>
      <c r="C156" s="7" t="s">
        <v>1359</v>
      </c>
      <c r="D156" s="7" t="s">
        <v>364</v>
      </c>
      <c r="E156" s="7" t="s">
        <v>12</v>
      </c>
      <c r="F156" s="7" t="s">
        <v>1302</v>
      </c>
      <c r="G156" s="7"/>
      <c r="H156" s="7" t="s">
        <v>73</v>
      </c>
      <c r="I156" s="7">
        <v>10</v>
      </c>
      <c r="J156" s="29">
        <v>17</v>
      </c>
      <c r="K156" s="29">
        <v>8</v>
      </c>
    </row>
    <row r="157" spans="1:11" x14ac:dyDescent="0.25">
      <c r="A157" s="7" t="s">
        <v>377</v>
      </c>
      <c r="B157" s="7" t="s">
        <v>378</v>
      </c>
      <c r="C157" s="7" t="s">
        <v>1359</v>
      </c>
      <c r="D157" s="7" t="s">
        <v>364</v>
      </c>
      <c r="E157" s="7" t="s">
        <v>12</v>
      </c>
      <c r="F157" s="7" t="s">
        <v>359</v>
      </c>
      <c r="G157" s="7"/>
      <c r="H157" s="7" t="s">
        <v>73</v>
      </c>
      <c r="I157" s="7">
        <v>20</v>
      </c>
      <c r="J157" s="29">
        <v>22</v>
      </c>
      <c r="K157" s="29">
        <v>0</v>
      </c>
    </row>
    <row r="158" spans="1:11" x14ac:dyDescent="0.25">
      <c r="A158" s="7" t="s">
        <v>371</v>
      </c>
      <c r="B158" s="7" t="s">
        <v>372</v>
      </c>
      <c r="C158" s="7" t="s">
        <v>1359</v>
      </c>
      <c r="D158" s="7" t="s">
        <v>364</v>
      </c>
      <c r="E158" s="7" t="s">
        <v>12</v>
      </c>
      <c r="F158" s="7" t="s">
        <v>58</v>
      </c>
      <c r="G158" s="7"/>
      <c r="H158" s="7" t="s">
        <v>73</v>
      </c>
      <c r="I158" s="7">
        <v>12</v>
      </c>
      <c r="J158" s="29">
        <v>15</v>
      </c>
      <c r="K158" s="29">
        <v>0</v>
      </c>
    </row>
    <row r="159" spans="1:11" x14ac:dyDescent="0.25">
      <c r="A159" s="7" t="s">
        <v>373</v>
      </c>
      <c r="B159" s="7" t="s">
        <v>374</v>
      </c>
      <c r="C159" s="7" t="s">
        <v>1359</v>
      </c>
      <c r="D159" s="7" t="s">
        <v>364</v>
      </c>
      <c r="E159" s="7" t="s">
        <v>12</v>
      </c>
      <c r="F159" s="7" t="s">
        <v>58</v>
      </c>
      <c r="G159" s="7"/>
      <c r="H159" s="7" t="s">
        <v>73</v>
      </c>
      <c r="I159" s="7">
        <v>12</v>
      </c>
      <c r="J159" s="29">
        <v>23</v>
      </c>
      <c r="K159" s="29">
        <v>0</v>
      </c>
    </row>
    <row r="160" spans="1:11" x14ac:dyDescent="0.25">
      <c r="A160" s="7" t="s">
        <v>375</v>
      </c>
      <c r="B160" s="7" t="s">
        <v>376</v>
      </c>
      <c r="C160" s="7" t="s">
        <v>1359</v>
      </c>
      <c r="D160" s="7" t="s">
        <v>364</v>
      </c>
      <c r="E160" s="7" t="s">
        <v>12</v>
      </c>
      <c r="F160" s="7" t="s">
        <v>359</v>
      </c>
      <c r="G160" s="7"/>
      <c r="H160" s="7" t="s">
        <v>73</v>
      </c>
      <c r="I160" s="7">
        <v>20</v>
      </c>
      <c r="J160" s="29">
        <v>25</v>
      </c>
      <c r="K160" s="29">
        <v>0</v>
      </c>
    </row>
    <row r="161" spans="1:11" s="35" customFormat="1" x14ac:dyDescent="0.25">
      <c r="A161" s="57" t="s">
        <v>1737</v>
      </c>
      <c r="B161" s="57"/>
      <c r="C161" s="57"/>
      <c r="D161" s="57"/>
      <c r="E161" s="57"/>
      <c r="F161" s="57"/>
      <c r="G161" s="57"/>
      <c r="H161" s="57"/>
      <c r="I161" s="39" t="s">
        <v>1690</v>
      </c>
      <c r="J161" s="48">
        <v>135</v>
      </c>
      <c r="K161" s="48">
        <v>8</v>
      </c>
    </row>
    <row r="162" spans="1:11" x14ac:dyDescent="0.25">
      <c r="A162" s="7" t="s">
        <v>679</v>
      </c>
      <c r="B162" s="7" t="s">
        <v>680</v>
      </c>
      <c r="C162" s="7" t="s">
        <v>1359</v>
      </c>
      <c r="D162" s="7" t="s">
        <v>1385</v>
      </c>
      <c r="E162" s="7" t="s">
        <v>122</v>
      </c>
      <c r="F162" s="7" t="s">
        <v>123</v>
      </c>
      <c r="G162" s="7"/>
      <c r="H162" s="7" t="s">
        <v>73</v>
      </c>
      <c r="I162" s="7"/>
      <c r="J162" s="29">
        <v>0</v>
      </c>
      <c r="K162" s="29">
        <v>76</v>
      </c>
    </row>
    <row r="163" spans="1:11" x14ac:dyDescent="0.25">
      <c r="A163" s="7" t="s">
        <v>681</v>
      </c>
      <c r="B163" s="7" t="s">
        <v>682</v>
      </c>
      <c r="C163" s="7" t="s">
        <v>1359</v>
      </c>
      <c r="D163" s="7" t="s">
        <v>1385</v>
      </c>
      <c r="E163" s="7" t="s">
        <v>12</v>
      </c>
      <c r="F163" s="7" t="s">
        <v>1302</v>
      </c>
      <c r="G163" s="7"/>
      <c r="H163" s="7" t="s">
        <v>73</v>
      </c>
      <c r="I163" s="7">
        <v>10</v>
      </c>
      <c r="J163" s="29">
        <v>8</v>
      </c>
      <c r="K163" s="29">
        <v>20</v>
      </c>
    </row>
    <row r="164" spans="1:11" x14ac:dyDescent="0.25">
      <c r="A164" s="7" t="s">
        <v>1612</v>
      </c>
      <c r="B164" s="7" t="s">
        <v>1613</v>
      </c>
      <c r="C164" s="7" t="s">
        <v>1359</v>
      </c>
      <c r="D164" s="7" t="s">
        <v>1385</v>
      </c>
      <c r="E164" s="7" t="s">
        <v>12</v>
      </c>
      <c r="F164" s="7" t="s">
        <v>1427</v>
      </c>
      <c r="G164" s="7"/>
      <c r="H164" s="7" t="s">
        <v>73</v>
      </c>
      <c r="I164" s="7">
        <v>20</v>
      </c>
      <c r="J164" s="29">
        <v>8</v>
      </c>
      <c r="K164" s="29">
        <v>0</v>
      </c>
    </row>
    <row r="165" spans="1:11" x14ac:dyDescent="0.25">
      <c r="A165" s="7" t="s">
        <v>683</v>
      </c>
      <c r="B165" s="7" t="s">
        <v>684</v>
      </c>
      <c r="C165" s="7" t="s">
        <v>1359</v>
      </c>
      <c r="D165" s="7" t="s">
        <v>1385</v>
      </c>
      <c r="E165" s="7" t="s">
        <v>12</v>
      </c>
      <c r="F165" s="7" t="s">
        <v>892</v>
      </c>
      <c r="G165" s="7"/>
      <c r="H165" s="7" t="s">
        <v>73</v>
      </c>
      <c r="I165" s="7">
        <v>14</v>
      </c>
      <c r="J165" s="29">
        <v>19</v>
      </c>
      <c r="K165" s="29">
        <v>60</v>
      </c>
    </row>
    <row r="166" spans="1:11" x14ac:dyDescent="0.25">
      <c r="A166" s="7" t="s">
        <v>685</v>
      </c>
      <c r="B166" s="7" t="s">
        <v>686</v>
      </c>
      <c r="C166" s="7" t="s">
        <v>1359</v>
      </c>
      <c r="D166" s="7" t="s">
        <v>1385</v>
      </c>
      <c r="E166" s="7" t="s">
        <v>12</v>
      </c>
      <c r="F166" s="7" t="s">
        <v>1347</v>
      </c>
      <c r="G166" s="7"/>
      <c r="H166" s="7" t="s">
        <v>73</v>
      </c>
      <c r="I166" s="7">
        <v>8</v>
      </c>
      <c r="J166" s="29">
        <v>10</v>
      </c>
      <c r="K166" s="29">
        <v>35</v>
      </c>
    </row>
    <row r="167" spans="1:11" x14ac:dyDescent="0.25">
      <c r="A167" s="7" t="s">
        <v>687</v>
      </c>
      <c r="B167" s="7" t="s">
        <v>688</v>
      </c>
      <c r="C167" s="7" t="s">
        <v>1359</v>
      </c>
      <c r="D167" s="7" t="s">
        <v>1385</v>
      </c>
      <c r="E167" s="7" t="s">
        <v>12</v>
      </c>
      <c r="F167" s="7" t="s">
        <v>51</v>
      </c>
      <c r="G167" s="7"/>
      <c r="H167" s="7" t="s">
        <v>73</v>
      </c>
      <c r="I167" s="7">
        <v>6</v>
      </c>
      <c r="J167" s="29">
        <v>8</v>
      </c>
      <c r="K167" s="29">
        <v>0</v>
      </c>
    </row>
    <row r="168" spans="1:11" x14ac:dyDescent="0.25">
      <c r="A168" s="7" t="s">
        <v>689</v>
      </c>
      <c r="B168" s="7" t="s">
        <v>690</v>
      </c>
      <c r="C168" s="7" t="s">
        <v>1359</v>
      </c>
      <c r="D168" s="7" t="s">
        <v>1385</v>
      </c>
      <c r="E168" s="7" t="s">
        <v>12</v>
      </c>
      <c r="F168" s="7" t="s">
        <v>100</v>
      </c>
      <c r="G168" s="7"/>
      <c r="H168" s="7" t="s">
        <v>73</v>
      </c>
      <c r="I168" s="7">
        <v>8</v>
      </c>
      <c r="J168" s="29">
        <v>8</v>
      </c>
      <c r="K168" s="29">
        <v>30</v>
      </c>
    </row>
    <row r="169" spans="1:11" x14ac:dyDescent="0.25">
      <c r="A169" s="7" t="s">
        <v>691</v>
      </c>
      <c r="B169" s="7" t="s">
        <v>147</v>
      </c>
      <c r="C169" s="7" t="s">
        <v>1359</v>
      </c>
      <c r="D169" s="7" t="s">
        <v>1385</v>
      </c>
      <c r="E169" s="7" t="s">
        <v>12</v>
      </c>
      <c r="F169" s="7" t="s">
        <v>1302</v>
      </c>
      <c r="G169" s="7"/>
      <c r="H169" s="7" t="s">
        <v>73</v>
      </c>
      <c r="I169" s="7">
        <v>10</v>
      </c>
      <c r="J169" s="29">
        <v>10</v>
      </c>
      <c r="K169" s="29">
        <v>68</v>
      </c>
    </row>
    <row r="170" spans="1:11" x14ac:dyDescent="0.25">
      <c r="A170" s="7" t="s">
        <v>1546</v>
      </c>
      <c r="B170" s="7" t="s">
        <v>1547</v>
      </c>
      <c r="C170" s="7" t="s">
        <v>1359</v>
      </c>
      <c r="D170" s="7" t="s">
        <v>1385</v>
      </c>
      <c r="E170" s="7" t="s">
        <v>12</v>
      </c>
      <c r="F170" s="7" t="s">
        <v>51</v>
      </c>
      <c r="G170" s="7" t="s">
        <v>1357</v>
      </c>
      <c r="H170" s="7" t="s">
        <v>73</v>
      </c>
      <c r="I170" s="7">
        <v>6</v>
      </c>
      <c r="J170" s="29">
        <v>6</v>
      </c>
      <c r="K170" s="29">
        <v>0</v>
      </c>
    </row>
    <row r="171" spans="1:11" x14ac:dyDescent="0.25">
      <c r="A171" s="7" t="s">
        <v>694</v>
      </c>
      <c r="B171" s="7" t="s">
        <v>695</v>
      </c>
      <c r="C171" s="7" t="s">
        <v>1359</v>
      </c>
      <c r="D171" s="7" t="s">
        <v>1385</v>
      </c>
      <c r="E171" s="7" t="s">
        <v>12</v>
      </c>
      <c r="F171" s="7" t="s">
        <v>359</v>
      </c>
      <c r="G171" s="7"/>
      <c r="H171" s="7" t="s">
        <v>73</v>
      </c>
      <c r="I171" s="7">
        <v>20</v>
      </c>
      <c r="J171" s="29">
        <v>17</v>
      </c>
      <c r="K171" s="29">
        <v>0</v>
      </c>
    </row>
    <row r="172" spans="1:11" x14ac:dyDescent="0.25">
      <c r="A172" s="7" t="s">
        <v>696</v>
      </c>
      <c r="B172" s="7" t="s">
        <v>697</v>
      </c>
      <c r="C172" s="7" t="s">
        <v>1359</v>
      </c>
      <c r="D172" s="7" t="s">
        <v>1385</v>
      </c>
      <c r="E172" s="7" t="s">
        <v>12</v>
      </c>
      <c r="F172" s="7" t="s">
        <v>892</v>
      </c>
      <c r="G172" s="7"/>
      <c r="H172" s="7" t="s">
        <v>73</v>
      </c>
      <c r="I172" s="7">
        <v>14</v>
      </c>
      <c r="J172" s="29">
        <v>12</v>
      </c>
      <c r="K172" s="29">
        <v>20</v>
      </c>
    </row>
    <row r="173" spans="1:11" s="35" customFormat="1" x14ac:dyDescent="0.25">
      <c r="A173" s="57" t="s">
        <v>1704</v>
      </c>
      <c r="B173" s="57"/>
      <c r="C173" s="57"/>
      <c r="D173" s="57"/>
      <c r="E173" s="57"/>
      <c r="F173" s="57"/>
      <c r="G173" s="57"/>
      <c r="H173" s="57"/>
      <c r="I173" s="39" t="s">
        <v>1690</v>
      </c>
      <c r="J173" s="48">
        <v>106</v>
      </c>
      <c r="K173" s="48">
        <v>309</v>
      </c>
    </row>
    <row r="174" spans="1:11" s="35" customFormat="1" x14ac:dyDescent="0.25">
      <c r="A174" s="58" t="s">
        <v>1359</v>
      </c>
      <c r="B174" s="58"/>
      <c r="C174" s="58"/>
      <c r="D174" s="58"/>
      <c r="E174" s="58"/>
      <c r="F174" s="58"/>
      <c r="G174" s="58"/>
      <c r="H174" s="58"/>
      <c r="I174" s="36" t="s">
        <v>1690</v>
      </c>
      <c r="J174" s="49">
        <v>1177</v>
      </c>
      <c r="K174" s="49">
        <f>SUM(K34,K48,K65,K71,K77,K85,K97,K107,K124,K136,K152,K161,K173)</f>
        <v>3739</v>
      </c>
    </row>
    <row r="175" spans="1:11" x14ac:dyDescent="0.25">
      <c r="A175" s="7" t="s">
        <v>29</v>
      </c>
      <c r="B175" s="7" t="s">
        <v>30</v>
      </c>
      <c r="C175" s="7" t="s">
        <v>1386</v>
      </c>
      <c r="D175" s="7" t="s">
        <v>1387</v>
      </c>
      <c r="E175" s="7" t="s">
        <v>12</v>
      </c>
      <c r="F175" s="7" t="s">
        <v>100</v>
      </c>
      <c r="G175" s="7"/>
      <c r="H175" s="7" t="s">
        <v>15</v>
      </c>
      <c r="I175" s="7">
        <v>8</v>
      </c>
      <c r="J175" s="29">
        <v>3</v>
      </c>
      <c r="K175" s="29">
        <v>84</v>
      </c>
    </row>
    <row r="176" spans="1:11" x14ac:dyDescent="0.25">
      <c r="A176" s="7" t="s">
        <v>59</v>
      </c>
      <c r="B176" s="7" t="s">
        <v>60</v>
      </c>
      <c r="C176" s="7" t="s">
        <v>1386</v>
      </c>
      <c r="D176" s="7" t="s">
        <v>1387</v>
      </c>
      <c r="E176" s="7" t="s">
        <v>12</v>
      </c>
      <c r="F176" s="7" t="s">
        <v>61</v>
      </c>
      <c r="G176" s="7"/>
      <c r="H176" s="7" t="s">
        <v>15</v>
      </c>
      <c r="I176" s="7">
        <v>20</v>
      </c>
      <c r="J176" s="29">
        <v>3</v>
      </c>
      <c r="K176" s="29">
        <v>74</v>
      </c>
    </row>
    <row r="177" spans="1:11" x14ac:dyDescent="0.25">
      <c r="A177" s="7" t="s">
        <v>103</v>
      </c>
      <c r="B177" s="7" t="s">
        <v>104</v>
      </c>
      <c r="C177" s="7" t="s">
        <v>1386</v>
      </c>
      <c r="D177" s="7" t="s">
        <v>1387</v>
      </c>
      <c r="E177" s="7" t="s">
        <v>12</v>
      </c>
      <c r="F177" s="7" t="s">
        <v>1388</v>
      </c>
      <c r="G177" s="7" t="s">
        <v>1356</v>
      </c>
      <c r="H177" s="7" t="s">
        <v>15</v>
      </c>
      <c r="I177" s="7">
        <v>12</v>
      </c>
      <c r="J177" s="29">
        <v>5</v>
      </c>
      <c r="K177" s="29">
        <v>32</v>
      </c>
    </row>
    <row r="178" spans="1:11" x14ac:dyDescent="0.25">
      <c r="A178" s="7" t="s">
        <v>1548</v>
      </c>
      <c r="B178" s="7" t="s">
        <v>1549</v>
      </c>
      <c r="C178" s="7" t="s">
        <v>1386</v>
      </c>
      <c r="D178" s="7" t="s">
        <v>1550</v>
      </c>
      <c r="E178" s="7" t="s">
        <v>12</v>
      </c>
      <c r="F178" s="7" t="s">
        <v>1551</v>
      </c>
      <c r="G178" s="7"/>
      <c r="H178" s="7" t="s">
        <v>15</v>
      </c>
      <c r="I178" s="7"/>
      <c r="J178" s="29">
        <v>4</v>
      </c>
      <c r="K178" s="29">
        <v>0</v>
      </c>
    </row>
    <row r="179" spans="1:11" s="35" customFormat="1" x14ac:dyDescent="0.25">
      <c r="A179" s="60" t="s">
        <v>1738</v>
      </c>
      <c r="B179" s="60"/>
      <c r="C179" s="60"/>
      <c r="D179" s="60"/>
      <c r="E179" s="60"/>
      <c r="F179" s="60"/>
      <c r="G179" s="60"/>
      <c r="H179" s="60"/>
      <c r="I179" s="39" t="s">
        <v>1690</v>
      </c>
      <c r="J179" s="48">
        <v>15</v>
      </c>
      <c r="K179" s="48">
        <v>190</v>
      </c>
    </row>
    <row r="180" spans="1:11" x14ac:dyDescent="0.25">
      <c r="A180" s="7" t="s">
        <v>379</v>
      </c>
      <c r="B180" s="7" t="s">
        <v>380</v>
      </c>
      <c r="C180" s="7" t="s">
        <v>1364</v>
      </c>
      <c r="D180" s="7" t="s">
        <v>382</v>
      </c>
      <c r="E180" s="7" t="s">
        <v>383</v>
      </c>
      <c r="F180" s="7" t="s">
        <v>123</v>
      </c>
      <c r="G180" s="7"/>
      <c r="H180" s="7" t="s">
        <v>73</v>
      </c>
      <c r="I180" s="7"/>
      <c r="J180" s="29">
        <v>4</v>
      </c>
      <c r="K180" s="29">
        <v>10</v>
      </c>
    </row>
    <row r="181" spans="1:11" x14ac:dyDescent="0.25">
      <c r="A181" s="7" t="s">
        <v>389</v>
      </c>
      <c r="B181" s="7" t="s">
        <v>390</v>
      </c>
      <c r="C181" s="7" t="s">
        <v>1364</v>
      </c>
      <c r="D181" s="7" t="s">
        <v>388</v>
      </c>
      <c r="E181" s="7" t="s">
        <v>383</v>
      </c>
      <c r="F181" s="7" t="s">
        <v>123</v>
      </c>
      <c r="G181" s="7"/>
      <c r="H181" s="7" t="s">
        <v>73</v>
      </c>
      <c r="I181" s="7"/>
      <c r="J181" s="29">
        <v>2</v>
      </c>
      <c r="K181" s="29">
        <v>0</v>
      </c>
    </row>
    <row r="182" spans="1:11" x14ac:dyDescent="0.25">
      <c r="A182" s="7" t="s">
        <v>386</v>
      </c>
      <c r="B182" s="7" t="s">
        <v>1389</v>
      </c>
      <c r="C182" s="7" t="s">
        <v>1364</v>
      </c>
      <c r="D182" s="7" t="s">
        <v>388</v>
      </c>
      <c r="E182" s="7" t="s">
        <v>12</v>
      </c>
      <c r="F182" s="7" t="s">
        <v>58</v>
      </c>
      <c r="G182" s="7"/>
      <c r="H182" s="7" t="s">
        <v>73</v>
      </c>
      <c r="I182" s="7">
        <v>12</v>
      </c>
      <c r="J182" s="29">
        <v>10</v>
      </c>
      <c r="K182" s="29">
        <v>40</v>
      </c>
    </row>
    <row r="183" spans="1:11" x14ac:dyDescent="0.25">
      <c r="A183" s="7" t="s">
        <v>391</v>
      </c>
      <c r="B183" s="7" t="s">
        <v>392</v>
      </c>
      <c r="C183" s="7" t="s">
        <v>1364</v>
      </c>
      <c r="D183" s="7" t="s">
        <v>388</v>
      </c>
      <c r="E183" s="7" t="s">
        <v>12</v>
      </c>
      <c r="F183" s="7" t="s">
        <v>1302</v>
      </c>
      <c r="G183" s="7"/>
      <c r="H183" s="7" t="s">
        <v>73</v>
      </c>
      <c r="I183" s="7">
        <v>10</v>
      </c>
      <c r="J183" s="29">
        <v>10</v>
      </c>
      <c r="K183" s="29">
        <v>46</v>
      </c>
    </row>
    <row r="184" spans="1:11" x14ac:dyDescent="0.25">
      <c r="A184" s="7" t="s">
        <v>393</v>
      </c>
      <c r="B184" s="7" t="s">
        <v>394</v>
      </c>
      <c r="C184" s="7" t="s">
        <v>1364</v>
      </c>
      <c r="D184" s="7" t="s">
        <v>388</v>
      </c>
      <c r="E184" s="7" t="s">
        <v>12</v>
      </c>
      <c r="F184" s="7" t="s">
        <v>1302</v>
      </c>
      <c r="G184" s="7"/>
      <c r="H184" s="7" t="s">
        <v>73</v>
      </c>
      <c r="I184" s="7">
        <v>10</v>
      </c>
      <c r="J184" s="29">
        <v>10</v>
      </c>
      <c r="K184" s="29">
        <v>36</v>
      </c>
    </row>
    <row r="185" spans="1:11" x14ac:dyDescent="0.25">
      <c r="A185" s="7" t="s">
        <v>395</v>
      </c>
      <c r="B185" s="7" t="s">
        <v>396</v>
      </c>
      <c r="C185" s="7" t="s">
        <v>1364</v>
      </c>
      <c r="D185" s="7" t="s">
        <v>388</v>
      </c>
      <c r="E185" s="7" t="s">
        <v>122</v>
      </c>
      <c r="F185" s="7" t="s">
        <v>51</v>
      </c>
      <c r="G185" s="7"/>
      <c r="H185" s="7" t="s">
        <v>73</v>
      </c>
      <c r="I185" s="7">
        <v>6</v>
      </c>
      <c r="J185" s="29">
        <v>2</v>
      </c>
      <c r="K185" s="29">
        <v>10</v>
      </c>
    </row>
    <row r="186" spans="1:11" x14ac:dyDescent="0.25">
      <c r="A186" s="7" t="s">
        <v>397</v>
      </c>
      <c r="B186" s="7" t="s">
        <v>398</v>
      </c>
      <c r="C186" s="7" t="s">
        <v>1364</v>
      </c>
      <c r="D186" s="7" t="s">
        <v>388</v>
      </c>
      <c r="E186" s="7" t="s">
        <v>12</v>
      </c>
      <c r="F186" s="7" t="s">
        <v>1347</v>
      </c>
      <c r="G186" s="7" t="s">
        <v>1390</v>
      </c>
      <c r="H186" s="7" t="s">
        <v>73</v>
      </c>
      <c r="I186" s="7">
        <v>8</v>
      </c>
      <c r="J186" s="29">
        <v>9</v>
      </c>
      <c r="K186" s="29">
        <v>22</v>
      </c>
    </row>
    <row r="187" spans="1:11" x14ac:dyDescent="0.25">
      <c r="A187" s="7" t="s">
        <v>400</v>
      </c>
      <c r="B187" s="7" t="s">
        <v>401</v>
      </c>
      <c r="C187" s="7" t="s">
        <v>1364</v>
      </c>
      <c r="D187" s="7" t="s">
        <v>388</v>
      </c>
      <c r="E187" s="7" t="s">
        <v>12</v>
      </c>
      <c r="F187" s="7" t="s">
        <v>892</v>
      </c>
      <c r="G187" s="7"/>
      <c r="H187" s="7" t="s">
        <v>73</v>
      </c>
      <c r="I187" s="7">
        <v>14</v>
      </c>
      <c r="J187" s="29">
        <v>12</v>
      </c>
      <c r="K187" s="29">
        <v>60</v>
      </c>
    </row>
    <row r="188" spans="1:11" x14ac:dyDescent="0.25">
      <c r="A188" s="7" t="s">
        <v>402</v>
      </c>
      <c r="B188" s="7" t="s">
        <v>403</v>
      </c>
      <c r="C188" s="7" t="s">
        <v>1364</v>
      </c>
      <c r="D188" s="7" t="s">
        <v>388</v>
      </c>
      <c r="E188" s="7" t="s">
        <v>12</v>
      </c>
      <c r="F188" s="7" t="s">
        <v>892</v>
      </c>
      <c r="G188" s="7"/>
      <c r="H188" s="7" t="s">
        <v>73</v>
      </c>
      <c r="I188" s="7">
        <v>14</v>
      </c>
      <c r="J188" s="29">
        <v>12</v>
      </c>
      <c r="K188" s="29">
        <v>56</v>
      </c>
    </row>
    <row r="189" spans="1:11" x14ac:dyDescent="0.25">
      <c r="A189" s="7" t="s">
        <v>404</v>
      </c>
      <c r="B189" s="7" t="s">
        <v>405</v>
      </c>
      <c r="C189" s="7" t="s">
        <v>1364</v>
      </c>
      <c r="D189" s="7" t="s">
        <v>388</v>
      </c>
      <c r="E189" s="7" t="s">
        <v>12</v>
      </c>
      <c r="F189" s="7" t="s">
        <v>892</v>
      </c>
      <c r="G189" s="7"/>
      <c r="H189" s="7" t="s">
        <v>73</v>
      </c>
      <c r="I189" s="7">
        <v>14</v>
      </c>
      <c r="J189" s="29">
        <v>10</v>
      </c>
      <c r="K189" s="29">
        <v>55</v>
      </c>
    </row>
    <row r="190" spans="1:11" s="35" customFormat="1" x14ac:dyDescent="0.25">
      <c r="A190" s="57" t="s">
        <v>1705</v>
      </c>
      <c r="B190" s="57"/>
      <c r="C190" s="57"/>
      <c r="D190" s="57"/>
      <c r="E190" s="57"/>
      <c r="F190" s="57"/>
      <c r="G190" s="57"/>
      <c r="H190" s="57"/>
      <c r="I190" s="39" t="s">
        <v>1690</v>
      </c>
      <c r="J190" s="48">
        <v>81</v>
      </c>
      <c r="K190" s="48">
        <v>335</v>
      </c>
    </row>
    <row r="191" spans="1:11" x14ac:dyDescent="0.25">
      <c r="A191" s="7" t="s">
        <v>1614</v>
      </c>
      <c r="B191" s="7" t="s">
        <v>1615</v>
      </c>
      <c r="C191" s="7" t="s">
        <v>1364</v>
      </c>
      <c r="D191" s="7" t="s">
        <v>408</v>
      </c>
      <c r="E191" s="7" t="s">
        <v>383</v>
      </c>
      <c r="F191" s="7" t="s">
        <v>123</v>
      </c>
      <c r="G191" s="7"/>
      <c r="H191" s="7" t="s">
        <v>73</v>
      </c>
      <c r="I191" s="7"/>
      <c r="J191" s="29">
        <v>2</v>
      </c>
      <c r="K191" s="29">
        <v>10</v>
      </c>
    </row>
    <row r="192" spans="1:11" x14ac:dyDescent="0.25">
      <c r="A192" s="7" t="s">
        <v>501</v>
      </c>
      <c r="B192" s="7" t="s">
        <v>502</v>
      </c>
      <c r="C192" s="7" t="s">
        <v>1364</v>
      </c>
      <c r="D192" s="7" t="s">
        <v>408</v>
      </c>
      <c r="E192" s="7" t="s">
        <v>12</v>
      </c>
      <c r="F192" s="7" t="s">
        <v>1347</v>
      </c>
      <c r="G192" s="7" t="s">
        <v>1357</v>
      </c>
      <c r="H192" s="7" t="s">
        <v>73</v>
      </c>
      <c r="I192" s="7">
        <v>8</v>
      </c>
      <c r="J192" s="29">
        <v>8</v>
      </c>
      <c r="K192" s="29">
        <v>52</v>
      </c>
    </row>
    <row r="193" spans="1:11" x14ac:dyDescent="0.25">
      <c r="A193" s="7" t="s">
        <v>406</v>
      </c>
      <c r="B193" s="7" t="s">
        <v>407</v>
      </c>
      <c r="C193" s="7" t="s">
        <v>1364</v>
      </c>
      <c r="D193" s="7" t="s">
        <v>408</v>
      </c>
      <c r="E193" s="7" t="s">
        <v>12</v>
      </c>
      <c r="F193" s="7" t="s">
        <v>100</v>
      </c>
      <c r="G193" s="7"/>
      <c r="H193" s="7" t="s">
        <v>73</v>
      </c>
      <c r="I193" s="7">
        <v>8</v>
      </c>
      <c r="J193" s="29">
        <v>8</v>
      </c>
      <c r="K193" s="29">
        <v>18</v>
      </c>
    </row>
    <row r="194" spans="1:11" x14ac:dyDescent="0.25">
      <c r="A194" s="7" t="s">
        <v>409</v>
      </c>
      <c r="B194" s="7" t="s">
        <v>410</v>
      </c>
      <c r="C194" s="7" t="s">
        <v>1364</v>
      </c>
      <c r="D194" s="7" t="s">
        <v>408</v>
      </c>
      <c r="E194" s="7" t="s">
        <v>12</v>
      </c>
      <c r="F194" s="7" t="s">
        <v>1302</v>
      </c>
      <c r="G194" s="7"/>
      <c r="H194" s="7" t="s">
        <v>73</v>
      </c>
      <c r="I194" s="7">
        <v>10</v>
      </c>
      <c r="J194" s="29">
        <v>8</v>
      </c>
      <c r="K194" s="29">
        <v>78</v>
      </c>
    </row>
    <row r="195" spans="1:11" x14ac:dyDescent="0.25">
      <c r="A195" s="7" t="s">
        <v>411</v>
      </c>
      <c r="B195" s="7" t="s">
        <v>412</v>
      </c>
      <c r="C195" s="7" t="s">
        <v>1364</v>
      </c>
      <c r="D195" s="7" t="s">
        <v>408</v>
      </c>
      <c r="E195" s="7" t="s">
        <v>12</v>
      </c>
      <c r="F195" s="7" t="s">
        <v>1347</v>
      </c>
      <c r="G195" s="7"/>
      <c r="H195" s="7" t="s">
        <v>73</v>
      </c>
      <c r="I195" s="7">
        <v>8</v>
      </c>
      <c r="J195" s="29">
        <v>6</v>
      </c>
      <c r="K195" s="29">
        <v>0</v>
      </c>
    </row>
    <row r="196" spans="1:11" x14ac:dyDescent="0.25">
      <c r="A196" s="7" t="s">
        <v>417</v>
      </c>
      <c r="B196" s="7" t="s">
        <v>418</v>
      </c>
      <c r="C196" s="7" t="s">
        <v>1364</v>
      </c>
      <c r="D196" s="7" t="s">
        <v>408</v>
      </c>
      <c r="E196" s="7" t="s">
        <v>12</v>
      </c>
      <c r="F196" s="7" t="s">
        <v>100</v>
      </c>
      <c r="G196" s="7"/>
      <c r="H196" s="7" t="s">
        <v>73</v>
      </c>
      <c r="I196" s="7">
        <v>8</v>
      </c>
      <c r="J196" s="29">
        <v>10</v>
      </c>
      <c r="K196" s="29">
        <v>12</v>
      </c>
    </row>
    <row r="197" spans="1:11" x14ac:dyDescent="0.25">
      <c r="A197" s="7" t="s">
        <v>384</v>
      </c>
      <c r="B197" s="7" t="s">
        <v>385</v>
      </c>
      <c r="C197" s="7" t="s">
        <v>1364</v>
      </c>
      <c r="D197" s="7" t="s">
        <v>408</v>
      </c>
      <c r="E197" s="7" t="s">
        <v>12</v>
      </c>
      <c r="F197" s="7" t="s">
        <v>1388</v>
      </c>
      <c r="G197" s="7"/>
      <c r="H197" s="7" t="s">
        <v>73</v>
      </c>
      <c r="I197" s="7">
        <v>12</v>
      </c>
      <c r="J197" s="29">
        <v>7</v>
      </c>
      <c r="K197" s="29">
        <v>27</v>
      </c>
    </row>
    <row r="198" spans="1:11" x14ac:dyDescent="0.25">
      <c r="A198" s="7" t="s">
        <v>419</v>
      </c>
      <c r="B198" s="7" t="s">
        <v>420</v>
      </c>
      <c r="C198" s="7" t="s">
        <v>1364</v>
      </c>
      <c r="D198" s="7" t="s">
        <v>408</v>
      </c>
      <c r="E198" s="7" t="s">
        <v>12</v>
      </c>
      <c r="F198" s="7" t="s">
        <v>892</v>
      </c>
      <c r="G198" s="7"/>
      <c r="H198" s="7" t="s">
        <v>73</v>
      </c>
      <c r="I198" s="7">
        <v>14</v>
      </c>
      <c r="J198" s="29">
        <v>16</v>
      </c>
      <c r="K198" s="29">
        <v>28</v>
      </c>
    </row>
    <row r="199" spans="1:11" x14ac:dyDescent="0.25">
      <c r="A199" s="7" t="s">
        <v>1552</v>
      </c>
      <c r="B199" s="7" t="s">
        <v>1553</v>
      </c>
      <c r="C199" s="7" t="s">
        <v>1364</v>
      </c>
      <c r="D199" s="7" t="s">
        <v>408</v>
      </c>
      <c r="E199" s="7" t="s">
        <v>12</v>
      </c>
      <c r="F199" s="7" t="s">
        <v>892</v>
      </c>
      <c r="G199" s="7"/>
      <c r="H199" s="7" t="s">
        <v>73</v>
      </c>
      <c r="I199" s="7">
        <v>14</v>
      </c>
      <c r="J199" s="29">
        <v>12</v>
      </c>
      <c r="K199" s="29">
        <v>50</v>
      </c>
    </row>
    <row r="200" spans="1:11" s="35" customFormat="1" x14ac:dyDescent="0.25">
      <c r="A200" s="57" t="s">
        <v>1707</v>
      </c>
      <c r="B200" s="57"/>
      <c r="C200" s="57"/>
      <c r="D200" s="57"/>
      <c r="E200" s="57"/>
      <c r="F200" s="57"/>
      <c r="G200" s="57"/>
      <c r="H200" s="57"/>
      <c r="I200" s="39" t="s">
        <v>1690</v>
      </c>
      <c r="J200" s="48">
        <v>77</v>
      </c>
      <c r="K200" s="48">
        <v>275</v>
      </c>
    </row>
    <row r="201" spans="1:11" x14ac:dyDescent="0.25">
      <c r="A201" s="7" t="s">
        <v>421</v>
      </c>
      <c r="B201" s="7" t="s">
        <v>422</v>
      </c>
      <c r="C201" s="7" t="s">
        <v>1364</v>
      </c>
      <c r="D201" s="7" t="s">
        <v>423</v>
      </c>
      <c r="E201" s="7" t="s">
        <v>122</v>
      </c>
      <c r="F201" s="7" t="s">
        <v>123</v>
      </c>
      <c r="G201" s="7"/>
      <c r="H201" s="7" t="s">
        <v>73</v>
      </c>
      <c r="I201" s="7"/>
      <c r="J201" s="29">
        <v>4</v>
      </c>
      <c r="K201" s="29">
        <v>18</v>
      </c>
    </row>
    <row r="202" spans="1:11" x14ac:dyDescent="0.25">
      <c r="A202" s="7" t="s">
        <v>438</v>
      </c>
      <c r="B202" s="7" t="s">
        <v>439</v>
      </c>
      <c r="C202" s="7" t="s">
        <v>1364</v>
      </c>
      <c r="D202" s="7" t="s">
        <v>423</v>
      </c>
      <c r="E202" s="7" t="s">
        <v>383</v>
      </c>
      <c r="F202" s="7" t="s">
        <v>123</v>
      </c>
      <c r="G202" s="7"/>
      <c r="H202" s="7" t="s">
        <v>73</v>
      </c>
      <c r="I202" s="7"/>
      <c r="J202" s="29">
        <v>2</v>
      </c>
      <c r="K202" s="29">
        <v>16</v>
      </c>
    </row>
    <row r="203" spans="1:11" x14ac:dyDescent="0.25">
      <c r="A203" s="7" t="s">
        <v>424</v>
      </c>
      <c r="B203" s="7" t="s">
        <v>425</v>
      </c>
      <c r="C203" s="7" t="s">
        <v>1364</v>
      </c>
      <c r="D203" s="7" t="s">
        <v>423</v>
      </c>
      <c r="E203" s="7" t="s">
        <v>12</v>
      </c>
      <c r="F203" s="7" t="s">
        <v>58</v>
      </c>
      <c r="G203" s="7"/>
      <c r="H203" s="7" t="s">
        <v>73</v>
      </c>
      <c r="I203" s="7">
        <v>12</v>
      </c>
      <c r="J203" s="29">
        <v>12</v>
      </c>
      <c r="K203" s="29">
        <v>48</v>
      </c>
    </row>
    <row r="204" spans="1:11" x14ac:dyDescent="0.25">
      <c r="A204" s="7" t="s">
        <v>426</v>
      </c>
      <c r="B204" s="7" t="s">
        <v>1392</v>
      </c>
      <c r="C204" s="7" t="s">
        <v>1364</v>
      </c>
      <c r="D204" s="7" t="s">
        <v>423</v>
      </c>
      <c r="E204" s="7" t="s">
        <v>12</v>
      </c>
      <c r="F204" s="7" t="s">
        <v>1347</v>
      </c>
      <c r="G204" s="7" t="s">
        <v>1393</v>
      </c>
      <c r="H204" s="7" t="s">
        <v>73</v>
      </c>
      <c r="I204" s="7">
        <v>6</v>
      </c>
      <c r="J204" s="29">
        <v>4</v>
      </c>
      <c r="K204" s="29">
        <v>22</v>
      </c>
    </row>
    <row r="205" spans="1:11" x14ac:dyDescent="0.25">
      <c r="A205" s="7" t="s">
        <v>431</v>
      </c>
      <c r="B205" s="7" t="s">
        <v>432</v>
      </c>
      <c r="C205" s="7" t="s">
        <v>1364</v>
      </c>
      <c r="D205" s="7" t="s">
        <v>423</v>
      </c>
      <c r="E205" s="7" t="s">
        <v>12</v>
      </c>
      <c r="F205" s="7" t="s">
        <v>1347</v>
      </c>
      <c r="G205" s="7"/>
      <c r="H205" s="7" t="s">
        <v>73</v>
      </c>
      <c r="I205" s="7">
        <v>8</v>
      </c>
      <c r="J205" s="29">
        <v>8</v>
      </c>
      <c r="K205" s="29">
        <v>40</v>
      </c>
    </row>
    <row r="206" spans="1:11" x14ac:dyDescent="0.25">
      <c r="A206" s="7" t="s">
        <v>440</v>
      </c>
      <c r="B206" s="7" t="s">
        <v>441</v>
      </c>
      <c r="C206" s="7" t="s">
        <v>1364</v>
      </c>
      <c r="D206" s="7" t="s">
        <v>423</v>
      </c>
      <c r="E206" s="7" t="s">
        <v>12</v>
      </c>
      <c r="F206" s="7" t="s">
        <v>1347</v>
      </c>
      <c r="G206" s="7" t="s">
        <v>1357</v>
      </c>
      <c r="H206" s="7" t="s">
        <v>73</v>
      </c>
      <c r="I206" s="7">
        <v>8</v>
      </c>
      <c r="J206" s="29">
        <v>11</v>
      </c>
      <c r="K206" s="29">
        <v>38</v>
      </c>
    </row>
    <row r="207" spans="1:11" x14ac:dyDescent="0.25">
      <c r="A207" s="7" t="s">
        <v>442</v>
      </c>
      <c r="B207" s="7" t="s">
        <v>443</v>
      </c>
      <c r="C207" s="7" t="s">
        <v>1364</v>
      </c>
      <c r="D207" s="7" t="s">
        <v>423</v>
      </c>
      <c r="E207" s="7" t="s">
        <v>12</v>
      </c>
      <c r="F207" s="7" t="s">
        <v>1302</v>
      </c>
      <c r="G207" s="7"/>
      <c r="H207" s="7" t="s">
        <v>73</v>
      </c>
      <c r="I207" s="7">
        <v>10</v>
      </c>
      <c r="J207" s="29">
        <v>14</v>
      </c>
      <c r="K207" s="29">
        <v>20</v>
      </c>
    </row>
    <row r="208" spans="1:11" x14ac:dyDescent="0.25">
      <c r="A208" s="7" t="s">
        <v>444</v>
      </c>
      <c r="B208" s="7" t="s">
        <v>445</v>
      </c>
      <c r="C208" s="7" t="s">
        <v>1364</v>
      </c>
      <c r="D208" s="7" t="s">
        <v>423</v>
      </c>
      <c r="E208" s="7" t="s">
        <v>12</v>
      </c>
      <c r="F208" s="7" t="s">
        <v>892</v>
      </c>
      <c r="G208" s="7"/>
      <c r="H208" s="7" t="s">
        <v>73</v>
      </c>
      <c r="I208" s="7">
        <v>14</v>
      </c>
      <c r="J208" s="29">
        <v>14</v>
      </c>
      <c r="K208" s="29">
        <v>36</v>
      </c>
    </row>
    <row r="209" spans="1:11" x14ac:dyDescent="0.25">
      <c r="A209" s="7" t="s">
        <v>446</v>
      </c>
      <c r="B209" s="7" t="s">
        <v>447</v>
      </c>
      <c r="C209" s="7" t="s">
        <v>1364</v>
      </c>
      <c r="D209" s="7" t="s">
        <v>423</v>
      </c>
      <c r="E209" s="7" t="s">
        <v>281</v>
      </c>
      <c r="F209" s="7" t="s">
        <v>1302</v>
      </c>
      <c r="G209" s="7"/>
      <c r="H209" s="7" t="s">
        <v>73</v>
      </c>
      <c r="I209" s="7">
        <v>10</v>
      </c>
      <c r="J209" s="29">
        <v>7</v>
      </c>
      <c r="K209" s="29">
        <v>33</v>
      </c>
    </row>
    <row r="210" spans="1:11" s="35" customFormat="1" x14ac:dyDescent="0.25">
      <c r="A210" s="57" t="s">
        <v>1708</v>
      </c>
      <c r="B210" s="57"/>
      <c r="C210" s="57"/>
      <c r="D210" s="57"/>
      <c r="E210" s="57"/>
      <c r="F210" s="57"/>
      <c r="G210" s="57"/>
      <c r="H210" s="57"/>
      <c r="I210" s="39" t="s">
        <v>1690</v>
      </c>
      <c r="J210" s="48">
        <v>76</v>
      </c>
      <c r="K210" s="48">
        <v>271</v>
      </c>
    </row>
    <row r="211" spans="1:11" x14ac:dyDescent="0.25">
      <c r="A211" s="7" t="s">
        <v>448</v>
      </c>
      <c r="B211" s="7" t="s">
        <v>449</v>
      </c>
      <c r="C211" s="7" t="s">
        <v>1364</v>
      </c>
      <c r="D211" s="7" t="s">
        <v>450</v>
      </c>
      <c r="E211" s="7" t="s">
        <v>383</v>
      </c>
      <c r="F211" s="7" t="s">
        <v>123</v>
      </c>
      <c r="G211" s="7"/>
      <c r="H211" s="7" t="s">
        <v>73</v>
      </c>
      <c r="I211" s="7"/>
      <c r="J211" s="29">
        <v>4</v>
      </c>
      <c r="K211" s="29">
        <v>0</v>
      </c>
    </row>
    <row r="212" spans="1:11" x14ac:dyDescent="0.25">
      <c r="A212" s="7" t="s">
        <v>1394</v>
      </c>
      <c r="B212" s="7" t="s">
        <v>1395</v>
      </c>
      <c r="C212" s="7" t="s">
        <v>1364</v>
      </c>
      <c r="D212" s="7" t="s">
        <v>450</v>
      </c>
      <c r="E212" s="7" t="s">
        <v>18</v>
      </c>
      <c r="F212" s="7" t="s">
        <v>58</v>
      </c>
      <c r="G212" s="7"/>
      <c r="H212" s="7" t="s">
        <v>73</v>
      </c>
      <c r="I212" s="7">
        <v>6</v>
      </c>
      <c r="J212" s="29">
        <v>2</v>
      </c>
      <c r="K212" s="29">
        <v>20</v>
      </c>
    </row>
    <row r="213" spans="1:11" x14ac:dyDescent="0.25">
      <c r="A213" s="7" t="s">
        <v>453</v>
      </c>
      <c r="B213" s="7" t="s">
        <v>454</v>
      </c>
      <c r="C213" s="7" t="s">
        <v>1364</v>
      </c>
      <c r="D213" s="7" t="s">
        <v>450</v>
      </c>
      <c r="E213" s="7" t="s">
        <v>12</v>
      </c>
      <c r="F213" s="7" t="s">
        <v>892</v>
      </c>
      <c r="G213" s="7"/>
      <c r="H213" s="7" t="s">
        <v>73</v>
      </c>
      <c r="I213" s="7">
        <v>14</v>
      </c>
      <c r="J213" s="29">
        <v>10</v>
      </c>
      <c r="K213" s="29">
        <v>42</v>
      </c>
    </row>
    <row r="214" spans="1:11" x14ac:dyDescent="0.25">
      <c r="A214" s="7" t="s">
        <v>1554</v>
      </c>
      <c r="B214" s="7" t="s">
        <v>1555</v>
      </c>
      <c r="C214" s="7" t="s">
        <v>1364</v>
      </c>
      <c r="D214" s="7" t="s">
        <v>450</v>
      </c>
      <c r="E214" s="7" t="s">
        <v>12</v>
      </c>
      <c r="F214" s="7" t="s">
        <v>58</v>
      </c>
      <c r="G214" s="7"/>
      <c r="H214" s="7" t="s">
        <v>73</v>
      </c>
      <c r="I214" s="7">
        <v>12</v>
      </c>
      <c r="J214" s="29">
        <v>12</v>
      </c>
      <c r="K214" s="29">
        <v>18</v>
      </c>
    </row>
    <row r="215" spans="1:11" x14ac:dyDescent="0.25">
      <c r="A215" s="7" t="s">
        <v>457</v>
      </c>
      <c r="B215" s="7" t="s">
        <v>458</v>
      </c>
      <c r="C215" s="7" t="s">
        <v>1364</v>
      </c>
      <c r="D215" s="7" t="s">
        <v>450</v>
      </c>
      <c r="E215" s="7" t="s">
        <v>12</v>
      </c>
      <c r="F215" s="7" t="s">
        <v>1347</v>
      </c>
      <c r="G215" s="7"/>
      <c r="H215" s="7" t="s">
        <v>73</v>
      </c>
      <c r="I215" s="7">
        <v>8</v>
      </c>
      <c r="J215" s="29">
        <v>8</v>
      </c>
      <c r="K215" s="29">
        <v>10</v>
      </c>
    </row>
    <row r="216" spans="1:11" x14ac:dyDescent="0.25">
      <c r="A216" s="7" t="s">
        <v>459</v>
      </c>
      <c r="B216" s="7" t="s">
        <v>460</v>
      </c>
      <c r="C216" s="7" t="s">
        <v>1364</v>
      </c>
      <c r="D216" s="7" t="s">
        <v>450</v>
      </c>
      <c r="E216" s="7" t="s">
        <v>12</v>
      </c>
      <c r="F216" s="7" t="s">
        <v>61</v>
      </c>
      <c r="G216" s="7"/>
      <c r="H216" s="7" t="s">
        <v>73</v>
      </c>
      <c r="I216" s="7">
        <v>20</v>
      </c>
      <c r="J216" s="29">
        <v>12</v>
      </c>
      <c r="K216" s="29">
        <v>28</v>
      </c>
    </row>
    <row r="217" spans="1:11" s="35" customFormat="1" x14ac:dyDescent="0.25">
      <c r="A217" s="57" t="s">
        <v>1709</v>
      </c>
      <c r="B217" s="57"/>
      <c r="C217" s="57"/>
      <c r="D217" s="57"/>
      <c r="E217" s="57"/>
      <c r="F217" s="57"/>
      <c r="G217" s="57"/>
      <c r="H217" s="57"/>
      <c r="I217" s="39" t="s">
        <v>1690</v>
      </c>
      <c r="J217" s="48">
        <v>48</v>
      </c>
      <c r="K217" s="48">
        <v>118</v>
      </c>
    </row>
    <row r="218" spans="1:11" x14ac:dyDescent="0.25">
      <c r="A218" s="7" t="s">
        <v>1616</v>
      </c>
      <c r="B218" s="7" t="s">
        <v>1556</v>
      </c>
      <c r="C218" s="7" t="s">
        <v>1364</v>
      </c>
      <c r="D218" s="7" t="s">
        <v>503</v>
      </c>
      <c r="E218" s="7" t="s">
        <v>18</v>
      </c>
      <c r="F218" s="7" t="s">
        <v>892</v>
      </c>
      <c r="G218" s="7"/>
      <c r="H218" s="7" t="s">
        <v>15</v>
      </c>
      <c r="I218" s="7">
        <v>7</v>
      </c>
      <c r="J218" s="29">
        <v>0</v>
      </c>
      <c r="K218" s="29">
        <v>0</v>
      </c>
    </row>
    <row r="219" spans="1:11" x14ac:dyDescent="0.25">
      <c r="A219" s="7" t="s">
        <v>504</v>
      </c>
      <c r="B219" s="7" t="s">
        <v>505</v>
      </c>
      <c r="C219" s="7" t="s">
        <v>1364</v>
      </c>
      <c r="D219" s="7" t="s">
        <v>503</v>
      </c>
      <c r="E219" s="7" t="s">
        <v>12</v>
      </c>
      <c r="F219" s="7" t="s">
        <v>100</v>
      </c>
      <c r="G219" s="7" t="s">
        <v>1397</v>
      </c>
      <c r="H219" s="7" t="s">
        <v>15</v>
      </c>
      <c r="I219" s="7">
        <v>4</v>
      </c>
      <c r="J219" s="29">
        <v>0</v>
      </c>
      <c r="K219" s="29">
        <v>0</v>
      </c>
    </row>
    <row r="220" spans="1:11" x14ac:dyDescent="0.25">
      <c r="A220" s="7" t="s">
        <v>507</v>
      </c>
      <c r="B220" s="7" t="s">
        <v>508</v>
      </c>
      <c r="C220" s="7" t="s">
        <v>1364</v>
      </c>
      <c r="D220" s="7" t="s">
        <v>503</v>
      </c>
      <c r="E220" s="7" t="s">
        <v>12</v>
      </c>
      <c r="F220" s="7" t="s">
        <v>1302</v>
      </c>
      <c r="G220" s="7" t="s">
        <v>1357</v>
      </c>
      <c r="H220" s="7" t="s">
        <v>15</v>
      </c>
      <c r="I220" s="7">
        <v>10</v>
      </c>
      <c r="J220" s="29">
        <v>10</v>
      </c>
      <c r="K220" s="29">
        <v>44</v>
      </c>
    </row>
    <row r="221" spans="1:11" x14ac:dyDescent="0.25">
      <c r="A221" s="7" t="s">
        <v>511</v>
      </c>
      <c r="B221" s="7" t="s">
        <v>512</v>
      </c>
      <c r="C221" s="7" t="s">
        <v>1364</v>
      </c>
      <c r="D221" s="7" t="s">
        <v>503</v>
      </c>
      <c r="E221" s="7" t="s">
        <v>12</v>
      </c>
      <c r="F221" s="7" t="s">
        <v>1302</v>
      </c>
      <c r="G221" s="7"/>
      <c r="H221" s="7" t="s">
        <v>15</v>
      </c>
      <c r="I221" s="7">
        <v>10</v>
      </c>
      <c r="J221" s="29">
        <v>3</v>
      </c>
      <c r="K221" s="29">
        <v>60</v>
      </c>
    </row>
    <row r="222" spans="1:11" x14ac:dyDescent="0.25">
      <c r="A222" s="7" t="s">
        <v>513</v>
      </c>
      <c r="B222" s="7" t="s">
        <v>514</v>
      </c>
      <c r="C222" s="7" t="s">
        <v>1364</v>
      </c>
      <c r="D222" s="7" t="s">
        <v>503</v>
      </c>
      <c r="E222" s="7" t="s">
        <v>12</v>
      </c>
      <c r="F222" s="7" t="s">
        <v>58</v>
      </c>
      <c r="G222" s="7"/>
      <c r="H222" s="7" t="s">
        <v>15</v>
      </c>
      <c r="I222" s="7">
        <v>12</v>
      </c>
      <c r="J222" s="29">
        <v>2</v>
      </c>
      <c r="K222" s="29">
        <v>11</v>
      </c>
    </row>
    <row r="223" spans="1:11" x14ac:dyDescent="0.25">
      <c r="A223" s="7" t="s">
        <v>515</v>
      </c>
      <c r="B223" s="7" t="s">
        <v>516</v>
      </c>
      <c r="C223" s="7" t="s">
        <v>1364</v>
      </c>
      <c r="D223" s="7" t="s">
        <v>503</v>
      </c>
      <c r="E223" s="7" t="s">
        <v>12</v>
      </c>
      <c r="F223" s="7" t="s">
        <v>1302</v>
      </c>
      <c r="G223" s="7"/>
      <c r="H223" s="7" t="s">
        <v>15</v>
      </c>
      <c r="I223" s="7">
        <v>10</v>
      </c>
      <c r="J223" s="29">
        <v>5</v>
      </c>
      <c r="K223" s="29">
        <v>18</v>
      </c>
    </row>
    <row r="224" spans="1:11" x14ac:dyDescent="0.25">
      <c r="A224" s="7" t="s">
        <v>517</v>
      </c>
      <c r="B224" s="7" t="s">
        <v>518</v>
      </c>
      <c r="C224" s="7" t="s">
        <v>1364</v>
      </c>
      <c r="D224" s="7" t="s">
        <v>503</v>
      </c>
      <c r="E224" s="7" t="s">
        <v>12</v>
      </c>
      <c r="F224" s="7" t="s">
        <v>892</v>
      </c>
      <c r="G224" s="7"/>
      <c r="H224" s="7" t="s">
        <v>15</v>
      </c>
      <c r="I224" s="7">
        <v>14</v>
      </c>
      <c r="J224" s="29">
        <v>7</v>
      </c>
      <c r="K224" s="29">
        <v>10</v>
      </c>
    </row>
    <row r="225" spans="1:11" x14ac:dyDescent="0.25">
      <c r="A225" s="7" t="s">
        <v>519</v>
      </c>
      <c r="B225" s="7" t="s">
        <v>520</v>
      </c>
      <c r="C225" s="7" t="s">
        <v>1364</v>
      </c>
      <c r="D225" s="7" t="s">
        <v>503</v>
      </c>
      <c r="E225" s="7" t="s">
        <v>12</v>
      </c>
      <c r="F225" s="7" t="s">
        <v>58</v>
      </c>
      <c r="G225" s="7"/>
      <c r="H225" s="7" t="s">
        <v>15</v>
      </c>
      <c r="I225" s="7">
        <v>12</v>
      </c>
      <c r="J225" s="29">
        <v>7</v>
      </c>
      <c r="K225" s="29">
        <v>48</v>
      </c>
    </row>
    <row r="226" spans="1:11" s="35" customFormat="1" x14ac:dyDescent="0.25">
      <c r="A226" s="57" t="s">
        <v>1710</v>
      </c>
      <c r="B226" s="57"/>
      <c r="C226" s="57"/>
      <c r="D226" s="57"/>
      <c r="E226" s="57"/>
      <c r="F226" s="57"/>
      <c r="G226" s="57"/>
      <c r="H226" s="57"/>
      <c r="I226" s="39" t="s">
        <v>1690</v>
      </c>
      <c r="J226" s="48">
        <v>34</v>
      </c>
      <c r="K226" s="48">
        <v>191</v>
      </c>
    </row>
    <row r="227" spans="1:11" x14ac:dyDescent="0.25">
      <c r="A227" s="7" t="s">
        <v>1212</v>
      </c>
      <c r="B227" s="7" t="s">
        <v>1213</v>
      </c>
      <c r="C227" s="7" t="s">
        <v>1364</v>
      </c>
      <c r="D227" s="7" t="s">
        <v>1214</v>
      </c>
      <c r="E227" s="7" t="s">
        <v>12</v>
      </c>
      <c r="F227" s="7" t="s">
        <v>892</v>
      </c>
      <c r="G227" s="7"/>
      <c r="H227" s="7" t="s">
        <v>15</v>
      </c>
      <c r="I227" s="7">
        <v>14</v>
      </c>
      <c r="J227" s="29">
        <v>14</v>
      </c>
      <c r="K227" s="29">
        <v>48</v>
      </c>
    </row>
    <row r="228" spans="1:11" x14ac:dyDescent="0.25">
      <c r="A228" s="7" t="s">
        <v>1221</v>
      </c>
      <c r="B228" s="7" t="s">
        <v>1222</v>
      </c>
      <c r="C228" s="7" t="s">
        <v>1364</v>
      </c>
      <c r="D228" s="7" t="s">
        <v>1214</v>
      </c>
      <c r="E228" s="7" t="s">
        <v>12</v>
      </c>
      <c r="F228" s="7" t="s">
        <v>100</v>
      </c>
      <c r="G228" s="7"/>
      <c r="H228" s="7" t="s">
        <v>15</v>
      </c>
      <c r="I228" s="7">
        <v>8</v>
      </c>
      <c r="J228" s="29">
        <v>6</v>
      </c>
      <c r="K228" s="29">
        <v>8</v>
      </c>
    </row>
    <row r="229" spans="1:11" x14ac:dyDescent="0.25">
      <c r="A229" s="7" t="s">
        <v>1225</v>
      </c>
      <c r="B229" s="7" t="s">
        <v>1226</v>
      </c>
      <c r="C229" s="7" t="s">
        <v>1364</v>
      </c>
      <c r="D229" s="7" t="s">
        <v>1214</v>
      </c>
      <c r="E229" s="7" t="s">
        <v>12</v>
      </c>
      <c r="F229" s="7" t="s">
        <v>1388</v>
      </c>
      <c r="G229" s="7"/>
      <c r="H229" s="7" t="s">
        <v>15</v>
      </c>
      <c r="I229" s="7">
        <v>12</v>
      </c>
      <c r="J229" s="29">
        <v>10</v>
      </c>
      <c r="K229" s="29">
        <v>26</v>
      </c>
    </row>
    <row r="230" spans="1:11" s="35" customFormat="1" x14ac:dyDescent="0.25">
      <c r="A230" s="60" t="s">
        <v>1712</v>
      </c>
      <c r="B230" s="60"/>
      <c r="C230" s="60"/>
      <c r="D230" s="60"/>
      <c r="E230" s="60"/>
      <c r="F230" s="60"/>
      <c r="G230" s="60"/>
      <c r="H230" s="60"/>
      <c r="I230" s="39" t="s">
        <v>1690</v>
      </c>
      <c r="J230" s="48">
        <v>30</v>
      </c>
      <c r="K230" s="48">
        <v>82</v>
      </c>
    </row>
    <row r="231" spans="1:11" x14ac:dyDescent="0.25">
      <c r="A231" s="7" t="s">
        <v>570</v>
      </c>
      <c r="B231" s="7" t="s">
        <v>571</v>
      </c>
      <c r="C231" s="7" t="s">
        <v>1364</v>
      </c>
      <c r="D231" s="7" t="s">
        <v>523</v>
      </c>
      <c r="E231" s="7" t="s">
        <v>383</v>
      </c>
      <c r="F231" s="7" t="s">
        <v>123</v>
      </c>
      <c r="G231" s="7"/>
      <c r="H231" s="7" t="s">
        <v>15</v>
      </c>
      <c r="I231" s="7"/>
      <c r="J231" s="29">
        <v>0</v>
      </c>
      <c r="K231" s="29">
        <v>14</v>
      </c>
    </row>
    <row r="232" spans="1:11" x14ac:dyDescent="0.25">
      <c r="A232" s="7" t="s">
        <v>548</v>
      </c>
      <c r="B232" s="7" t="s">
        <v>549</v>
      </c>
      <c r="C232" s="7" t="s">
        <v>1364</v>
      </c>
      <c r="D232" s="7" t="s">
        <v>523</v>
      </c>
      <c r="E232" s="7" t="s">
        <v>383</v>
      </c>
      <c r="F232" s="7" t="s">
        <v>123</v>
      </c>
      <c r="G232" s="7"/>
      <c r="H232" s="7" t="s">
        <v>15</v>
      </c>
      <c r="I232" s="7"/>
      <c r="J232" s="29">
        <v>10</v>
      </c>
      <c r="K232" s="29">
        <v>66</v>
      </c>
    </row>
    <row r="233" spans="1:11" x14ac:dyDescent="0.25">
      <c r="A233" s="7" t="s">
        <v>524</v>
      </c>
      <c r="B233" s="7" t="s">
        <v>525</v>
      </c>
      <c r="C233" s="7" t="s">
        <v>1364</v>
      </c>
      <c r="D233" s="7" t="s">
        <v>523</v>
      </c>
      <c r="E233" s="7" t="s">
        <v>18</v>
      </c>
      <c r="F233" s="7" t="s">
        <v>892</v>
      </c>
      <c r="G233" s="7"/>
      <c r="H233" s="7" t="s">
        <v>15</v>
      </c>
      <c r="I233" s="7">
        <v>7</v>
      </c>
      <c r="J233" s="29">
        <v>3</v>
      </c>
      <c r="K233" s="29">
        <v>42</v>
      </c>
    </row>
    <row r="234" spans="1:11" x14ac:dyDescent="0.25">
      <c r="A234" s="7" t="s">
        <v>526</v>
      </c>
      <c r="B234" s="7" t="s">
        <v>527</v>
      </c>
      <c r="C234" s="7" t="s">
        <v>1364</v>
      </c>
      <c r="D234" s="7" t="s">
        <v>523</v>
      </c>
      <c r="E234" s="7" t="s">
        <v>12</v>
      </c>
      <c r="F234" s="7" t="s">
        <v>1347</v>
      </c>
      <c r="G234" s="7"/>
      <c r="H234" s="7" t="s">
        <v>15</v>
      </c>
      <c r="I234" s="7">
        <v>8</v>
      </c>
      <c r="J234" s="29">
        <v>5</v>
      </c>
      <c r="K234" s="29">
        <v>22</v>
      </c>
    </row>
    <row r="235" spans="1:11" x14ac:dyDescent="0.25">
      <c r="A235" s="7" t="s">
        <v>528</v>
      </c>
      <c r="B235" s="7" t="s">
        <v>529</v>
      </c>
      <c r="C235" s="7" t="s">
        <v>1364</v>
      </c>
      <c r="D235" s="7" t="s">
        <v>523</v>
      </c>
      <c r="E235" s="7" t="s">
        <v>12</v>
      </c>
      <c r="F235" s="7" t="s">
        <v>100</v>
      </c>
      <c r="G235" s="7"/>
      <c r="H235" s="7" t="s">
        <v>15</v>
      </c>
      <c r="I235" s="7">
        <v>8</v>
      </c>
      <c r="J235" s="29">
        <v>2</v>
      </c>
      <c r="K235" s="29">
        <v>32</v>
      </c>
    </row>
    <row r="236" spans="1:11" x14ac:dyDescent="0.25">
      <c r="A236" s="7" t="s">
        <v>530</v>
      </c>
      <c r="B236" s="7" t="s">
        <v>531</v>
      </c>
      <c r="C236" s="7" t="s">
        <v>1364</v>
      </c>
      <c r="D236" s="7" t="s">
        <v>523</v>
      </c>
      <c r="E236" s="7" t="s">
        <v>12</v>
      </c>
      <c r="F236" s="7" t="s">
        <v>1302</v>
      </c>
      <c r="G236" s="7"/>
      <c r="H236" s="7" t="s">
        <v>15</v>
      </c>
      <c r="I236" s="7">
        <v>10</v>
      </c>
      <c r="J236" s="29">
        <v>0</v>
      </c>
      <c r="K236" s="29">
        <v>46</v>
      </c>
    </row>
    <row r="237" spans="1:11" x14ac:dyDescent="0.25">
      <c r="A237" s="7" t="s">
        <v>532</v>
      </c>
      <c r="B237" s="7" t="s">
        <v>533</v>
      </c>
      <c r="C237" s="7" t="s">
        <v>1364</v>
      </c>
      <c r="D237" s="7" t="s">
        <v>523</v>
      </c>
      <c r="E237" s="7" t="s">
        <v>12</v>
      </c>
      <c r="F237" s="7" t="s">
        <v>1302</v>
      </c>
      <c r="G237" s="7"/>
      <c r="H237" s="7" t="s">
        <v>15</v>
      </c>
      <c r="I237" s="7">
        <v>10</v>
      </c>
      <c r="J237" s="29">
        <v>2</v>
      </c>
      <c r="K237" s="29">
        <v>26</v>
      </c>
    </row>
    <row r="238" spans="1:11" x14ac:dyDescent="0.25">
      <c r="A238" s="7" t="s">
        <v>536</v>
      </c>
      <c r="B238" s="7" t="s">
        <v>537</v>
      </c>
      <c r="C238" s="7" t="s">
        <v>1364</v>
      </c>
      <c r="D238" s="7" t="s">
        <v>523</v>
      </c>
      <c r="E238" s="7" t="s">
        <v>12</v>
      </c>
      <c r="F238" s="7" t="s">
        <v>1302</v>
      </c>
      <c r="G238" s="7"/>
      <c r="H238" s="7" t="s">
        <v>15</v>
      </c>
      <c r="I238" s="7">
        <v>10</v>
      </c>
      <c r="J238" s="29">
        <v>7</v>
      </c>
      <c r="K238" s="29">
        <v>38</v>
      </c>
    </row>
    <row r="239" spans="1:11" x14ac:dyDescent="0.25">
      <c r="A239" s="7" t="s">
        <v>538</v>
      </c>
      <c r="B239" s="7" t="s">
        <v>539</v>
      </c>
      <c r="C239" s="7" t="s">
        <v>1364</v>
      </c>
      <c r="D239" s="7" t="s">
        <v>523</v>
      </c>
      <c r="E239" s="7" t="s">
        <v>12</v>
      </c>
      <c r="F239" s="7" t="s">
        <v>100</v>
      </c>
      <c r="G239" s="7"/>
      <c r="H239" s="7" t="s">
        <v>15</v>
      </c>
      <c r="I239" s="7">
        <v>8</v>
      </c>
      <c r="J239" s="29">
        <v>7</v>
      </c>
      <c r="K239" s="29">
        <v>56</v>
      </c>
    </row>
    <row r="240" spans="1:11" x14ac:dyDescent="0.25">
      <c r="A240" s="7" t="s">
        <v>540</v>
      </c>
      <c r="B240" s="7" t="s">
        <v>541</v>
      </c>
      <c r="C240" s="7" t="s">
        <v>1364</v>
      </c>
      <c r="D240" s="7" t="s">
        <v>523</v>
      </c>
      <c r="E240" s="7" t="s">
        <v>12</v>
      </c>
      <c r="F240" s="7" t="s">
        <v>1347</v>
      </c>
      <c r="G240" s="7" t="s">
        <v>1357</v>
      </c>
      <c r="H240" s="7" t="s">
        <v>15</v>
      </c>
      <c r="I240" s="7">
        <v>8</v>
      </c>
      <c r="J240" s="29">
        <v>8</v>
      </c>
      <c r="K240" s="29">
        <v>66</v>
      </c>
    </row>
    <row r="241" spans="1:11" x14ac:dyDescent="0.25">
      <c r="A241" s="7" t="s">
        <v>542</v>
      </c>
      <c r="B241" s="7" t="s">
        <v>543</v>
      </c>
      <c r="C241" s="7" t="s">
        <v>1364</v>
      </c>
      <c r="D241" s="7" t="s">
        <v>523</v>
      </c>
      <c r="E241" s="7" t="s">
        <v>12</v>
      </c>
      <c r="F241" s="7" t="s">
        <v>1347</v>
      </c>
      <c r="G241" s="7"/>
      <c r="H241" s="7" t="s">
        <v>15</v>
      </c>
      <c r="I241" s="7">
        <v>8</v>
      </c>
      <c r="J241" s="29">
        <v>8</v>
      </c>
      <c r="K241" s="29">
        <v>56</v>
      </c>
    </row>
    <row r="242" spans="1:11" x14ac:dyDescent="0.25">
      <c r="A242" s="7" t="s">
        <v>544</v>
      </c>
      <c r="B242" s="7" t="s">
        <v>545</v>
      </c>
      <c r="C242" s="7" t="s">
        <v>1364</v>
      </c>
      <c r="D242" s="7" t="s">
        <v>523</v>
      </c>
      <c r="E242" s="7" t="s">
        <v>12</v>
      </c>
      <c r="F242" s="7" t="s">
        <v>61</v>
      </c>
      <c r="G242" s="7"/>
      <c r="H242" s="7" t="s">
        <v>15</v>
      </c>
      <c r="I242" s="7">
        <v>20</v>
      </c>
      <c r="J242" s="29">
        <v>9</v>
      </c>
      <c r="K242" s="29">
        <v>62</v>
      </c>
    </row>
    <row r="243" spans="1:11" x14ac:dyDescent="0.25">
      <c r="A243" s="7" t="s">
        <v>521</v>
      </c>
      <c r="B243" s="7" t="s">
        <v>522</v>
      </c>
      <c r="C243" s="7" t="s">
        <v>1364</v>
      </c>
      <c r="D243" s="7" t="s">
        <v>523</v>
      </c>
      <c r="E243" s="7" t="s">
        <v>281</v>
      </c>
      <c r="F243" s="7" t="s">
        <v>100</v>
      </c>
      <c r="G243" s="7"/>
      <c r="H243" s="7" t="s">
        <v>15</v>
      </c>
      <c r="I243" s="7">
        <v>4</v>
      </c>
      <c r="J243" s="29">
        <v>2</v>
      </c>
      <c r="K243" s="29">
        <v>12</v>
      </c>
    </row>
    <row r="244" spans="1:11" s="35" customFormat="1" x14ac:dyDescent="0.25">
      <c r="A244" s="57" t="s">
        <v>1711</v>
      </c>
      <c r="B244" s="57"/>
      <c r="C244" s="57"/>
      <c r="D244" s="57"/>
      <c r="E244" s="57"/>
      <c r="F244" s="57"/>
      <c r="G244" s="57"/>
      <c r="H244" s="57"/>
      <c r="I244" s="39" t="s">
        <v>1690</v>
      </c>
      <c r="J244" s="48">
        <v>63</v>
      </c>
      <c r="K244" s="48">
        <v>538</v>
      </c>
    </row>
    <row r="245" spans="1:11" x14ac:dyDescent="0.25">
      <c r="A245" s="7" t="s">
        <v>550</v>
      </c>
      <c r="B245" s="7" t="s">
        <v>551</v>
      </c>
      <c r="C245" s="7" t="s">
        <v>1364</v>
      </c>
      <c r="D245" s="7" t="s">
        <v>552</v>
      </c>
      <c r="E245" s="7" t="s">
        <v>12</v>
      </c>
      <c r="F245" s="7" t="s">
        <v>892</v>
      </c>
      <c r="G245" s="7"/>
      <c r="H245" s="7" t="s">
        <v>15</v>
      </c>
      <c r="I245" s="7">
        <v>14</v>
      </c>
      <c r="J245" s="29">
        <v>15</v>
      </c>
      <c r="K245" s="29">
        <v>74</v>
      </c>
    </row>
    <row r="246" spans="1:11" x14ac:dyDescent="0.25">
      <c r="A246" s="7" t="s">
        <v>553</v>
      </c>
      <c r="B246" s="7" t="s">
        <v>554</v>
      </c>
      <c r="C246" s="7" t="s">
        <v>1364</v>
      </c>
      <c r="D246" s="7" t="s">
        <v>552</v>
      </c>
      <c r="E246" s="7" t="s">
        <v>12</v>
      </c>
      <c r="F246" s="7" t="s">
        <v>1302</v>
      </c>
      <c r="G246" s="7"/>
      <c r="H246" s="7" t="s">
        <v>15</v>
      </c>
      <c r="I246" s="7">
        <v>10</v>
      </c>
      <c r="J246" s="29">
        <v>8</v>
      </c>
      <c r="K246" s="29">
        <v>73</v>
      </c>
    </row>
    <row r="247" spans="1:11" x14ac:dyDescent="0.25">
      <c r="A247" s="7" t="s">
        <v>555</v>
      </c>
      <c r="B247" s="7" t="s">
        <v>556</v>
      </c>
      <c r="C247" s="7" t="s">
        <v>1364</v>
      </c>
      <c r="D247" s="7" t="s">
        <v>552</v>
      </c>
      <c r="E247" s="7" t="s">
        <v>12</v>
      </c>
      <c r="F247" s="7" t="s">
        <v>1347</v>
      </c>
      <c r="G247" s="7" t="s">
        <v>1380</v>
      </c>
      <c r="H247" s="7" t="s">
        <v>15</v>
      </c>
      <c r="I247" s="7">
        <v>8</v>
      </c>
      <c r="J247" s="29">
        <v>9</v>
      </c>
      <c r="K247" s="29">
        <v>28</v>
      </c>
    </row>
    <row r="248" spans="1:11" x14ac:dyDescent="0.25">
      <c r="A248" s="7" t="s">
        <v>557</v>
      </c>
      <c r="B248" s="7" t="s">
        <v>558</v>
      </c>
      <c r="C248" s="7" t="s">
        <v>1364</v>
      </c>
      <c r="D248" s="7" t="s">
        <v>552</v>
      </c>
      <c r="E248" s="7" t="s">
        <v>12</v>
      </c>
      <c r="F248" s="7" t="s">
        <v>100</v>
      </c>
      <c r="G248" s="7"/>
      <c r="H248" s="7" t="s">
        <v>15</v>
      </c>
      <c r="I248" s="7">
        <v>8</v>
      </c>
      <c r="J248" s="29">
        <v>3</v>
      </c>
      <c r="K248" s="29">
        <v>32</v>
      </c>
    </row>
    <row r="249" spans="1:11" x14ac:dyDescent="0.25">
      <c r="A249" s="7" t="s">
        <v>559</v>
      </c>
      <c r="B249" s="7" t="s">
        <v>560</v>
      </c>
      <c r="C249" s="7" t="s">
        <v>1364</v>
      </c>
      <c r="D249" s="7" t="s">
        <v>552</v>
      </c>
      <c r="E249" s="7" t="s">
        <v>12</v>
      </c>
      <c r="F249" s="7" t="s">
        <v>1347</v>
      </c>
      <c r="G249" s="7"/>
      <c r="H249" s="7" t="s">
        <v>15</v>
      </c>
      <c r="I249" s="7">
        <v>8</v>
      </c>
      <c r="J249" s="29">
        <v>6</v>
      </c>
      <c r="K249" s="29">
        <v>48</v>
      </c>
    </row>
    <row r="250" spans="1:11" x14ac:dyDescent="0.25">
      <c r="A250" s="7" t="s">
        <v>561</v>
      </c>
      <c r="B250" s="7" t="s">
        <v>1399</v>
      </c>
      <c r="C250" s="7" t="s">
        <v>1364</v>
      </c>
      <c r="D250" s="7" t="s">
        <v>552</v>
      </c>
      <c r="E250" s="7" t="s">
        <v>12</v>
      </c>
      <c r="F250" s="7" t="s">
        <v>1347</v>
      </c>
      <c r="G250" s="7"/>
      <c r="H250" s="7" t="s">
        <v>15</v>
      </c>
      <c r="I250" s="7">
        <v>8</v>
      </c>
      <c r="J250" s="29">
        <v>8</v>
      </c>
      <c r="K250" s="29">
        <v>50</v>
      </c>
    </row>
    <row r="251" spans="1:11" x14ac:dyDescent="0.25">
      <c r="A251" s="7" t="s">
        <v>1400</v>
      </c>
      <c r="B251" s="7" t="s">
        <v>1401</v>
      </c>
      <c r="C251" s="7" t="s">
        <v>1364</v>
      </c>
      <c r="D251" s="7" t="s">
        <v>552</v>
      </c>
      <c r="E251" s="7" t="s">
        <v>281</v>
      </c>
      <c r="F251" s="7" t="s">
        <v>892</v>
      </c>
      <c r="G251" s="7"/>
      <c r="H251" s="7" t="s">
        <v>15</v>
      </c>
      <c r="I251" s="7">
        <v>7</v>
      </c>
      <c r="J251" s="29">
        <v>6</v>
      </c>
      <c r="K251" s="29">
        <v>28</v>
      </c>
    </row>
    <row r="252" spans="1:11" s="35" customFormat="1" x14ac:dyDescent="0.25">
      <c r="A252" s="57" t="s">
        <v>1713</v>
      </c>
      <c r="B252" s="57"/>
      <c r="C252" s="57"/>
      <c r="D252" s="57"/>
      <c r="E252" s="57"/>
      <c r="F252" s="57"/>
      <c r="G252" s="57"/>
      <c r="H252" s="57"/>
      <c r="I252" s="39" t="s">
        <v>1690</v>
      </c>
      <c r="J252" s="48">
        <v>55</v>
      </c>
      <c r="K252" s="48">
        <v>333</v>
      </c>
    </row>
    <row r="253" spans="1:11" x14ac:dyDescent="0.25">
      <c r="A253" s="7" t="s">
        <v>471</v>
      </c>
      <c r="B253" s="7" t="s">
        <v>472</v>
      </c>
      <c r="C253" s="7" t="s">
        <v>1364</v>
      </c>
      <c r="D253" s="7" t="s">
        <v>466</v>
      </c>
      <c r="E253" s="7" t="s">
        <v>12</v>
      </c>
      <c r="F253" s="7" t="s">
        <v>1302</v>
      </c>
      <c r="G253" s="7"/>
      <c r="H253" s="7" t="s">
        <v>73</v>
      </c>
      <c r="I253" s="7">
        <v>10</v>
      </c>
      <c r="J253" s="29">
        <v>8</v>
      </c>
      <c r="K253" s="29">
        <v>40</v>
      </c>
    </row>
    <row r="254" spans="1:11" x14ac:dyDescent="0.25">
      <c r="A254" s="7" t="s">
        <v>473</v>
      </c>
      <c r="B254" s="7" t="s">
        <v>474</v>
      </c>
      <c r="C254" s="7" t="s">
        <v>1364</v>
      </c>
      <c r="D254" s="7" t="s">
        <v>466</v>
      </c>
      <c r="E254" s="7" t="s">
        <v>122</v>
      </c>
      <c r="F254" s="7" t="s">
        <v>1347</v>
      </c>
      <c r="G254" s="7"/>
      <c r="H254" s="7" t="s">
        <v>73</v>
      </c>
      <c r="I254" s="7"/>
      <c r="J254" s="29">
        <v>0</v>
      </c>
      <c r="K254" s="29">
        <v>0</v>
      </c>
    </row>
    <row r="255" spans="1:11" x14ac:dyDescent="0.25">
      <c r="A255" s="7" t="s">
        <v>475</v>
      </c>
      <c r="B255" s="7" t="s">
        <v>476</v>
      </c>
      <c r="C255" s="7" t="s">
        <v>1364</v>
      </c>
      <c r="D255" s="7" t="s">
        <v>466</v>
      </c>
      <c r="E255" s="7" t="s">
        <v>12</v>
      </c>
      <c r="F255" s="7" t="s">
        <v>100</v>
      </c>
      <c r="G255" s="7"/>
      <c r="H255" s="7" t="s">
        <v>73</v>
      </c>
      <c r="I255" s="7">
        <v>8</v>
      </c>
      <c r="J255" s="29">
        <v>2</v>
      </c>
      <c r="K255" s="29">
        <v>20</v>
      </c>
    </row>
    <row r="256" spans="1:11" x14ac:dyDescent="0.25">
      <c r="A256" s="7" t="s">
        <v>477</v>
      </c>
      <c r="B256" s="7" t="s">
        <v>478</v>
      </c>
      <c r="C256" s="7" t="s">
        <v>1364</v>
      </c>
      <c r="D256" s="7" t="s">
        <v>466</v>
      </c>
      <c r="E256" s="7" t="s">
        <v>12</v>
      </c>
      <c r="F256" s="7" t="s">
        <v>100</v>
      </c>
      <c r="G256" s="7"/>
      <c r="H256" s="7" t="s">
        <v>73</v>
      </c>
      <c r="I256" s="7">
        <v>8</v>
      </c>
      <c r="J256" s="29">
        <v>0</v>
      </c>
      <c r="K256" s="29">
        <v>12</v>
      </c>
    </row>
    <row r="257" spans="1:11" x14ac:dyDescent="0.25">
      <c r="A257" s="7" t="s">
        <v>992</v>
      </c>
      <c r="B257" s="7" t="s">
        <v>993</v>
      </c>
      <c r="C257" s="7" t="s">
        <v>1364</v>
      </c>
      <c r="D257" s="7" t="s">
        <v>983</v>
      </c>
      <c r="E257" s="7" t="s">
        <v>122</v>
      </c>
      <c r="F257" s="7" t="s">
        <v>123</v>
      </c>
      <c r="G257" s="10"/>
      <c r="H257" s="7" t="s">
        <v>941</v>
      </c>
      <c r="I257" s="10"/>
      <c r="J257" s="29">
        <v>4</v>
      </c>
      <c r="K257" s="29">
        <v>20</v>
      </c>
    </row>
    <row r="258" spans="1:11" x14ac:dyDescent="0.25">
      <c r="A258" s="7" t="s">
        <v>1017</v>
      </c>
      <c r="B258" s="7" t="s">
        <v>1018</v>
      </c>
      <c r="C258" s="7" t="s">
        <v>1364</v>
      </c>
      <c r="D258" s="7" t="s">
        <v>983</v>
      </c>
      <c r="E258" s="7" t="s">
        <v>12</v>
      </c>
      <c r="F258" s="7" t="s">
        <v>1388</v>
      </c>
      <c r="G258" s="7"/>
      <c r="H258" s="7" t="s">
        <v>941</v>
      </c>
      <c r="I258" s="7">
        <v>12</v>
      </c>
      <c r="J258" s="29">
        <v>12</v>
      </c>
      <c r="K258" s="29">
        <v>61</v>
      </c>
    </row>
    <row r="259" spans="1:11" s="35" customFormat="1" x14ac:dyDescent="0.25">
      <c r="A259" s="57" t="s">
        <v>1714</v>
      </c>
      <c r="B259" s="57"/>
      <c r="C259" s="57"/>
      <c r="D259" s="57"/>
      <c r="E259" s="57"/>
      <c r="F259" s="57"/>
      <c r="G259" s="57"/>
      <c r="H259" s="57"/>
      <c r="I259" s="39" t="s">
        <v>1690</v>
      </c>
      <c r="J259" s="48">
        <v>26</v>
      </c>
      <c r="K259" s="48">
        <v>153</v>
      </c>
    </row>
    <row r="260" spans="1:11" x14ac:dyDescent="0.25">
      <c r="A260" s="7" t="s">
        <v>788</v>
      </c>
      <c r="B260" s="7" t="s">
        <v>789</v>
      </c>
      <c r="C260" s="7" t="s">
        <v>1364</v>
      </c>
      <c r="D260" s="7" t="s">
        <v>1716</v>
      </c>
      <c r="E260" s="7" t="s">
        <v>122</v>
      </c>
      <c r="F260" s="7" t="s">
        <v>123</v>
      </c>
      <c r="G260" s="7"/>
      <c r="H260" s="7" t="s">
        <v>73</v>
      </c>
      <c r="I260" s="7"/>
      <c r="J260" s="29">
        <v>4</v>
      </c>
      <c r="K260" s="29">
        <v>16</v>
      </c>
    </row>
    <row r="261" spans="1:11" x14ac:dyDescent="0.25">
      <c r="A261" s="7" t="s">
        <v>495</v>
      </c>
      <c r="B261" s="7" t="s">
        <v>496</v>
      </c>
      <c r="C261" s="7" t="s">
        <v>1364</v>
      </c>
      <c r="D261" s="7" t="s">
        <v>1716</v>
      </c>
      <c r="E261" s="7" t="s">
        <v>383</v>
      </c>
      <c r="F261" s="7" t="s">
        <v>123</v>
      </c>
      <c r="G261" s="7"/>
      <c r="H261" s="7" t="s">
        <v>73</v>
      </c>
      <c r="I261" s="7"/>
      <c r="J261" s="29">
        <v>6</v>
      </c>
      <c r="K261" s="29">
        <v>24</v>
      </c>
    </row>
    <row r="262" spans="1:11" x14ac:dyDescent="0.25">
      <c r="A262" s="7" t="s">
        <v>485</v>
      </c>
      <c r="B262" s="7" t="s">
        <v>486</v>
      </c>
      <c r="C262" s="7" t="s">
        <v>1364</v>
      </c>
      <c r="D262" s="7" t="s">
        <v>1716</v>
      </c>
      <c r="E262" s="7" t="s">
        <v>383</v>
      </c>
      <c r="F262" s="7" t="s">
        <v>123</v>
      </c>
      <c r="G262" s="7"/>
      <c r="H262" s="7" t="s">
        <v>73</v>
      </c>
      <c r="I262" s="7"/>
      <c r="J262" s="29">
        <v>2</v>
      </c>
      <c r="K262" s="29">
        <v>26</v>
      </c>
    </row>
    <row r="263" spans="1:11" x14ac:dyDescent="0.25">
      <c r="A263" s="7" t="s">
        <v>487</v>
      </c>
      <c r="B263" s="7" t="s">
        <v>488</v>
      </c>
      <c r="C263" s="7" t="s">
        <v>1364</v>
      </c>
      <c r="D263" s="7" t="s">
        <v>1716</v>
      </c>
      <c r="E263" s="7" t="s">
        <v>12</v>
      </c>
      <c r="F263" s="7" t="s">
        <v>1302</v>
      </c>
      <c r="G263" s="7" t="s">
        <v>1357</v>
      </c>
      <c r="H263" s="7" t="s">
        <v>73</v>
      </c>
      <c r="I263" s="7">
        <v>10</v>
      </c>
      <c r="J263" s="29">
        <v>9</v>
      </c>
      <c r="K263" s="29">
        <v>64</v>
      </c>
    </row>
    <row r="264" spans="1:11" x14ac:dyDescent="0.25">
      <c r="A264" s="7" t="s">
        <v>489</v>
      </c>
      <c r="B264" s="7" t="s">
        <v>490</v>
      </c>
      <c r="C264" s="7" t="s">
        <v>1364</v>
      </c>
      <c r="D264" s="7" t="s">
        <v>1716</v>
      </c>
      <c r="E264" s="7" t="s">
        <v>12</v>
      </c>
      <c r="F264" s="7" t="s">
        <v>100</v>
      </c>
      <c r="G264" s="7" t="s">
        <v>1346</v>
      </c>
      <c r="H264" s="7" t="s">
        <v>73</v>
      </c>
      <c r="I264" s="7">
        <v>8</v>
      </c>
      <c r="J264" s="29">
        <v>6</v>
      </c>
      <c r="K264" s="29">
        <v>30</v>
      </c>
    </row>
    <row r="265" spans="1:11" x14ac:dyDescent="0.25">
      <c r="A265" s="7" t="s">
        <v>491</v>
      </c>
      <c r="B265" s="7" t="s">
        <v>492</v>
      </c>
      <c r="C265" s="7" t="s">
        <v>1364</v>
      </c>
      <c r="D265" s="7" t="s">
        <v>1716</v>
      </c>
      <c r="E265" s="7" t="s">
        <v>12</v>
      </c>
      <c r="F265" s="7" t="s">
        <v>100</v>
      </c>
      <c r="G265" s="7"/>
      <c r="H265" s="7" t="s">
        <v>73</v>
      </c>
      <c r="I265" s="7">
        <v>8</v>
      </c>
      <c r="J265" s="29">
        <v>8</v>
      </c>
      <c r="K265" s="29">
        <v>26</v>
      </c>
    </row>
    <row r="266" spans="1:11" x14ac:dyDescent="0.25">
      <c r="A266" s="7" t="s">
        <v>493</v>
      </c>
      <c r="B266" s="7" t="s">
        <v>494</v>
      </c>
      <c r="C266" s="7" t="s">
        <v>1364</v>
      </c>
      <c r="D266" s="7" t="s">
        <v>1716</v>
      </c>
      <c r="E266" s="7" t="s">
        <v>12</v>
      </c>
      <c r="F266" s="7" t="s">
        <v>100</v>
      </c>
      <c r="G266" s="7"/>
      <c r="H266" s="7" t="s">
        <v>73</v>
      </c>
      <c r="I266" s="7">
        <v>8</v>
      </c>
      <c r="J266" s="29">
        <v>3</v>
      </c>
      <c r="K266" s="29">
        <v>24</v>
      </c>
    </row>
    <row r="267" spans="1:11" x14ac:dyDescent="0.25">
      <c r="A267" s="7" t="s">
        <v>499</v>
      </c>
      <c r="B267" s="7" t="s">
        <v>500</v>
      </c>
      <c r="C267" s="7" t="s">
        <v>1364</v>
      </c>
      <c r="D267" s="7" t="s">
        <v>1716</v>
      </c>
      <c r="E267" s="7" t="s">
        <v>12</v>
      </c>
      <c r="F267" s="7" t="s">
        <v>58</v>
      </c>
      <c r="G267" s="7"/>
      <c r="H267" s="7" t="s">
        <v>73</v>
      </c>
      <c r="I267" s="7">
        <v>12</v>
      </c>
      <c r="J267" s="29">
        <v>12</v>
      </c>
      <c r="K267" s="29">
        <v>44</v>
      </c>
    </row>
    <row r="268" spans="1:11" x14ac:dyDescent="0.25">
      <c r="A268" s="7" t="s">
        <v>497</v>
      </c>
      <c r="B268" s="7" t="s">
        <v>498</v>
      </c>
      <c r="C268" s="7" t="s">
        <v>1364</v>
      </c>
      <c r="D268" s="7" t="s">
        <v>1716</v>
      </c>
      <c r="E268" s="7"/>
      <c r="F268" s="7"/>
      <c r="G268" s="7"/>
      <c r="H268" s="7" t="s">
        <v>73</v>
      </c>
      <c r="I268" s="7"/>
      <c r="J268" s="29">
        <v>11</v>
      </c>
      <c r="K268" s="29">
        <v>52</v>
      </c>
    </row>
    <row r="269" spans="1:11" s="35" customFormat="1" x14ac:dyDescent="0.25">
      <c r="A269" s="57" t="s">
        <v>1717</v>
      </c>
      <c r="B269" s="57"/>
      <c r="C269" s="57"/>
      <c r="D269" s="57"/>
      <c r="E269" s="57"/>
      <c r="F269" s="57"/>
      <c r="G269" s="57"/>
      <c r="H269" s="57"/>
      <c r="I269" s="39" t="s">
        <v>1690</v>
      </c>
      <c r="J269" s="48">
        <v>61</v>
      </c>
      <c r="K269" s="48">
        <v>306</v>
      </c>
    </row>
    <row r="270" spans="1:11" x14ac:dyDescent="0.25">
      <c r="A270" s="7" t="s">
        <v>918</v>
      </c>
      <c r="B270" s="7" t="s">
        <v>919</v>
      </c>
      <c r="C270" s="7" t="s">
        <v>1364</v>
      </c>
      <c r="D270" s="7" t="s">
        <v>895</v>
      </c>
      <c r="E270" s="7" t="s">
        <v>122</v>
      </c>
      <c r="F270" s="7" t="s">
        <v>123</v>
      </c>
      <c r="G270" s="10"/>
      <c r="H270" s="7" t="s">
        <v>833</v>
      </c>
      <c r="I270" s="10"/>
      <c r="J270" s="29">
        <v>0</v>
      </c>
      <c r="K270" s="29">
        <v>10</v>
      </c>
    </row>
    <row r="271" spans="1:11" x14ac:dyDescent="0.25">
      <c r="A271" s="7" t="s">
        <v>1617</v>
      </c>
      <c r="B271" s="7" t="s">
        <v>1618</v>
      </c>
      <c r="C271" s="7" t="s">
        <v>1364</v>
      </c>
      <c r="D271" s="7" t="s">
        <v>895</v>
      </c>
      <c r="E271" s="7" t="s">
        <v>383</v>
      </c>
      <c r="F271" s="7" t="s">
        <v>123</v>
      </c>
      <c r="G271" s="10"/>
      <c r="H271" s="7" t="s">
        <v>15</v>
      </c>
      <c r="I271" s="10"/>
      <c r="J271" s="29">
        <v>0</v>
      </c>
      <c r="K271" s="29">
        <v>0</v>
      </c>
    </row>
    <row r="272" spans="1:11" x14ac:dyDescent="0.25">
      <c r="A272" s="7" t="s">
        <v>1557</v>
      </c>
      <c r="B272" s="7" t="s">
        <v>1558</v>
      </c>
      <c r="C272" s="7" t="s">
        <v>1364</v>
      </c>
      <c r="D272" s="7" t="s">
        <v>567</v>
      </c>
      <c r="E272" s="7" t="s">
        <v>383</v>
      </c>
      <c r="F272" s="7" t="s">
        <v>123</v>
      </c>
      <c r="G272" s="10"/>
      <c r="H272" s="7" t="s">
        <v>15</v>
      </c>
      <c r="I272" s="10"/>
      <c r="J272" s="29">
        <v>0</v>
      </c>
      <c r="K272" s="29">
        <v>0</v>
      </c>
    </row>
    <row r="273" spans="1:11" x14ac:dyDescent="0.25">
      <c r="A273" s="7" t="s">
        <v>1619</v>
      </c>
      <c r="B273" s="7" t="s">
        <v>1620</v>
      </c>
      <c r="C273" s="7" t="s">
        <v>1364</v>
      </c>
      <c r="D273" s="7" t="s">
        <v>567</v>
      </c>
      <c r="E273" s="7" t="s">
        <v>383</v>
      </c>
      <c r="F273" s="7" t="s">
        <v>123</v>
      </c>
      <c r="G273" s="10"/>
      <c r="H273" s="7" t="s">
        <v>15</v>
      </c>
      <c r="I273" s="10"/>
      <c r="J273" s="29">
        <v>0</v>
      </c>
      <c r="K273" s="29">
        <v>10</v>
      </c>
    </row>
    <row r="274" spans="1:11" x14ac:dyDescent="0.25">
      <c r="A274" s="7" t="s">
        <v>1621</v>
      </c>
      <c r="B274" s="7" t="s">
        <v>1622</v>
      </c>
      <c r="C274" s="7" t="s">
        <v>1364</v>
      </c>
      <c r="D274" s="7" t="s">
        <v>567</v>
      </c>
      <c r="E274" s="7" t="s">
        <v>383</v>
      </c>
      <c r="F274" s="7" t="s">
        <v>123</v>
      </c>
      <c r="G274" s="10"/>
      <c r="H274" s="7" t="s">
        <v>15</v>
      </c>
      <c r="I274" s="10"/>
      <c r="J274" s="29">
        <v>0</v>
      </c>
      <c r="K274" s="29">
        <v>10</v>
      </c>
    </row>
    <row r="275" spans="1:11" x14ac:dyDescent="0.25">
      <c r="A275" s="7" t="s">
        <v>1623</v>
      </c>
      <c r="B275" s="7" t="s">
        <v>1624</v>
      </c>
      <c r="C275" s="7" t="s">
        <v>1364</v>
      </c>
      <c r="D275" s="7" t="s">
        <v>567</v>
      </c>
      <c r="E275" s="7" t="s">
        <v>383</v>
      </c>
      <c r="F275" s="7" t="s">
        <v>123</v>
      </c>
      <c r="G275" s="10"/>
      <c r="H275" s="7" t="s">
        <v>15</v>
      </c>
      <c r="I275" s="10"/>
      <c r="J275" s="29">
        <v>0</v>
      </c>
      <c r="K275" s="29">
        <v>0</v>
      </c>
    </row>
    <row r="276" spans="1:11" x14ac:dyDescent="0.25">
      <c r="A276" s="7" t="s">
        <v>574</v>
      </c>
      <c r="B276" s="7" t="s">
        <v>575</v>
      </c>
      <c r="C276" s="7" t="s">
        <v>1364</v>
      </c>
      <c r="D276" s="7" t="s">
        <v>567</v>
      </c>
      <c r="E276" s="7" t="s">
        <v>383</v>
      </c>
      <c r="F276" s="7" t="s">
        <v>123</v>
      </c>
      <c r="G276" s="10"/>
      <c r="H276" s="7" t="s">
        <v>15</v>
      </c>
      <c r="I276" s="10"/>
      <c r="J276" s="29">
        <v>0</v>
      </c>
      <c r="K276" s="29">
        <v>18</v>
      </c>
    </row>
    <row r="277" spans="1:11" x14ac:dyDescent="0.25">
      <c r="A277" s="7" t="s">
        <v>576</v>
      </c>
      <c r="B277" s="7" t="s">
        <v>577</v>
      </c>
      <c r="C277" s="7" t="s">
        <v>1364</v>
      </c>
      <c r="D277" s="7" t="s">
        <v>567</v>
      </c>
      <c r="E277" s="7" t="s">
        <v>383</v>
      </c>
      <c r="F277" s="7" t="s">
        <v>123</v>
      </c>
      <c r="G277" s="7"/>
      <c r="H277" s="7" t="s">
        <v>15</v>
      </c>
      <c r="I277" s="7"/>
      <c r="J277" s="29">
        <v>4</v>
      </c>
      <c r="K277" s="29">
        <v>20</v>
      </c>
    </row>
    <row r="278" spans="1:11" x14ac:dyDescent="0.25">
      <c r="A278" s="7" t="s">
        <v>1625</v>
      </c>
      <c r="B278" s="7" t="s">
        <v>1626</v>
      </c>
      <c r="C278" s="7" t="s">
        <v>1364</v>
      </c>
      <c r="D278" s="7" t="s">
        <v>567</v>
      </c>
      <c r="E278" s="7" t="s">
        <v>383</v>
      </c>
      <c r="F278" s="7" t="s">
        <v>123</v>
      </c>
      <c r="G278" s="7"/>
      <c r="H278" s="7" t="s">
        <v>15</v>
      </c>
      <c r="I278" s="7"/>
      <c r="J278" s="29">
        <v>0</v>
      </c>
      <c r="K278" s="29">
        <v>0</v>
      </c>
    </row>
    <row r="279" spans="1:11" x14ac:dyDescent="0.25">
      <c r="A279" s="7" t="s">
        <v>578</v>
      </c>
      <c r="B279" s="7" t="s">
        <v>579</v>
      </c>
      <c r="C279" s="7" t="s">
        <v>1364</v>
      </c>
      <c r="D279" s="7" t="s">
        <v>567</v>
      </c>
      <c r="E279" s="7" t="s">
        <v>12</v>
      </c>
      <c r="F279" s="7" t="s">
        <v>51</v>
      </c>
      <c r="G279" s="7"/>
      <c r="H279" s="7" t="s">
        <v>15</v>
      </c>
      <c r="I279" s="7">
        <v>6</v>
      </c>
      <c r="J279" s="29">
        <v>0</v>
      </c>
      <c r="K279" s="29">
        <v>20</v>
      </c>
    </row>
    <row r="280" spans="1:11" s="35" customFormat="1" x14ac:dyDescent="0.25">
      <c r="A280" s="57" t="s">
        <v>1715</v>
      </c>
      <c r="B280" s="57"/>
      <c r="C280" s="57"/>
      <c r="D280" s="57"/>
      <c r="E280" s="57"/>
      <c r="F280" s="57"/>
      <c r="G280" s="57"/>
      <c r="H280" s="57"/>
      <c r="I280" s="39" t="s">
        <v>1690</v>
      </c>
      <c r="J280" s="48">
        <v>4</v>
      </c>
      <c r="K280" s="48">
        <v>88</v>
      </c>
    </row>
    <row r="281" spans="1:11" s="35" customFormat="1" x14ac:dyDescent="0.25">
      <c r="A281" s="58" t="s">
        <v>1364</v>
      </c>
      <c r="B281" s="58"/>
      <c r="C281" s="58"/>
      <c r="D281" s="58"/>
      <c r="E281" s="58"/>
      <c r="F281" s="58"/>
      <c r="G281" s="58"/>
      <c r="H281" s="58"/>
      <c r="I281" s="36" t="s">
        <v>1690</v>
      </c>
      <c r="J281" s="49">
        <v>570</v>
      </c>
      <c r="K281" s="49">
        <f>SUM(K179,K190,K200,K210,K217,K226,K230,K244,K252,K259,K269,K280)</f>
        <v>2880</v>
      </c>
    </row>
    <row r="282" spans="1:11" x14ac:dyDescent="0.25">
      <c r="A282" s="7" t="s">
        <v>836</v>
      </c>
      <c r="B282" s="7" t="s">
        <v>837</v>
      </c>
      <c r="C282" s="7" t="s">
        <v>586</v>
      </c>
      <c r="D282" s="7" t="s">
        <v>832</v>
      </c>
      <c r="E282" s="7" t="s">
        <v>12</v>
      </c>
      <c r="F282" s="7" t="s">
        <v>58</v>
      </c>
      <c r="G282" s="7"/>
      <c r="H282" s="7" t="s">
        <v>833</v>
      </c>
      <c r="I282" s="7">
        <v>12</v>
      </c>
      <c r="J282" s="29">
        <v>10</v>
      </c>
      <c r="K282" s="29">
        <v>55</v>
      </c>
    </row>
    <row r="283" spans="1:11" x14ac:dyDescent="0.25">
      <c r="A283" s="7" t="s">
        <v>838</v>
      </c>
      <c r="B283" s="7" t="s">
        <v>839</v>
      </c>
      <c r="C283" s="7" t="s">
        <v>586</v>
      </c>
      <c r="D283" s="7" t="s">
        <v>832</v>
      </c>
      <c r="E283" s="7" t="s">
        <v>12</v>
      </c>
      <c r="F283" s="7" t="s">
        <v>100</v>
      </c>
      <c r="G283" s="7" t="s">
        <v>1357</v>
      </c>
      <c r="H283" s="7" t="s">
        <v>833</v>
      </c>
      <c r="I283" s="7">
        <v>8</v>
      </c>
      <c r="J283" s="29">
        <v>6</v>
      </c>
      <c r="K283" s="29">
        <v>40</v>
      </c>
    </row>
    <row r="284" spans="1:11" x14ac:dyDescent="0.25">
      <c r="A284" s="7" t="s">
        <v>840</v>
      </c>
      <c r="B284" s="7" t="s">
        <v>841</v>
      </c>
      <c r="C284" s="7" t="s">
        <v>586</v>
      </c>
      <c r="D284" s="7" t="s">
        <v>832</v>
      </c>
      <c r="E284" s="7" t="s">
        <v>12</v>
      </c>
      <c r="F284" s="7" t="s">
        <v>58</v>
      </c>
      <c r="G284" s="7"/>
      <c r="H284" s="7" t="s">
        <v>833</v>
      </c>
      <c r="I284" s="7">
        <v>12</v>
      </c>
      <c r="J284" s="29">
        <v>9</v>
      </c>
      <c r="K284" s="29">
        <v>65</v>
      </c>
    </row>
    <row r="285" spans="1:11" x14ac:dyDescent="0.25">
      <c r="A285" s="7" t="s">
        <v>842</v>
      </c>
      <c r="B285" s="7" t="s">
        <v>843</v>
      </c>
      <c r="C285" s="7" t="s">
        <v>586</v>
      </c>
      <c r="D285" s="7" t="s">
        <v>832</v>
      </c>
      <c r="E285" s="7" t="s">
        <v>12</v>
      </c>
      <c r="F285" s="7" t="s">
        <v>100</v>
      </c>
      <c r="G285" s="7"/>
      <c r="H285" s="7" t="s">
        <v>833</v>
      </c>
      <c r="I285" s="7">
        <v>8</v>
      </c>
      <c r="J285" s="29">
        <v>0</v>
      </c>
      <c r="K285" s="29">
        <v>28</v>
      </c>
    </row>
    <row r="286" spans="1:11" x14ac:dyDescent="0.25">
      <c r="A286" s="7" t="s">
        <v>844</v>
      </c>
      <c r="B286" s="7" t="s">
        <v>845</v>
      </c>
      <c r="C286" s="7" t="s">
        <v>586</v>
      </c>
      <c r="D286" s="7" t="s">
        <v>832</v>
      </c>
      <c r="E286" s="7" t="s">
        <v>12</v>
      </c>
      <c r="F286" s="7" t="s">
        <v>58</v>
      </c>
      <c r="G286" s="7"/>
      <c r="H286" s="7" t="s">
        <v>833</v>
      </c>
      <c r="I286" s="7">
        <v>12</v>
      </c>
      <c r="J286" s="29">
        <v>10</v>
      </c>
      <c r="K286" s="29">
        <v>44</v>
      </c>
    </row>
    <row r="287" spans="1:11" x14ac:dyDescent="0.25">
      <c r="A287" s="7" t="s">
        <v>848</v>
      </c>
      <c r="B287" s="7" t="s">
        <v>849</v>
      </c>
      <c r="C287" s="7" t="s">
        <v>586</v>
      </c>
      <c r="D287" s="7" t="s">
        <v>832</v>
      </c>
      <c r="E287" s="7" t="s">
        <v>12</v>
      </c>
      <c r="F287" s="7" t="s">
        <v>892</v>
      </c>
      <c r="G287" s="7"/>
      <c r="H287" s="7" t="s">
        <v>833</v>
      </c>
      <c r="I287" s="7">
        <v>14</v>
      </c>
      <c r="J287" s="29">
        <v>7</v>
      </c>
      <c r="K287" s="29">
        <v>75</v>
      </c>
    </row>
    <row r="288" spans="1:11" s="35" customFormat="1" x14ac:dyDescent="0.25">
      <c r="A288" s="57" t="s">
        <v>1718</v>
      </c>
      <c r="B288" s="57"/>
      <c r="C288" s="57"/>
      <c r="D288" s="57"/>
      <c r="E288" s="57"/>
      <c r="F288" s="57"/>
      <c r="G288" s="57"/>
      <c r="H288" s="57"/>
      <c r="I288" s="39" t="s">
        <v>1690</v>
      </c>
      <c r="J288" s="48">
        <v>42</v>
      </c>
      <c r="K288" s="48">
        <v>307</v>
      </c>
    </row>
    <row r="289" spans="1:12" x14ac:dyDescent="0.25">
      <c r="A289" s="7" t="s">
        <v>853</v>
      </c>
      <c r="B289" s="7" t="s">
        <v>854</v>
      </c>
      <c r="C289" s="7" t="s">
        <v>586</v>
      </c>
      <c r="D289" s="7" t="s">
        <v>852</v>
      </c>
      <c r="E289" s="7" t="s">
        <v>122</v>
      </c>
      <c r="F289" s="7" t="s">
        <v>123</v>
      </c>
      <c r="G289" s="10"/>
      <c r="H289" s="7" t="s">
        <v>833</v>
      </c>
      <c r="I289" s="10"/>
      <c r="J289" s="29">
        <v>0</v>
      </c>
      <c r="K289" s="29">
        <v>20</v>
      </c>
    </row>
    <row r="290" spans="1:12" x14ac:dyDescent="0.25">
      <c r="A290" s="7" t="s">
        <v>1414</v>
      </c>
      <c r="B290" s="7" t="s">
        <v>1415</v>
      </c>
      <c r="C290" s="7" t="s">
        <v>586</v>
      </c>
      <c r="D290" s="7" t="s">
        <v>852</v>
      </c>
      <c r="E290" s="7" t="s">
        <v>122</v>
      </c>
      <c r="F290" s="7" t="s">
        <v>123</v>
      </c>
      <c r="G290" s="10"/>
      <c r="H290" s="7" t="s">
        <v>833</v>
      </c>
      <c r="I290" s="10"/>
      <c r="J290" s="29">
        <v>2</v>
      </c>
      <c r="K290" s="29">
        <v>40</v>
      </c>
    </row>
    <row r="291" spans="1:12" x14ac:dyDescent="0.25">
      <c r="A291" s="11" t="s">
        <v>1579</v>
      </c>
      <c r="B291" s="11" t="s">
        <v>1580</v>
      </c>
      <c r="C291" s="11" t="s">
        <v>586</v>
      </c>
      <c r="D291" s="11" t="s">
        <v>852</v>
      </c>
      <c r="E291" s="11" t="s">
        <v>122</v>
      </c>
      <c r="F291" s="11" t="s">
        <v>123</v>
      </c>
      <c r="G291" s="11"/>
      <c r="H291" s="11" t="s">
        <v>833</v>
      </c>
      <c r="I291" s="11"/>
      <c r="J291" s="29">
        <v>0</v>
      </c>
      <c r="K291" s="29">
        <v>20</v>
      </c>
    </row>
    <row r="292" spans="1:12" x14ac:dyDescent="0.25">
      <c r="A292" s="7" t="s">
        <v>924</v>
      </c>
      <c r="B292" s="7" t="s">
        <v>925</v>
      </c>
      <c r="C292" s="7" t="s">
        <v>586</v>
      </c>
      <c r="D292" s="7" t="s">
        <v>852</v>
      </c>
      <c r="E292" s="7" t="s">
        <v>122</v>
      </c>
      <c r="F292" s="7" t="s">
        <v>123</v>
      </c>
      <c r="G292" s="7"/>
      <c r="H292" s="7" t="s">
        <v>833</v>
      </c>
      <c r="I292" s="7"/>
      <c r="J292" s="29">
        <v>5</v>
      </c>
      <c r="K292" s="29">
        <v>40</v>
      </c>
    </row>
    <row r="293" spans="1:12" x14ac:dyDescent="0.25">
      <c r="A293" s="7" t="s">
        <v>861</v>
      </c>
      <c r="B293" s="7" t="s">
        <v>862</v>
      </c>
      <c r="C293" s="7" t="s">
        <v>586</v>
      </c>
      <c r="D293" s="7" t="s">
        <v>852</v>
      </c>
      <c r="E293" s="7" t="s">
        <v>18</v>
      </c>
      <c r="F293" s="7" t="s">
        <v>1347</v>
      </c>
      <c r="G293" s="7"/>
      <c r="H293" s="7" t="s">
        <v>833</v>
      </c>
      <c r="I293" s="7">
        <v>4</v>
      </c>
      <c r="J293" s="29">
        <v>5</v>
      </c>
      <c r="K293" s="29">
        <v>30</v>
      </c>
    </row>
    <row r="294" spans="1:12" x14ac:dyDescent="0.25">
      <c r="A294" s="7" t="s">
        <v>863</v>
      </c>
      <c r="B294" s="7" t="s">
        <v>864</v>
      </c>
      <c r="C294" s="7" t="s">
        <v>586</v>
      </c>
      <c r="D294" s="7" t="s">
        <v>852</v>
      </c>
      <c r="E294" s="7" t="s">
        <v>12</v>
      </c>
      <c r="F294" s="7" t="s">
        <v>100</v>
      </c>
      <c r="G294" s="7" t="s">
        <v>1357</v>
      </c>
      <c r="H294" s="7" t="s">
        <v>833</v>
      </c>
      <c r="I294" s="7">
        <v>8</v>
      </c>
      <c r="J294" s="29">
        <v>5</v>
      </c>
      <c r="K294" s="29">
        <v>45</v>
      </c>
    </row>
    <row r="295" spans="1:12" x14ac:dyDescent="0.25">
      <c r="A295" s="7" t="s">
        <v>865</v>
      </c>
      <c r="B295" s="7" t="s">
        <v>866</v>
      </c>
      <c r="C295" s="7" t="s">
        <v>586</v>
      </c>
      <c r="D295" s="7" t="s">
        <v>852</v>
      </c>
      <c r="E295" s="7" t="s">
        <v>12</v>
      </c>
      <c r="F295" s="7" t="s">
        <v>58</v>
      </c>
      <c r="G295" s="7"/>
      <c r="H295" s="7" t="s">
        <v>833</v>
      </c>
      <c r="I295" s="7">
        <v>12</v>
      </c>
      <c r="J295" s="29">
        <v>6</v>
      </c>
      <c r="K295" s="29">
        <v>85</v>
      </c>
    </row>
    <row r="296" spans="1:12" x14ac:dyDescent="0.25">
      <c r="A296" s="7" t="s">
        <v>867</v>
      </c>
      <c r="B296" s="7" t="s">
        <v>868</v>
      </c>
      <c r="C296" s="7" t="s">
        <v>586</v>
      </c>
      <c r="D296" s="7" t="s">
        <v>852</v>
      </c>
      <c r="E296" s="7" t="s">
        <v>12</v>
      </c>
      <c r="F296" s="7" t="s">
        <v>58</v>
      </c>
      <c r="G296" s="7"/>
      <c r="H296" s="7" t="s">
        <v>833</v>
      </c>
      <c r="I296" s="7">
        <v>12</v>
      </c>
      <c r="J296" s="29">
        <v>8</v>
      </c>
      <c r="K296" s="29">
        <v>58</v>
      </c>
    </row>
    <row r="297" spans="1:12" x14ac:dyDescent="0.25">
      <c r="A297" s="7" t="s">
        <v>869</v>
      </c>
      <c r="B297" s="7" t="s">
        <v>870</v>
      </c>
      <c r="C297" s="7" t="s">
        <v>586</v>
      </c>
      <c r="D297" s="7" t="s">
        <v>852</v>
      </c>
      <c r="E297" s="7" t="s">
        <v>12</v>
      </c>
      <c r="F297" s="7" t="s">
        <v>58</v>
      </c>
      <c r="G297" s="7"/>
      <c r="H297" s="7" t="s">
        <v>833</v>
      </c>
      <c r="I297" s="7">
        <v>12</v>
      </c>
      <c r="J297" s="29">
        <v>6</v>
      </c>
      <c r="K297" s="29">
        <v>109</v>
      </c>
    </row>
    <row r="298" spans="1:12" x14ac:dyDescent="0.25">
      <c r="A298" s="7" t="s">
        <v>871</v>
      </c>
      <c r="B298" s="7" t="s">
        <v>872</v>
      </c>
      <c r="C298" s="7" t="s">
        <v>586</v>
      </c>
      <c r="D298" s="7" t="s">
        <v>852</v>
      </c>
      <c r="E298" s="7" t="s">
        <v>12</v>
      </c>
      <c r="F298" s="7" t="s">
        <v>58</v>
      </c>
      <c r="G298" s="7"/>
      <c r="H298" s="7" t="s">
        <v>833</v>
      </c>
      <c r="I298" s="7">
        <v>12</v>
      </c>
      <c r="J298" s="29">
        <v>8</v>
      </c>
      <c r="K298" s="29">
        <v>86</v>
      </c>
    </row>
    <row r="299" spans="1:12" s="35" customFormat="1" x14ac:dyDescent="0.25">
      <c r="A299" s="57" t="s">
        <v>1719</v>
      </c>
      <c r="B299" s="57"/>
      <c r="C299" s="57"/>
      <c r="D299" s="57"/>
      <c r="E299" s="57"/>
      <c r="F299" s="57"/>
      <c r="G299" s="57"/>
      <c r="H299" s="57"/>
      <c r="I299" s="39" t="s">
        <v>1690</v>
      </c>
      <c r="J299" s="48">
        <v>45</v>
      </c>
      <c r="K299" s="48">
        <v>533</v>
      </c>
      <c r="L299" s="54"/>
    </row>
    <row r="300" spans="1:12" x14ac:dyDescent="0.25">
      <c r="A300" s="7" t="s">
        <v>1627</v>
      </c>
      <c r="B300" s="7" t="s">
        <v>1628</v>
      </c>
      <c r="C300" s="7" t="s">
        <v>586</v>
      </c>
      <c r="D300" s="7" t="s">
        <v>940</v>
      </c>
      <c r="E300" s="7" t="s">
        <v>122</v>
      </c>
      <c r="F300" s="7" t="s">
        <v>123</v>
      </c>
      <c r="G300" s="7"/>
      <c r="H300" s="7" t="s">
        <v>941</v>
      </c>
      <c r="I300" s="7"/>
      <c r="J300" s="29">
        <v>4</v>
      </c>
      <c r="K300" s="29">
        <v>0</v>
      </c>
    </row>
    <row r="301" spans="1:12" x14ac:dyDescent="0.25">
      <c r="A301" s="7" t="s">
        <v>938</v>
      </c>
      <c r="B301" s="7" t="s">
        <v>939</v>
      </c>
      <c r="C301" s="7" t="s">
        <v>586</v>
      </c>
      <c r="D301" s="7" t="s">
        <v>940</v>
      </c>
      <c r="E301" s="7" t="s">
        <v>122</v>
      </c>
      <c r="F301" s="7" t="s">
        <v>123</v>
      </c>
      <c r="G301" s="10"/>
      <c r="H301" s="7" t="s">
        <v>941</v>
      </c>
      <c r="I301" s="10"/>
      <c r="J301" s="29">
        <v>0</v>
      </c>
      <c r="K301" s="29">
        <v>20</v>
      </c>
    </row>
    <row r="302" spans="1:12" x14ac:dyDescent="0.25">
      <c r="A302" s="7" t="s">
        <v>944</v>
      </c>
      <c r="B302" s="7" t="s">
        <v>945</v>
      </c>
      <c r="C302" s="7" t="s">
        <v>586</v>
      </c>
      <c r="D302" s="7" t="s">
        <v>940</v>
      </c>
      <c r="E302" s="7" t="s">
        <v>122</v>
      </c>
      <c r="F302" s="7" t="s">
        <v>123</v>
      </c>
      <c r="G302" s="10"/>
      <c r="H302" s="7" t="s">
        <v>941</v>
      </c>
      <c r="I302" s="10"/>
      <c r="J302" s="29">
        <v>0</v>
      </c>
      <c r="K302" s="29">
        <v>10</v>
      </c>
    </row>
    <row r="303" spans="1:12" x14ac:dyDescent="0.25">
      <c r="A303" s="7" t="s">
        <v>948</v>
      </c>
      <c r="B303" s="7" t="s">
        <v>949</v>
      </c>
      <c r="C303" s="7" t="s">
        <v>586</v>
      </c>
      <c r="D303" s="7" t="s">
        <v>940</v>
      </c>
      <c r="E303" s="7" t="s">
        <v>122</v>
      </c>
      <c r="F303" s="7" t="s">
        <v>123</v>
      </c>
      <c r="G303" s="10"/>
      <c r="H303" s="7" t="s">
        <v>941</v>
      </c>
      <c r="I303" s="10"/>
      <c r="J303" s="29">
        <v>4</v>
      </c>
      <c r="K303" s="29">
        <v>50</v>
      </c>
    </row>
    <row r="304" spans="1:12" x14ac:dyDescent="0.25">
      <c r="A304" s="7" t="s">
        <v>1629</v>
      </c>
      <c r="B304" s="7" t="s">
        <v>1630</v>
      </c>
      <c r="C304" s="7" t="s">
        <v>586</v>
      </c>
      <c r="D304" s="7" t="s">
        <v>940</v>
      </c>
      <c r="E304" s="7" t="s">
        <v>122</v>
      </c>
      <c r="F304" s="7" t="s">
        <v>123</v>
      </c>
      <c r="G304" s="10"/>
      <c r="H304" s="7" t="s">
        <v>941</v>
      </c>
      <c r="I304" s="10"/>
      <c r="J304" s="29">
        <v>3</v>
      </c>
      <c r="K304" s="29">
        <v>15</v>
      </c>
    </row>
    <row r="305" spans="1:11" x14ac:dyDescent="0.25">
      <c r="A305" s="7" t="s">
        <v>1631</v>
      </c>
      <c r="B305" s="7" t="s">
        <v>1632</v>
      </c>
      <c r="C305" s="7" t="s">
        <v>586</v>
      </c>
      <c r="D305" s="7" t="s">
        <v>940</v>
      </c>
      <c r="E305" s="7" t="s">
        <v>122</v>
      </c>
      <c r="F305" s="7" t="s">
        <v>123</v>
      </c>
      <c r="G305" s="10"/>
      <c r="H305" s="7" t="s">
        <v>941</v>
      </c>
      <c r="I305" s="10"/>
      <c r="J305" s="29">
        <v>0</v>
      </c>
      <c r="K305" s="29">
        <v>60</v>
      </c>
    </row>
    <row r="306" spans="1:11" x14ac:dyDescent="0.25">
      <c r="A306" s="7" t="s">
        <v>1633</v>
      </c>
      <c r="B306" s="7" t="s">
        <v>1634</v>
      </c>
      <c r="C306" s="7" t="s">
        <v>586</v>
      </c>
      <c r="D306" s="7" t="s">
        <v>940</v>
      </c>
      <c r="E306" s="7" t="s">
        <v>383</v>
      </c>
      <c r="F306" s="7" t="s">
        <v>123</v>
      </c>
      <c r="G306" s="10"/>
      <c r="H306" s="7" t="s">
        <v>941</v>
      </c>
      <c r="I306" s="10"/>
      <c r="J306" s="29">
        <v>4</v>
      </c>
      <c r="K306" s="29">
        <v>0</v>
      </c>
    </row>
    <row r="307" spans="1:11" x14ac:dyDescent="0.25">
      <c r="A307" s="7" t="s">
        <v>950</v>
      </c>
      <c r="B307" s="7" t="s">
        <v>951</v>
      </c>
      <c r="C307" s="7" t="s">
        <v>586</v>
      </c>
      <c r="D307" s="7" t="s">
        <v>940</v>
      </c>
      <c r="E307" s="7" t="s">
        <v>12</v>
      </c>
      <c r="F307" s="7" t="s">
        <v>1347</v>
      </c>
      <c r="G307" s="7" t="s">
        <v>1419</v>
      </c>
      <c r="H307" s="7" t="s">
        <v>941</v>
      </c>
      <c r="I307" s="7">
        <v>6</v>
      </c>
      <c r="J307" s="29">
        <v>9</v>
      </c>
      <c r="K307" s="29">
        <v>48</v>
      </c>
    </row>
    <row r="308" spans="1:11" x14ac:dyDescent="0.25">
      <c r="A308" s="7" t="s">
        <v>955</v>
      </c>
      <c r="B308" s="7" t="s">
        <v>956</v>
      </c>
      <c r="C308" s="7" t="s">
        <v>586</v>
      </c>
      <c r="D308" s="7" t="s">
        <v>940</v>
      </c>
      <c r="E308" s="7" t="s">
        <v>12</v>
      </c>
      <c r="F308" s="7" t="s">
        <v>58</v>
      </c>
      <c r="G308" s="7"/>
      <c r="H308" s="7" t="s">
        <v>941</v>
      </c>
      <c r="I308" s="7">
        <v>12</v>
      </c>
      <c r="J308" s="29">
        <v>6</v>
      </c>
      <c r="K308" s="29">
        <v>80</v>
      </c>
    </row>
    <row r="309" spans="1:11" x14ac:dyDescent="0.25">
      <c r="A309" s="7" t="s">
        <v>957</v>
      </c>
      <c r="B309" s="7" t="s">
        <v>958</v>
      </c>
      <c r="C309" s="7" t="s">
        <v>586</v>
      </c>
      <c r="D309" s="7" t="s">
        <v>940</v>
      </c>
      <c r="E309" s="7" t="s">
        <v>12</v>
      </c>
      <c r="F309" s="7" t="s">
        <v>58</v>
      </c>
      <c r="G309" s="7"/>
      <c r="H309" s="7" t="s">
        <v>941</v>
      </c>
      <c r="I309" s="7">
        <v>12</v>
      </c>
      <c r="J309" s="29">
        <v>11</v>
      </c>
      <c r="K309" s="29">
        <v>65</v>
      </c>
    </row>
    <row r="310" spans="1:11" x14ac:dyDescent="0.25">
      <c r="A310" s="7" t="s">
        <v>959</v>
      </c>
      <c r="B310" s="7" t="s">
        <v>960</v>
      </c>
      <c r="C310" s="7" t="s">
        <v>586</v>
      </c>
      <c r="D310" s="7" t="s">
        <v>940</v>
      </c>
      <c r="E310" s="7" t="s">
        <v>12</v>
      </c>
      <c r="F310" s="7" t="s">
        <v>58</v>
      </c>
      <c r="G310" s="7"/>
      <c r="H310" s="7" t="s">
        <v>941</v>
      </c>
      <c r="I310" s="7">
        <v>12</v>
      </c>
      <c r="J310" s="29">
        <v>12</v>
      </c>
      <c r="K310" s="29">
        <v>34</v>
      </c>
    </row>
    <row r="311" spans="1:11" x14ac:dyDescent="0.25">
      <c r="A311" s="7" t="s">
        <v>961</v>
      </c>
      <c r="B311" s="7" t="s">
        <v>962</v>
      </c>
      <c r="C311" s="7" t="s">
        <v>586</v>
      </c>
      <c r="D311" s="7" t="s">
        <v>940</v>
      </c>
      <c r="E311" s="7" t="s">
        <v>12</v>
      </c>
      <c r="F311" s="7" t="s">
        <v>58</v>
      </c>
      <c r="G311" s="7"/>
      <c r="H311" s="7" t="s">
        <v>941</v>
      </c>
      <c r="I311" s="7">
        <v>12</v>
      </c>
      <c r="J311" s="29">
        <v>12</v>
      </c>
      <c r="K311" s="29">
        <v>64</v>
      </c>
    </row>
    <row r="312" spans="1:11" x14ac:dyDescent="0.25">
      <c r="A312" s="7" t="s">
        <v>1561</v>
      </c>
      <c r="B312" s="7" t="s">
        <v>1562</v>
      </c>
      <c r="C312" s="7" t="s">
        <v>586</v>
      </c>
      <c r="D312" s="7" t="s">
        <v>940</v>
      </c>
      <c r="E312" s="7" t="s">
        <v>12</v>
      </c>
      <c r="F312" s="7" t="s">
        <v>58</v>
      </c>
      <c r="G312" s="7"/>
      <c r="H312" s="7" t="s">
        <v>941</v>
      </c>
      <c r="I312" s="7">
        <v>12</v>
      </c>
      <c r="J312" s="29">
        <v>11</v>
      </c>
      <c r="K312" s="29">
        <v>70</v>
      </c>
    </row>
    <row r="313" spans="1:11" x14ac:dyDescent="0.25">
      <c r="A313" s="7" t="s">
        <v>969</v>
      </c>
      <c r="B313" s="7" t="s">
        <v>1420</v>
      </c>
      <c r="C313" s="7" t="s">
        <v>586</v>
      </c>
      <c r="D313" s="7" t="s">
        <v>940</v>
      </c>
      <c r="E313" s="7" t="s">
        <v>12</v>
      </c>
      <c r="F313" s="7" t="s">
        <v>1302</v>
      </c>
      <c r="G313" s="7" t="s">
        <v>1346</v>
      </c>
      <c r="H313" s="7" t="s">
        <v>941</v>
      </c>
      <c r="I313" s="7">
        <v>8</v>
      </c>
      <c r="J313" s="29">
        <v>9</v>
      </c>
      <c r="K313" s="29">
        <v>43</v>
      </c>
    </row>
    <row r="314" spans="1:11" x14ac:dyDescent="0.25">
      <c r="A314" s="7" t="s">
        <v>965</v>
      </c>
      <c r="B314" s="7" t="s">
        <v>966</v>
      </c>
      <c r="C314" s="7" t="s">
        <v>586</v>
      </c>
      <c r="D314" s="7" t="s">
        <v>940</v>
      </c>
      <c r="E314" s="7" t="s">
        <v>122</v>
      </c>
      <c r="F314" s="7" t="s">
        <v>123</v>
      </c>
      <c r="G314" s="7"/>
      <c r="H314" s="7" t="s">
        <v>941</v>
      </c>
      <c r="I314" s="7"/>
      <c r="J314" s="29">
        <v>8</v>
      </c>
      <c r="K314" s="29">
        <v>40</v>
      </c>
    </row>
    <row r="315" spans="1:11" x14ac:dyDescent="0.25">
      <c r="A315" s="7" t="s">
        <v>977</v>
      </c>
      <c r="B315" s="7" t="s">
        <v>978</v>
      </c>
      <c r="C315" s="7" t="s">
        <v>586</v>
      </c>
      <c r="D315" s="7" t="s">
        <v>940</v>
      </c>
      <c r="E315" s="7" t="s">
        <v>281</v>
      </c>
      <c r="F315" s="7" t="s">
        <v>58</v>
      </c>
      <c r="G315" s="7"/>
      <c r="H315" s="7" t="s">
        <v>941</v>
      </c>
      <c r="I315" s="7">
        <v>6</v>
      </c>
      <c r="J315" s="29">
        <v>5</v>
      </c>
      <c r="K315" s="29">
        <v>35</v>
      </c>
    </row>
    <row r="316" spans="1:11" s="35" customFormat="1" x14ac:dyDescent="0.25">
      <c r="A316" s="57" t="s">
        <v>1720</v>
      </c>
      <c r="B316" s="57"/>
      <c r="C316" s="57"/>
      <c r="D316" s="57"/>
      <c r="E316" s="57"/>
      <c r="F316" s="57"/>
      <c r="G316" s="57"/>
      <c r="H316" s="57"/>
      <c r="I316" s="39" t="s">
        <v>1690</v>
      </c>
      <c r="J316" s="48">
        <v>98</v>
      </c>
      <c r="K316" s="48">
        <v>634</v>
      </c>
    </row>
    <row r="317" spans="1:11" x14ac:dyDescent="0.25">
      <c r="A317" s="7" t="s">
        <v>606</v>
      </c>
      <c r="B317" s="7" t="s">
        <v>607</v>
      </c>
      <c r="C317" s="7" t="s">
        <v>586</v>
      </c>
      <c r="D317" s="7" t="s">
        <v>608</v>
      </c>
      <c r="E317" s="7" t="s">
        <v>12</v>
      </c>
      <c r="F317" s="7" t="s">
        <v>152</v>
      </c>
      <c r="G317" s="7"/>
      <c r="H317" s="7" t="s">
        <v>73</v>
      </c>
      <c r="I317" s="7">
        <v>20</v>
      </c>
      <c r="J317" s="29">
        <v>20</v>
      </c>
      <c r="K317" s="29">
        <v>0</v>
      </c>
    </row>
    <row r="318" spans="1:11" x14ac:dyDescent="0.25">
      <c r="A318" s="7" t="s">
        <v>609</v>
      </c>
      <c r="B318" s="7" t="s">
        <v>610</v>
      </c>
      <c r="C318" s="7" t="s">
        <v>586</v>
      </c>
      <c r="D318" s="7" t="s">
        <v>608</v>
      </c>
      <c r="E318" s="7" t="s">
        <v>12</v>
      </c>
      <c r="F318" s="7" t="s">
        <v>152</v>
      </c>
      <c r="G318" s="7"/>
      <c r="H318" s="7" t="s">
        <v>73</v>
      </c>
      <c r="I318" s="7">
        <v>20</v>
      </c>
      <c r="J318" s="29">
        <v>20</v>
      </c>
      <c r="K318" s="29">
        <v>0</v>
      </c>
    </row>
    <row r="319" spans="1:11" x14ac:dyDescent="0.25">
      <c r="A319" s="7" t="s">
        <v>611</v>
      </c>
      <c r="B319" s="7" t="s">
        <v>612</v>
      </c>
      <c r="C319" s="7" t="s">
        <v>586</v>
      </c>
      <c r="D319" s="7" t="s">
        <v>608</v>
      </c>
      <c r="E319" s="7" t="s">
        <v>12</v>
      </c>
      <c r="F319" s="7" t="s">
        <v>1302</v>
      </c>
      <c r="G319" s="7" t="s">
        <v>1346</v>
      </c>
      <c r="H319" s="7" t="s">
        <v>73</v>
      </c>
      <c r="I319" s="7">
        <v>8</v>
      </c>
      <c r="J319" s="29">
        <v>6</v>
      </c>
      <c r="K319" s="29">
        <v>24</v>
      </c>
    </row>
    <row r="320" spans="1:11" x14ac:dyDescent="0.25">
      <c r="A320" s="7" t="s">
        <v>613</v>
      </c>
      <c r="B320" s="7" t="s">
        <v>614</v>
      </c>
      <c r="C320" s="7" t="s">
        <v>586</v>
      </c>
      <c r="D320" s="7" t="s">
        <v>608</v>
      </c>
      <c r="E320" s="7" t="s">
        <v>12</v>
      </c>
      <c r="F320" s="7" t="s">
        <v>1302</v>
      </c>
      <c r="G320" s="7"/>
      <c r="H320" s="7" t="s">
        <v>73</v>
      </c>
      <c r="I320" s="7">
        <v>10</v>
      </c>
      <c r="J320" s="29">
        <v>12</v>
      </c>
      <c r="K320" s="29">
        <v>40</v>
      </c>
    </row>
    <row r="321" spans="1:11" x14ac:dyDescent="0.25">
      <c r="A321" s="7" t="s">
        <v>615</v>
      </c>
      <c r="B321" s="7" t="s">
        <v>616</v>
      </c>
      <c r="C321" s="7" t="s">
        <v>586</v>
      </c>
      <c r="D321" s="7" t="s">
        <v>608</v>
      </c>
      <c r="E321" s="7" t="s">
        <v>12</v>
      </c>
      <c r="F321" s="7" t="s">
        <v>1302</v>
      </c>
      <c r="G321" s="7"/>
      <c r="H321" s="7" t="s">
        <v>73</v>
      </c>
      <c r="I321" s="7">
        <v>10</v>
      </c>
      <c r="J321" s="29">
        <v>4</v>
      </c>
      <c r="K321" s="29">
        <v>28</v>
      </c>
    </row>
    <row r="322" spans="1:11" x14ac:dyDescent="0.25">
      <c r="A322" s="7" t="s">
        <v>618</v>
      </c>
      <c r="B322" s="7" t="s">
        <v>619</v>
      </c>
      <c r="C322" s="7" t="s">
        <v>586</v>
      </c>
      <c r="D322" s="7" t="s">
        <v>608</v>
      </c>
      <c r="E322" s="7" t="s">
        <v>12</v>
      </c>
      <c r="F322" s="7" t="s">
        <v>152</v>
      </c>
      <c r="G322" s="7"/>
      <c r="H322" s="7" t="s">
        <v>73</v>
      </c>
      <c r="I322" s="7">
        <v>20</v>
      </c>
      <c r="J322" s="29">
        <v>20</v>
      </c>
      <c r="K322" s="29">
        <v>8</v>
      </c>
    </row>
    <row r="323" spans="1:11" x14ac:dyDescent="0.25">
      <c r="A323" s="7" t="s">
        <v>622</v>
      </c>
      <c r="B323" s="7" t="s">
        <v>623</v>
      </c>
      <c r="C323" s="7" t="s">
        <v>586</v>
      </c>
      <c r="D323" s="7" t="s">
        <v>608</v>
      </c>
      <c r="E323" s="7" t="s">
        <v>12</v>
      </c>
      <c r="F323" s="7" t="s">
        <v>152</v>
      </c>
      <c r="G323" s="7"/>
      <c r="H323" s="7" t="s">
        <v>73</v>
      </c>
      <c r="I323" s="7">
        <v>20</v>
      </c>
      <c r="J323" s="29">
        <v>20</v>
      </c>
      <c r="K323" s="29">
        <v>0</v>
      </c>
    </row>
    <row r="324" spans="1:11" x14ac:dyDescent="0.25">
      <c r="A324" s="7" t="s">
        <v>624</v>
      </c>
      <c r="B324" s="7" t="s">
        <v>625</v>
      </c>
      <c r="C324" s="7" t="s">
        <v>586</v>
      </c>
      <c r="D324" s="7" t="s">
        <v>608</v>
      </c>
      <c r="E324" s="7" t="s">
        <v>12</v>
      </c>
      <c r="F324" s="7" t="s">
        <v>152</v>
      </c>
      <c r="G324" s="7"/>
      <c r="H324" s="7" t="s">
        <v>73</v>
      </c>
      <c r="I324" s="7">
        <v>20</v>
      </c>
      <c r="J324" s="29">
        <v>20</v>
      </c>
      <c r="K324" s="29">
        <v>0</v>
      </c>
    </row>
    <row r="325" spans="1:11" x14ac:dyDescent="0.25">
      <c r="A325" s="7" t="s">
        <v>626</v>
      </c>
      <c r="B325" s="7" t="s">
        <v>627</v>
      </c>
      <c r="C325" s="7" t="s">
        <v>586</v>
      </c>
      <c r="D325" s="7" t="s">
        <v>608</v>
      </c>
      <c r="E325" s="7" t="s">
        <v>12</v>
      </c>
      <c r="F325" s="7" t="s">
        <v>152</v>
      </c>
      <c r="G325" s="7"/>
      <c r="H325" s="7" t="s">
        <v>73</v>
      </c>
      <c r="I325" s="7">
        <v>20</v>
      </c>
      <c r="J325" s="29">
        <v>20</v>
      </c>
      <c r="K325" s="29">
        <v>0</v>
      </c>
    </row>
    <row r="326" spans="1:11" x14ac:dyDescent="0.25">
      <c r="A326" s="7" t="s">
        <v>620</v>
      </c>
      <c r="B326" s="7" t="s">
        <v>1421</v>
      </c>
      <c r="C326" s="7" t="s">
        <v>586</v>
      </c>
      <c r="D326" s="7" t="s">
        <v>608</v>
      </c>
      <c r="E326" s="7" t="s">
        <v>12</v>
      </c>
      <c r="F326" s="7" t="s">
        <v>152</v>
      </c>
      <c r="G326" s="7"/>
      <c r="H326" s="7" t="s">
        <v>73</v>
      </c>
      <c r="I326" s="7">
        <v>20</v>
      </c>
      <c r="J326" s="29">
        <v>16</v>
      </c>
      <c r="K326" s="29">
        <v>0</v>
      </c>
    </row>
    <row r="327" spans="1:11" x14ac:dyDescent="0.25">
      <c r="A327" s="7" t="s">
        <v>628</v>
      </c>
      <c r="B327" s="7" t="s">
        <v>629</v>
      </c>
      <c r="C327" s="7" t="s">
        <v>586</v>
      </c>
      <c r="D327" s="7" t="s">
        <v>608</v>
      </c>
      <c r="E327" s="7" t="s">
        <v>12</v>
      </c>
      <c r="F327" s="7" t="s">
        <v>1388</v>
      </c>
      <c r="G327" s="7"/>
      <c r="H327" s="7" t="s">
        <v>73</v>
      </c>
      <c r="I327" s="7">
        <v>12</v>
      </c>
      <c r="J327" s="29">
        <v>12</v>
      </c>
      <c r="K327" s="29">
        <v>0</v>
      </c>
    </row>
    <row r="328" spans="1:11" ht="16.149999999999999" customHeight="1" x14ac:dyDescent="0.25">
      <c r="A328" s="7" t="s">
        <v>630</v>
      </c>
      <c r="B328" s="7" t="s">
        <v>631</v>
      </c>
      <c r="C328" s="7" t="s">
        <v>586</v>
      </c>
      <c r="D328" s="7" t="s">
        <v>608</v>
      </c>
      <c r="E328" s="7" t="s">
        <v>18</v>
      </c>
      <c r="F328" s="7" t="s">
        <v>152</v>
      </c>
      <c r="G328" s="7"/>
      <c r="H328" s="7" t="s">
        <v>15</v>
      </c>
      <c r="I328" s="7">
        <v>10</v>
      </c>
      <c r="J328" s="29">
        <v>8</v>
      </c>
      <c r="K328" s="29">
        <v>28</v>
      </c>
    </row>
    <row r="329" spans="1:11" ht="16.149999999999999" customHeight="1" x14ac:dyDescent="0.25">
      <c r="A329" s="7" t="s">
        <v>632</v>
      </c>
      <c r="B329" s="7" t="s">
        <v>633</v>
      </c>
      <c r="C329" s="7" t="s">
        <v>586</v>
      </c>
      <c r="D329" s="7" t="s">
        <v>608</v>
      </c>
      <c r="E329" s="7" t="s">
        <v>12</v>
      </c>
      <c r="F329" s="7" t="s">
        <v>152</v>
      </c>
      <c r="G329" s="7"/>
      <c r="H329" s="7" t="s">
        <v>15</v>
      </c>
      <c r="I329" s="7">
        <v>20</v>
      </c>
      <c r="J329" s="29">
        <v>8</v>
      </c>
      <c r="K329" s="29">
        <v>14</v>
      </c>
    </row>
    <row r="330" spans="1:11" x14ac:dyDescent="0.25">
      <c r="A330" s="7" t="s">
        <v>634</v>
      </c>
      <c r="B330" s="7" t="s">
        <v>635</v>
      </c>
      <c r="C330" s="7" t="s">
        <v>586</v>
      </c>
      <c r="D330" s="7" t="s">
        <v>608</v>
      </c>
      <c r="E330" s="7" t="s">
        <v>12</v>
      </c>
      <c r="F330" s="7" t="s">
        <v>152</v>
      </c>
      <c r="G330" s="7"/>
      <c r="H330" s="7" t="s">
        <v>15</v>
      </c>
      <c r="I330" s="7">
        <v>20</v>
      </c>
      <c r="J330" s="29">
        <v>22</v>
      </c>
      <c r="K330" s="29">
        <v>14</v>
      </c>
    </row>
    <row r="331" spans="1:11" x14ac:dyDescent="0.25">
      <c r="A331" s="7" t="s">
        <v>1635</v>
      </c>
      <c r="B331" s="7" t="s">
        <v>1636</v>
      </c>
      <c r="C331" s="7" t="s">
        <v>586</v>
      </c>
      <c r="D331" s="7" t="s">
        <v>608</v>
      </c>
      <c r="E331" s="7" t="s">
        <v>122</v>
      </c>
      <c r="F331" s="7" t="s">
        <v>123</v>
      </c>
      <c r="G331" s="7"/>
      <c r="H331" s="7" t="s">
        <v>15</v>
      </c>
      <c r="I331" s="7"/>
      <c r="J331" s="29"/>
      <c r="K331" s="29">
        <v>0</v>
      </c>
    </row>
    <row r="332" spans="1:11" s="35" customFormat="1" x14ac:dyDescent="0.25">
      <c r="A332" s="57" t="s">
        <v>1721</v>
      </c>
      <c r="B332" s="57"/>
      <c r="C332" s="57"/>
      <c r="D332" s="57"/>
      <c r="E332" s="57"/>
      <c r="F332" s="57"/>
      <c r="G332" s="57"/>
      <c r="H332" s="57"/>
      <c r="I332" s="39" t="s">
        <v>1690</v>
      </c>
      <c r="J332" s="50"/>
      <c r="K332" s="50">
        <f>SUM(K317:K331)</f>
        <v>156</v>
      </c>
    </row>
    <row r="333" spans="1:11" ht="13.5" customHeight="1" x14ac:dyDescent="0.25">
      <c r="A333" s="11" t="s">
        <v>1637</v>
      </c>
      <c r="B333" s="11" t="s">
        <v>1638</v>
      </c>
      <c r="C333" s="11" t="s">
        <v>586</v>
      </c>
      <c r="D333" s="11" t="s">
        <v>875</v>
      </c>
      <c r="E333" s="11" t="s">
        <v>122</v>
      </c>
      <c r="F333" s="11" t="s">
        <v>123</v>
      </c>
      <c r="G333" s="12"/>
      <c r="H333" s="11" t="s">
        <v>833</v>
      </c>
      <c r="I333" s="12"/>
      <c r="J333" s="29">
        <v>4</v>
      </c>
      <c r="K333" s="29">
        <v>30</v>
      </c>
    </row>
    <row r="334" spans="1:11" x14ac:dyDescent="0.25">
      <c r="A334" s="7" t="s">
        <v>876</v>
      </c>
      <c r="B334" s="7" t="s">
        <v>877</v>
      </c>
      <c r="C334" s="7" t="s">
        <v>586</v>
      </c>
      <c r="D334" s="7" t="s">
        <v>875</v>
      </c>
      <c r="E334" s="7" t="s">
        <v>122</v>
      </c>
      <c r="F334" s="7" t="s">
        <v>123</v>
      </c>
      <c r="G334" s="10"/>
      <c r="H334" s="7" t="s">
        <v>833</v>
      </c>
      <c r="I334" s="10"/>
      <c r="J334" s="29">
        <v>0</v>
      </c>
      <c r="K334" s="29">
        <v>35</v>
      </c>
    </row>
    <row r="335" spans="1:11" x14ac:dyDescent="0.25">
      <c r="A335" s="7" t="s">
        <v>1639</v>
      </c>
      <c r="B335" s="7" t="s">
        <v>1640</v>
      </c>
      <c r="C335" s="7" t="s">
        <v>586</v>
      </c>
      <c r="D335" s="7" t="s">
        <v>875</v>
      </c>
      <c r="E335" s="7" t="s">
        <v>122</v>
      </c>
      <c r="F335" s="7" t="s">
        <v>123</v>
      </c>
      <c r="G335" s="10"/>
      <c r="H335" s="7" t="s">
        <v>833</v>
      </c>
      <c r="I335" s="10"/>
      <c r="J335" s="29"/>
      <c r="K335" s="29">
        <v>0</v>
      </c>
    </row>
    <row r="336" spans="1:11" x14ac:dyDescent="0.25">
      <c r="A336" s="7" t="s">
        <v>878</v>
      </c>
      <c r="B336" s="7" t="s">
        <v>879</v>
      </c>
      <c r="C336" s="7" t="s">
        <v>586</v>
      </c>
      <c r="D336" s="7" t="s">
        <v>875</v>
      </c>
      <c r="E336" s="7" t="s">
        <v>12</v>
      </c>
      <c r="F336" s="7" t="s">
        <v>100</v>
      </c>
      <c r="G336" s="7" t="s">
        <v>1346</v>
      </c>
      <c r="H336" s="7" t="s">
        <v>833</v>
      </c>
      <c r="I336" s="7">
        <v>8</v>
      </c>
      <c r="J336" s="29">
        <v>0</v>
      </c>
      <c r="K336" s="29">
        <v>102</v>
      </c>
    </row>
    <row r="337" spans="1:11" x14ac:dyDescent="0.25">
      <c r="A337" s="7" t="s">
        <v>880</v>
      </c>
      <c r="B337" s="7" t="s">
        <v>881</v>
      </c>
      <c r="C337" s="7" t="s">
        <v>586</v>
      </c>
      <c r="D337" s="7" t="s">
        <v>875</v>
      </c>
      <c r="E337" s="7" t="s">
        <v>12</v>
      </c>
      <c r="F337" s="7" t="s">
        <v>1302</v>
      </c>
      <c r="G337" s="7" t="s">
        <v>1357</v>
      </c>
      <c r="H337" s="7" t="s">
        <v>833</v>
      </c>
      <c r="I337" s="7">
        <v>10</v>
      </c>
      <c r="J337" s="29">
        <v>8</v>
      </c>
      <c r="K337" s="29">
        <v>33</v>
      </c>
    </row>
    <row r="338" spans="1:11" x14ac:dyDescent="0.25">
      <c r="A338" s="7" t="s">
        <v>882</v>
      </c>
      <c r="B338" s="7" t="s">
        <v>883</v>
      </c>
      <c r="C338" s="7" t="s">
        <v>586</v>
      </c>
      <c r="D338" s="7" t="s">
        <v>875</v>
      </c>
      <c r="E338" s="7" t="s">
        <v>12</v>
      </c>
      <c r="F338" s="7" t="s">
        <v>892</v>
      </c>
      <c r="G338" s="7"/>
      <c r="H338" s="7" t="s">
        <v>833</v>
      </c>
      <c r="I338" s="7">
        <v>14</v>
      </c>
      <c r="J338" s="29">
        <v>0</v>
      </c>
      <c r="K338" s="29">
        <v>176</v>
      </c>
    </row>
    <row r="339" spans="1:11" x14ac:dyDescent="0.25">
      <c r="A339" s="7" t="s">
        <v>886</v>
      </c>
      <c r="B339" s="7" t="s">
        <v>887</v>
      </c>
      <c r="C339" s="7" t="s">
        <v>586</v>
      </c>
      <c r="D339" s="7" t="s">
        <v>875</v>
      </c>
      <c r="E339" s="7" t="s">
        <v>12</v>
      </c>
      <c r="F339" s="7" t="s">
        <v>1422</v>
      </c>
      <c r="G339" s="7"/>
      <c r="H339" s="7" t="s">
        <v>833</v>
      </c>
      <c r="I339" s="7">
        <v>10</v>
      </c>
      <c r="J339" s="29">
        <v>7</v>
      </c>
      <c r="K339" s="29">
        <v>38</v>
      </c>
    </row>
    <row r="340" spans="1:11" x14ac:dyDescent="0.25">
      <c r="A340" s="7" t="s">
        <v>888</v>
      </c>
      <c r="B340" s="7" t="s">
        <v>889</v>
      </c>
      <c r="C340" s="7" t="s">
        <v>586</v>
      </c>
      <c r="D340" s="7" t="s">
        <v>875</v>
      </c>
      <c r="E340" s="7" t="s">
        <v>12</v>
      </c>
      <c r="F340" s="7" t="s">
        <v>58</v>
      </c>
      <c r="G340" s="7"/>
      <c r="H340" s="7" t="s">
        <v>833</v>
      </c>
      <c r="I340" s="7">
        <v>12</v>
      </c>
      <c r="J340" s="29">
        <v>11</v>
      </c>
      <c r="K340" s="29">
        <v>55</v>
      </c>
    </row>
    <row r="341" spans="1:11" s="35" customFormat="1" x14ac:dyDescent="0.25">
      <c r="A341" s="57" t="s">
        <v>1722</v>
      </c>
      <c r="B341" s="57"/>
      <c r="C341" s="57"/>
      <c r="D341" s="57"/>
      <c r="E341" s="57"/>
      <c r="F341" s="57"/>
      <c r="G341" s="57"/>
      <c r="H341" s="57"/>
      <c r="I341" s="39" t="s">
        <v>1690</v>
      </c>
      <c r="J341" s="48">
        <v>238</v>
      </c>
      <c r="K341" s="50">
        <f>SUM(K333:K340)</f>
        <v>469</v>
      </c>
    </row>
    <row r="342" spans="1:11" x14ac:dyDescent="0.25">
      <c r="A342" s="7" t="s">
        <v>636</v>
      </c>
      <c r="B342" s="7" t="s">
        <v>637</v>
      </c>
      <c r="C342" s="7" t="s">
        <v>586</v>
      </c>
      <c r="D342" s="7" t="s">
        <v>1641</v>
      </c>
      <c r="E342" s="7" t="s">
        <v>122</v>
      </c>
      <c r="F342" s="7" t="s">
        <v>123</v>
      </c>
      <c r="G342" s="7"/>
      <c r="H342" s="7" t="s">
        <v>73</v>
      </c>
      <c r="I342" s="7"/>
      <c r="J342" s="29">
        <v>12</v>
      </c>
      <c r="K342" s="29">
        <v>80</v>
      </c>
    </row>
    <row r="343" spans="1:11" x14ac:dyDescent="0.25">
      <c r="A343" s="7" t="s">
        <v>1642</v>
      </c>
      <c r="B343" s="7" t="s">
        <v>1643</v>
      </c>
      <c r="C343" s="7" t="s">
        <v>586</v>
      </c>
      <c r="D343" s="7" t="s">
        <v>1641</v>
      </c>
      <c r="E343" s="7" t="s">
        <v>122</v>
      </c>
      <c r="F343" s="7" t="s">
        <v>123</v>
      </c>
      <c r="G343" s="7"/>
      <c r="H343" s="7" t="s">
        <v>73</v>
      </c>
      <c r="I343" s="7"/>
      <c r="J343" s="29">
        <v>0</v>
      </c>
      <c r="K343" s="29">
        <v>10</v>
      </c>
    </row>
    <row r="344" spans="1:11" x14ac:dyDescent="0.25">
      <c r="A344" s="7" t="s">
        <v>643</v>
      </c>
      <c r="B344" s="7" t="s">
        <v>644</v>
      </c>
      <c r="C344" s="7" t="s">
        <v>586</v>
      </c>
      <c r="D344" s="7" t="s">
        <v>638</v>
      </c>
      <c r="E344" s="7" t="s">
        <v>122</v>
      </c>
      <c r="F344" s="7" t="s">
        <v>123</v>
      </c>
      <c r="G344" s="7"/>
      <c r="H344" s="7" t="s">
        <v>73</v>
      </c>
      <c r="I344" s="7"/>
      <c r="J344" s="29">
        <v>7</v>
      </c>
      <c r="K344" s="29">
        <v>40</v>
      </c>
    </row>
    <row r="345" spans="1:11" x14ac:dyDescent="0.25">
      <c r="A345" s="7" t="s">
        <v>649</v>
      </c>
      <c r="B345" s="7" t="s">
        <v>650</v>
      </c>
      <c r="C345" s="7"/>
      <c r="D345" s="7" t="s">
        <v>1641</v>
      </c>
      <c r="E345" s="7" t="s">
        <v>122</v>
      </c>
      <c r="F345" s="7" t="s">
        <v>123</v>
      </c>
      <c r="G345" s="7"/>
      <c r="H345" s="7" t="s">
        <v>73</v>
      </c>
      <c r="I345" s="7"/>
      <c r="J345" s="30"/>
      <c r="K345" s="30">
        <v>0</v>
      </c>
    </row>
    <row r="346" spans="1:11" x14ac:dyDescent="0.25">
      <c r="A346" s="7" t="s">
        <v>645</v>
      </c>
      <c r="B346" s="7" t="s">
        <v>646</v>
      </c>
      <c r="C346" s="7" t="s">
        <v>586</v>
      </c>
      <c r="D346" s="7" t="s">
        <v>638</v>
      </c>
      <c r="E346" s="7" t="s">
        <v>122</v>
      </c>
      <c r="F346" s="7" t="s">
        <v>123</v>
      </c>
      <c r="G346" s="10"/>
      <c r="H346" s="7" t="s">
        <v>73</v>
      </c>
      <c r="I346" s="10"/>
      <c r="J346" s="29">
        <v>0</v>
      </c>
      <c r="K346" s="29">
        <v>30</v>
      </c>
    </row>
    <row r="347" spans="1:11" x14ac:dyDescent="0.25">
      <c r="A347" s="7" t="s">
        <v>653</v>
      </c>
      <c r="B347" s="7" t="s">
        <v>654</v>
      </c>
      <c r="C347" s="7" t="s">
        <v>586</v>
      </c>
      <c r="D347" s="7" t="s">
        <v>638</v>
      </c>
      <c r="E347" s="7" t="s">
        <v>12</v>
      </c>
      <c r="F347" s="7" t="s">
        <v>1302</v>
      </c>
      <c r="G347" s="7"/>
      <c r="H347" s="7" t="s">
        <v>73</v>
      </c>
      <c r="I347" s="7">
        <v>10</v>
      </c>
      <c r="J347" s="29">
        <v>7</v>
      </c>
      <c r="K347" s="29">
        <v>96</v>
      </c>
    </row>
    <row r="348" spans="1:11" x14ac:dyDescent="0.25">
      <c r="A348" s="7" t="s">
        <v>657</v>
      </c>
      <c r="B348" s="7" t="s">
        <v>658</v>
      </c>
      <c r="C348" s="7" t="s">
        <v>586</v>
      </c>
      <c r="D348" s="7" t="s">
        <v>638</v>
      </c>
      <c r="E348" s="7" t="s">
        <v>12</v>
      </c>
      <c r="F348" s="7" t="s">
        <v>1302</v>
      </c>
      <c r="G348" s="7"/>
      <c r="H348" s="7" t="s">
        <v>73</v>
      </c>
      <c r="I348" s="7">
        <v>10</v>
      </c>
      <c r="J348" s="29">
        <v>8</v>
      </c>
      <c r="K348" s="29">
        <v>20</v>
      </c>
    </row>
    <row r="349" spans="1:11" x14ac:dyDescent="0.25">
      <c r="A349" s="7" t="s">
        <v>661</v>
      </c>
      <c r="B349" s="7" t="s">
        <v>662</v>
      </c>
      <c r="C349" s="7" t="s">
        <v>586</v>
      </c>
      <c r="D349" s="7" t="s">
        <v>638</v>
      </c>
      <c r="E349" s="7" t="s">
        <v>12</v>
      </c>
      <c r="F349" s="7" t="s">
        <v>892</v>
      </c>
      <c r="G349" s="7"/>
      <c r="H349" s="7" t="s">
        <v>73</v>
      </c>
      <c r="I349" s="7">
        <v>14</v>
      </c>
      <c r="J349" s="29">
        <v>14</v>
      </c>
      <c r="K349" s="29">
        <v>40</v>
      </c>
    </row>
    <row r="350" spans="1:11" x14ac:dyDescent="0.25">
      <c r="A350" s="7" t="s">
        <v>665</v>
      </c>
      <c r="B350" s="7" t="s">
        <v>666</v>
      </c>
      <c r="C350" s="7" t="s">
        <v>586</v>
      </c>
      <c r="D350" s="7" t="s">
        <v>638</v>
      </c>
      <c r="E350" s="7" t="s">
        <v>12</v>
      </c>
      <c r="F350" s="7" t="s">
        <v>892</v>
      </c>
      <c r="G350" s="7"/>
      <c r="H350" s="7" t="s">
        <v>73</v>
      </c>
      <c r="I350" s="7">
        <v>14</v>
      </c>
      <c r="J350" s="29">
        <v>10</v>
      </c>
      <c r="K350" s="29">
        <v>96</v>
      </c>
    </row>
    <row r="351" spans="1:11" x14ac:dyDescent="0.25">
      <c r="A351" s="7" t="s">
        <v>667</v>
      </c>
      <c r="B351" s="7" t="s">
        <v>668</v>
      </c>
      <c r="C351" s="7" t="s">
        <v>586</v>
      </c>
      <c r="D351" s="7" t="s">
        <v>638</v>
      </c>
      <c r="E351" s="7" t="s">
        <v>12</v>
      </c>
      <c r="F351" s="7" t="s">
        <v>1302</v>
      </c>
      <c r="G351" s="7" t="s">
        <v>1380</v>
      </c>
      <c r="H351" s="7" t="s">
        <v>73</v>
      </c>
      <c r="I351" s="7">
        <v>8</v>
      </c>
      <c r="J351" s="29">
        <v>4</v>
      </c>
      <c r="K351" s="29">
        <v>50</v>
      </c>
    </row>
    <row r="352" spans="1:11" x14ac:dyDescent="0.25">
      <c r="A352" s="7" t="s">
        <v>669</v>
      </c>
      <c r="B352" s="7" t="s">
        <v>670</v>
      </c>
      <c r="C352" s="7" t="s">
        <v>586</v>
      </c>
      <c r="D352" s="7" t="s">
        <v>638</v>
      </c>
      <c r="E352" s="7" t="s">
        <v>12</v>
      </c>
      <c r="F352" s="7" t="s">
        <v>58</v>
      </c>
      <c r="G352" s="7"/>
      <c r="H352" s="7" t="s">
        <v>73</v>
      </c>
      <c r="I352" s="7">
        <v>12</v>
      </c>
      <c r="J352" s="29">
        <v>7</v>
      </c>
      <c r="K352" s="29">
        <v>111</v>
      </c>
    </row>
    <row r="353" spans="1:11" s="35" customFormat="1" x14ac:dyDescent="0.25">
      <c r="A353" s="57" t="s">
        <v>1723</v>
      </c>
      <c r="B353" s="57"/>
      <c r="C353" s="57"/>
      <c r="D353" s="57"/>
      <c r="E353" s="57"/>
      <c r="F353" s="57"/>
      <c r="G353" s="57"/>
      <c r="H353" s="57"/>
      <c r="I353" s="39" t="s">
        <v>1690</v>
      </c>
      <c r="J353" s="48">
        <v>69</v>
      </c>
      <c r="K353" s="50">
        <f>SUM(K342:K352)</f>
        <v>573</v>
      </c>
    </row>
    <row r="354" spans="1:11" x14ac:dyDescent="0.25">
      <c r="A354" s="7" t="s">
        <v>703</v>
      </c>
      <c r="B354" s="7" t="s">
        <v>704</v>
      </c>
      <c r="C354" s="7" t="s">
        <v>586</v>
      </c>
      <c r="D354" s="7" t="s">
        <v>702</v>
      </c>
      <c r="E354" s="7" t="s">
        <v>12</v>
      </c>
      <c r="F354" s="7" t="s">
        <v>1302</v>
      </c>
      <c r="G354" s="7" t="s">
        <v>1357</v>
      </c>
      <c r="H354" s="7" t="s">
        <v>73</v>
      </c>
      <c r="I354" s="7">
        <v>10</v>
      </c>
      <c r="J354" s="29">
        <v>10</v>
      </c>
      <c r="K354" s="29">
        <v>58</v>
      </c>
    </row>
    <row r="355" spans="1:11" x14ac:dyDescent="0.25">
      <c r="A355" s="7" t="s">
        <v>705</v>
      </c>
      <c r="B355" s="7" t="s">
        <v>706</v>
      </c>
      <c r="C355" s="7" t="s">
        <v>586</v>
      </c>
      <c r="D355" s="7" t="s">
        <v>702</v>
      </c>
      <c r="E355" s="7" t="s">
        <v>122</v>
      </c>
      <c r="F355" s="7" t="s">
        <v>100</v>
      </c>
      <c r="G355" s="7"/>
      <c r="H355" s="7" t="s">
        <v>73</v>
      </c>
      <c r="I355" s="7"/>
      <c r="J355" s="29">
        <v>0</v>
      </c>
      <c r="K355" s="29">
        <v>0</v>
      </c>
    </row>
    <row r="356" spans="1:11" x14ac:dyDescent="0.25">
      <c r="A356" s="7" t="s">
        <v>707</v>
      </c>
      <c r="B356" s="7" t="s">
        <v>708</v>
      </c>
      <c r="C356" s="7" t="s">
        <v>586</v>
      </c>
      <c r="D356" s="7" t="s">
        <v>702</v>
      </c>
      <c r="E356" s="7" t="s">
        <v>122</v>
      </c>
      <c r="F356" s="7" t="s">
        <v>51</v>
      </c>
      <c r="G356" s="7"/>
      <c r="H356" s="7" t="s">
        <v>73</v>
      </c>
      <c r="I356" s="7">
        <v>6</v>
      </c>
      <c r="J356" s="29">
        <v>0</v>
      </c>
      <c r="K356" s="29">
        <v>4</v>
      </c>
    </row>
    <row r="357" spans="1:11" x14ac:dyDescent="0.25">
      <c r="A357" s="7" t="s">
        <v>709</v>
      </c>
      <c r="B357" s="7" t="s">
        <v>710</v>
      </c>
      <c r="C357" s="7" t="s">
        <v>586</v>
      </c>
      <c r="D357" s="7" t="s">
        <v>702</v>
      </c>
      <c r="E357" s="7" t="s">
        <v>12</v>
      </c>
      <c r="F357" s="7" t="s">
        <v>58</v>
      </c>
      <c r="G357" s="7"/>
      <c r="H357" s="7" t="s">
        <v>73</v>
      </c>
      <c r="I357" s="7">
        <v>12</v>
      </c>
      <c r="J357" s="29">
        <v>10</v>
      </c>
      <c r="K357" s="29">
        <v>46</v>
      </c>
    </row>
    <row r="358" spans="1:11" x14ac:dyDescent="0.25">
      <c r="A358" s="7" t="s">
        <v>711</v>
      </c>
      <c r="B358" s="7" t="s">
        <v>712</v>
      </c>
      <c r="C358" s="7" t="s">
        <v>586</v>
      </c>
      <c r="D358" s="7" t="s">
        <v>702</v>
      </c>
      <c r="E358" s="7" t="s">
        <v>12</v>
      </c>
      <c r="F358" s="7" t="s">
        <v>100</v>
      </c>
      <c r="G358" s="7"/>
      <c r="H358" s="7" t="s">
        <v>73</v>
      </c>
      <c r="I358" s="7">
        <v>8</v>
      </c>
      <c r="J358" s="29">
        <v>10</v>
      </c>
      <c r="K358" s="29">
        <v>18</v>
      </c>
    </row>
    <row r="359" spans="1:11" s="35" customFormat="1" x14ac:dyDescent="0.25">
      <c r="A359" s="57" t="s">
        <v>1724</v>
      </c>
      <c r="B359" s="57"/>
      <c r="C359" s="57"/>
      <c r="D359" s="57"/>
      <c r="E359" s="57"/>
      <c r="F359" s="57"/>
      <c r="G359" s="57"/>
      <c r="H359" s="57"/>
      <c r="I359" s="39" t="s">
        <v>1690</v>
      </c>
      <c r="J359" s="48">
        <v>30</v>
      </c>
      <c r="K359" s="48">
        <v>126</v>
      </c>
    </row>
    <row r="360" spans="1:11" x14ac:dyDescent="0.25">
      <c r="A360" s="7" t="s">
        <v>1644</v>
      </c>
      <c r="B360" s="7" t="s">
        <v>1645</v>
      </c>
      <c r="C360" s="7" t="s">
        <v>586</v>
      </c>
      <c r="D360" s="7" t="s">
        <v>723</v>
      </c>
      <c r="E360" s="7" t="s">
        <v>12</v>
      </c>
      <c r="F360" s="7" t="s">
        <v>892</v>
      </c>
      <c r="G360" s="7"/>
      <c r="H360" s="7" t="s">
        <v>73</v>
      </c>
      <c r="I360" s="7">
        <v>14</v>
      </c>
      <c r="J360" s="29">
        <v>16</v>
      </c>
      <c r="K360" s="29">
        <v>56</v>
      </c>
    </row>
    <row r="361" spans="1:11" x14ac:dyDescent="0.25">
      <c r="A361" s="7" t="s">
        <v>721</v>
      </c>
      <c r="B361" s="7" t="s">
        <v>722</v>
      </c>
      <c r="C361" s="7" t="s">
        <v>586</v>
      </c>
      <c r="D361" s="7" t="s">
        <v>723</v>
      </c>
      <c r="E361" s="7" t="s">
        <v>12</v>
      </c>
      <c r="F361" s="7" t="s">
        <v>1302</v>
      </c>
      <c r="G361" s="7" t="s">
        <v>1357</v>
      </c>
      <c r="H361" s="7" t="s">
        <v>73</v>
      </c>
      <c r="I361" s="7">
        <v>10</v>
      </c>
      <c r="J361" s="29">
        <v>12</v>
      </c>
      <c r="K361" s="29">
        <v>58</v>
      </c>
    </row>
    <row r="362" spans="1:11" x14ac:dyDescent="0.25">
      <c r="A362" s="7" t="s">
        <v>724</v>
      </c>
      <c r="B362" s="7" t="s">
        <v>725</v>
      </c>
      <c r="C362" s="7" t="s">
        <v>586</v>
      </c>
      <c r="D362" s="7" t="s">
        <v>723</v>
      </c>
      <c r="E362" s="7" t="s">
        <v>12</v>
      </c>
      <c r="F362" s="7" t="s">
        <v>1302</v>
      </c>
      <c r="G362" s="7"/>
      <c r="H362" s="7" t="s">
        <v>73</v>
      </c>
      <c r="I362" s="7">
        <v>10</v>
      </c>
      <c r="J362" s="29">
        <v>12</v>
      </c>
      <c r="K362" s="29">
        <v>46</v>
      </c>
    </row>
    <row r="363" spans="1:11" x14ac:dyDescent="0.25">
      <c r="A363" s="7" t="s">
        <v>728</v>
      </c>
      <c r="B363" s="7" t="s">
        <v>729</v>
      </c>
      <c r="C363" s="7" t="s">
        <v>586</v>
      </c>
      <c r="D363" s="7" t="s">
        <v>723</v>
      </c>
      <c r="E363" s="7" t="s">
        <v>12</v>
      </c>
      <c r="F363" s="7" t="s">
        <v>892</v>
      </c>
      <c r="G363" s="7"/>
      <c r="H363" s="7" t="s">
        <v>73</v>
      </c>
      <c r="I363" s="7">
        <v>14</v>
      </c>
      <c r="J363" s="29">
        <v>16</v>
      </c>
      <c r="K363" s="29">
        <v>68</v>
      </c>
    </row>
    <row r="364" spans="1:11" x14ac:dyDescent="0.25">
      <c r="A364" s="7" t="s">
        <v>733</v>
      </c>
      <c r="B364" s="7" t="s">
        <v>734</v>
      </c>
      <c r="C364" s="7" t="s">
        <v>586</v>
      </c>
      <c r="D364" s="7" t="s">
        <v>732</v>
      </c>
      <c r="E364" s="7" t="s">
        <v>122</v>
      </c>
      <c r="F364" s="7" t="s">
        <v>123</v>
      </c>
      <c r="G364" s="10"/>
      <c r="H364" s="7" t="s">
        <v>73</v>
      </c>
      <c r="I364" s="10"/>
      <c r="J364" s="29">
        <v>0</v>
      </c>
      <c r="K364" s="29">
        <v>8</v>
      </c>
    </row>
    <row r="365" spans="1:11" x14ac:dyDescent="0.25">
      <c r="A365" s="7" t="s">
        <v>735</v>
      </c>
      <c r="B365" s="7" t="s">
        <v>736</v>
      </c>
      <c r="C365" s="7" t="s">
        <v>586</v>
      </c>
      <c r="D365" s="7" t="s">
        <v>732</v>
      </c>
      <c r="E365" s="7" t="s">
        <v>122</v>
      </c>
      <c r="F365" s="7" t="s">
        <v>123</v>
      </c>
      <c r="G365" s="10"/>
      <c r="H365" s="7" t="s">
        <v>73</v>
      </c>
      <c r="I365" s="10"/>
      <c r="J365" s="29">
        <v>0</v>
      </c>
      <c r="K365" s="29">
        <v>56</v>
      </c>
    </row>
    <row r="366" spans="1:11" x14ac:dyDescent="0.25">
      <c r="A366" s="7" t="s">
        <v>1434</v>
      </c>
      <c r="B366" s="7" t="s">
        <v>1435</v>
      </c>
      <c r="C366" s="7" t="s">
        <v>586</v>
      </c>
      <c r="D366" s="7" t="s">
        <v>732</v>
      </c>
      <c r="E366" s="7" t="s">
        <v>122</v>
      </c>
      <c r="F366" s="7" t="s">
        <v>123</v>
      </c>
      <c r="G366" s="10"/>
      <c r="H366" s="7" t="s">
        <v>73</v>
      </c>
      <c r="I366" s="10"/>
      <c r="J366" s="29">
        <v>0</v>
      </c>
      <c r="K366" s="29">
        <v>18</v>
      </c>
    </row>
    <row r="367" spans="1:11" x14ac:dyDescent="0.25">
      <c r="A367" s="7" t="s">
        <v>737</v>
      </c>
      <c r="B367" s="7" t="s">
        <v>738</v>
      </c>
      <c r="C367" s="7" t="s">
        <v>586</v>
      </c>
      <c r="D367" s="7" t="s">
        <v>732</v>
      </c>
      <c r="E367" s="7" t="s">
        <v>122</v>
      </c>
      <c r="F367" s="7" t="s">
        <v>123</v>
      </c>
      <c r="G367" s="10"/>
      <c r="H367" s="7" t="s">
        <v>73</v>
      </c>
      <c r="I367" s="10"/>
      <c r="J367" s="29">
        <v>0</v>
      </c>
      <c r="K367" s="29">
        <v>8</v>
      </c>
    </row>
    <row r="368" spans="1:11" x14ac:dyDescent="0.25">
      <c r="A368" s="7" t="s">
        <v>741</v>
      </c>
      <c r="B368" s="7" t="s">
        <v>742</v>
      </c>
      <c r="C368" s="7" t="s">
        <v>586</v>
      </c>
      <c r="D368" s="7" t="s">
        <v>732</v>
      </c>
      <c r="E368" s="7" t="s">
        <v>122</v>
      </c>
      <c r="F368" s="7" t="s">
        <v>123</v>
      </c>
      <c r="G368" s="10"/>
      <c r="H368" s="7" t="s">
        <v>73</v>
      </c>
      <c r="I368" s="10"/>
      <c r="J368" s="29">
        <v>0</v>
      </c>
      <c r="K368" s="29">
        <v>20</v>
      </c>
    </row>
    <row r="369" spans="1:11" x14ac:dyDescent="0.25">
      <c r="A369" s="7" t="s">
        <v>743</v>
      </c>
      <c r="B369" s="7" t="s">
        <v>744</v>
      </c>
      <c r="C369" s="7" t="s">
        <v>586</v>
      </c>
      <c r="D369" s="7" t="s">
        <v>732</v>
      </c>
      <c r="E369" s="7" t="s">
        <v>12</v>
      </c>
      <c r="F369" s="7" t="s">
        <v>1302</v>
      </c>
      <c r="G369" s="7"/>
      <c r="H369" s="7" t="s">
        <v>73</v>
      </c>
      <c r="I369" s="7">
        <v>10</v>
      </c>
      <c r="J369" s="29">
        <v>14</v>
      </c>
      <c r="K369" s="29">
        <v>90</v>
      </c>
    </row>
    <row r="370" spans="1:11" x14ac:dyDescent="0.25">
      <c r="A370" s="7" t="s">
        <v>745</v>
      </c>
      <c r="B370" s="7" t="s">
        <v>746</v>
      </c>
      <c r="C370" s="7" t="s">
        <v>586</v>
      </c>
      <c r="D370" s="7" t="s">
        <v>732</v>
      </c>
      <c r="E370" s="7" t="s">
        <v>12</v>
      </c>
      <c r="F370" s="7" t="s">
        <v>1302</v>
      </c>
      <c r="G370" s="7"/>
      <c r="H370" s="7" t="s">
        <v>73</v>
      </c>
      <c r="I370" s="7">
        <v>10</v>
      </c>
      <c r="J370" s="29">
        <v>10</v>
      </c>
      <c r="K370" s="29">
        <v>126</v>
      </c>
    </row>
    <row r="371" spans="1:11" x14ac:dyDescent="0.25">
      <c r="A371" s="7" t="s">
        <v>1566</v>
      </c>
      <c r="B371" s="7" t="s">
        <v>1567</v>
      </c>
      <c r="C371" s="7" t="s">
        <v>586</v>
      </c>
      <c r="D371" s="7" t="s">
        <v>732</v>
      </c>
      <c r="E371" s="7" t="s">
        <v>12</v>
      </c>
      <c r="F371" s="7" t="s">
        <v>1347</v>
      </c>
      <c r="G371" s="7"/>
      <c r="H371" s="7" t="s">
        <v>73</v>
      </c>
      <c r="I371" s="7">
        <v>8</v>
      </c>
      <c r="J371" s="29">
        <v>6</v>
      </c>
      <c r="K371" s="29">
        <v>56</v>
      </c>
    </row>
    <row r="372" spans="1:11" x14ac:dyDescent="0.25">
      <c r="A372" s="7" t="s">
        <v>753</v>
      </c>
      <c r="B372" s="7" t="s">
        <v>754</v>
      </c>
      <c r="C372" s="7" t="s">
        <v>586</v>
      </c>
      <c r="D372" s="7" t="s">
        <v>732</v>
      </c>
      <c r="E372" s="7" t="s">
        <v>12</v>
      </c>
      <c r="F372" s="7" t="s">
        <v>1347</v>
      </c>
      <c r="G372" s="7" t="s">
        <v>1380</v>
      </c>
      <c r="H372" s="7" t="s">
        <v>73</v>
      </c>
      <c r="I372" s="7">
        <v>8</v>
      </c>
      <c r="J372" s="29">
        <v>12</v>
      </c>
      <c r="K372" s="29">
        <v>158</v>
      </c>
    </row>
    <row r="373" spans="1:11" x14ac:dyDescent="0.25">
      <c r="A373" s="7" t="s">
        <v>755</v>
      </c>
      <c r="B373" s="7" t="s">
        <v>756</v>
      </c>
      <c r="C373" s="7" t="s">
        <v>586</v>
      </c>
      <c r="D373" s="7" t="s">
        <v>732</v>
      </c>
      <c r="E373" s="7" t="s">
        <v>12</v>
      </c>
      <c r="F373" s="7" t="s">
        <v>892</v>
      </c>
      <c r="G373" s="7"/>
      <c r="H373" s="7" t="s">
        <v>73</v>
      </c>
      <c r="I373" s="7">
        <v>14</v>
      </c>
      <c r="J373" s="29">
        <v>12</v>
      </c>
      <c r="K373" s="29">
        <v>86</v>
      </c>
    </row>
    <row r="374" spans="1:11" x14ac:dyDescent="0.25">
      <c r="A374" s="7" t="s">
        <v>739</v>
      </c>
      <c r="B374" s="7" t="s">
        <v>740</v>
      </c>
      <c r="C374" s="7" t="s">
        <v>586</v>
      </c>
      <c r="D374" s="7" t="s">
        <v>732</v>
      </c>
      <c r="E374" s="7" t="s">
        <v>12</v>
      </c>
      <c r="F374" s="7" t="s">
        <v>892</v>
      </c>
      <c r="G374" s="7"/>
      <c r="H374" s="7" t="s">
        <v>73</v>
      </c>
      <c r="I374" s="7">
        <v>14</v>
      </c>
      <c r="J374" s="29">
        <v>14</v>
      </c>
      <c r="K374" s="29">
        <v>38</v>
      </c>
    </row>
    <row r="375" spans="1:11" x14ac:dyDescent="0.25">
      <c r="A375" s="7" t="s">
        <v>757</v>
      </c>
      <c r="B375" s="7" t="s">
        <v>758</v>
      </c>
      <c r="C375" s="7" t="s">
        <v>586</v>
      </c>
      <c r="D375" s="7" t="s">
        <v>732</v>
      </c>
      <c r="E375" s="7" t="s">
        <v>12</v>
      </c>
      <c r="F375" s="7" t="s">
        <v>892</v>
      </c>
      <c r="G375" s="7"/>
      <c r="H375" s="7" t="s">
        <v>73</v>
      </c>
      <c r="I375" s="7">
        <v>14</v>
      </c>
      <c r="J375" s="29">
        <v>14</v>
      </c>
      <c r="K375" s="29">
        <v>60</v>
      </c>
    </row>
    <row r="376" spans="1:11" s="35" customFormat="1" x14ac:dyDescent="0.25">
      <c r="A376" s="57" t="s">
        <v>1725</v>
      </c>
      <c r="B376" s="57"/>
      <c r="C376" s="57"/>
      <c r="D376" s="57"/>
      <c r="E376" s="57"/>
      <c r="F376" s="57"/>
      <c r="G376" s="57"/>
      <c r="H376" s="57"/>
      <c r="I376" s="39" t="s">
        <v>1690</v>
      </c>
      <c r="J376" s="48">
        <v>138</v>
      </c>
      <c r="K376" s="50">
        <f>SUM(K360:K375)</f>
        <v>952</v>
      </c>
    </row>
    <row r="377" spans="1:11" x14ac:dyDescent="0.25">
      <c r="A377" s="7" t="s">
        <v>775</v>
      </c>
      <c r="B377" s="7" t="s">
        <v>776</v>
      </c>
      <c r="C377" s="7" t="s">
        <v>586</v>
      </c>
      <c r="D377" s="7" t="s">
        <v>777</v>
      </c>
      <c r="E377" s="7" t="s">
        <v>122</v>
      </c>
      <c r="F377" s="7" t="s">
        <v>123</v>
      </c>
      <c r="G377" s="10"/>
      <c r="H377" s="7" t="s">
        <v>73</v>
      </c>
      <c r="I377" s="10"/>
      <c r="J377" s="29">
        <v>0</v>
      </c>
      <c r="K377" s="29">
        <v>8</v>
      </c>
    </row>
    <row r="378" spans="1:11" x14ac:dyDescent="0.25">
      <c r="A378" s="7" t="s">
        <v>802</v>
      </c>
      <c r="B378" s="7" t="s">
        <v>803</v>
      </c>
      <c r="C378" s="7" t="s">
        <v>586</v>
      </c>
      <c r="D378" s="7" t="s">
        <v>777</v>
      </c>
      <c r="E378" s="7" t="s">
        <v>122</v>
      </c>
      <c r="F378" s="7" t="s">
        <v>100</v>
      </c>
      <c r="G378" s="7"/>
      <c r="H378" s="7" t="s">
        <v>73</v>
      </c>
      <c r="I378" s="7"/>
      <c r="J378" s="29">
        <v>6</v>
      </c>
      <c r="K378" s="29">
        <v>24</v>
      </c>
    </row>
    <row r="379" spans="1:11" x14ac:dyDescent="0.25">
      <c r="A379" s="7" t="s">
        <v>780</v>
      </c>
      <c r="B379" s="7" t="s">
        <v>781</v>
      </c>
      <c r="C379" s="7" t="s">
        <v>586</v>
      </c>
      <c r="D379" s="7" t="s">
        <v>777</v>
      </c>
      <c r="E379" s="7" t="s">
        <v>122</v>
      </c>
      <c r="F379" s="7" t="s">
        <v>123</v>
      </c>
      <c r="G379" s="10"/>
      <c r="H379" s="7" t="s">
        <v>73</v>
      </c>
      <c r="I379" s="10"/>
      <c r="J379" s="29">
        <v>2</v>
      </c>
      <c r="K379" s="29">
        <v>8</v>
      </c>
    </row>
    <row r="380" spans="1:11" x14ac:dyDescent="0.25">
      <c r="A380" s="7" t="s">
        <v>782</v>
      </c>
      <c r="B380" s="7" t="s">
        <v>783</v>
      </c>
      <c r="C380" s="7" t="s">
        <v>586</v>
      </c>
      <c r="D380" s="7" t="s">
        <v>777</v>
      </c>
      <c r="E380" s="7" t="s">
        <v>122</v>
      </c>
      <c r="F380" s="7" t="s">
        <v>123</v>
      </c>
      <c r="G380" s="10"/>
      <c r="H380" s="7" t="s">
        <v>73</v>
      </c>
      <c r="I380" s="10"/>
      <c r="J380" s="29">
        <v>0</v>
      </c>
      <c r="K380" s="29">
        <v>16</v>
      </c>
    </row>
    <row r="381" spans="1:11" x14ac:dyDescent="0.25">
      <c r="A381" s="7" t="s">
        <v>1445</v>
      </c>
      <c r="B381" s="7" t="s">
        <v>1446</v>
      </c>
      <c r="C381" s="7" t="s">
        <v>586</v>
      </c>
      <c r="D381" s="7" t="s">
        <v>777</v>
      </c>
      <c r="E381" s="7" t="s">
        <v>122</v>
      </c>
      <c r="F381" s="7" t="s">
        <v>123</v>
      </c>
      <c r="G381" s="10"/>
      <c r="H381" s="7" t="s">
        <v>73</v>
      </c>
      <c r="I381" s="10"/>
      <c r="J381" s="29">
        <v>0</v>
      </c>
      <c r="K381" s="29">
        <v>8</v>
      </c>
    </row>
    <row r="382" spans="1:11" x14ac:dyDescent="0.25">
      <c r="A382" s="7" t="s">
        <v>786</v>
      </c>
      <c r="B382" s="7" t="s">
        <v>787</v>
      </c>
      <c r="C382" s="7" t="s">
        <v>586</v>
      </c>
      <c r="D382" s="7" t="s">
        <v>777</v>
      </c>
      <c r="E382" s="7" t="s">
        <v>122</v>
      </c>
      <c r="F382" s="7" t="s">
        <v>123</v>
      </c>
      <c r="G382" s="10"/>
      <c r="H382" s="7" t="s">
        <v>73</v>
      </c>
      <c r="I382" s="10"/>
      <c r="J382" s="29">
        <v>0</v>
      </c>
      <c r="K382" s="29">
        <v>16</v>
      </c>
    </row>
    <row r="383" spans="1:11" x14ac:dyDescent="0.25">
      <c r="A383" s="7" t="s">
        <v>792</v>
      </c>
      <c r="B383" s="7" t="s">
        <v>793</v>
      </c>
      <c r="C383" s="7" t="s">
        <v>586</v>
      </c>
      <c r="D383" s="7" t="s">
        <v>777</v>
      </c>
      <c r="E383" s="7" t="s">
        <v>122</v>
      </c>
      <c r="F383" s="7" t="s">
        <v>123</v>
      </c>
      <c r="G383" s="10"/>
      <c r="H383" s="7" t="s">
        <v>73</v>
      </c>
      <c r="I383" s="10"/>
      <c r="J383" s="29">
        <v>0</v>
      </c>
      <c r="K383" s="29">
        <v>16</v>
      </c>
    </row>
    <row r="384" spans="1:11" x14ac:dyDescent="0.25">
      <c r="A384" s="7" t="s">
        <v>794</v>
      </c>
      <c r="B384" s="7" t="s">
        <v>795</v>
      </c>
      <c r="C384" s="7" t="s">
        <v>586</v>
      </c>
      <c r="D384" s="7" t="s">
        <v>777</v>
      </c>
      <c r="E384" s="7" t="s">
        <v>122</v>
      </c>
      <c r="F384" s="7" t="s">
        <v>123</v>
      </c>
      <c r="G384" s="10"/>
      <c r="H384" s="7" t="s">
        <v>73</v>
      </c>
      <c r="I384" s="10"/>
      <c r="J384" s="29">
        <v>0</v>
      </c>
      <c r="K384" s="29">
        <v>16</v>
      </c>
    </row>
    <row r="385" spans="1:11" x14ac:dyDescent="0.25">
      <c r="A385" s="7" t="s">
        <v>796</v>
      </c>
      <c r="B385" s="7" t="s">
        <v>797</v>
      </c>
      <c r="C385" s="7" t="s">
        <v>586</v>
      </c>
      <c r="D385" s="7" t="s">
        <v>777</v>
      </c>
      <c r="E385" s="7" t="s">
        <v>122</v>
      </c>
      <c r="F385" s="7" t="s">
        <v>123</v>
      </c>
      <c r="G385" s="10"/>
      <c r="H385" s="7" t="s">
        <v>73</v>
      </c>
      <c r="I385" s="10"/>
      <c r="J385" s="29">
        <v>0</v>
      </c>
      <c r="K385" s="29">
        <v>8</v>
      </c>
    </row>
    <row r="386" spans="1:11" x14ac:dyDescent="0.25">
      <c r="A386" s="7" t="s">
        <v>778</v>
      </c>
      <c r="B386" s="7" t="s">
        <v>779</v>
      </c>
      <c r="C386" s="7" t="s">
        <v>586</v>
      </c>
      <c r="D386" s="7" t="s">
        <v>777</v>
      </c>
      <c r="E386" s="7" t="s">
        <v>122</v>
      </c>
      <c r="F386" s="7" t="s">
        <v>123</v>
      </c>
      <c r="G386" s="7"/>
      <c r="H386" s="7" t="s">
        <v>73</v>
      </c>
      <c r="I386" s="7"/>
      <c r="J386" s="29">
        <v>0</v>
      </c>
      <c r="K386" s="29">
        <v>8</v>
      </c>
    </row>
    <row r="387" spans="1:11" x14ac:dyDescent="0.25">
      <c r="A387" s="7" t="s">
        <v>1447</v>
      </c>
      <c r="B387" s="7" t="s">
        <v>1448</v>
      </c>
      <c r="C387" s="7" t="s">
        <v>586</v>
      </c>
      <c r="D387" s="7" t="s">
        <v>777</v>
      </c>
      <c r="E387" s="7" t="s">
        <v>122</v>
      </c>
      <c r="F387" s="7" t="s">
        <v>123</v>
      </c>
      <c r="G387" s="7"/>
      <c r="H387" s="7" t="s">
        <v>73</v>
      </c>
      <c r="I387" s="7"/>
      <c r="J387" s="29">
        <v>0</v>
      </c>
      <c r="K387" s="29">
        <v>8</v>
      </c>
    </row>
    <row r="388" spans="1:11" x14ac:dyDescent="0.25">
      <c r="A388" s="7" t="s">
        <v>1449</v>
      </c>
      <c r="B388" s="7" t="s">
        <v>1450</v>
      </c>
      <c r="C388" s="7" t="s">
        <v>586</v>
      </c>
      <c r="D388" s="7" t="s">
        <v>777</v>
      </c>
      <c r="E388" s="7" t="s">
        <v>122</v>
      </c>
      <c r="F388" s="7" t="s">
        <v>123</v>
      </c>
      <c r="G388" s="7"/>
      <c r="H388" s="7" t="s">
        <v>73</v>
      </c>
      <c r="I388" s="7"/>
      <c r="J388" s="29">
        <v>0</v>
      </c>
      <c r="K388" s="29">
        <v>8</v>
      </c>
    </row>
    <row r="389" spans="1:11" x14ac:dyDescent="0.25">
      <c r="A389" s="7" t="s">
        <v>798</v>
      </c>
      <c r="B389" s="7" t="s">
        <v>799</v>
      </c>
      <c r="C389" s="7" t="s">
        <v>586</v>
      </c>
      <c r="D389" s="7" t="s">
        <v>777</v>
      </c>
      <c r="E389" s="7" t="s">
        <v>12</v>
      </c>
      <c r="F389" s="7" t="s">
        <v>892</v>
      </c>
      <c r="G389" s="7"/>
      <c r="H389" s="7" t="s">
        <v>73</v>
      </c>
      <c r="I389" s="7">
        <v>14</v>
      </c>
      <c r="J389" s="29">
        <v>12</v>
      </c>
      <c r="K389" s="29">
        <v>0</v>
      </c>
    </row>
    <row r="390" spans="1:11" x14ac:dyDescent="0.25">
      <c r="A390" s="7" t="s">
        <v>800</v>
      </c>
      <c r="B390" s="7" t="s">
        <v>801</v>
      </c>
      <c r="C390" s="7" t="s">
        <v>586</v>
      </c>
      <c r="D390" s="7" t="s">
        <v>777</v>
      </c>
      <c r="E390" s="7" t="s">
        <v>12</v>
      </c>
      <c r="F390" s="7" t="s">
        <v>100</v>
      </c>
      <c r="G390" s="7"/>
      <c r="H390" s="7" t="s">
        <v>73</v>
      </c>
      <c r="I390" s="7">
        <v>8</v>
      </c>
      <c r="J390" s="29">
        <v>11</v>
      </c>
      <c r="K390" s="29">
        <v>111</v>
      </c>
    </row>
    <row r="391" spans="1:11" x14ac:dyDescent="0.25">
      <c r="A391" s="7" t="s">
        <v>804</v>
      </c>
      <c r="B391" s="7" t="s">
        <v>805</v>
      </c>
      <c r="C391" s="7" t="s">
        <v>586</v>
      </c>
      <c r="D391" s="7" t="s">
        <v>777</v>
      </c>
      <c r="E391" s="7" t="s">
        <v>12</v>
      </c>
      <c r="F391" s="7" t="s">
        <v>100</v>
      </c>
      <c r="G391" s="7"/>
      <c r="H391" s="7" t="s">
        <v>73</v>
      </c>
      <c r="I391" s="7">
        <v>8</v>
      </c>
      <c r="J391" s="29">
        <v>8</v>
      </c>
      <c r="K391" s="29">
        <v>80</v>
      </c>
    </row>
    <row r="392" spans="1:11" x14ac:dyDescent="0.25">
      <c r="A392" s="7" t="s">
        <v>808</v>
      </c>
      <c r="B392" s="7" t="s">
        <v>809</v>
      </c>
      <c r="C392" s="7" t="s">
        <v>586</v>
      </c>
      <c r="D392" s="7" t="s">
        <v>777</v>
      </c>
      <c r="E392" s="7" t="s">
        <v>12</v>
      </c>
      <c r="F392" s="7" t="s">
        <v>1302</v>
      </c>
      <c r="G392" s="7"/>
      <c r="H392" s="7" t="s">
        <v>73</v>
      </c>
      <c r="I392" s="7">
        <v>10</v>
      </c>
      <c r="J392" s="29">
        <v>10</v>
      </c>
      <c r="K392" s="29">
        <v>24</v>
      </c>
    </row>
    <row r="393" spans="1:11" x14ac:dyDescent="0.25">
      <c r="A393" s="7" t="s">
        <v>814</v>
      </c>
      <c r="B393" s="7" t="s">
        <v>815</v>
      </c>
      <c r="C393" s="7" t="s">
        <v>586</v>
      </c>
      <c r="D393" s="7" t="s">
        <v>777</v>
      </c>
      <c r="E393" s="7" t="s">
        <v>12</v>
      </c>
      <c r="F393" s="7" t="s">
        <v>1302</v>
      </c>
      <c r="G393" s="7"/>
      <c r="H393" s="7" t="s">
        <v>73</v>
      </c>
      <c r="I393" s="7">
        <v>10</v>
      </c>
      <c r="J393" s="29">
        <v>12</v>
      </c>
      <c r="K393" s="29">
        <v>74</v>
      </c>
    </row>
    <row r="394" spans="1:11" x14ac:dyDescent="0.25">
      <c r="A394" s="7" t="s">
        <v>1570</v>
      </c>
      <c r="B394" s="7" t="s">
        <v>1571</v>
      </c>
      <c r="C394" s="7" t="s">
        <v>586</v>
      </c>
      <c r="D394" s="7" t="s">
        <v>777</v>
      </c>
      <c r="E394" s="7" t="s">
        <v>12</v>
      </c>
      <c r="F394" s="7" t="s">
        <v>1347</v>
      </c>
      <c r="G394" s="7" t="s">
        <v>1572</v>
      </c>
      <c r="H394" s="7" t="s">
        <v>73</v>
      </c>
      <c r="I394" s="7">
        <v>8</v>
      </c>
      <c r="J394" s="29">
        <v>4</v>
      </c>
      <c r="K394" s="29">
        <v>8</v>
      </c>
    </row>
    <row r="395" spans="1:11" x14ac:dyDescent="0.25">
      <c r="A395" s="7" t="s">
        <v>816</v>
      </c>
      <c r="B395" s="7" t="s">
        <v>817</v>
      </c>
      <c r="C395" s="7" t="s">
        <v>586</v>
      </c>
      <c r="D395" s="7" t="s">
        <v>777</v>
      </c>
      <c r="E395" s="7" t="s">
        <v>12</v>
      </c>
      <c r="F395" s="7" t="s">
        <v>1302</v>
      </c>
      <c r="G395" s="7"/>
      <c r="H395" s="7" t="s">
        <v>73</v>
      </c>
      <c r="I395" s="7">
        <v>10</v>
      </c>
      <c r="J395" s="29">
        <v>12</v>
      </c>
      <c r="K395" s="29">
        <v>48</v>
      </c>
    </row>
    <row r="396" spans="1:11" x14ac:dyDescent="0.25">
      <c r="A396" s="7" t="s">
        <v>818</v>
      </c>
      <c r="B396" s="7" t="s">
        <v>819</v>
      </c>
      <c r="C396" s="7" t="s">
        <v>586</v>
      </c>
      <c r="D396" s="7" t="s">
        <v>777</v>
      </c>
      <c r="E396" s="7" t="s">
        <v>12</v>
      </c>
      <c r="F396" s="7" t="s">
        <v>1302</v>
      </c>
      <c r="G396" s="7"/>
      <c r="H396" s="7" t="s">
        <v>73</v>
      </c>
      <c r="I396" s="7">
        <v>10</v>
      </c>
      <c r="J396" s="29">
        <v>12</v>
      </c>
      <c r="K396" s="29">
        <v>110</v>
      </c>
    </row>
    <row r="397" spans="1:11" x14ac:dyDescent="0.25">
      <c r="A397" s="7" t="s">
        <v>820</v>
      </c>
      <c r="B397" s="7" t="s">
        <v>821</v>
      </c>
      <c r="C397" s="7" t="s">
        <v>586</v>
      </c>
      <c r="D397" s="7" t="s">
        <v>777</v>
      </c>
      <c r="E397" s="7" t="s">
        <v>12</v>
      </c>
      <c r="F397" s="7" t="s">
        <v>892</v>
      </c>
      <c r="G397" s="7"/>
      <c r="H397" s="7" t="s">
        <v>73</v>
      </c>
      <c r="I397" s="7">
        <v>14</v>
      </c>
      <c r="J397" s="29">
        <v>17</v>
      </c>
      <c r="K397" s="29">
        <v>56</v>
      </c>
    </row>
    <row r="398" spans="1:11" x14ac:dyDescent="0.25">
      <c r="A398" s="7" t="s">
        <v>822</v>
      </c>
      <c r="B398" s="7" t="s">
        <v>823</v>
      </c>
      <c r="C398" s="7" t="s">
        <v>586</v>
      </c>
      <c r="D398" s="7" t="s">
        <v>777</v>
      </c>
      <c r="E398" s="7" t="s">
        <v>12</v>
      </c>
      <c r="F398" s="7" t="s">
        <v>1388</v>
      </c>
      <c r="G398" s="7"/>
      <c r="H398" s="7" t="s">
        <v>73</v>
      </c>
      <c r="I398" s="7">
        <v>12</v>
      </c>
      <c r="J398" s="29">
        <v>14</v>
      </c>
      <c r="K398" s="29">
        <v>58</v>
      </c>
    </row>
    <row r="399" spans="1:11" s="20" customFormat="1" ht="30" x14ac:dyDescent="0.25">
      <c r="A399" s="18" t="s">
        <v>1573</v>
      </c>
      <c r="B399" s="19" t="s">
        <v>1574</v>
      </c>
      <c r="C399" s="18" t="s">
        <v>586</v>
      </c>
      <c r="D399" s="18" t="s">
        <v>777</v>
      </c>
      <c r="E399" s="18" t="s">
        <v>12</v>
      </c>
      <c r="F399" s="18" t="s">
        <v>1388</v>
      </c>
      <c r="G399" s="18"/>
      <c r="H399" s="18" t="s">
        <v>73</v>
      </c>
      <c r="I399" s="7">
        <v>12</v>
      </c>
      <c r="J399" s="29">
        <v>10</v>
      </c>
      <c r="K399" s="29">
        <v>66</v>
      </c>
    </row>
    <row r="400" spans="1:11" s="13" customFormat="1" x14ac:dyDescent="0.25">
      <c r="A400" s="21" t="s">
        <v>1646</v>
      </c>
      <c r="B400" s="22" t="s">
        <v>1647</v>
      </c>
      <c r="C400" s="21" t="s">
        <v>586</v>
      </c>
      <c r="D400" s="21" t="s">
        <v>777</v>
      </c>
      <c r="E400" s="21" t="s">
        <v>12</v>
      </c>
      <c r="F400" s="21" t="s">
        <v>892</v>
      </c>
      <c r="G400" s="21"/>
      <c r="H400" s="21" t="s">
        <v>73</v>
      </c>
      <c r="I400" s="7">
        <v>14</v>
      </c>
      <c r="J400" s="29">
        <v>10</v>
      </c>
      <c r="K400" s="29">
        <v>114</v>
      </c>
    </row>
    <row r="401" spans="1:11" x14ac:dyDescent="0.25">
      <c r="A401" s="7" t="s">
        <v>826</v>
      </c>
      <c r="B401" s="7" t="s">
        <v>827</v>
      </c>
      <c r="C401" s="7" t="s">
        <v>586</v>
      </c>
      <c r="D401" s="7" t="s">
        <v>777</v>
      </c>
      <c r="E401" s="7" t="s">
        <v>281</v>
      </c>
      <c r="F401" s="7" t="s">
        <v>1427</v>
      </c>
      <c r="G401" s="7"/>
      <c r="H401" s="7" t="s">
        <v>73</v>
      </c>
      <c r="I401" s="7">
        <v>10</v>
      </c>
      <c r="J401" s="29">
        <v>1</v>
      </c>
      <c r="K401" s="29">
        <v>12</v>
      </c>
    </row>
    <row r="402" spans="1:11" x14ac:dyDescent="0.25">
      <c r="A402" s="7" t="s">
        <v>828</v>
      </c>
      <c r="B402" s="7" t="s">
        <v>829</v>
      </c>
      <c r="C402" s="7" t="s">
        <v>586</v>
      </c>
      <c r="D402" s="7" t="s">
        <v>777</v>
      </c>
      <c r="E402" s="7" t="s">
        <v>281</v>
      </c>
      <c r="F402" s="7" t="s">
        <v>1388</v>
      </c>
      <c r="G402" s="7"/>
      <c r="H402" s="7" t="s">
        <v>73</v>
      </c>
      <c r="I402" s="7">
        <v>12</v>
      </c>
      <c r="J402" s="29">
        <v>6</v>
      </c>
      <c r="K402" s="29">
        <v>24</v>
      </c>
    </row>
    <row r="403" spans="1:11" s="35" customFormat="1" x14ac:dyDescent="0.25">
      <c r="A403" s="57" t="s">
        <v>1727</v>
      </c>
      <c r="B403" s="57"/>
      <c r="C403" s="57"/>
      <c r="D403" s="57"/>
      <c r="E403" s="57"/>
      <c r="F403" s="57"/>
      <c r="G403" s="57"/>
      <c r="H403" s="57"/>
      <c r="I403" s="39" t="s">
        <v>1690</v>
      </c>
      <c r="J403" s="48">
        <v>147</v>
      </c>
      <c r="K403" s="48">
        <v>929</v>
      </c>
    </row>
    <row r="404" spans="1:11" x14ac:dyDescent="0.25">
      <c r="A404" s="7" t="s">
        <v>769</v>
      </c>
      <c r="B404" s="7" t="s">
        <v>770</v>
      </c>
      <c r="C404" s="7" t="s">
        <v>767</v>
      </c>
      <c r="D404" s="7" t="s">
        <v>767</v>
      </c>
      <c r="E404" s="7" t="s">
        <v>12</v>
      </c>
      <c r="F404" s="7" t="s">
        <v>1302</v>
      </c>
      <c r="G404" s="7"/>
      <c r="H404" s="7" t="s">
        <v>73</v>
      </c>
      <c r="I404" s="7">
        <v>10</v>
      </c>
      <c r="J404" s="29">
        <v>2</v>
      </c>
      <c r="K404" s="29">
        <v>20</v>
      </c>
    </row>
    <row r="405" spans="1:11" x14ac:dyDescent="0.25">
      <c r="A405" s="7" t="s">
        <v>771</v>
      </c>
      <c r="B405" s="7" t="s">
        <v>772</v>
      </c>
      <c r="C405" s="7" t="s">
        <v>767</v>
      </c>
      <c r="D405" s="7" t="s">
        <v>767</v>
      </c>
      <c r="E405" s="7" t="s">
        <v>12</v>
      </c>
      <c r="F405" s="7" t="s">
        <v>1302</v>
      </c>
      <c r="G405" s="7"/>
      <c r="H405" s="7" t="s">
        <v>73</v>
      </c>
      <c r="I405" s="7">
        <v>10</v>
      </c>
      <c r="J405" s="29">
        <v>2</v>
      </c>
      <c r="K405" s="29">
        <v>10</v>
      </c>
    </row>
    <row r="406" spans="1:11" x14ac:dyDescent="0.25">
      <c r="A406" s="7" t="s">
        <v>773</v>
      </c>
      <c r="B406" s="7" t="s">
        <v>774</v>
      </c>
      <c r="C406" s="7" t="s">
        <v>767</v>
      </c>
      <c r="D406" s="7" t="s">
        <v>767</v>
      </c>
      <c r="E406" s="7" t="s">
        <v>12</v>
      </c>
      <c r="F406" s="7" t="s">
        <v>1388</v>
      </c>
      <c r="G406" s="7"/>
      <c r="H406" s="7" t="s">
        <v>73</v>
      </c>
      <c r="I406" s="7">
        <v>12</v>
      </c>
      <c r="J406" s="29">
        <v>0</v>
      </c>
      <c r="K406" s="29">
        <v>16</v>
      </c>
    </row>
    <row r="407" spans="1:11" x14ac:dyDescent="0.25">
      <c r="A407" s="7" t="s">
        <v>1439</v>
      </c>
      <c r="B407" s="7" t="s">
        <v>1440</v>
      </c>
      <c r="C407" s="7" t="s">
        <v>767</v>
      </c>
      <c r="D407" s="7" t="s">
        <v>767</v>
      </c>
      <c r="E407" s="7" t="s">
        <v>12</v>
      </c>
      <c r="F407" s="7" t="s">
        <v>1427</v>
      </c>
      <c r="G407" s="7"/>
      <c r="H407" s="7" t="s">
        <v>73</v>
      </c>
      <c r="I407" s="7">
        <v>20</v>
      </c>
      <c r="J407" s="29">
        <v>16</v>
      </c>
      <c r="K407" s="29">
        <v>40</v>
      </c>
    </row>
    <row r="408" spans="1:11" x14ac:dyDescent="0.25">
      <c r="A408" s="7" t="s">
        <v>1115</v>
      </c>
      <c r="B408" s="7" t="s">
        <v>1116</v>
      </c>
      <c r="C408" s="7" t="s">
        <v>767</v>
      </c>
      <c r="D408" s="7" t="s">
        <v>767</v>
      </c>
      <c r="E408" s="7"/>
      <c r="F408" s="7"/>
      <c r="G408" s="7"/>
      <c r="H408" s="7" t="s">
        <v>73</v>
      </c>
      <c r="I408" s="7"/>
      <c r="J408" s="29">
        <v>2</v>
      </c>
      <c r="K408" s="29">
        <v>16</v>
      </c>
    </row>
    <row r="409" spans="1:11" s="35" customFormat="1" x14ac:dyDescent="0.25">
      <c r="A409" s="57" t="s">
        <v>1726</v>
      </c>
      <c r="B409" s="57"/>
      <c r="C409" s="57"/>
      <c r="D409" s="57"/>
      <c r="E409" s="57"/>
      <c r="F409" s="57"/>
      <c r="G409" s="57"/>
      <c r="H409" s="57"/>
      <c r="I409" s="39" t="s">
        <v>1690</v>
      </c>
      <c r="J409" s="48">
        <v>22</v>
      </c>
      <c r="K409" s="48">
        <v>102</v>
      </c>
    </row>
    <row r="410" spans="1:11" x14ac:dyDescent="0.25">
      <c r="A410" s="7" t="s">
        <v>986</v>
      </c>
      <c r="B410" s="7" t="s">
        <v>987</v>
      </c>
      <c r="C410" s="7" t="s">
        <v>586</v>
      </c>
      <c r="D410" s="7" t="s">
        <v>983</v>
      </c>
      <c r="E410" s="7" t="s">
        <v>122</v>
      </c>
      <c r="F410" s="7" t="s">
        <v>123</v>
      </c>
      <c r="G410" s="10"/>
      <c r="H410" s="7" t="s">
        <v>941</v>
      </c>
      <c r="I410" s="10"/>
      <c r="J410" s="29">
        <v>6</v>
      </c>
      <c r="K410" s="29">
        <v>30</v>
      </c>
    </row>
    <row r="411" spans="1:11" x14ac:dyDescent="0.25">
      <c r="A411" s="7" t="s">
        <v>999</v>
      </c>
      <c r="B411" s="7" t="s">
        <v>1000</v>
      </c>
      <c r="C411" s="7" t="s">
        <v>586</v>
      </c>
      <c r="D411" s="7" t="s">
        <v>983</v>
      </c>
      <c r="E411" s="7" t="s">
        <v>12</v>
      </c>
      <c r="F411" s="7" t="s">
        <v>1302</v>
      </c>
      <c r="G411" s="7"/>
      <c r="H411" s="7" t="s">
        <v>941</v>
      </c>
      <c r="I411" s="7">
        <v>10</v>
      </c>
      <c r="J411" s="29">
        <v>10</v>
      </c>
      <c r="K411" s="29">
        <v>0</v>
      </c>
    </row>
    <row r="412" spans="1:11" x14ac:dyDescent="0.25">
      <c r="A412" s="7" t="s">
        <v>1001</v>
      </c>
      <c r="B412" s="7" t="s">
        <v>1002</v>
      </c>
      <c r="C412" s="7" t="s">
        <v>586</v>
      </c>
      <c r="D412" s="7" t="s">
        <v>983</v>
      </c>
      <c r="E412" s="7" t="s">
        <v>12</v>
      </c>
      <c r="F412" s="7" t="s">
        <v>1347</v>
      </c>
      <c r="G412" s="7"/>
      <c r="H412" s="7" t="s">
        <v>941</v>
      </c>
      <c r="I412" s="7">
        <v>8</v>
      </c>
      <c r="J412" s="29">
        <v>8</v>
      </c>
      <c r="K412" s="29">
        <v>68</v>
      </c>
    </row>
    <row r="413" spans="1:11" x14ac:dyDescent="0.25">
      <c r="A413" s="7" t="s">
        <v>1003</v>
      </c>
      <c r="B413" s="7" t="s">
        <v>1004</v>
      </c>
      <c r="C413" s="7" t="s">
        <v>586</v>
      </c>
      <c r="D413" s="7" t="s">
        <v>983</v>
      </c>
      <c r="E413" s="7" t="s">
        <v>12</v>
      </c>
      <c r="F413" s="7" t="s">
        <v>1347</v>
      </c>
      <c r="G413" s="7" t="s">
        <v>1346</v>
      </c>
      <c r="H413" s="7" t="s">
        <v>941</v>
      </c>
      <c r="I413" s="7">
        <v>8</v>
      </c>
      <c r="J413" s="29">
        <v>6</v>
      </c>
      <c r="K413" s="29">
        <v>30</v>
      </c>
    </row>
    <row r="414" spans="1:11" x14ac:dyDescent="0.25">
      <c r="A414" s="7" t="s">
        <v>1007</v>
      </c>
      <c r="B414" s="7" t="s">
        <v>1008</v>
      </c>
      <c r="C414" s="7" t="s">
        <v>586</v>
      </c>
      <c r="D414" s="7" t="s">
        <v>983</v>
      </c>
      <c r="E414" s="7" t="s">
        <v>12</v>
      </c>
      <c r="F414" s="7" t="s">
        <v>892</v>
      </c>
      <c r="G414" s="7"/>
      <c r="H414" s="7" t="s">
        <v>941</v>
      </c>
      <c r="I414" s="7">
        <v>14</v>
      </c>
      <c r="J414" s="29">
        <v>19</v>
      </c>
      <c r="K414" s="29">
        <v>173</v>
      </c>
    </row>
    <row r="415" spans="1:11" s="32" customFormat="1" x14ac:dyDescent="0.25">
      <c r="A415" s="4" t="s">
        <v>997</v>
      </c>
      <c r="B415" s="4" t="s">
        <v>998</v>
      </c>
      <c r="C415" s="4" t="s">
        <v>586</v>
      </c>
      <c r="D415" s="4" t="s">
        <v>983</v>
      </c>
      <c r="E415" s="4" t="s">
        <v>12</v>
      </c>
      <c r="F415" s="4" t="s">
        <v>1388</v>
      </c>
      <c r="G415" s="4"/>
      <c r="H415" s="4" t="s">
        <v>941</v>
      </c>
      <c r="I415" s="4">
        <v>12</v>
      </c>
      <c r="J415" s="46">
        <v>10</v>
      </c>
      <c r="K415" s="46">
        <v>0</v>
      </c>
    </row>
    <row r="416" spans="1:11" x14ac:dyDescent="0.25">
      <c r="A416" s="7" t="s">
        <v>1011</v>
      </c>
      <c r="B416" s="7" t="s">
        <v>1012</v>
      </c>
      <c r="C416" s="7" t="s">
        <v>586</v>
      </c>
      <c r="D416" s="7" t="s">
        <v>983</v>
      </c>
      <c r="E416" s="7" t="s">
        <v>12</v>
      </c>
      <c r="F416" s="7" t="s">
        <v>1302</v>
      </c>
      <c r="G416" s="7"/>
      <c r="H416" s="7" t="s">
        <v>941</v>
      </c>
      <c r="I416" s="7">
        <v>10</v>
      </c>
      <c r="J416" s="29">
        <v>7</v>
      </c>
      <c r="K416" s="29">
        <v>73</v>
      </c>
    </row>
    <row r="417" spans="1:11" ht="16.899999999999999" customHeight="1" x14ac:dyDescent="0.25">
      <c r="A417" s="7" t="s">
        <v>1015</v>
      </c>
      <c r="B417" s="7" t="s">
        <v>1016</v>
      </c>
      <c r="C417" s="7" t="s">
        <v>586</v>
      </c>
      <c r="D417" s="7" t="s">
        <v>983</v>
      </c>
      <c r="E417" s="7" t="s">
        <v>12</v>
      </c>
      <c r="F417" s="7" t="s">
        <v>1302</v>
      </c>
      <c r="G417" s="7"/>
      <c r="H417" s="7" t="s">
        <v>941</v>
      </c>
      <c r="I417" s="7">
        <v>10</v>
      </c>
      <c r="J417" s="29">
        <v>11</v>
      </c>
      <c r="K417" s="29">
        <v>148</v>
      </c>
    </row>
    <row r="418" spans="1:11" s="35" customFormat="1" ht="16.899999999999999" customHeight="1" x14ac:dyDescent="0.25">
      <c r="A418" s="57" t="s">
        <v>1728</v>
      </c>
      <c r="B418" s="57"/>
      <c r="C418" s="57"/>
      <c r="D418" s="57"/>
      <c r="E418" s="57"/>
      <c r="F418" s="57"/>
      <c r="G418" s="57"/>
      <c r="H418" s="57"/>
      <c r="I418" s="39" t="s">
        <v>1690</v>
      </c>
      <c r="J418" s="48">
        <v>77</v>
      </c>
      <c r="K418" s="50">
        <f>SUM(K410:K417)</f>
        <v>522</v>
      </c>
    </row>
    <row r="419" spans="1:11" x14ac:dyDescent="0.25">
      <c r="A419" s="7" t="s">
        <v>850</v>
      </c>
      <c r="B419" s="7" t="s">
        <v>1456</v>
      </c>
      <c r="C419" s="7" t="s">
        <v>586</v>
      </c>
      <c r="D419" s="7" t="s">
        <v>895</v>
      </c>
      <c r="E419" s="7" t="s">
        <v>122</v>
      </c>
      <c r="F419" s="7" t="s">
        <v>123</v>
      </c>
      <c r="G419" s="10"/>
      <c r="H419" s="7" t="s">
        <v>833</v>
      </c>
      <c r="I419" s="10"/>
      <c r="J419" s="29">
        <v>0</v>
      </c>
      <c r="K419" s="29">
        <v>10</v>
      </c>
    </row>
    <row r="420" spans="1:11" x14ac:dyDescent="0.25">
      <c r="A420" s="7" t="s">
        <v>855</v>
      </c>
      <c r="B420" s="7" t="s">
        <v>856</v>
      </c>
      <c r="C420" s="7" t="s">
        <v>586</v>
      </c>
      <c r="D420" s="7" t="s">
        <v>895</v>
      </c>
      <c r="E420" s="7" t="s">
        <v>122</v>
      </c>
      <c r="F420" s="7" t="s">
        <v>123</v>
      </c>
      <c r="G420" s="10"/>
      <c r="H420" s="7" t="s">
        <v>833</v>
      </c>
      <c r="I420" s="10"/>
      <c r="J420" s="29">
        <v>0</v>
      </c>
      <c r="K420" s="29">
        <v>16</v>
      </c>
    </row>
    <row r="421" spans="1:11" x14ac:dyDescent="0.25">
      <c r="A421" s="7" t="s">
        <v>900</v>
      </c>
      <c r="B421" s="7" t="s">
        <v>901</v>
      </c>
      <c r="C421" s="7" t="s">
        <v>586</v>
      </c>
      <c r="D421" s="7" t="s">
        <v>895</v>
      </c>
      <c r="E421" s="7" t="s">
        <v>122</v>
      </c>
      <c r="F421" s="7" t="s">
        <v>123</v>
      </c>
      <c r="G421" s="10"/>
      <c r="H421" s="7" t="s">
        <v>833</v>
      </c>
      <c r="I421" s="10"/>
      <c r="J421" s="29">
        <v>1</v>
      </c>
      <c r="K421" s="29">
        <v>929</v>
      </c>
    </row>
    <row r="422" spans="1:11" x14ac:dyDescent="0.25">
      <c r="A422" s="7" t="s">
        <v>1457</v>
      </c>
      <c r="B422" s="7" t="s">
        <v>1458</v>
      </c>
      <c r="C422" s="7" t="s">
        <v>586</v>
      </c>
      <c r="D422" s="7" t="s">
        <v>895</v>
      </c>
      <c r="E422" s="7" t="s">
        <v>122</v>
      </c>
      <c r="F422" s="7" t="s">
        <v>123</v>
      </c>
      <c r="G422" s="10"/>
      <c r="H422" s="7" t="s">
        <v>833</v>
      </c>
      <c r="I422" s="10"/>
      <c r="J422" s="29">
        <v>1</v>
      </c>
      <c r="K422" s="29">
        <v>0</v>
      </c>
    </row>
    <row r="423" spans="1:11" x14ac:dyDescent="0.25">
      <c r="A423" s="7" t="s">
        <v>1459</v>
      </c>
      <c r="B423" s="7" t="s">
        <v>1460</v>
      </c>
      <c r="C423" s="7" t="s">
        <v>586</v>
      </c>
      <c r="D423" s="7" t="s">
        <v>895</v>
      </c>
      <c r="E423" s="7" t="s">
        <v>122</v>
      </c>
      <c r="F423" s="7" t="s">
        <v>123</v>
      </c>
      <c r="G423" s="10"/>
      <c r="H423" s="7" t="s">
        <v>833</v>
      </c>
      <c r="I423" s="10"/>
      <c r="J423" s="29">
        <v>0</v>
      </c>
      <c r="K423" s="29">
        <v>16</v>
      </c>
    </row>
    <row r="424" spans="1:11" x14ac:dyDescent="0.25">
      <c r="A424" s="7" t="s">
        <v>904</v>
      </c>
      <c r="B424" s="7" t="s">
        <v>905</v>
      </c>
      <c r="C424" s="7" t="s">
        <v>586</v>
      </c>
      <c r="D424" s="7" t="s">
        <v>895</v>
      </c>
      <c r="E424" s="7" t="s">
        <v>122</v>
      </c>
      <c r="F424" s="7" t="s">
        <v>123</v>
      </c>
      <c r="G424" s="10"/>
      <c r="H424" s="7" t="s">
        <v>833</v>
      </c>
      <c r="I424" s="10"/>
      <c r="J424" s="29">
        <v>0</v>
      </c>
      <c r="K424" s="29">
        <v>18</v>
      </c>
    </row>
    <row r="425" spans="1:11" x14ac:dyDescent="0.25">
      <c r="A425" s="7" t="s">
        <v>906</v>
      </c>
      <c r="B425" s="7" t="s">
        <v>907</v>
      </c>
      <c r="C425" s="7" t="s">
        <v>586</v>
      </c>
      <c r="D425" s="7" t="s">
        <v>895</v>
      </c>
      <c r="E425" s="7" t="s">
        <v>122</v>
      </c>
      <c r="F425" s="7" t="s">
        <v>123</v>
      </c>
      <c r="G425" s="10"/>
      <c r="H425" s="7" t="s">
        <v>833</v>
      </c>
      <c r="I425" s="10"/>
      <c r="J425" s="29">
        <v>0</v>
      </c>
      <c r="K425" s="29">
        <v>43</v>
      </c>
    </row>
    <row r="426" spans="1:11" x14ac:dyDescent="0.25">
      <c r="A426" s="11" t="s">
        <v>1575</v>
      </c>
      <c r="B426" s="11" t="s">
        <v>1576</v>
      </c>
      <c r="C426" s="11" t="s">
        <v>586</v>
      </c>
      <c r="D426" s="11" t="s">
        <v>895</v>
      </c>
      <c r="E426" s="11" t="s">
        <v>122</v>
      </c>
      <c r="F426" s="11" t="s">
        <v>123</v>
      </c>
      <c r="G426" s="11"/>
      <c r="H426" s="11" t="s">
        <v>833</v>
      </c>
      <c r="I426" s="11"/>
      <c r="J426" s="29">
        <v>2</v>
      </c>
      <c r="K426" s="29">
        <v>23</v>
      </c>
    </row>
    <row r="427" spans="1:11" x14ac:dyDescent="0.25">
      <c r="A427" s="11" t="s">
        <v>1577</v>
      </c>
      <c r="B427" s="11" t="s">
        <v>1578</v>
      </c>
      <c r="C427" s="11" t="s">
        <v>586</v>
      </c>
      <c r="D427" s="11" t="s">
        <v>895</v>
      </c>
      <c r="E427" s="11" t="s">
        <v>122</v>
      </c>
      <c r="F427" s="11" t="s">
        <v>123</v>
      </c>
      <c r="G427" s="11"/>
      <c r="H427" s="11" t="s">
        <v>833</v>
      </c>
      <c r="I427" s="11"/>
      <c r="J427" s="29">
        <v>0</v>
      </c>
      <c r="K427" s="29">
        <v>20</v>
      </c>
    </row>
    <row r="428" spans="1:11" x14ac:dyDescent="0.25">
      <c r="A428" s="7" t="s">
        <v>910</v>
      </c>
      <c r="B428" s="7" t="s">
        <v>911</v>
      </c>
      <c r="C428" s="7" t="s">
        <v>586</v>
      </c>
      <c r="D428" s="7" t="s">
        <v>895</v>
      </c>
      <c r="E428" s="7" t="s">
        <v>122</v>
      </c>
      <c r="F428" s="7" t="s">
        <v>123</v>
      </c>
      <c r="G428" s="10"/>
      <c r="H428" s="7" t="s">
        <v>833</v>
      </c>
      <c r="I428" s="10"/>
      <c r="J428" s="29">
        <v>4</v>
      </c>
      <c r="K428" s="29">
        <v>30</v>
      </c>
    </row>
    <row r="429" spans="1:11" x14ac:dyDescent="0.25">
      <c r="A429" s="7" t="s">
        <v>912</v>
      </c>
      <c r="B429" s="7" t="s">
        <v>913</v>
      </c>
      <c r="C429" s="7" t="s">
        <v>586</v>
      </c>
      <c r="D429" s="7" t="s">
        <v>895</v>
      </c>
      <c r="E429" s="7" t="s">
        <v>122</v>
      </c>
      <c r="F429" s="7" t="s">
        <v>123</v>
      </c>
      <c r="G429" s="10"/>
      <c r="H429" s="7" t="s">
        <v>833</v>
      </c>
      <c r="I429" s="10"/>
      <c r="J429" s="29">
        <v>2</v>
      </c>
      <c r="K429" s="29">
        <v>15</v>
      </c>
    </row>
    <row r="430" spans="1:11" x14ac:dyDescent="0.25">
      <c r="A430" s="7" t="s">
        <v>914</v>
      </c>
      <c r="B430" s="7" t="s">
        <v>915</v>
      </c>
      <c r="C430" s="7" t="s">
        <v>586</v>
      </c>
      <c r="D430" s="7" t="s">
        <v>895</v>
      </c>
      <c r="E430" s="7" t="s">
        <v>122</v>
      </c>
      <c r="F430" s="7" t="s">
        <v>123</v>
      </c>
      <c r="G430" s="10"/>
      <c r="H430" s="7" t="s">
        <v>833</v>
      </c>
      <c r="I430" s="10"/>
      <c r="J430" s="29">
        <v>0</v>
      </c>
      <c r="K430" s="29">
        <v>15</v>
      </c>
    </row>
    <row r="431" spans="1:11" x14ac:dyDescent="0.25">
      <c r="A431" s="7" t="s">
        <v>761</v>
      </c>
      <c r="B431" s="7" t="s">
        <v>762</v>
      </c>
      <c r="C431" s="7" t="s">
        <v>586</v>
      </c>
      <c r="D431" s="7" t="s">
        <v>895</v>
      </c>
      <c r="E431" s="7" t="s">
        <v>122</v>
      </c>
      <c r="F431" s="7" t="s">
        <v>123</v>
      </c>
      <c r="G431" s="10"/>
      <c r="H431" s="7" t="s">
        <v>833</v>
      </c>
      <c r="I431" s="10"/>
      <c r="J431" s="29">
        <v>0</v>
      </c>
      <c r="K431" s="29">
        <v>20</v>
      </c>
    </row>
    <row r="432" spans="1:11" x14ac:dyDescent="0.25">
      <c r="A432" s="7" t="s">
        <v>1465</v>
      </c>
      <c r="B432" s="7" t="s">
        <v>1466</v>
      </c>
      <c r="C432" s="7" t="s">
        <v>586</v>
      </c>
      <c r="D432" s="7" t="s">
        <v>895</v>
      </c>
      <c r="E432" s="7" t="s">
        <v>122</v>
      </c>
      <c r="F432" s="7" t="s">
        <v>123</v>
      </c>
      <c r="G432" s="10"/>
      <c r="H432" s="7" t="s">
        <v>833</v>
      </c>
      <c r="I432" s="10"/>
      <c r="J432" s="29">
        <v>0</v>
      </c>
      <c r="K432" s="29">
        <v>10</v>
      </c>
    </row>
    <row r="433" spans="1:11" x14ac:dyDescent="0.25">
      <c r="A433" s="11" t="s">
        <v>1467</v>
      </c>
      <c r="B433" s="11" t="s">
        <v>1468</v>
      </c>
      <c r="C433" s="11" t="s">
        <v>586</v>
      </c>
      <c r="D433" s="11" t="s">
        <v>895</v>
      </c>
      <c r="E433" s="11" t="s">
        <v>122</v>
      </c>
      <c r="F433" s="11" t="s">
        <v>123</v>
      </c>
      <c r="G433" s="11"/>
      <c r="H433" s="11" t="s">
        <v>833</v>
      </c>
      <c r="I433" s="11"/>
      <c r="J433" s="29">
        <v>0</v>
      </c>
      <c r="K433" s="29">
        <v>16</v>
      </c>
    </row>
    <row r="434" spans="1:11" x14ac:dyDescent="0.25">
      <c r="A434" s="7" t="s">
        <v>926</v>
      </c>
      <c r="B434" s="7" t="s">
        <v>927</v>
      </c>
      <c r="C434" s="7" t="s">
        <v>586</v>
      </c>
      <c r="D434" s="7" t="s">
        <v>895</v>
      </c>
      <c r="E434" s="7" t="s">
        <v>12</v>
      </c>
      <c r="F434" s="7" t="s">
        <v>1302</v>
      </c>
      <c r="G434" s="7" t="s">
        <v>1357</v>
      </c>
      <c r="H434" s="7" t="s">
        <v>833</v>
      </c>
      <c r="I434" s="7">
        <v>10</v>
      </c>
      <c r="J434" s="29">
        <v>4</v>
      </c>
      <c r="K434" s="29">
        <v>101</v>
      </c>
    </row>
    <row r="435" spans="1:11" x14ac:dyDescent="0.25">
      <c r="A435" s="7" t="s">
        <v>936</v>
      </c>
      <c r="B435" s="7" t="s">
        <v>937</v>
      </c>
      <c r="C435" s="7" t="s">
        <v>586</v>
      </c>
      <c r="D435" s="7" t="s">
        <v>895</v>
      </c>
      <c r="E435" s="7" t="s">
        <v>12</v>
      </c>
      <c r="F435" s="7" t="s">
        <v>58</v>
      </c>
      <c r="G435" s="7"/>
      <c r="H435" s="7" t="s">
        <v>833</v>
      </c>
      <c r="I435" s="7">
        <v>12</v>
      </c>
      <c r="J435" s="29">
        <v>4</v>
      </c>
      <c r="K435" s="29">
        <v>115</v>
      </c>
    </row>
    <row r="436" spans="1:11" x14ac:dyDescent="0.25">
      <c r="A436" s="7" t="s">
        <v>928</v>
      </c>
      <c r="B436" s="7" t="s">
        <v>929</v>
      </c>
      <c r="C436" s="7" t="s">
        <v>586</v>
      </c>
      <c r="D436" s="7" t="s">
        <v>895</v>
      </c>
      <c r="E436" s="7" t="s">
        <v>12</v>
      </c>
      <c r="F436" s="7" t="s">
        <v>58</v>
      </c>
      <c r="G436" s="7"/>
      <c r="H436" s="7" t="s">
        <v>833</v>
      </c>
      <c r="I436" s="7">
        <v>12</v>
      </c>
      <c r="J436" s="29">
        <v>10</v>
      </c>
      <c r="K436" s="29">
        <v>65</v>
      </c>
    </row>
    <row r="437" spans="1:11" ht="15" customHeight="1" x14ac:dyDescent="0.25">
      <c r="A437" s="7" t="s">
        <v>930</v>
      </c>
      <c r="B437" s="7" t="s">
        <v>931</v>
      </c>
      <c r="C437" s="7" t="s">
        <v>586</v>
      </c>
      <c r="D437" s="7" t="s">
        <v>895</v>
      </c>
      <c r="E437" s="7" t="s">
        <v>12</v>
      </c>
      <c r="F437" s="7" t="s">
        <v>1302</v>
      </c>
      <c r="G437" s="7"/>
      <c r="H437" s="7" t="s">
        <v>833</v>
      </c>
      <c r="I437" s="7">
        <v>10</v>
      </c>
      <c r="J437" s="29">
        <v>6</v>
      </c>
      <c r="K437" s="29">
        <v>68</v>
      </c>
    </row>
    <row r="438" spans="1:11" ht="16.149999999999999" customHeight="1" x14ac:dyDescent="0.25">
      <c r="A438" s="7" t="s">
        <v>932</v>
      </c>
      <c r="B438" s="7" t="s">
        <v>933</v>
      </c>
      <c r="C438" s="7" t="s">
        <v>586</v>
      </c>
      <c r="D438" s="7" t="s">
        <v>895</v>
      </c>
      <c r="E438" s="7" t="s">
        <v>12</v>
      </c>
      <c r="F438" s="7" t="s">
        <v>100</v>
      </c>
      <c r="G438" s="7" t="s">
        <v>1469</v>
      </c>
      <c r="H438" s="7" t="s">
        <v>833</v>
      </c>
      <c r="I438" s="7">
        <v>6</v>
      </c>
      <c r="J438" s="29">
        <v>4</v>
      </c>
      <c r="K438" s="29">
        <v>28</v>
      </c>
    </row>
    <row r="439" spans="1:11" ht="16.899999999999999" customHeight="1" x14ac:dyDescent="0.25">
      <c r="A439" s="7" t="s">
        <v>920</v>
      </c>
      <c r="B439" s="7" t="s">
        <v>921</v>
      </c>
      <c r="C439" s="7" t="s">
        <v>586</v>
      </c>
      <c r="D439" s="7" t="s">
        <v>895</v>
      </c>
      <c r="E439" s="7" t="s">
        <v>12</v>
      </c>
      <c r="F439" s="7" t="s">
        <v>892</v>
      </c>
      <c r="G439" s="10"/>
      <c r="H439" s="7" t="s">
        <v>833</v>
      </c>
      <c r="I439" s="7">
        <v>14</v>
      </c>
      <c r="J439" s="29">
        <v>9</v>
      </c>
      <c r="K439" s="29">
        <v>85</v>
      </c>
    </row>
    <row r="440" spans="1:11" s="35" customFormat="1" ht="16.899999999999999" customHeight="1" x14ac:dyDescent="0.25">
      <c r="A440" s="57" t="s">
        <v>1729</v>
      </c>
      <c r="B440" s="57"/>
      <c r="C440" s="57"/>
      <c r="D440" s="57"/>
      <c r="E440" s="57"/>
      <c r="F440" s="57"/>
      <c r="G440" s="57"/>
      <c r="H440" s="57"/>
      <c r="I440" s="39" t="s">
        <v>1690</v>
      </c>
      <c r="J440" s="48">
        <v>47</v>
      </c>
      <c r="K440" s="50">
        <f>SUM(K419:K439)</f>
        <v>1643</v>
      </c>
    </row>
    <row r="441" spans="1:11" s="35" customFormat="1" ht="16.899999999999999" customHeight="1" x14ac:dyDescent="0.25">
      <c r="A441" s="58" t="s">
        <v>586</v>
      </c>
      <c r="B441" s="58"/>
      <c r="C441" s="58"/>
      <c r="D441" s="58"/>
      <c r="E441" s="58"/>
      <c r="F441" s="58"/>
      <c r="G441" s="58"/>
      <c r="H441" s="58"/>
      <c r="I441" s="53" t="s">
        <v>1690</v>
      </c>
      <c r="J441" s="49">
        <v>953</v>
      </c>
      <c r="K441" s="55">
        <f>SUM(K288,K299,K316,K332,K341,K353,K359,K376,K403,K409,K418,K440)</f>
        <v>6946</v>
      </c>
    </row>
    <row r="442" spans="1:11" ht="16.899999999999999" customHeight="1" x14ac:dyDescent="0.25">
      <c r="A442" s="7" t="s">
        <v>1019</v>
      </c>
      <c r="B442" s="7" t="s">
        <v>1020</v>
      </c>
      <c r="C442" s="7" t="s">
        <v>1021</v>
      </c>
      <c r="D442" s="7" t="s">
        <v>1470</v>
      </c>
      <c r="E442" s="7" t="s">
        <v>122</v>
      </c>
      <c r="F442" s="7" t="s">
        <v>123</v>
      </c>
      <c r="G442" s="10"/>
      <c r="H442" s="7" t="s">
        <v>73</v>
      </c>
      <c r="I442" s="10"/>
      <c r="J442" s="29">
        <v>2</v>
      </c>
      <c r="K442" s="29">
        <v>8</v>
      </c>
    </row>
    <row r="443" spans="1:11" x14ac:dyDescent="0.25">
      <c r="A443" s="7" t="s">
        <v>1023</v>
      </c>
      <c r="B443" s="7" t="s">
        <v>1024</v>
      </c>
      <c r="C443" s="7" t="s">
        <v>1021</v>
      </c>
      <c r="D443" s="7" t="s">
        <v>1022</v>
      </c>
      <c r="E443" s="7" t="s">
        <v>12</v>
      </c>
      <c r="F443" s="7" t="s">
        <v>1302</v>
      </c>
      <c r="G443" s="7"/>
      <c r="H443" s="7" t="s">
        <v>73</v>
      </c>
      <c r="I443" s="7">
        <v>10</v>
      </c>
      <c r="J443" s="29">
        <v>7</v>
      </c>
      <c r="K443" s="29">
        <v>32</v>
      </c>
    </row>
    <row r="444" spans="1:11" x14ac:dyDescent="0.25">
      <c r="A444" s="7" t="s">
        <v>1648</v>
      </c>
      <c r="B444" s="7" t="s">
        <v>1649</v>
      </c>
      <c r="C444" s="7" t="s">
        <v>1021</v>
      </c>
      <c r="D444" s="7" t="s">
        <v>1022</v>
      </c>
      <c r="E444" s="7" t="s">
        <v>12</v>
      </c>
      <c r="F444" s="7" t="s">
        <v>1427</v>
      </c>
      <c r="G444" s="7"/>
      <c r="H444" s="7" t="s">
        <v>73</v>
      </c>
      <c r="I444" s="7">
        <v>20</v>
      </c>
      <c r="J444" s="29">
        <v>11</v>
      </c>
      <c r="K444" s="29">
        <v>32</v>
      </c>
    </row>
    <row r="445" spans="1:11" x14ac:dyDescent="0.25">
      <c r="A445" s="7" t="s">
        <v>1025</v>
      </c>
      <c r="B445" s="7" t="s">
        <v>1026</v>
      </c>
      <c r="C445" s="7" t="s">
        <v>1021</v>
      </c>
      <c r="D445" s="7" t="s">
        <v>1022</v>
      </c>
      <c r="E445" s="7" t="s">
        <v>12</v>
      </c>
      <c r="F445" s="7" t="s">
        <v>51</v>
      </c>
      <c r="G445" s="7"/>
      <c r="H445" s="7" t="s">
        <v>73</v>
      </c>
      <c r="I445" s="7">
        <v>6</v>
      </c>
      <c r="J445" s="29">
        <v>4</v>
      </c>
      <c r="K445" s="29">
        <v>28</v>
      </c>
    </row>
    <row r="446" spans="1:11" x14ac:dyDescent="0.25">
      <c r="A446" s="7" t="s">
        <v>1027</v>
      </c>
      <c r="B446" s="7" t="s">
        <v>1028</v>
      </c>
      <c r="C446" s="7" t="s">
        <v>1021</v>
      </c>
      <c r="D446" s="7" t="s">
        <v>1022</v>
      </c>
      <c r="E446" s="7" t="s">
        <v>12</v>
      </c>
      <c r="F446" s="7" t="s">
        <v>100</v>
      </c>
      <c r="G446" s="7" t="s">
        <v>1357</v>
      </c>
      <c r="H446" s="7" t="s">
        <v>73</v>
      </c>
      <c r="I446" s="7">
        <v>8</v>
      </c>
      <c r="J446" s="29">
        <v>10</v>
      </c>
      <c r="K446" s="29">
        <v>36</v>
      </c>
    </row>
    <row r="447" spans="1:11" x14ac:dyDescent="0.25">
      <c r="A447" s="7" t="s">
        <v>1029</v>
      </c>
      <c r="B447" s="7" t="s">
        <v>1030</v>
      </c>
      <c r="C447" s="7" t="s">
        <v>1021</v>
      </c>
      <c r="D447" s="7" t="s">
        <v>1022</v>
      </c>
      <c r="E447" s="7" t="s">
        <v>12</v>
      </c>
      <c r="F447" s="7" t="s">
        <v>1302</v>
      </c>
      <c r="G447" s="7"/>
      <c r="H447" s="7" t="s">
        <v>73</v>
      </c>
      <c r="I447" s="7">
        <v>10</v>
      </c>
      <c r="J447" s="29">
        <v>9</v>
      </c>
      <c r="K447" s="29">
        <v>16</v>
      </c>
    </row>
    <row r="448" spans="1:11" x14ac:dyDescent="0.25">
      <c r="A448" s="7" t="s">
        <v>1033</v>
      </c>
      <c r="B448" s="7" t="s">
        <v>1034</v>
      </c>
      <c r="C448" s="7" t="s">
        <v>1021</v>
      </c>
      <c r="D448" s="7" t="s">
        <v>1022</v>
      </c>
      <c r="E448" s="7" t="s">
        <v>12</v>
      </c>
      <c r="F448" s="7" t="s">
        <v>1302</v>
      </c>
      <c r="G448" s="7"/>
      <c r="H448" s="7" t="s">
        <v>73</v>
      </c>
      <c r="I448" s="7">
        <v>10</v>
      </c>
      <c r="J448" s="29">
        <v>8</v>
      </c>
      <c r="K448" s="29">
        <v>32</v>
      </c>
    </row>
    <row r="449" spans="1:11" x14ac:dyDescent="0.25">
      <c r="A449" s="7" t="s">
        <v>1039</v>
      </c>
      <c r="B449" s="7" t="s">
        <v>1040</v>
      </c>
      <c r="C449" s="7" t="s">
        <v>1021</v>
      </c>
      <c r="D449" s="7" t="s">
        <v>1037</v>
      </c>
      <c r="E449" s="7" t="s">
        <v>122</v>
      </c>
      <c r="F449" s="7" t="s">
        <v>123</v>
      </c>
      <c r="G449" s="7"/>
      <c r="H449" s="7" t="s">
        <v>73</v>
      </c>
      <c r="I449" s="7"/>
      <c r="J449" s="29">
        <v>4</v>
      </c>
      <c r="K449" s="29">
        <v>16</v>
      </c>
    </row>
    <row r="450" spans="1:11" x14ac:dyDescent="0.25">
      <c r="A450" s="7" t="s">
        <v>1041</v>
      </c>
      <c r="B450" s="7" t="s">
        <v>1042</v>
      </c>
      <c r="C450" s="7" t="s">
        <v>1021</v>
      </c>
      <c r="D450" s="7" t="s">
        <v>1037</v>
      </c>
      <c r="E450" s="7" t="s">
        <v>12</v>
      </c>
      <c r="F450" s="7" t="s">
        <v>100</v>
      </c>
      <c r="G450" s="7"/>
      <c r="H450" s="7" t="s">
        <v>73</v>
      </c>
      <c r="I450" s="7">
        <v>8</v>
      </c>
      <c r="J450" s="29">
        <v>8</v>
      </c>
      <c r="K450" s="29">
        <v>28</v>
      </c>
    </row>
    <row r="451" spans="1:11" x14ac:dyDescent="0.25">
      <c r="A451" s="7" t="s">
        <v>1043</v>
      </c>
      <c r="B451" s="7" t="s">
        <v>1044</v>
      </c>
      <c r="C451" s="7" t="s">
        <v>1021</v>
      </c>
      <c r="D451" s="7" t="s">
        <v>1037</v>
      </c>
      <c r="E451" s="7" t="s">
        <v>12</v>
      </c>
      <c r="F451" s="7" t="s">
        <v>100</v>
      </c>
      <c r="G451" s="7" t="s">
        <v>1346</v>
      </c>
      <c r="H451" s="7" t="s">
        <v>73</v>
      </c>
      <c r="I451" s="7">
        <v>8</v>
      </c>
      <c r="J451" s="29">
        <v>12</v>
      </c>
      <c r="K451" s="29">
        <v>40</v>
      </c>
    </row>
    <row r="452" spans="1:11" x14ac:dyDescent="0.25">
      <c r="A452" s="7" t="s">
        <v>1035</v>
      </c>
      <c r="B452" s="7" t="s">
        <v>1036</v>
      </c>
      <c r="C452" s="7" t="s">
        <v>1021</v>
      </c>
      <c r="D452" s="7" t="s">
        <v>1037</v>
      </c>
      <c r="E452" s="7" t="s">
        <v>1038</v>
      </c>
      <c r="F452" s="7" t="s">
        <v>51</v>
      </c>
      <c r="G452" s="7"/>
      <c r="H452" s="7" t="s">
        <v>73</v>
      </c>
      <c r="I452" s="7">
        <v>6</v>
      </c>
      <c r="J452" s="29">
        <v>0</v>
      </c>
      <c r="K452" s="29">
        <v>6</v>
      </c>
    </row>
    <row r="453" spans="1:11" x14ac:dyDescent="0.25">
      <c r="A453" s="7" t="s">
        <v>1045</v>
      </c>
      <c r="B453" s="7" t="s">
        <v>1046</v>
      </c>
      <c r="C453" s="7" t="s">
        <v>1021</v>
      </c>
      <c r="D453" s="7" t="s">
        <v>1037</v>
      </c>
      <c r="E453" s="7" t="s">
        <v>12</v>
      </c>
      <c r="F453" s="7" t="s">
        <v>46</v>
      </c>
      <c r="G453" s="7"/>
      <c r="H453" s="7" t="s">
        <v>73</v>
      </c>
      <c r="I453" s="7">
        <v>4</v>
      </c>
      <c r="J453" s="29">
        <v>2</v>
      </c>
      <c r="K453" s="29">
        <v>8</v>
      </c>
    </row>
    <row r="454" spans="1:11" x14ac:dyDescent="0.25">
      <c r="A454" s="7" t="s">
        <v>1047</v>
      </c>
      <c r="B454" s="7" t="s">
        <v>1048</v>
      </c>
      <c r="C454" s="7" t="s">
        <v>1021</v>
      </c>
      <c r="D454" s="7" t="s">
        <v>1037</v>
      </c>
      <c r="E454" s="7" t="s">
        <v>12</v>
      </c>
      <c r="F454" s="7" t="s">
        <v>58</v>
      </c>
      <c r="G454" s="7"/>
      <c r="H454" s="7" t="s">
        <v>73</v>
      </c>
      <c r="I454" s="7">
        <v>12</v>
      </c>
      <c r="J454" s="29">
        <v>10</v>
      </c>
      <c r="K454" s="29">
        <v>40</v>
      </c>
    </row>
    <row r="455" spans="1:11" x14ac:dyDescent="0.25">
      <c r="A455" s="7" t="s">
        <v>1049</v>
      </c>
      <c r="B455" s="7" t="s">
        <v>1050</v>
      </c>
      <c r="C455" s="7" t="s">
        <v>1021</v>
      </c>
      <c r="D455" s="7" t="s">
        <v>1037</v>
      </c>
      <c r="E455" s="7" t="s">
        <v>12</v>
      </c>
      <c r="F455" s="7" t="s">
        <v>100</v>
      </c>
      <c r="G455" s="7"/>
      <c r="H455" s="7" t="s">
        <v>73</v>
      </c>
      <c r="I455" s="7">
        <v>8</v>
      </c>
      <c r="J455" s="29">
        <v>9</v>
      </c>
      <c r="K455" s="29">
        <v>40</v>
      </c>
    </row>
    <row r="456" spans="1:11" x14ac:dyDescent="0.25">
      <c r="A456" s="7" t="s">
        <v>1051</v>
      </c>
      <c r="B456" s="7" t="s">
        <v>1052</v>
      </c>
      <c r="C456" s="7" t="s">
        <v>1021</v>
      </c>
      <c r="D456" s="7" t="s">
        <v>1037</v>
      </c>
      <c r="E456" s="7" t="s">
        <v>12</v>
      </c>
      <c r="F456" s="7" t="s">
        <v>1347</v>
      </c>
      <c r="G456" s="7" t="s">
        <v>1370</v>
      </c>
      <c r="H456" s="7" t="s">
        <v>73</v>
      </c>
      <c r="I456" s="7">
        <v>6</v>
      </c>
      <c r="J456" s="29">
        <v>3</v>
      </c>
      <c r="K456" s="29">
        <v>28</v>
      </c>
    </row>
    <row r="457" spans="1:11" x14ac:dyDescent="0.25">
      <c r="A457" s="7" t="s">
        <v>1053</v>
      </c>
      <c r="B457" s="7" t="s">
        <v>1054</v>
      </c>
      <c r="C457" s="7" t="s">
        <v>1021</v>
      </c>
      <c r="D457" s="7" t="s">
        <v>1037</v>
      </c>
      <c r="E457" s="7" t="s">
        <v>12</v>
      </c>
      <c r="F457" s="7" t="s">
        <v>892</v>
      </c>
      <c r="G457" s="7"/>
      <c r="H457" s="7" t="s">
        <v>73</v>
      </c>
      <c r="I457" s="7">
        <v>14</v>
      </c>
      <c r="J457" s="29">
        <v>11</v>
      </c>
      <c r="K457" s="29">
        <v>32</v>
      </c>
    </row>
    <row r="458" spans="1:11" s="35" customFormat="1" x14ac:dyDescent="0.25">
      <c r="A458" s="57" t="s">
        <v>1745</v>
      </c>
      <c r="B458" s="57"/>
      <c r="C458" s="57"/>
      <c r="D458" s="57"/>
      <c r="E458" s="57"/>
      <c r="F458" s="57"/>
      <c r="G458" s="57"/>
      <c r="H458" s="57"/>
      <c r="I458" s="39" t="s">
        <v>1690</v>
      </c>
      <c r="J458" s="48">
        <v>110</v>
      </c>
      <c r="K458" s="50">
        <f>SUM(K442:K457)</f>
        <v>422</v>
      </c>
    </row>
    <row r="459" spans="1:11" x14ac:dyDescent="0.25">
      <c r="A459" s="7" t="s">
        <v>1064</v>
      </c>
      <c r="B459" s="7" t="s">
        <v>1065</v>
      </c>
      <c r="C459" s="7" t="s">
        <v>1021</v>
      </c>
      <c r="D459" s="7" t="s">
        <v>1474</v>
      </c>
      <c r="E459" s="7" t="s">
        <v>122</v>
      </c>
      <c r="F459" s="7" t="s">
        <v>123</v>
      </c>
      <c r="G459" s="7"/>
      <c r="H459" s="7" t="s">
        <v>73</v>
      </c>
      <c r="I459" s="7"/>
      <c r="J459" s="29">
        <v>2</v>
      </c>
      <c r="K459" s="29">
        <v>0</v>
      </c>
    </row>
    <row r="460" spans="1:11" x14ac:dyDescent="0.25">
      <c r="A460" s="7" t="s">
        <v>1055</v>
      </c>
      <c r="B460" s="7" t="s">
        <v>1056</v>
      </c>
      <c r="C460" s="7" t="s">
        <v>1021</v>
      </c>
      <c r="D460" s="7" t="s">
        <v>1474</v>
      </c>
      <c r="E460" s="7" t="s">
        <v>122</v>
      </c>
      <c r="F460" s="7" t="s">
        <v>123</v>
      </c>
      <c r="G460" s="7"/>
      <c r="H460" s="7" t="s">
        <v>73</v>
      </c>
      <c r="I460" s="7"/>
      <c r="J460" s="29">
        <v>0</v>
      </c>
      <c r="K460" s="29">
        <v>8</v>
      </c>
    </row>
    <row r="461" spans="1:11" x14ac:dyDescent="0.25">
      <c r="A461" s="7" t="s">
        <v>1650</v>
      </c>
      <c r="B461" s="7" t="s">
        <v>1651</v>
      </c>
      <c r="C461" s="7" t="s">
        <v>1021</v>
      </c>
      <c r="D461" s="7" t="s">
        <v>1474</v>
      </c>
      <c r="E461" s="7" t="s">
        <v>122</v>
      </c>
      <c r="F461" s="7" t="s">
        <v>123</v>
      </c>
      <c r="G461" s="7"/>
      <c r="H461" s="7" t="s">
        <v>73</v>
      </c>
      <c r="I461" s="7"/>
      <c r="J461" s="29">
        <v>0</v>
      </c>
      <c r="K461" s="29">
        <v>10</v>
      </c>
    </row>
    <row r="462" spans="1:11" x14ac:dyDescent="0.25">
      <c r="A462" s="7" t="s">
        <v>1652</v>
      </c>
      <c r="B462" s="7" t="s">
        <v>1653</v>
      </c>
      <c r="C462" s="7" t="s">
        <v>1021</v>
      </c>
      <c r="D462" s="7" t="s">
        <v>1474</v>
      </c>
      <c r="E462" s="7" t="s">
        <v>122</v>
      </c>
      <c r="F462" s="7" t="s">
        <v>123</v>
      </c>
      <c r="G462" s="7"/>
      <c r="H462" s="7" t="s">
        <v>73</v>
      </c>
      <c r="I462" s="7"/>
      <c r="J462" s="29">
        <v>0</v>
      </c>
      <c r="K462" s="29">
        <v>10</v>
      </c>
    </row>
    <row r="463" spans="1:11" x14ac:dyDescent="0.25">
      <c r="A463" s="7" t="s">
        <v>1058</v>
      </c>
      <c r="B463" s="7" t="s">
        <v>1059</v>
      </c>
      <c r="C463" s="7" t="s">
        <v>1021</v>
      </c>
      <c r="D463" s="7" t="s">
        <v>1057</v>
      </c>
      <c r="E463" s="7" t="s">
        <v>12</v>
      </c>
      <c r="F463" s="7" t="s">
        <v>813</v>
      </c>
      <c r="G463" s="7"/>
      <c r="H463" s="7" t="s">
        <v>73</v>
      </c>
      <c r="I463" s="7">
        <v>2</v>
      </c>
      <c r="J463" s="29">
        <v>2</v>
      </c>
      <c r="K463" s="29">
        <v>10</v>
      </c>
    </row>
    <row r="464" spans="1:11" x14ac:dyDescent="0.25">
      <c r="A464" s="7" t="s">
        <v>1104</v>
      </c>
      <c r="B464" s="7" t="s">
        <v>1105</v>
      </c>
      <c r="C464" s="7" t="s">
        <v>1021</v>
      </c>
      <c r="D464" s="7" t="s">
        <v>1057</v>
      </c>
      <c r="E464" s="7" t="s">
        <v>12</v>
      </c>
      <c r="F464" s="7" t="s">
        <v>78</v>
      </c>
      <c r="G464" s="7"/>
      <c r="H464" s="7" t="s">
        <v>73</v>
      </c>
      <c r="I464" s="7">
        <v>4</v>
      </c>
      <c r="J464" s="29">
        <v>7</v>
      </c>
      <c r="K464" s="29">
        <v>34</v>
      </c>
    </row>
    <row r="465" spans="1:11" x14ac:dyDescent="0.25">
      <c r="A465" s="7" t="s">
        <v>1583</v>
      </c>
      <c r="B465" s="7" t="s">
        <v>1584</v>
      </c>
      <c r="C465" s="7" t="s">
        <v>1021</v>
      </c>
      <c r="D465" s="7" t="s">
        <v>1057</v>
      </c>
      <c r="E465" s="7" t="s">
        <v>12</v>
      </c>
      <c r="F465" s="7" t="s">
        <v>892</v>
      </c>
      <c r="G465" s="7"/>
      <c r="H465" s="7" t="s">
        <v>73</v>
      </c>
      <c r="I465" s="7">
        <v>14</v>
      </c>
      <c r="J465" s="29">
        <v>0</v>
      </c>
      <c r="K465" s="29">
        <v>30</v>
      </c>
    </row>
    <row r="466" spans="1:11" x14ac:dyDescent="0.25">
      <c r="A466" s="7" t="s">
        <v>1060</v>
      </c>
      <c r="B466" s="7" t="s">
        <v>1061</v>
      </c>
      <c r="C466" s="7" t="s">
        <v>1021</v>
      </c>
      <c r="D466" s="7" t="s">
        <v>1057</v>
      </c>
      <c r="E466" s="7" t="s">
        <v>12</v>
      </c>
      <c r="F466" s="7" t="s">
        <v>58</v>
      </c>
      <c r="G466" s="7"/>
      <c r="H466" s="7" t="s">
        <v>73</v>
      </c>
      <c r="I466" s="7">
        <v>12</v>
      </c>
      <c r="J466" s="29">
        <v>2</v>
      </c>
      <c r="K466" s="29">
        <v>30</v>
      </c>
    </row>
    <row r="467" spans="1:11" x14ac:dyDescent="0.25">
      <c r="A467" s="7" t="s">
        <v>1062</v>
      </c>
      <c r="B467" s="7" t="s">
        <v>1063</v>
      </c>
      <c r="C467" s="7" t="s">
        <v>1021</v>
      </c>
      <c r="D467" s="7" t="s">
        <v>1057</v>
      </c>
      <c r="E467" s="7" t="s">
        <v>12</v>
      </c>
      <c r="F467" s="7" t="s">
        <v>78</v>
      </c>
      <c r="G467" s="7"/>
      <c r="H467" s="7" t="s">
        <v>73</v>
      </c>
      <c r="I467" s="7">
        <v>4</v>
      </c>
      <c r="J467" s="29">
        <v>1</v>
      </c>
      <c r="K467" s="29">
        <v>10</v>
      </c>
    </row>
    <row r="468" spans="1:11" x14ac:dyDescent="0.25">
      <c r="A468" s="7" t="s">
        <v>1067</v>
      </c>
      <c r="B468" s="7" t="s">
        <v>1068</v>
      </c>
      <c r="C468" s="7" t="s">
        <v>1021</v>
      </c>
      <c r="D468" s="7" t="s">
        <v>1066</v>
      </c>
      <c r="E468" s="7" t="s">
        <v>12</v>
      </c>
      <c r="F468" s="7" t="s">
        <v>1302</v>
      </c>
      <c r="G468" s="7"/>
      <c r="H468" s="7" t="s">
        <v>73</v>
      </c>
      <c r="I468" s="7">
        <v>10</v>
      </c>
      <c r="J468" s="29">
        <v>14</v>
      </c>
      <c r="K468" s="29">
        <v>140</v>
      </c>
    </row>
    <row r="469" spans="1:11" x14ac:dyDescent="0.25">
      <c r="A469" s="7" t="s">
        <v>1069</v>
      </c>
      <c r="B469" s="7" t="s">
        <v>1070</v>
      </c>
      <c r="C469" s="7" t="s">
        <v>1021</v>
      </c>
      <c r="D469" s="7" t="s">
        <v>1066</v>
      </c>
      <c r="E469" s="7" t="s">
        <v>12</v>
      </c>
      <c r="F469" s="7" t="s">
        <v>1302</v>
      </c>
      <c r="G469" s="7"/>
      <c r="H469" s="7" t="s">
        <v>73</v>
      </c>
      <c r="I469" s="7">
        <v>10</v>
      </c>
      <c r="J469" s="29">
        <v>21</v>
      </c>
      <c r="K469" s="29">
        <v>106</v>
      </c>
    </row>
    <row r="470" spans="1:11" x14ac:dyDescent="0.25">
      <c r="A470" s="7" t="s">
        <v>1071</v>
      </c>
      <c r="B470" s="7" t="s">
        <v>1072</v>
      </c>
      <c r="C470" s="7" t="s">
        <v>1021</v>
      </c>
      <c r="D470" s="7" t="s">
        <v>1066</v>
      </c>
      <c r="E470" s="7" t="s">
        <v>12</v>
      </c>
      <c r="F470" s="7" t="s">
        <v>100</v>
      </c>
      <c r="G470" s="7"/>
      <c r="H470" s="7" t="s">
        <v>73</v>
      </c>
      <c r="I470" s="7">
        <v>8</v>
      </c>
      <c r="J470" s="29">
        <v>11</v>
      </c>
      <c r="K470" s="29">
        <v>77</v>
      </c>
    </row>
    <row r="471" spans="1:11" x14ac:dyDescent="0.25">
      <c r="A471" s="7" t="s">
        <v>1073</v>
      </c>
      <c r="B471" s="7" t="s">
        <v>1074</v>
      </c>
      <c r="C471" s="7" t="s">
        <v>1021</v>
      </c>
      <c r="D471" s="7" t="s">
        <v>1066</v>
      </c>
      <c r="E471" s="7" t="s">
        <v>12</v>
      </c>
      <c r="F471" s="7" t="s">
        <v>100</v>
      </c>
      <c r="G471" s="7"/>
      <c r="H471" s="7" t="s">
        <v>73</v>
      </c>
      <c r="I471" s="7">
        <v>8</v>
      </c>
      <c r="J471" s="29">
        <v>18</v>
      </c>
      <c r="K471" s="29">
        <v>136</v>
      </c>
    </row>
    <row r="472" spans="1:11" x14ac:dyDescent="0.25">
      <c r="A472" s="7" t="s">
        <v>1075</v>
      </c>
      <c r="B472" s="7" t="s">
        <v>1076</v>
      </c>
      <c r="C472" s="7" t="s">
        <v>1021</v>
      </c>
      <c r="D472" s="7" t="s">
        <v>1066</v>
      </c>
      <c r="E472" s="7" t="s">
        <v>12</v>
      </c>
      <c r="F472" s="7" t="s">
        <v>51</v>
      </c>
      <c r="G472" s="7" t="s">
        <v>1380</v>
      </c>
      <c r="H472" s="7" t="s">
        <v>73</v>
      </c>
      <c r="I472" s="7">
        <v>6</v>
      </c>
      <c r="J472" s="29">
        <v>3</v>
      </c>
      <c r="K472" s="29">
        <v>30</v>
      </c>
    </row>
    <row r="473" spans="1:11" x14ac:dyDescent="0.25">
      <c r="A473" s="7" t="s">
        <v>1077</v>
      </c>
      <c r="B473" s="7" t="s">
        <v>1078</v>
      </c>
      <c r="C473" s="7" t="s">
        <v>1021</v>
      </c>
      <c r="D473" s="7" t="s">
        <v>1066</v>
      </c>
      <c r="E473" s="7" t="s">
        <v>12</v>
      </c>
      <c r="F473" s="7" t="s">
        <v>58</v>
      </c>
      <c r="G473" s="7"/>
      <c r="H473" s="7" t="s">
        <v>73</v>
      </c>
      <c r="I473" s="7">
        <v>12</v>
      </c>
      <c r="J473" s="29">
        <v>8</v>
      </c>
      <c r="K473" s="29">
        <v>125</v>
      </c>
    </row>
    <row r="474" spans="1:11" x14ac:dyDescent="0.25">
      <c r="A474" s="7" t="s">
        <v>1079</v>
      </c>
      <c r="B474" s="7" t="s">
        <v>1080</v>
      </c>
      <c r="C474" s="7" t="s">
        <v>1021</v>
      </c>
      <c r="D474" s="7" t="s">
        <v>1066</v>
      </c>
      <c r="E474" s="7" t="s">
        <v>12</v>
      </c>
      <c r="F474" s="7" t="s">
        <v>1427</v>
      </c>
      <c r="G474" s="7"/>
      <c r="H474" s="7" t="s">
        <v>73</v>
      </c>
      <c r="I474" s="7">
        <v>20</v>
      </c>
      <c r="J474" s="29">
        <v>2</v>
      </c>
      <c r="K474" s="29">
        <v>60</v>
      </c>
    </row>
    <row r="475" spans="1:11" s="35" customFormat="1" x14ac:dyDescent="0.25">
      <c r="A475" s="57" t="s">
        <v>1730</v>
      </c>
      <c r="B475" s="57"/>
      <c r="C475" s="57"/>
      <c r="D475" s="57"/>
      <c r="E475" s="57"/>
      <c r="F475" s="57"/>
      <c r="G475" s="57"/>
      <c r="H475" s="57"/>
      <c r="I475" s="39" t="s">
        <v>1690</v>
      </c>
      <c r="J475" s="48">
        <v>91</v>
      </c>
      <c r="K475" s="48">
        <v>816</v>
      </c>
    </row>
    <row r="476" spans="1:11" x14ac:dyDescent="0.25">
      <c r="A476" s="7" t="s">
        <v>593</v>
      </c>
      <c r="B476" s="7" t="s">
        <v>594</v>
      </c>
      <c r="C476" s="7" t="s">
        <v>1021</v>
      </c>
      <c r="D476" s="7" t="s">
        <v>197</v>
      </c>
      <c r="E476" s="7" t="s">
        <v>12</v>
      </c>
      <c r="F476" s="7" t="s">
        <v>1302</v>
      </c>
      <c r="G476" s="7"/>
      <c r="H476" s="7" t="s">
        <v>73</v>
      </c>
      <c r="I476" s="7">
        <v>10</v>
      </c>
      <c r="J476" s="29">
        <v>10</v>
      </c>
      <c r="K476" s="29">
        <v>95</v>
      </c>
    </row>
    <row r="477" spans="1:11" x14ac:dyDescent="0.25">
      <c r="A477" s="7" t="s">
        <v>1475</v>
      </c>
      <c r="B477" s="7" t="s">
        <v>1476</v>
      </c>
      <c r="C477" s="7" t="s">
        <v>1021</v>
      </c>
      <c r="D477" s="7" t="s">
        <v>197</v>
      </c>
      <c r="E477" s="7" t="s">
        <v>12</v>
      </c>
      <c r="F477" s="7" t="s">
        <v>58</v>
      </c>
      <c r="G477" s="7"/>
      <c r="H477" s="7" t="s">
        <v>73</v>
      </c>
      <c r="I477" s="7">
        <v>12</v>
      </c>
      <c r="J477" s="29">
        <v>12</v>
      </c>
      <c r="K477" s="29">
        <v>50</v>
      </c>
    </row>
    <row r="478" spans="1:11" x14ac:dyDescent="0.25">
      <c r="A478" s="7" t="s">
        <v>1404</v>
      </c>
      <c r="B478" s="7" t="s">
        <v>1405</v>
      </c>
      <c r="C478" s="7" t="s">
        <v>1021</v>
      </c>
      <c r="D478" s="7" t="s">
        <v>197</v>
      </c>
      <c r="E478" s="7" t="s">
        <v>281</v>
      </c>
      <c r="F478" s="7" t="s">
        <v>58</v>
      </c>
      <c r="G478" s="7"/>
      <c r="H478" s="7" t="s">
        <v>73</v>
      </c>
      <c r="I478" s="7">
        <v>9</v>
      </c>
      <c r="J478" s="29">
        <v>4</v>
      </c>
      <c r="K478" s="29">
        <v>16</v>
      </c>
    </row>
    <row r="479" spans="1:11" x14ac:dyDescent="0.25">
      <c r="A479" s="7" t="s">
        <v>600</v>
      </c>
      <c r="B479" s="7" t="s">
        <v>1406</v>
      </c>
      <c r="C479" s="7" t="s">
        <v>1021</v>
      </c>
      <c r="D479" s="7" t="s">
        <v>197</v>
      </c>
      <c r="E479" s="7" t="s">
        <v>12</v>
      </c>
      <c r="F479" s="7" t="s">
        <v>58</v>
      </c>
      <c r="G479" s="7" t="s">
        <v>1654</v>
      </c>
      <c r="H479" s="7" t="s">
        <v>73</v>
      </c>
      <c r="I479" s="7">
        <v>12</v>
      </c>
      <c r="J479" s="29">
        <v>7</v>
      </c>
      <c r="K479" s="29">
        <v>48</v>
      </c>
    </row>
    <row r="480" spans="1:11" x14ac:dyDescent="0.25">
      <c r="A480" s="7" t="s">
        <v>595</v>
      </c>
      <c r="B480" s="7" t="s">
        <v>596</v>
      </c>
      <c r="C480" s="7" t="s">
        <v>1021</v>
      </c>
      <c r="D480" s="7" t="s">
        <v>197</v>
      </c>
      <c r="E480" s="7" t="s">
        <v>12</v>
      </c>
      <c r="F480" s="7" t="s">
        <v>100</v>
      </c>
      <c r="G480" s="7" t="s">
        <v>1473</v>
      </c>
      <c r="H480" s="7" t="s">
        <v>73</v>
      </c>
      <c r="I480" s="7">
        <v>6</v>
      </c>
      <c r="J480" s="29">
        <v>6</v>
      </c>
      <c r="K480" s="29">
        <v>60</v>
      </c>
    </row>
    <row r="481" spans="1:11" s="35" customFormat="1" x14ac:dyDescent="0.25">
      <c r="A481" s="60" t="s">
        <v>1731</v>
      </c>
      <c r="B481" s="60"/>
      <c r="C481" s="60"/>
      <c r="D481" s="60"/>
      <c r="E481" s="60"/>
      <c r="F481" s="60"/>
      <c r="G481" s="60"/>
      <c r="H481" s="60"/>
      <c r="I481" s="39" t="s">
        <v>1690</v>
      </c>
      <c r="J481" s="48">
        <v>39</v>
      </c>
      <c r="K481" s="48">
        <v>269</v>
      </c>
    </row>
    <row r="482" spans="1:11" x14ac:dyDescent="0.25">
      <c r="A482" s="7" t="s">
        <v>1133</v>
      </c>
      <c r="B482" s="7" t="s">
        <v>1134</v>
      </c>
      <c r="C482" s="7" t="s">
        <v>1021</v>
      </c>
      <c r="D482" s="7" t="s">
        <v>1477</v>
      </c>
      <c r="E482" s="7" t="s">
        <v>383</v>
      </c>
      <c r="F482" s="7" t="s">
        <v>123</v>
      </c>
      <c r="G482" s="7"/>
      <c r="H482" s="7" t="s">
        <v>73</v>
      </c>
      <c r="I482" s="7"/>
      <c r="J482" s="29">
        <v>2</v>
      </c>
      <c r="K482" s="29">
        <v>16</v>
      </c>
    </row>
    <row r="483" spans="1:11" x14ac:dyDescent="0.25">
      <c r="A483" s="7" t="s">
        <v>1109</v>
      </c>
      <c r="B483" s="7" t="s">
        <v>1110</v>
      </c>
      <c r="C483" s="7" t="s">
        <v>1021</v>
      </c>
      <c r="D483" s="7" t="s">
        <v>1477</v>
      </c>
      <c r="E483" s="7" t="s">
        <v>122</v>
      </c>
      <c r="F483" s="7" t="s">
        <v>123</v>
      </c>
      <c r="G483" s="7"/>
      <c r="H483" s="7" t="s">
        <v>73</v>
      </c>
      <c r="I483" s="7"/>
      <c r="J483" s="29">
        <v>2</v>
      </c>
      <c r="K483" s="29">
        <v>8</v>
      </c>
    </row>
    <row r="484" spans="1:11" x14ac:dyDescent="0.25">
      <c r="A484" s="7" t="s">
        <v>1090</v>
      </c>
      <c r="B484" s="7" t="s">
        <v>1091</v>
      </c>
      <c r="C484" s="7" t="s">
        <v>1021</v>
      </c>
      <c r="D484" s="7" t="s">
        <v>1085</v>
      </c>
      <c r="E484" s="7" t="s">
        <v>12</v>
      </c>
      <c r="F484" s="7" t="s">
        <v>892</v>
      </c>
      <c r="G484" s="7"/>
      <c r="H484" s="7" t="s">
        <v>73</v>
      </c>
      <c r="I484" s="7">
        <v>14</v>
      </c>
      <c r="J484" s="29">
        <v>16</v>
      </c>
      <c r="K484" s="29">
        <v>48</v>
      </c>
    </row>
    <row r="485" spans="1:11" x14ac:dyDescent="0.25">
      <c r="A485" s="7" t="s">
        <v>1092</v>
      </c>
      <c r="B485" s="7" t="s">
        <v>1093</v>
      </c>
      <c r="C485" s="7" t="s">
        <v>1021</v>
      </c>
      <c r="D485" s="7" t="s">
        <v>1085</v>
      </c>
      <c r="E485" s="7" t="s">
        <v>12</v>
      </c>
      <c r="F485" s="7" t="s">
        <v>1302</v>
      </c>
      <c r="G485" s="7"/>
      <c r="H485" s="7" t="s">
        <v>73</v>
      </c>
      <c r="I485" s="7">
        <v>10</v>
      </c>
      <c r="J485" s="29">
        <v>11</v>
      </c>
      <c r="K485" s="29">
        <v>36</v>
      </c>
    </row>
    <row r="486" spans="1:11" x14ac:dyDescent="0.25">
      <c r="A486" s="7" t="s">
        <v>1094</v>
      </c>
      <c r="B486" s="7" t="s">
        <v>1095</v>
      </c>
      <c r="C486" s="7" t="s">
        <v>1021</v>
      </c>
      <c r="D486" s="7" t="s">
        <v>1085</v>
      </c>
      <c r="E486" s="7" t="s">
        <v>12</v>
      </c>
      <c r="F486" s="7" t="s">
        <v>1347</v>
      </c>
      <c r="G486" s="7"/>
      <c r="H486" s="7" t="s">
        <v>73</v>
      </c>
      <c r="I486" s="7">
        <v>8</v>
      </c>
      <c r="J486" s="29">
        <v>6</v>
      </c>
      <c r="K486" s="29">
        <v>24</v>
      </c>
    </row>
    <row r="487" spans="1:11" x14ac:dyDescent="0.25">
      <c r="A487" s="7" t="s">
        <v>1096</v>
      </c>
      <c r="B487" s="7" t="s">
        <v>1097</v>
      </c>
      <c r="C487" s="7" t="s">
        <v>1021</v>
      </c>
      <c r="D487" s="7" t="s">
        <v>1085</v>
      </c>
      <c r="E487" s="7" t="s">
        <v>12</v>
      </c>
      <c r="F487" s="7" t="s">
        <v>51</v>
      </c>
      <c r="G487" s="7" t="s">
        <v>1357</v>
      </c>
      <c r="H487" s="7" t="s">
        <v>73</v>
      </c>
      <c r="I487" s="7">
        <v>6</v>
      </c>
      <c r="J487" s="29">
        <v>4</v>
      </c>
      <c r="K487" s="29">
        <v>24</v>
      </c>
    </row>
    <row r="488" spans="1:11" x14ac:dyDescent="0.25">
      <c r="A488" s="7" t="s">
        <v>1098</v>
      </c>
      <c r="B488" s="7" t="s">
        <v>1099</v>
      </c>
      <c r="C488" s="7" t="s">
        <v>1021</v>
      </c>
      <c r="D488" s="7" t="s">
        <v>1085</v>
      </c>
      <c r="E488" s="7" t="s">
        <v>12</v>
      </c>
      <c r="F488" s="7" t="s">
        <v>58</v>
      </c>
      <c r="G488" s="7"/>
      <c r="H488" s="7" t="s">
        <v>73</v>
      </c>
      <c r="I488" s="7">
        <v>12</v>
      </c>
      <c r="J488" s="29">
        <v>15</v>
      </c>
      <c r="K488" s="29">
        <v>56</v>
      </c>
    </row>
    <row r="489" spans="1:11" x14ac:dyDescent="0.25">
      <c r="A489" s="7" t="s">
        <v>1100</v>
      </c>
      <c r="B489" s="7" t="s">
        <v>1101</v>
      </c>
      <c r="C489" s="7" t="s">
        <v>1021</v>
      </c>
      <c r="D489" s="7" t="s">
        <v>1085</v>
      </c>
      <c r="E489" s="7" t="s">
        <v>12</v>
      </c>
      <c r="F489" s="7" t="s">
        <v>58</v>
      </c>
      <c r="G489" s="7"/>
      <c r="H489" s="7" t="s">
        <v>73</v>
      </c>
      <c r="I489" s="7">
        <v>12</v>
      </c>
      <c r="J489" s="29">
        <v>12</v>
      </c>
      <c r="K489" s="29">
        <v>54</v>
      </c>
    </row>
    <row r="490" spans="1:11" x14ac:dyDescent="0.25">
      <c r="A490" s="7" t="s">
        <v>1102</v>
      </c>
      <c r="B490" s="7" t="s">
        <v>1103</v>
      </c>
      <c r="C490" s="7" t="s">
        <v>1021</v>
      </c>
      <c r="D490" s="7" t="s">
        <v>1085</v>
      </c>
      <c r="E490" s="7" t="s">
        <v>12</v>
      </c>
      <c r="F490" s="7" t="s">
        <v>58</v>
      </c>
      <c r="G490" s="7"/>
      <c r="H490" s="7" t="s">
        <v>73</v>
      </c>
      <c r="I490" s="7">
        <v>12</v>
      </c>
      <c r="J490" s="29">
        <v>10</v>
      </c>
      <c r="K490" s="29">
        <v>64</v>
      </c>
    </row>
    <row r="491" spans="1:11" x14ac:dyDescent="0.25">
      <c r="A491" s="7" t="s">
        <v>1123</v>
      </c>
      <c r="B491" s="7" t="s">
        <v>1124</v>
      </c>
      <c r="C491" s="7" t="s">
        <v>1021</v>
      </c>
      <c r="D491" s="7" t="s">
        <v>1108</v>
      </c>
      <c r="E491" s="7" t="s">
        <v>12</v>
      </c>
      <c r="F491" s="7" t="s">
        <v>1302</v>
      </c>
      <c r="G491" s="7"/>
      <c r="H491" s="7" t="s">
        <v>73</v>
      </c>
      <c r="I491" s="7">
        <v>10</v>
      </c>
      <c r="J491" s="29">
        <v>14</v>
      </c>
      <c r="K491" s="29">
        <v>70</v>
      </c>
    </row>
    <row r="492" spans="1:11" x14ac:dyDescent="0.25">
      <c r="A492" s="7" t="s">
        <v>1125</v>
      </c>
      <c r="B492" s="7" t="s">
        <v>1126</v>
      </c>
      <c r="C492" s="7" t="s">
        <v>1021</v>
      </c>
      <c r="D492" s="7" t="s">
        <v>1108</v>
      </c>
      <c r="E492" s="7" t="s">
        <v>12</v>
      </c>
      <c r="F492" s="7" t="s">
        <v>1302</v>
      </c>
      <c r="G492" s="7" t="s">
        <v>1380</v>
      </c>
      <c r="H492" s="7" t="s">
        <v>73</v>
      </c>
      <c r="I492" s="7">
        <v>8</v>
      </c>
      <c r="J492" s="29">
        <v>8</v>
      </c>
      <c r="K492" s="29">
        <v>28</v>
      </c>
    </row>
    <row r="493" spans="1:11" x14ac:dyDescent="0.25">
      <c r="A493" s="7" t="s">
        <v>1127</v>
      </c>
      <c r="B493" s="7" t="s">
        <v>1128</v>
      </c>
      <c r="C493" s="7" t="s">
        <v>1021</v>
      </c>
      <c r="D493" s="7" t="s">
        <v>1108</v>
      </c>
      <c r="E493" s="7" t="s">
        <v>12</v>
      </c>
      <c r="F493" s="7" t="s">
        <v>1347</v>
      </c>
      <c r="G493" s="7"/>
      <c r="H493" s="7" t="s">
        <v>73</v>
      </c>
      <c r="I493" s="7">
        <v>8</v>
      </c>
      <c r="J493" s="29">
        <v>11</v>
      </c>
      <c r="K493" s="29">
        <v>64</v>
      </c>
    </row>
    <row r="494" spans="1:11" x14ac:dyDescent="0.25">
      <c r="A494" s="7" t="s">
        <v>1129</v>
      </c>
      <c r="B494" s="7" t="s">
        <v>1130</v>
      </c>
      <c r="C494" s="7" t="s">
        <v>1021</v>
      </c>
      <c r="D494" s="7" t="s">
        <v>1108</v>
      </c>
      <c r="E494" s="7" t="s">
        <v>12</v>
      </c>
      <c r="F494" s="7" t="s">
        <v>1302</v>
      </c>
      <c r="G494" s="7"/>
      <c r="H494" s="7" t="s">
        <v>73</v>
      </c>
      <c r="I494" s="7">
        <v>10</v>
      </c>
      <c r="J494" s="29">
        <v>6</v>
      </c>
      <c r="K494" s="29">
        <v>24</v>
      </c>
    </row>
    <row r="495" spans="1:11" x14ac:dyDescent="0.25">
      <c r="A495" s="7" t="s">
        <v>1655</v>
      </c>
      <c r="B495" s="7" t="s">
        <v>1656</v>
      </c>
      <c r="C495" s="7" t="s">
        <v>1021</v>
      </c>
      <c r="D495" s="7" t="s">
        <v>1135</v>
      </c>
      <c r="E495" s="7" t="s">
        <v>12</v>
      </c>
      <c r="F495" s="7" t="s">
        <v>1347</v>
      </c>
      <c r="G495" s="7"/>
      <c r="H495" s="7" t="s">
        <v>73</v>
      </c>
      <c r="I495" s="7">
        <v>8</v>
      </c>
      <c r="J495" s="29">
        <v>6</v>
      </c>
      <c r="K495" s="29">
        <v>24</v>
      </c>
    </row>
    <row r="496" spans="1:11" x14ac:dyDescent="0.25">
      <c r="A496" s="7" t="s">
        <v>1136</v>
      </c>
      <c r="B496" s="7" t="s">
        <v>1137</v>
      </c>
      <c r="C496" s="7" t="s">
        <v>1021</v>
      </c>
      <c r="D496" s="7" t="s">
        <v>1135</v>
      </c>
      <c r="E496" s="7" t="s">
        <v>12</v>
      </c>
      <c r="F496" s="7" t="s">
        <v>1347</v>
      </c>
      <c r="G496" s="7" t="s">
        <v>1480</v>
      </c>
      <c r="H496" s="7" t="s">
        <v>73</v>
      </c>
      <c r="I496" s="7">
        <v>4</v>
      </c>
      <c r="J496" s="29">
        <v>4</v>
      </c>
      <c r="K496" s="29">
        <v>16</v>
      </c>
    </row>
    <row r="497" spans="1:11" x14ac:dyDescent="0.25">
      <c r="A497" s="7" t="s">
        <v>1139</v>
      </c>
      <c r="B497" s="7" t="s">
        <v>1140</v>
      </c>
      <c r="C497" s="7" t="s">
        <v>1021</v>
      </c>
      <c r="D497" s="7" t="s">
        <v>1135</v>
      </c>
      <c r="E497" s="7" t="s">
        <v>12</v>
      </c>
      <c r="F497" s="7" t="s">
        <v>1302</v>
      </c>
      <c r="G497" s="7"/>
      <c r="H497" s="7" t="s">
        <v>73</v>
      </c>
      <c r="I497" s="7">
        <v>10</v>
      </c>
      <c r="J497" s="29">
        <v>12</v>
      </c>
      <c r="K497" s="29">
        <v>40</v>
      </c>
    </row>
    <row r="498" spans="1:11" ht="13.9" customHeight="1" x14ac:dyDescent="0.25">
      <c r="A498" s="7" t="s">
        <v>1141</v>
      </c>
      <c r="B498" s="7" t="s">
        <v>1142</v>
      </c>
      <c r="C498" s="7" t="s">
        <v>1021</v>
      </c>
      <c r="D498" s="7" t="s">
        <v>1135</v>
      </c>
      <c r="E498" s="7" t="s">
        <v>12</v>
      </c>
      <c r="F498" s="7" t="s">
        <v>892</v>
      </c>
      <c r="G498" s="7"/>
      <c r="H498" s="7" t="s">
        <v>73</v>
      </c>
      <c r="I498" s="7">
        <v>14</v>
      </c>
      <c r="J498" s="29">
        <v>7</v>
      </c>
      <c r="K498" s="29">
        <v>28</v>
      </c>
    </row>
    <row r="499" spans="1:11" x14ac:dyDescent="0.25">
      <c r="A499" s="7" t="s">
        <v>1143</v>
      </c>
      <c r="B499" s="7" t="s">
        <v>1144</v>
      </c>
      <c r="C499" s="7" t="s">
        <v>1021</v>
      </c>
      <c r="D499" s="7" t="s">
        <v>1135</v>
      </c>
      <c r="E499" s="7" t="s">
        <v>281</v>
      </c>
      <c r="F499" s="7" t="s">
        <v>1145</v>
      </c>
      <c r="G499" s="7"/>
      <c r="H499" s="7" t="s">
        <v>73</v>
      </c>
      <c r="I499" s="7">
        <v>4</v>
      </c>
      <c r="J499" s="29">
        <v>8</v>
      </c>
      <c r="K499" s="29">
        <v>48</v>
      </c>
    </row>
    <row r="500" spans="1:11" s="35" customFormat="1" x14ac:dyDescent="0.25">
      <c r="A500" s="60" t="s">
        <v>1732</v>
      </c>
      <c r="B500" s="60"/>
      <c r="C500" s="60"/>
      <c r="D500" s="60"/>
      <c r="E500" s="60"/>
      <c r="F500" s="60"/>
      <c r="G500" s="60"/>
      <c r="H500" s="60"/>
      <c r="I500" s="39" t="s">
        <v>1690</v>
      </c>
      <c r="J500" s="48">
        <v>154</v>
      </c>
      <c r="K500" s="50">
        <f>SUM(K482:K499)</f>
        <v>672</v>
      </c>
    </row>
    <row r="501" spans="1:11" x14ac:dyDescent="0.25">
      <c r="A501" s="7" t="s">
        <v>1320</v>
      </c>
      <c r="B501" s="7" t="s">
        <v>1321</v>
      </c>
      <c r="C501" s="7" t="s">
        <v>1021</v>
      </c>
      <c r="D501" s="7" t="s">
        <v>1481</v>
      </c>
      <c r="E501" s="7" t="s">
        <v>12</v>
      </c>
      <c r="F501" s="7" t="s">
        <v>1342</v>
      </c>
      <c r="G501" s="7" t="s">
        <v>1356</v>
      </c>
      <c r="H501" s="7" t="s">
        <v>73</v>
      </c>
      <c r="I501" s="7"/>
      <c r="J501" s="29">
        <v>10</v>
      </c>
      <c r="K501" s="29">
        <v>45</v>
      </c>
    </row>
    <row r="502" spans="1:11" x14ac:dyDescent="0.25">
      <c r="A502" s="7" t="s">
        <v>1585</v>
      </c>
      <c r="B502" s="7" t="s">
        <v>1586</v>
      </c>
      <c r="C502" s="7" t="s">
        <v>1021</v>
      </c>
      <c r="D502" s="7" t="s">
        <v>1331</v>
      </c>
      <c r="E502" s="7" t="s">
        <v>12</v>
      </c>
      <c r="F502" s="7" t="s">
        <v>58</v>
      </c>
      <c r="G502" s="7"/>
      <c r="H502" s="7" t="s">
        <v>73</v>
      </c>
      <c r="I502" s="7">
        <v>12</v>
      </c>
      <c r="J502" s="29">
        <v>2</v>
      </c>
      <c r="K502" s="29">
        <v>8</v>
      </c>
    </row>
    <row r="503" spans="1:11" x14ac:dyDescent="0.25">
      <c r="A503" s="7" t="s">
        <v>1329</v>
      </c>
      <c r="B503" s="7" t="s">
        <v>1330</v>
      </c>
      <c r="C503" s="7" t="s">
        <v>1021</v>
      </c>
      <c r="D503" s="7" t="s">
        <v>1331</v>
      </c>
      <c r="E503" s="7" t="s">
        <v>12</v>
      </c>
      <c r="F503" s="7" t="s">
        <v>46</v>
      </c>
      <c r="G503" s="7"/>
      <c r="H503" s="7" t="s">
        <v>73</v>
      </c>
      <c r="I503" s="7">
        <v>4</v>
      </c>
      <c r="J503" s="29">
        <v>4</v>
      </c>
      <c r="K503" s="29">
        <v>16</v>
      </c>
    </row>
    <row r="504" spans="1:11" x14ac:dyDescent="0.25">
      <c r="A504" s="7" t="s">
        <v>1332</v>
      </c>
      <c r="B504" s="7" t="s">
        <v>1333</v>
      </c>
      <c r="C504" s="7" t="s">
        <v>1021</v>
      </c>
      <c r="D504" s="7" t="s">
        <v>1331</v>
      </c>
      <c r="E504" s="7" t="s">
        <v>12</v>
      </c>
      <c r="F504" s="7" t="s">
        <v>46</v>
      </c>
      <c r="G504" s="7" t="s">
        <v>1356</v>
      </c>
      <c r="H504" s="7" t="s">
        <v>73</v>
      </c>
      <c r="I504" s="7">
        <v>4</v>
      </c>
      <c r="J504" s="29">
        <v>4</v>
      </c>
      <c r="K504" s="29">
        <v>16</v>
      </c>
    </row>
    <row r="505" spans="1:11" x14ac:dyDescent="0.25">
      <c r="A505" s="7" t="s">
        <v>1334</v>
      </c>
      <c r="B505" s="7" t="s">
        <v>1335</v>
      </c>
      <c r="C505" s="7" t="s">
        <v>1021</v>
      </c>
      <c r="D505" s="7" t="s">
        <v>1331</v>
      </c>
      <c r="E505" s="7" t="s">
        <v>12</v>
      </c>
      <c r="F505" s="7" t="s">
        <v>78</v>
      </c>
      <c r="G505" s="7"/>
      <c r="H505" s="7" t="s">
        <v>73</v>
      </c>
      <c r="I505" s="7">
        <v>4</v>
      </c>
      <c r="J505" s="29">
        <v>4</v>
      </c>
      <c r="K505" s="29">
        <v>16</v>
      </c>
    </row>
    <row r="506" spans="1:11" x14ac:dyDescent="0.25">
      <c r="A506" s="7" t="s">
        <v>1336</v>
      </c>
      <c r="B506" s="7" t="s">
        <v>1337</v>
      </c>
      <c r="C506" s="7" t="s">
        <v>1021</v>
      </c>
      <c r="D506" s="7" t="s">
        <v>1331</v>
      </c>
      <c r="E506" s="7" t="s">
        <v>12</v>
      </c>
      <c r="F506" s="7" t="s">
        <v>78</v>
      </c>
      <c r="G506" s="7"/>
      <c r="H506" s="7" t="s">
        <v>73</v>
      </c>
      <c r="I506" s="7">
        <v>4</v>
      </c>
      <c r="J506" s="29">
        <v>4</v>
      </c>
      <c r="K506" s="29">
        <v>8</v>
      </c>
    </row>
    <row r="507" spans="1:11" s="35" customFormat="1" x14ac:dyDescent="0.25">
      <c r="A507" s="60" t="s">
        <v>1733</v>
      </c>
      <c r="B507" s="60"/>
      <c r="C507" s="60"/>
      <c r="D507" s="60"/>
      <c r="E507" s="60"/>
      <c r="F507" s="60"/>
      <c r="G507" s="60"/>
      <c r="H507" s="60"/>
      <c r="I507" s="39" t="s">
        <v>1690</v>
      </c>
      <c r="J507" s="48">
        <v>28</v>
      </c>
      <c r="K507" s="50">
        <f>SUM(K501:K506)</f>
        <v>109</v>
      </c>
    </row>
    <row r="508" spans="1:11" x14ac:dyDescent="0.25">
      <c r="A508" s="7" t="s">
        <v>1338</v>
      </c>
      <c r="B508" s="7" t="s">
        <v>1339</v>
      </c>
      <c r="C508" s="7" t="s">
        <v>1021</v>
      </c>
      <c r="D508" s="7" t="s">
        <v>1483</v>
      </c>
      <c r="E508" s="7" t="s">
        <v>12</v>
      </c>
      <c r="F508" s="7" t="s">
        <v>46</v>
      </c>
      <c r="G508" s="7"/>
      <c r="H508" s="7" t="s">
        <v>73</v>
      </c>
      <c r="I508" s="7">
        <v>4</v>
      </c>
      <c r="J508" s="29">
        <v>6</v>
      </c>
      <c r="K508" s="29">
        <v>60</v>
      </c>
    </row>
    <row r="509" spans="1:11" x14ac:dyDescent="0.25">
      <c r="A509" s="7" t="s">
        <v>1587</v>
      </c>
      <c r="B509" s="7" t="s">
        <v>1588</v>
      </c>
      <c r="C509" s="7" t="s">
        <v>1021</v>
      </c>
      <c r="D509" s="7" t="s">
        <v>1483</v>
      </c>
      <c r="E509" s="7" t="s">
        <v>12</v>
      </c>
      <c r="F509" s="7" t="s">
        <v>1589</v>
      </c>
      <c r="G509" s="7"/>
      <c r="H509" s="7" t="s">
        <v>73</v>
      </c>
      <c r="I509" s="7"/>
      <c r="J509" s="29">
        <v>2</v>
      </c>
      <c r="K509" s="29">
        <v>0</v>
      </c>
    </row>
    <row r="510" spans="1:11" x14ac:dyDescent="0.25">
      <c r="A510" s="7" t="s">
        <v>1484</v>
      </c>
      <c r="B510" s="7" t="s">
        <v>1485</v>
      </c>
      <c r="C510" s="7" t="s">
        <v>1021</v>
      </c>
      <c r="D510" s="7" t="s">
        <v>1483</v>
      </c>
      <c r="E510" s="7" t="s">
        <v>12</v>
      </c>
      <c r="F510" s="7" t="s">
        <v>78</v>
      </c>
      <c r="G510" s="7"/>
      <c r="H510" s="7" t="s">
        <v>73</v>
      </c>
      <c r="I510" s="7">
        <v>4</v>
      </c>
      <c r="J510" s="29">
        <v>0</v>
      </c>
      <c r="K510" s="29">
        <v>0</v>
      </c>
    </row>
    <row r="511" spans="1:11" s="35" customFormat="1" x14ac:dyDescent="0.25">
      <c r="A511" s="60" t="s">
        <v>1734</v>
      </c>
      <c r="B511" s="60"/>
      <c r="C511" s="60"/>
      <c r="D511" s="60"/>
      <c r="E511" s="60"/>
      <c r="F511" s="60"/>
      <c r="G511" s="60"/>
      <c r="H511" s="60"/>
      <c r="I511" s="39" t="s">
        <v>1690</v>
      </c>
      <c r="J511" s="48">
        <v>8</v>
      </c>
      <c r="K511" s="48">
        <v>60</v>
      </c>
    </row>
    <row r="512" spans="1:11" x14ac:dyDescent="0.25">
      <c r="A512" s="7" t="s">
        <v>1492</v>
      </c>
      <c r="B512" s="7" t="s">
        <v>1493</v>
      </c>
      <c r="C512" s="7" t="s">
        <v>1021</v>
      </c>
      <c r="D512" s="7" t="s">
        <v>1211</v>
      </c>
      <c r="E512" s="7" t="s">
        <v>122</v>
      </c>
      <c r="F512" s="7" t="s">
        <v>123</v>
      </c>
      <c r="G512" s="7"/>
      <c r="H512" s="7" t="s">
        <v>73</v>
      </c>
      <c r="I512" s="7"/>
      <c r="J512" s="29">
        <v>2</v>
      </c>
      <c r="K512" s="29">
        <v>0</v>
      </c>
    </row>
    <row r="513" spans="1:13" x14ac:dyDescent="0.25">
      <c r="A513" s="7" t="s">
        <v>1199</v>
      </c>
      <c r="B513" s="7" t="s">
        <v>1200</v>
      </c>
      <c r="C513" s="7" t="s">
        <v>1021</v>
      </c>
      <c r="D513" s="7" t="s">
        <v>1211</v>
      </c>
      <c r="E513" s="7" t="s">
        <v>122</v>
      </c>
      <c r="F513" s="7" t="s">
        <v>123</v>
      </c>
      <c r="G513" s="7"/>
      <c r="H513" s="7" t="s">
        <v>73</v>
      </c>
      <c r="I513" s="7"/>
      <c r="J513" s="29">
        <v>0</v>
      </c>
      <c r="K513" s="29">
        <v>0</v>
      </c>
    </row>
    <row r="514" spans="1:13" x14ac:dyDescent="0.25">
      <c r="A514" s="7" t="s">
        <v>1156</v>
      </c>
      <c r="B514" s="7" t="s">
        <v>1157</v>
      </c>
      <c r="C514" s="7" t="s">
        <v>1021</v>
      </c>
      <c r="D514" s="7" t="s">
        <v>1211</v>
      </c>
      <c r="E514" s="7" t="s">
        <v>122</v>
      </c>
      <c r="F514" s="7" t="s">
        <v>123</v>
      </c>
      <c r="G514" s="7"/>
      <c r="H514" s="7" t="s">
        <v>73</v>
      </c>
      <c r="I514" s="7"/>
      <c r="J514" s="29">
        <v>2</v>
      </c>
      <c r="K514" s="29">
        <v>30</v>
      </c>
    </row>
    <row r="515" spans="1:13" x14ac:dyDescent="0.25">
      <c r="A515" s="7" t="s">
        <v>1657</v>
      </c>
      <c r="B515" s="7" t="s">
        <v>1658</v>
      </c>
      <c r="C515" s="7" t="s">
        <v>1021</v>
      </c>
      <c r="D515" s="7" t="s">
        <v>1211</v>
      </c>
      <c r="E515" s="7" t="s">
        <v>122</v>
      </c>
      <c r="F515" s="7" t="s">
        <v>1659</v>
      </c>
      <c r="G515" s="7"/>
      <c r="H515" s="7" t="s">
        <v>73</v>
      </c>
      <c r="I515" s="7"/>
      <c r="J515" s="29">
        <v>2</v>
      </c>
      <c r="K515" s="29">
        <v>0</v>
      </c>
    </row>
    <row r="516" spans="1:13" x14ac:dyDescent="0.25">
      <c r="A516" s="7" t="s">
        <v>1173</v>
      </c>
      <c r="B516" s="7" t="s">
        <v>1174</v>
      </c>
      <c r="C516" s="7" t="s">
        <v>1021</v>
      </c>
      <c r="D516" s="7" t="s">
        <v>1481</v>
      </c>
      <c r="E516" s="7" t="s">
        <v>122</v>
      </c>
      <c r="F516" s="7" t="s">
        <v>123</v>
      </c>
      <c r="G516" s="7"/>
      <c r="H516" s="7" t="s">
        <v>73</v>
      </c>
      <c r="I516" s="7"/>
      <c r="J516" s="29">
        <v>8</v>
      </c>
      <c r="K516" s="29">
        <v>30</v>
      </c>
    </row>
    <row r="517" spans="1:13" x14ac:dyDescent="0.25">
      <c r="A517" s="7" t="s">
        <v>1660</v>
      </c>
      <c r="B517" s="7" t="s">
        <v>1661</v>
      </c>
      <c r="C517" s="7" t="s">
        <v>1021</v>
      </c>
      <c r="D517" s="7" t="s">
        <v>1481</v>
      </c>
      <c r="E517" s="7" t="s">
        <v>122</v>
      </c>
      <c r="F517" s="7" t="s">
        <v>123</v>
      </c>
      <c r="G517" s="7"/>
      <c r="H517" s="7" t="s">
        <v>73</v>
      </c>
      <c r="I517" s="7"/>
      <c r="J517" s="29">
        <v>0</v>
      </c>
      <c r="K517" s="29">
        <v>10</v>
      </c>
    </row>
    <row r="518" spans="1:13" x14ac:dyDescent="0.25">
      <c r="A518" s="7" t="s">
        <v>1188</v>
      </c>
      <c r="B518" s="7" t="s">
        <v>1189</v>
      </c>
      <c r="C518" s="7" t="s">
        <v>1021</v>
      </c>
      <c r="D518" s="7" t="s">
        <v>1214</v>
      </c>
      <c r="E518" s="7" t="s">
        <v>12</v>
      </c>
      <c r="F518" s="7" t="s">
        <v>51</v>
      </c>
      <c r="G518" s="7" t="s">
        <v>1380</v>
      </c>
      <c r="H518" s="7" t="s">
        <v>73</v>
      </c>
      <c r="I518" s="7">
        <v>6</v>
      </c>
      <c r="J518" s="29">
        <v>8</v>
      </c>
      <c r="K518" s="29">
        <v>30</v>
      </c>
    </row>
    <row r="519" spans="1:13" x14ac:dyDescent="0.25">
      <c r="A519" s="7" t="s">
        <v>1212</v>
      </c>
      <c r="B519" s="7" t="s">
        <v>1486</v>
      </c>
      <c r="C519" s="7" t="s">
        <v>1021</v>
      </c>
      <c r="D519" s="7" t="s">
        <v>1214</v>
      </c>
      <c r="E519" s="7" t="s">
        <v>12</v>
      </c>
      <c r="F519" s="7" t="s">
        <v>892</v>
      </c>
      <c r="G519" s="7"/>
      <c r="H519" s="7" t="s">
        <v>15</v>
      </c>
      <c r="I519" s="7">
        <v>14</v>
      </c>
      <c r="J519" s="29">
        <v>14</v>
      </c>
      <c r="K519" s="29">
        <v>48</v>
      </c>
    </row>
    <row r="520" spans="1:13" x14ac:dyDescent="0.25">
      <c r="A520" s="7" t="s">
        <v>1215</v>
      </c>
      <c r="B520" s="7" t="s">
        <v>1216</v>
      </c>
      <c r="C520" s="7" t="s">
        <v>1021</v>
      </c>
      <c r="D520" s="7" t="s">
        <v>1214</v>
      </c>
      <c r="E520" s="7" t="s">
        <v>12</v>
      </c>
      <c r="F520" s="7" t="s">
        <v>1302</v>
      </c>
      <c r="G520" s="7"/>
      <c r="H520" s="7" t="s">
        <v>15</v>
      </c>
      <c r="I520" s="7">
        <v>10</v>
      </c>
      <c r="J520" s="29">
        <v>8</v>
      </c>
      <c r="K520" s="29">
        <v>23</v>
      </c>
    </row>
    <row r="521" spans="1:13" x14ac:dyDescent="0.25">
      <c r="A521" s="7" t="s">
        <v>1217</v>
      </c>
      <c r="B521" s="7" t="s">
        <v>1218</v>
      </c>
      <c r="C521" s="7" t="s">
        <v>1021</v>
      </c>
      <c r="D521" s="7" t="s">
        <v>1214</v>
      </c>
      <c r="E521" s="7" t="s">
        <v>12</v>
      </c>
      <c r="F521" s="7" t="s">
        <v>1347</v>
      </c>
      <c r="G521" s="7" t="s">
        <v>1357</v>
      </c>
      <c r="H521" s="7" t="s">
        <v>15</v>
      </c>
      <c r="I521" s="7">
        <v>8</v>
      </c>
      <c r="J521" s="29">
        <v>4</v>
      </c>
      <c r="K521" s="29">
        <v>48</v>
      </c>
    </row>
    <row r="522" spans="1:13" x14ac:dyDescent="0.25">
      <c r="A522" s="7" t="s">
        <v>1219</v>
      </c>
      <c r="B522" s="7" t="s">
        <v>1220</v>
      </c>
      <c r="C522" s="7" t="s">
        <v>1021</v>
      </c>
      <c r="D522" s="7" t="s">
        <v>1214</v>
      </c>
      <c r="E522" s="7" t="s">
        <v>12</v>
      </c>
      <c r="F522" s="7" t="s">
        <v>1302</v>
      </c>
      <c r="G522" s="7"/>
      <c r="H522" s="7" t="s">
        <v>15</v>
      </c>
      <c r="I522" s="7">
        <v>10</v>
      </c>
      <c r="J522" s="29">
        <v>18</v>
      </c>
      <c r="K522" s="29">
        <v>52</v>
      </c>
    </row>
    <row r="523" spans="1:13" x14ac:dyDescent="0.25">
      <c r="A523" s="7" t="s">
        <v>1223</v>
      </c>
      <c r="B523" s="7" t="s">
        <v>1224</v>
      </c>
      <c r="C523" s="7" t="s">
        <v>1021</v>
      </c>
      <c r="D523" s="7" t="s">
        <v>1214</v>
      </c>
      <c r="E523" s="7" t="s">
        <v>12</v>
      </c>
      <c r="F523" s="7" t="s">
        <v>1302</v>
      </c>
      <c r="G523" s="7"/>
      <c r="H523" s="7" t="s">
        <v>15</v>
      </c>
      <c r="I523" s="7">
        <v>10</v>
      </c>
      <c r="J523" s="29">
        <v>11</v>
      </c>
      <c r="K523" s="29">
        <v>38</v>
      </c>
    </row>
    <row r="524" spans="1:13" x14ac:dyDescent="0.25">
      <c r="A524" s="7" t="s">
        <v>1590</v>
      </c>
      <c r="B524" s="7" t="s">
        <v>1591</v>
      </c>
      <c r="C524" s="7" t="s">
        <v>1021</v>
      </c>
      <c r="D524" s="7" t="s">
        <v>1214</v>
      </c>
      <c r="E524" s="7" t="s">
        <v>12</v>
      </c>
      <c r="F524" s="7" t="s">
        <v>78</v>
      </c>
      <c r="G524" s="7"/>
      <c r="H524" s="7" t="s">
        <v>15</v>
      </c>
      <c r="I524" s="7">
        <v>4</v>
      </c>
      <c r="J524" s="29">
        <v>0</v>
      </c>
      <c r="K524" s="29">
        <v>0</v>
      </c>
    </row>
    <row r="525" spans="1:13" x14ac:dyDescent="0.25">
      <c r="A525" s="7" t="s">
        <v>1557</v>
      </c>
      <c r="B525" s="7" t="s">
        <v>1558</v>
      </c>
      <c r="C525" s="7" t="s">
        <v>1021</v>
      </c>
      <c r="D525" s="7" t="s">
        <v>1214</v>
      </c>
      <c r="E525" s="7" t="s">
        <v>12</v>
      </c>
      <c r="F525" s="7" t="s">
        <v>78</v>
      </c>
      <c r="G525" s="7"/>
      <c r="H525" s="7"/>
      <c r="I525" s="7">
        <v>4</v>
      </c>
      <c r="J525" s="8"/>
      <c r="K525" s="8">
        <v>0</v>
      </c>
      <c r="L525" s="17"/>
      <c r="M525" s="17"/>
    </row>
    <row r="526" spans="1:13" x14ac:dyDescent="0.25">
      <c r="A526" s="7" t="s">
        <v>1225</v>
      </c>
      <c r="B526" s="7" t="s">
        <v>1226</v>
      </c>
      <c r="C526" s="7" t="s">
        <v>1021</v>
      </c>
      <c r="D526" s="7" t="s">
        <v>1214</v>
      </c>
      <c r="E526" s="7" t="s">
        <v>12</v>
      </c>
      <c r="F526" s="7" t="s">
        <v>1388</v>
      </c>
      <c r="G526" s="7"/>
      <c r="H526" s="7" t="s">
        <v>15</v>
      </c>
      <c r="I526" s="7">
        <v>12</v>
      </c>
      <c r="J526" s="29">
        <v>10</v>
      </c>
      <c r="K526" s="29">
        <v>26</v>
      </c>
    </row>
    <row r="527" spans="1:13" x14ac:dyDescent="0.25">
      <c r="A527" s="7" t="s">
        <v>580</v>
      </c>
      <c r="B527" s="7" t="s">
        <v>581</v>
      </c>
      <c r="C527" s="7" t="s">
        <v>1021</v>
      </c>
      <c r="D527" s="7" t="s">
        <v>1214</v>
      </c>
      <c r="E527" s="7" t="s">
        <v>281</v>
      </c>
      <c r="F527" s="7" t="s">
        <v>1302</v>
      </c>
      <c r="G527" s="7"/>
      <c r="H527" s="7" t="s">
        <v>15</v>
      </c>
      <c r="I527" s="7">
        <v>5</v>
      </c>
      <c r="J527" s="29">
        <v>4</v>
      </c>
      <c r="K527" s="29">
        <v>16</v>
      </c>
    </row>
    <row r="528" spans="1:13" x14ac:dyDescent="0.25">
      <c r="A528" s="7" t="s">
        <v>1146</v>
      </c>
      <c r="B528" s="7" t="s">
        <v>1147</v>
      </c>
      <c r="C528" s="7" t="s">
        <v>1021</v>
      </c>
      <c r="D528" s="7" t="s">
        <v>1148</v>
      </c>
      <c r="E528" s="7" t="s">
        <v>12</v>
      </c>
      <c r="F528" s="7" t="s">
        <v>1347</v>
      </c>
      <c r="G528" s="7" t="s">
        <v>1397</v>
      </c>
      <c r="H528" s="7" t="s">
        <v>73</v>
      </c>
      <c r="I528" s="7">
        <v>4</v>
      </c>
      <c r="J528" s="29">
        <v>6</v>
      </c>
      <c r="K528" s="29">
        <v>39</v>
      </c>
    </row>
    <row r="529" spans="1:11" x14ac:dyDescent="0.25">
      <c r="A529" s="7" t="s">
        <v>1149</v>
      </c>
      <c r="B529" s="7" t="s">
        <v>1150</v>
      </c>
      <c r="C529" s="7" t="s">
        <v>1021</v>
      </c>
      <c r="D529" s="7" t="s">
        <v>1148</v>
      </c>
      <c r="E529" s="7" t="s">
        <v>12</v>
      </c>
      <c r="F529" s="7" t="s">
        <v>100</v>
      </c>
      <c r="G529" s="7" t="s">
        <v>1487</v>
      </c>
      <c r="H529" s="7" t="s">
        <v>73</v>
      </c>
      <c r="I529" s="7">
        <v>2</v>
      </c>
      <c r="J529" s="29">
        <v>4</v>
      </c>
      <c r="K529" s="29">
        <v>0</v>
      </c>
    </row>
    <row r="530" spans="1:11" x14ac:dyDescent="0.25">
      <c r="A530" s="7" t="s">
        <v>1152</v>
      </c>
      <c r="B530" s="7" t="s">
        <v>1153</v>
      </c>
      <c r="C530" s="7" t="s">
        <v>1021</v>
      </c>
      <c r="D530" s="7" t="s">
        <v>1148</v>
      </c>
      <c r="E530" s="7" t="s">
        <v>12</v>
      </c>
      <c r="F530" s="7" t="s">
        <v>1347</v>
      </c>
      <c r="G530" s="7"/>
      <c r="H530" s="7" t="s">
        <v>73</v>
      </c>
      <c r="I530" s="7">
        <v>8</v>
      </c>
      <c r="J530" s="29">
        <v>10</v>
      </c>
      <c r="K530" s="29">
        <v>80</v>
      </c>
    </row>
    <row r="531" spans="1:11" x14ac:dyDescent="0.25">
      <c r="A531" s="7" t="s">
        <v>1154</v>
      </c>
      <c r="B531" s="7" t="s">
        <v>1155</v>
      </c>
      <c r="C531" s="7" t="s">
        <v>1021</v>
      </c>
      <c r="D531" s="7" t="s">
        <v>1148</v>
      </c>
      <c r="E531" s="7" t="s">
        <v>12</v>
      </c>
      <c r="F531" s="7" t="s">
        <v>1302</v>
      </c>
      <c r="G531" s="7"/>
      <c r="H531" s="7" t="s">
        <v>73</v>
      </c>
      <c r="I531" s="7">
        <v>10</v>
      </c>
      <c r="J531" s="29">
        <v>12</v>
      </c>
      <c r="K531" s="29">
        <v>50</v>
      </c>
    </row>
    <row r="532" spans="1:11" x14ac:dyDescent="0.25">
      <c r="A532" s="7" t="s">
        <v>1165</v>
      </c>
      <c r="B532" s="7" t="s">
        <v>1166</v>
      </c>
      <c r="C532" s="7" t="s">
        <v>1021</v>
      </c>
      <c r="D532" s="7" t="s">
        <v>1158</v>
      </c>
      <c r="E532" s="7" t="s">
        <v>12</v>
      </c>
      <c r="F532" s="7" t="s">
        <v>58</v>
      </c>
      <c r="G532" s="7"/>
      <c r="H532" s="7" t="s">
        <v>73</v>
      </c>
      <c r="I532" s="7">
        <v>12</v>
      </c>
      <c r="J532" s="29">
        <v>16</v>
      </c>
      <c r="K532" s="29">
        <v>88</v>
      </c>
    </row>
    <row r="533" spans="1:11" x14ac:dyDescent="0.25">
      <c r="A533" s="7" t="s">
        <v>1167</v>
      </c>
      <c r="B533" s="7" t="s">
        <v>1168</v>
      </c>
      <c r="C533" s="7" t="s">
        <v>1021</v>
      </c>
      <c r="D533" s="7" t="s">
        <v>1158</v>
      </c>
      <c r="E533" s="7" t="s">
        <v>12</v>
      </c>
      <c r="F533" s="7" t="s">
        <v>1302</v>
      </c>
      <c r="G533" s="7"/>
      <c r="H533" s="7" t="s">
        <v>73</v>
      </c>
      <c r="I533" s="7">
        <v>10</v>
      </c>
      <c r="J533" s="29">
        <v>15</v>
      </c>
      <c r="K533" s="29">
        <v>105</v>
      </c>
    </row>
    <row r="534" spans="1:11" x14ac:dyDescent="0.25">
      <c r="A534" s="7" t="s">
        <v>1169</v>
      </c>
      <c r="B534" s="7" t="s">
        <v>1170</v>
      </c>
      <c r="C534" s="7" t="s">
        <v>1021</v>
      </c>
      <c r="D534" s="7" t="s">
        <v>1158</v>
      </c>
      <c r="E534" s="7" t="s">
        <v>12</v>
      </c>
      <c r="F534" s="7" t="s">
        <v>1302</v>
      </c>
      <c r="G534" s="7" t="s">
        <v>1357</v>
      </c>
      <c r="H534" s="7" t="s">
        <v>73</v>
      </c>
      <c r="I534" s="7">
        <v>10</v>
      </c>
      <c r="J534" s="29">
        <v>16</v>
      </c>
      <c r="K534" s="29">
        <v>80</v>
      </c>
    </row>
    <row r="535" spans="1:11" x14ac:dyDescent="0.25">
      <c r="A535" s="7" t="s">
        <v>1184</v>
      </c>
      <c r="B535" s="7" t="s">
        <v>1185</v>
      </c>
      <c r="C535" s="7" t="s">
        <v>1021</v>
      </c>
      <c r="D535" s="7" t="s">
        <v>1177</v>
      </c>
      <c r="E535" s="7" t="s">
        <v>12</v>
      </c>
      <c r="F535" s="7" t="s">
        <v>58</v>
      </c>
      <c r="G535" s="7"/>
      <c r="H535" s="7" t="s">
        <v>73</v>
      </c>
      <c r="I535" s="7">
        <v>12</v>
      </c>
      <c r="J535" s="29">
        <v>14</v>
      </c>
      <c r="K535" s="29">
        <v>68</v>
      </c>
    </row>
    <row r="536" spans="1:11" x14ac:dyDescent="0.25">
      <c r="A536" s="7" t="s">
        <v>1186</v>
      </c>
      <c r="B536" s="7" t="s">
        <v>1187</v>
      </c>
      <c r="C536" s="7" t="s">
        <v>1021</v>
      </c>
      <c r="D536" s="7" t="s">
        <v>1177</v>
      </c>
      <c r="E536" s="7" t="s">
        <v>12</v>
      </c>
      <c r="F536" s="7" t="s">
        <v>51</v>
      </c>
      <c r="G536" s="7"/>
      <c r="H536" s="7" t="s">
        <v>73</v>
      </c>
      <c r="I536" s="7">
        <v>6</v>
      </c>
      <c r="J536" s="29">
        <v>6</v>
      </c>
      <c r="K536" s="29">
        <v>58</v>
      </c>
    </row>
    <row r="537" spans="1:11" x14ac:dyDescent="0.25">
      <c r="A537" s="7" t="s">
        <v>1592</v>
      </c>
      <c r="B537" s="7" t="s">
        <v>1593</v>
      </c>
      <c r="C537" s="7" t="s">
        <v>1021</v>
      </c>
      <c r="D537" s="7" t="s">
        <v>1177</v>
      </c>
      <c r="E537" s="7" t="s">
        <v>12</v>
      </c>
      <c r="F537" s="7" t="s">
        <v>58</v>
      </c>
      <c r="G537" s="7"/>
      <c r="H537" s="7" t="s">
        <v>73</v>
      </c>
      <c r="I537" s="7">
        <v>12</v>
      </c>
      <c r="J537" s="29">
        <v>12</v>
      </c>
      <c r="K537" s="29">
        <v>55</v>
      </c>
    </row>
    <row r="538" spans="1:11" x14ac:dyDescent="0.25">
      <c r="A538" s="7" t="s">
        <v>1190</v>
      </c>
      <c r="B538" s="7" t="s">
        <v>1191</v>
      </c>
      <c r="C538" s="7" t="s">
        <v>1021</v>
      </c>
      <c r="D538" s="7" t="s">
        <v>1177</v>
      </c>
      <c r="E538" s="7" t="s">
        <v>12</v>
      </c>
      <c r="F538" s="7" t="s">
        <v>892</v>
      </c>
      <c r="G538" s="7"/>
      <c r="H538" s="7" t="s">
        <v>73</v>
      </c>
      <c r="I538" s="7">
        <v>14</v>
      </c>
      <c r="J538" s="29">
        <v>14</v>
      </c>
      <c r="K538" s="29">
        <v>66</v>
      </c>
    </row>
    <row r="539" spans="1:11" x14ac:dyDescent="0.25">
      <c r="A539" s="7" t="s">
        <v>1662</v>
      </c>
      <c r="B539" s="7" t="s">
        <v>1663</v>
      </c>
      <c r="C539" s="7" t="s">
        <v>1021</v>
      </c>
      <c r="D539" s="7" t="s">
        <v>1177</v>
      </c>
      <c r="E539" s="7" t="s">
        <v>18</v>
      </c>
      <c r="F539" s="7" t="s">
        <v>892</v>
      </c>
      <c r="G539" s="7"/>
      <c r="H539" s="7" t="s">
        <v>73</v>
      </c>
      <c r="I539" s="7">
        <v>7</v>
      </c>
      <c r="J539" s="29">
        <v>8</v>
      </c>
      <c r="K539" s="29">
        <v>0</v>
      </c>
    </row>
    <row r="540" spans="1:11" x14ac:dyDescent="0.25">
      <c r="A540" s="7" t="s">
        <v>1192</v>
      </c>
      <c r="B540" s="7" t="s">
        <v>1193</v>
      </c>
      <c r="C540" s="7" t="s">
        <v>1021</v>
      </c>
      <c r="D540" s="7" t="s">
        <v>1194</v>
      </c>
      <c r="E540" s="7" t="s">
        <v>12</v>
      </c>
      <c r="F540" s="7" t="s">
        <v>892</v>
      </c>
      <c r="G540" s="7"/>
      <c r="H540" s="7" t="s">
        <v>73</v>
      </c>
      <c r="I540" s="7">
        <v>14</v>
      </c>
      <c r="J540" s="29">
        <v>18</v>
      </c>
      <c r="K540" s="29">
        <v>50</v>
      </c>
    </row>
    <row r="541" spans="1:11" x14ac:dyDescent="0.25">
      <c r="A541" s="7" t="s">
        <v>1201</v>
      </c>
      <c r="B541" s="7" t="s">
        <v>1202</v>
      </c>
      <c r="C541" s="7" t="s">
        <v>1021</v>
      </c>
      <c r="D541" s="7" t="s">
        <v>1194</v>
      </c>
      <c r="E541" s="7" t="s">
        <v>12</v>
      </c>
      <c r="F541" s="7" t="s">
        <v>1302</v>
      </c>
      <c r="G541" s="7" t="s">
        <v>1357</v>
      </c>
      <c r="H541" s="7" t="s">
        <v>73</v>
      </c>
      <c r="I541" s="7">
        <v>10</v>
      </c>
      <c r="J541" s="29">
        <v>8</v>
      </c>
      <c r="K541" s="29">
        <v>95</v>
      </c>
    </row>
    <row r="542" spans="1:11" x14ac:dyDescent="0.25">
      <c r="A542" s="7" t="s">
        <v>1205</v>
      </c>
      <c r="B542" s="7" t="s">
        <v>1206</v>
      </c>
      <c r="C542" s="7" t="s">
        <v>1021</v>
      </c>
      <c r="D542" s="7" t="s">
        <v>1194</v>
      </c>
      <c r="E542" s="7" t="s">
        <v>12</v>
      </c>
      <c r="F542" s="7" t="s">
        <v>892</v>
      </c>
      <c r="G542" s="7"/>
      <c r="H542" s="7" t="s">
        <v>73</v>
      </c>
      <c r="I542" s="7">
        <v>14</v>
      </c>
      <c r="J542" s="29">
        <v>16</v>
      </c>
      <c r="K542" s="29">
        <v>60</v>
      </c>
    </row>
    <row r="543" spans="1:11" x14ac:dyDescent="0.25">
      <c r="A543" s="7" t="s">
        <v>1207</v>
      </c>
      <c r="B543" s="7" t="s">
        <v>1208</v>
      </c>
      <c r="C543" s="7" t="s">
        <v>1021</v>
      </c>
      <c r="D543" s="7" t="s">
        <v>1194</v>
      </c>
      <c r="E543" s="7" t="s">
        <v>12</v>
      </c>
      <c r="F543" s="7" t="s">
        <v>892</v>
      </c>
      <c r="G543" s="7"/>
      <c r="H543" s="7" t="s">
        <v>73</v>
      </c>
      <c r="I543" s="7">
        <v>14</v>
      </c>
      <c r="J543" s="29">
        <v>16</v>
      </c>
      <c r="K543" s="29">
        <v>75</v>
      </c>
    </row>
    <row r="544" spans="1:11" x14ac:dyDescent="0.25">
      <c r="A544" s="7" t="s">
        <v>1203</v>
      </c>
      <c r="B544" s="7" t="s">
        <v>1204</v>
      </c>
      <c r="C544" s="7" t="s">
        <v>1021</v>
      </c>
      <c r="D544" s="7" t="s">
        <v>1211</v>
      </c>
      <c r="E544" s="7" t="s">
        <v>122</v>
      </c>
      <c r="F544" s="7" t="s">
        <v>123</v>
      </c>
      <c r="G544" s="7"/>
      <c r="H544" s="7" t="s">
        <v>73</v>
      </c>
      <c r="I544" s="7"/>
      <c r="J544" s="29">
        <v>0</v>
      </c>
      <c r="K544" s="29">
        <v>10</v>
      </c>
    </row>
    <row r="545" spans="1:11" ht="13.5" customHeight="1" x14ac:dyDescent="0.25">
      <c r="A545" s="11" t="s">
        <v>1159</v>
      </c>
      <c r="B545" s="11" t="s">
        <v>1160</v>
      </c>
      <c r="C545" s="11" t="s">
        <v>1021</v>
      </c>
      <c r="D545" s="11" t="s">
        <v>875</v>
      </c>
      <c r="E545" s="11" t="s">
        <v>122</v>
      </c>
      <c r="F545" s="11" t="s">
        <v>123</v>
      </c>
      <c r="G545" s="12"/>
      <c r="H545" s="11" t="s">
        <v>833</v>
      </c>
      <c r="I545" s="12"/>
      <c r="J545" s="29">
        <v>10</v>
      </c>
      <c r="K545" s="29">
        <v>40</v>
      </c>
    </row>
    <row r="546" spans="1:11" x14ac:dyDescent="0.25">
      <c r="A546" s="7" t="s">
        <v>1005</v>
      </c>
      <c r="B546" s="7" t="s">
        <v>1006</v>
      </c>
      <c r="C546" s="7" t="s">
        <v>1021</v>
      </c>
      <c r="D546" s="7" t="s">
        <v>983</v>
      </c>
      <c r="E546" s="7" t="s">
        <v>12</v>
      </c>
      <c r="F546" s="7" t="s">
        <v>58</v>
      </c>
      <c r="G546" s="7"/>
      <c r="H546" s="7" t="s">
        <v>941</v>
      </c>
      <c r="I546" s="7">
        <v>12</v>
      </c>
      <c r="J546" s="29">
        <v>8</v>
      </c>
      <c r="K546" s="29">
        <v>60</v>
      </c>
    </row>
    <row r="547" spans="1:11" s="35" customFormat="1" x14ac:dyDescent="0.25">
      <c r="A547" s="60" t="s">
        <v>1735</v>
      </c>
      <c r="B547" s="60"/>
      <c r="C547" s="60"/>
      <c r="D547" s="60"/>
      <c r="E547" s="60"/>
      <c r="F547" s="60"/>
      <c r="G547" s="60"/>
      <c r="H547" s="60"/>
      <c r="I547" s="39" t="s">
        <v>1690</v>
      </c>
      <c r="J547" s="48">
        <v>300</v>
      </c>
      <c r="K547" s="50">
        <f>SUM(K512:K546)</f>
        <v>1430</v>
      </c>
    </row>
    <row r="548" spans="1:11" x14ac:dyDescent="0.25">
      <c r="A548" s="7" t="s">
        <v>1305</v>
      </c>
      <c r="B548" s="7" t="s">
        <v>1306</v>
      </c>
      <c r="C548" s="7" t="s">
        <v>1021</v>
      </c>
      <c r="D548" s="7" t="s">
        <v>1497</v>
      </c>
      <c r="E548" s="7" t="s">
        <v>12</v>
      </c>
      <c r="F548" s="7" t="s">
        <v>78</v>
      </c>
      <c r="G548" s="7" t="s">
        <v>1498</v>
      </c>
      <c r="H548" s="7" t="s">
        <v>73</v>
      </c>
      <c r="I548" s="7">
        <v>4</v>
      </c>
      <c r="J548" s="29">
        <v>2</v>
      </c>
      <c r="K548" s="29">
        <v>0</v>
      </c>
    </row>
    <row r="549" spans="1:11" x14ac:dyDescent="0.25">
      <c r="A549" s="7" t="s">
        <v>1240</v>
      </c>
      <c r="B549" s="7" t="s">
        <v>1241</v>
      </c>
      <c r="C549" s="7" t="s">
        <v>1021</v>
      </c>
      <c r="D549" s="7" t="s">
        <v>1231</v>
      </c>
      <c r="E549" s="7" t="s">
        <v>122</v>
      </c>
      <c r="F549" s="7" t="s">
        <v>123</v>
      </c>
      <c r="G549" s="7"/>
      <c r="H549" s="7" t="s">
        <v>73</v>
      </c>
      <c r="I549" s="7"/>
      <c r="J549" s="29">
        <v>4</v>
      </c>
      <c r="K549" s="29">
        <v>0</v>
      </c>
    </row>
    <row r="550" spans="1:11" x14ac:dyDescent="0.25">
      <c r="A550" s="7" t="s">
        <v>1664</v>
      </c>
      <c r="B550" s="7" t="s">
        <v>1665</v>
      </c>
      <c r="C550" s="7" t="s">
        <v>1021</v>
      </c>
      <c r="D550" s="7" t="s">
        <v>1231</v>
      </c>
      <c r="E550" s="7" t="s">
        <v>122</v>
      </c>
      <c r="F550" s="7" t="s">
        <v>123</v>
      </c>
      <c r="G550" s="7"/>
      <c r="H550" s="7" t="s">
        <v>73</v>
      </c>
      <c r="I550" s="7"/>
      <c r="J550" s="29">
        <v>8</v>
      </c>
      <c r="K550" s="29">
        <v>10</v>
      </c>
    </row>
    <row r="551" spans="1:11" x14ac:dyDescent="0.25">
      <c r="A551" s="7" t="s">
        <v>1666</v>
      </c>
      <c r="B551" s="7" t="s">
        <v>1667</v>
      </c>
      <c r="C551" s="7" t="s">
        <v>1021</v>
      </c>
      <c r="D551" s="7" t="s">
        <v>1231</v>
      </c>
      <c r="E551" s="7" t="s">
        <v>122</v>
      </c>
      <c r="F551" s="7" t="s">
        <v>123</v>
      </c>
      <c r="G551" s="7"/>
      <c r="H551" s="7" t="s">
        <v>73</v>
      </c>
      <c r="I551" s="7"/>
      <c r="J551" s="29">
        <v>0</v>
      </c>
      <c r="K551" s="29">
        <v>10</v>
      </c>
    </row>
    <row r="552" spans="1:11" x14ac:dyDescent="0.25">
      <c r="A552" s="7" t="s">
        <v>1668</v>
      </c>
      <c r="B552" s="7" t="s">
        <v>1669</v>
      </c>
      <c r="C552" s="7" t="s">
        <v>1021</v>
      </c>
      <c r="D552" s="7" t="s">
        <v>1231</v>
      </c>
      <c r="E552" s="7"/>
      <c r="F552" s="7"/>
      <c r="G552" s="7"/>
      <c r="H552" s="7" t="s">
        <v>73</v>
      </c>
      <c r="I552" s="7"/>
      <c r="J552" s="29">
        <v>2</v>
      </c>
      <c r="K552" s="29">
        <v>10</v>
      </c>
    </row>
    <row r="553" spans="1:11" x14ac:dyDescent="0.25">
      <c r="A553" s="7" t="s">
        <v>1670</v>
      </c>
      <c r="B553" s="7" t="s">
        <v>1671</v>
      </c>
      <c r="C553" s="7" t="s">
        <v>1021</v>
      </c>
      <c r="D553" s="7" t="s">
        <v>1231</v>
      </c>
      <c r="E553" s="7" t="s">
        <v>122</v>
      </c>
      <c r="F553" s="7" t="s">
        <v>123</v>
      </c>
      <c r="G553" s="7"/>
      <c r="H553" s="7" t="s">
        <v>73</v>
      </c>
      <c r="I553" s="7"/>
      <c r="J553" s="29">
        <v>2</v>
      </c>
      <c r="K553" s="29">
        <v>0</v>
      </c>
    </row>
    <row r="554" spans="1:11" x14ac:dyDescent="0.25">
      <c r="A554" s="7" t="s">
        <v>1280</v>
      </c>
      <c r="B554" s="7" t="s">
        <v>1281</v>
      </c>
      <c r="C554" s="7" t="s">
        <v>1021</v>
      </c>
      <c r="D554" s="7" t="s">
        <v>1231</v>
      </c>
      <c r="E554" s="7" t="s">
        <v>122</v>
      </c>
      <c r="F554" s="7" t="s">
        <v>123</v>
      </c>
      <c r="G554" s="7"/>
      <c r="H554" s="7" t="s">
        <v>73</v>
      </c>
      <c r="I554" s="7"/>
      <c r="J554" s="29">
        <v>12</v>
      </c>
      <c r="K554" s="29">
        <v>20</v>
      </c>
    </row>
    <row r="555" spans="1:11" x14ac:dyDescent="0.25">
      <c r="A555" s="7" t="s">
        <v>1234</v>
      </c>
      <c r="B555" s="7" t="s">
        <v>1235</v>
      </c>
      <c r="C555" s="7" t="s">
        <v>1021</v>
      </c>
      <c r="D555" s="7" t="s">
        <v>1231</v>
      </c>
      <c r="E555" s="7" t="s">
        <v>122</v>
      </c>
      <c r="F555" s="7" t="s">
        <v>123</v>
      </c>
      <c r="G555" s="7"/>
      <c r="H555" s="7" t="s">
        <v>73</v>
      </c>
      <c r="I555" s="7"/>
      <c r="J555" s="29">
        <v>4</v>
      </c>
      <c r="K555" s="29">
        <v>14</v>
      </c>
    </row>
    <row r="556" spans="1:11" x14ac:dyDescent="0.25">
      <c r="A556" s="7" t="s">
        <v>1672</v>
      </c>
      <c r="B556" s="7" t="s">
        <v>1673</v>
      </c>
      <c r="C556" s="7" t="s">
        <v>1021</v>
      </c>
      <c r="D556" s="7" t="s">
        <v>1231</v>
      </c>
      <c r="E556" s="7" t="s">
        <v>122</v>
      </c>
      <c r="F556" s="7" t="s">
        <v>123</v>
      </c>
      <c r="G556" s="7"/>
      <c r="H556" s="7" t="s">
        <v>73</v>
      </c>
      <c r="I556" s="7"/>
      <c r="J556" s="29">
        <v>6</v>
      </c>
      <c r="K556" s="29">
        <v>50</v>
      </c>
    </row>
    <row r="557" spans="1:11" x14ac:dyDescent="0.25">
      <c r="A557" s="7" t="s">
        <v>1282</v>
      </c>
      <c r="B557" s="7" t="s">
        <v>1283</v>
      </c>
      <c r="C557" s="7" t="s">
        <v>1021</v>
      </c>
      <c r="D557" s="7" t="s">
        <v>1231</v>
      </c>
      <c r="E557" s="7" t="s">
        <v>122</v>
      </c>
      <c r="F557" s="7" t="s">
        <v>123</v>
      </c>
      <c r="G557" s="7"/>
      <c r="H557" s="7" t="s">
        <v>73</v>
      </c>
      <c r="I557" s="7"/>
      <c r="J557" s="29">
        <v>4</v>
      </c>
      <c r="K557" s="29">
        <v>11</v>
      </c>
    </row>
    <row r="558" spans="1:11" x14ac:dyDescent="0.25">
      <c r="A558" s="7" t="s">
        <v>1674</v>
      </c>
      <c r="B558" s="7" t="s">
        <v>1675</v>
      </c>
      <c r="C558" s="7" t="s">
        <v>1021</v>
      </c>
      <c r="D558" s="7" t="s">
        <v>1231</v>
      </c>
      <c r="E558" s="7" t="s">
        <v>122</v>
      </c>
      <c r="F558" s="7" t="s">
        <v>123</v>
      </c>
      <c r="G558" s="7"/>
      <c r="H558" s="7" t="s">
        <v>73</v>
      </c>
      <c r="I558" s="7"/>
      <c r="J558" s="29">
        <v>10</v>
      </c>
      <c r="K558" s="29">
        <v>0</v>
      </c>
    </row>
    <row r="559" spans="1:11" x14ac:dyDescent="0.25">
      <c r="A559" s="7" t="s">
        <v>1676</v>
      </c>
      <c r="B559" s="7" t="s">
        <v>1677</v>
      </c>
      <c r="C559" s="7" t="s">
        <v>1021</v>
      </c>
      <c r="D559" s="7" t="s">
        <v>1231</v>
      </c>
      <c r="E559" s="7" t="s">
        <v>122</v>
      </c>
      <c r="F559" s="7" t="s">
        <v>123</v>
      </c>
      <c r="G559" s="7"/>
      <c r="H559" s="7" t="s">
        <v>73</v>
      </c>
      <c r="I559" s="7"/>
      <c r="J559" s="29">
        <v>6</v>
      </c>
      <c r="K559" s="29">
        <v>30</v>
      </c>
    </row>
    <row r="560" spans="1:11" x14ac:dyDescent="0.25">
      <c r="A560" s="7" t="s">
        <v>1678</v>
      </c>
      <c r="B560" s="7" t="s">
        <v>1679</v>
      </c>
      <c r="C560" s="7" t="s">
        <v>1021</v>
      </c>
      <c r="D560" s="7" t="s">
        <v>1231</v>
      </c>
      <c r="E560" s="7" t="s">
        <v>122</v>
      </c>
      <c r="F560" s="7" t="s">
        <v>123</v>
      </c>
      <c r="G560" s="7"/>
      <c r="H560" s="7" t="s">
        <v>73</v>
      </c>
      <c r="I560" s="7"/>
      <c r="J560" s="29">
        <v>4</v>
      </c>
      <c r="K560" s="29">
        <v>10</v>
      </c>
    </row>
    <row r="561" spans="1:11" x14ac:dyDescent="0.25">
      <c r="A561" s="7" t="s">
        <v>1503</v>
      </c>
      <c r="B561" s="7" t="s">
        <v>1504</v>
      </c>
      <c r="C561" s="7" t="s">
        <v>1021</v>
      </c>
      <c r="D561" s="7" t="s">
        <v>1231</v>
      </c>
      <c r="E561" s="7" t="s">
        <v>122</v>
      </c>
      <c r="F561" s="7" t="s">
        <v>123</v>
      </c>
      <c r="G561" s="7"/>
      <c r="H561" s="7" t="s">
        <v>73</v>
      </c>
      <c r="I561" s="7"/>
      <c r="J561" s="29">
        <v>0</v>
      </c>
      <c r="K561" s="29">
        <v>25</v>
      </c>
    </row>
    <row r="562" spans="1:11" x14ac:dyDescent="0.25">
      <c r="A562" s="7" t="s">
        <v>1284</v>
      </c>
      <c r="B562" s="7" t="s">
        <v>1285</v>
      </c>
      <c r="C562" s="7" t="s">
        <v>1021</v>
      </c>
      <c r="D562" s="7" t="s">
        <v>1231</v>
      </c>
      <c r="E562" s="7" t="s">
        <v>122</v>
      </c>
      <c r="F562" s="7" t="s">
        <v>123</v>
      </c>
      <c r="G562" s="7"/>
      <c r="H562" s="7" t="s">
        <v>73</v>
      </c>
      <c r="I562" s="7"/>
      <c r="J562" s="29">
        <v>6</v>
      </c>
      <c r="K562" s="29">
        <v>33</v>
      </c>
    </row>
    <row r="563" spans="1:11" x14ac:dyDescent="0.25">
      <c r="A563" s="7" t="s">
        <v>1236</v>
      </c>
      <c r="B563" s="7" t="s">
        <v>1237</v>
      </c>
      <c r="C563" s="7" t="s">
        <v>1021</v>
      </c>
      <c r="D563" s="7" t="s">
        <v>1231</v>
      </c>
      <c r="E563" s="7" t="s">
        <v>122</v>
      </c>
      <c r="F563" s="7" t="s">
        <v>123</v>
      </c>
      <c r="G563" s="7"/>
      <c r="H563" s="7" t="s">
        <v>73</v>
      </c>
      <c r="I563" s="7"/>
      <c r="J563" s="29">
        <v>4</v>
      </c>
      <c r="K563" s="29">
        <v>20</v>
      </c>
    </row>
    <row r="564" spans="1:11" x14ac:dyDescent="0.25">
      <c r="A564" s="7" t="s">
        <v>1680</v>
      </c>
      <c r="B564" s="7" t="s">
        <v>1681</v>
      </c>
      <c r="C564" s="7" t="s">
        <v>1021</v>
      </c>
      <c r="D564" s="7" t="s">
        <v>1231</v>
      </c>
      <c r="E564" s="7" t="s">
        <v>122</v>
      </c>
      <c r="F564" s="7" t="s">
        <v>123</v>
      </c>
      <c r="G564" s="7"/>
      <c r="H564" s="7" t="s">
        <v>73</v>
      </c>
      <c r="I564" s="7"/>
      <c r="J564" s="29">
        <v>8</v>
      </c>
      <c r="K564" s="29">
        <v>0</v>
      </c>
    </row>
    <row r="565" spans="1:11" x14ac:dyDescent="0.25">
      <c r="A565" s="7" t="s">
        <v>1286</v>
      </c>
      <c r="B565" s="7" t="s">
        <v>1287</v>
      </c>
      <c r="C565" s="7" t="s">
        <v>1021</v>
      </c>
      <c r="D565" s="7" t="s">
        <v>1231</v>
      </c>
      <c r="E565" s="7" t="s">
        <v>122</v>
      </c>
      <c r="F565" s="7" t="s">
        <v>123</v>
      </c>
      <c r="G565" s="7"/>
      <c r="H565" s="7" t="s">
        <v>73</v>
      </c>
      <c r="I565" s="7"/>
      <c r="J565" s="29">
        <v>0</v>
      </c>
      <c r="K565" s="29">
        <v>10</v>
      </c>
    </row>
    <row r="566" spans="1:11" s="13" customFormat="1" x14ac:dyDescent="0.25">
      <c r="A566" s="11" t="s">
        <v>1682</v>
      </c>
      <c r="B566" s="11" t="s">
        <v>1683</v>
      </c>
      <c r="C566" s="11" t="s">
        <v>1021</v>
      </c>
      <c r="D566" s="11" t="s">
        <v>1231</v>
      </c>
      <c r="E566" s="11" t="s">
        <v>122</v>
      </c>
      <c r="F566" s="11" t="s">
        <v>1684</v>
      </c>
      <c r="G566" s="11"/>
      <c r="H566" s="11" t="s">
        <v>73</v>
      </c>
      <c r="I566" s="11"/>
      <c r="J566" s="47">
        <v>4</v>
      </c>
      <c r="K566" s="47">
        <v>20</v>
      </c>
    </row>
    <row r="567" spans="1:11" s="13" customFormat="1" x14ac:dyDescent="0.25">
      <c r="A567" s="11" t="s">
        <v>1318</v>
      </c>
      <c r="B567" s="11" t="s">
        <v>1319</v>
      </c>
      <c r="C567" s="11" t="s">
        <v>1021</v>
      </c>
      <c r="D567" s="11" t="s">
        <v>1231</v>
      </c>
      <c r="E567" s="11" t="s">
        <v>122</v>
      </c>
      <c r="F567" s="11" t="s">
        <v>123</v>
      </c>
      <c r="G567" s="11"/>
      <c r="H567" s="11" t="s">
        <v>73</v>
      </c>
      <c r="I567" s="11"/>
      <c r="J567" s="47">
        <v>2</v>
      </c>
      <c r="K567" s="47">
        <v>12</v>
      </c>
    </row>
    <row r="568" spans="1:11" s="13" customFormat="1" x14ac:dyDescent="0.25">
      <c r="A568" s="11" t="s">
        <v>1685</v>
      </c>
      <c r="B568" s="11" t="s">
        <v>1686</v>
      </c>
      <c r="C568" s="11" t="s">
        <v>1021</v>
      </c>
      <c r="D568" s="11" t="s">
        <v>1231</v>
      </c>
      <c r="E568" s="11" t="s">
        <v>18</v>
      </c>
      <c r="F568" s="11" t="s">
        <v>1687</v>
      </c>
      <c r="G568" s="11"/>
      <c r="H568" s="11" t="s">
        <v>73</v>
      </c>
      <c r="I568" s="11">
        <v>7</v>
      </c>
      <c r="J568" s="47">
        <v>10</v>
      </c>
      <c r="K568" s="47">
        <v>10</v>
      </c>
    </row>
    <row r="569" spans="1:11" x14ac:dyDescent="0.25">
      <c r="A569" s="7" t="s">
        <v>1505</v>
      </c>
      <c r="B569" s="7" t="s">
        <v>1506</v>
      </c>
      <c r="C569" s="7" t="s">
        <v>1021</v>
      </c>
      <c r="D569" s="7" t="s">
        <v>1231</v>
      </c>
      <c r="E569" s="7" t="s">
        <v>12</v>
      </c>
      <c r="F569" s="7" t="s">
        <v>1347</v>
      </c>
      <c r="G569" s="7" t="s">
        <v>1346</v>
      </c>
      <c r="H569" s="7" t="s">
        <v>73</v>
      </c>
      <c r="I569" s="7">
        <v>8</v>
      </c>
      <c r="J569" s="29">
        <v>8</v>
      </c>
      <c r="K569" s="29">
        <v>68</v>
      </c>
    </row>
    <row r="570" spans="1:11" x14ac:dyDescent="0.25">
      <c r="A570" s="7" t="s">
        <v>1507</v>
      </c>
      <c r="B570" s="7" t="s">
        <v>1508</v>
      </c>
      <c r="C570" s="7" t="s">
        <v>1021</v>
      </c>
      <c r="D570" s="7" t="s">
        <v>1231</v>
      </c>
      <c r="E570" s="7" t="s">
        <v>12</v>
      </c>
      <c r="F570" s="7" t="s">
        <v>1347</v>
      </c>
      <c r="G570" s="7" t="s">
        <v>1509</v>
      </c>
      <c r="H570" s="7" t="s">
        <v>73</v>
      </c>
      <c r="I570" s="7">
        <v>8</v>
      </c>
      <c r="J570" s="29">
        <v>8</v>
      </c>
      <c r="K570" s="29">
        <v>48</v>
      </c>
    </row>
    <row r="571" spans="1:11" x14ac:dyDescent="0.25">
      <c r="A571" s="7" t="s">
        <v>1594</v>
      </c>
      <c r="B571" s="7" t="s">
        <v>1595</v>
      </c>
      <c r="C571" s="7" t="s">
        <v>1021</v>
      </c>
      <c r="D571" s="7" t="s">
        <v>1231</v>
      </c>
      <c r="E571" s="7" t="s">
        <v>12</v>
      </c>
      <c r="F571" s="7" t="s">
        <v>892</v>
      </c>
      <c r="G571" s="7"/>
      <c r="H571" s="7" t="s">
        <v>73</v>
      </c>
      <c r="I571" s="7">
        <v>14</v>
      </c>
      <c r="J571" s="29">
        <v>18</v>
      </c>
      <c r="K571" s="29">
        <v>80</v>
      </c>
    </row>
    <row r="572" spans="1:11" x14ac:dyDescent="0.25">
      <c r="A572" s="7" t="s">
        <v>1247</v>
      </c>
      <c r="B572" s="7" t="s">
        <v>1248</v>
      </c>
      <c r="C572" s="7" t="s">
        <v>1021</v>
      </c>
      <c r="D572" s="7" t="s">
        <v>1242</v>
      </c>
      <c r="E572" s="7" t="s">
        <v>12</v>
      </c>
      <c r="F572" s="7" t="s">
        <v>892</v>
      </c>
      <c r="G572" s="7"/>
      <c r="H572" s="7" t="s">
        <v>73</v>
      </c>
      <c r="I572" s="7">
        <v>14</v>
      </c>
      <c r="J572" s="29">
        <v>28</v>
      </c>
      <c r="K572" s="29">
        <v>94</v>
      </c>
    </row>
    <row r="573" spans="1:11" x14ac:dyDescent="0.25">
      <c r="A573" s="7" t="s">
        <v>1253</v>
      </c>
      <c r="B573" s="7" t="s">
        <v>1254</v>
      </c>
      <c r="C573" s="7" t="s">
        <v>1021</v>
      </c>
      <c r="D573" s="7" t="s">
        <v>1242</v>
      </c>
      <c r="E573" s="7" t="s">
        <v>12</v>
      </c>
      <c r="F573" s="7" t="s">
        <v>1347</v>
      </c>
      <c r="G573" s="7" t="s">
        <v>1512</v>
      </c>
      <c r="H573" s="7" t="s">
        <v>73</v>
      </c>
      <c r="I573" s="7">
        <v>8</v>
      </c>
      <c r="J573" s="29">
        <v>8</v>
      </c>
      <c r="K573" s="29">
        <v>30</v>
      </c>
    </row>
    <row r="574" spans="1:11" x14ac:dyDescent="0.25">
      <c r="A574" s="7" t="s">
        <v>1263</v>
      </c>
      <c r="B574" s="7" t="s">
        <v>1513</v>
      </c>
      <c r="C574" s="7" t="s">
        <v>1021</v>
      </c>
      <c r="D574" s="7" t="s">
        <v>1242</v>
      </c>
      <c r="E574" s="7" t="s">
        <v>12</v>
      </c>
      <c r="F574" s="7" t="s">
        <v>58</v>
      </c>
      <c r="G574" s="7"/>
      <c r="H574" s="7" t="s">
        <v>73</v>
      </c>
      <c r="I574" s="7">
        <v>12</v>
      </c>
      <c r="J574" s="29">
        <v>19</v>
      </c>
      <c r="K574" s="29">
        <v>90</v>
      </c>
    </row>
    <row r="575" spans="1:11" x14ac:dyDescent="0.25">
      <c r="A575" s="7" t="s">
        <v>1255</v>
      </c>
      <c r="B575" s="7" t="s">
        <v>1256</v>
      </c>
      <c r="C575" s="7" t="s">
        <v>1021</v>
      </c>
      <c r="D575" s="7" t="s">
        <v>1242</v>
      </c>
      <c r="E575" s="7" t="s">
        <v>12</v>
      </c>
      <c r="F575" s="7" t="s">
        <v>1302</v>
      </c>
      <c r="G575" s="7"/>
      <c r="H575" s="7" t="s">
        <v>73</v>
      </c>
      <c r="I575" s="7">
        <v>10</v>
      </c>
      <c r="J575" s="29">
        <v>20</v>
      </c>
      <c r="K575" s="29">
        <v>62</v>
      </c>
    </row>
    <row r="576" spans="1:11" x14ac:dyDescent="0.25">
      <c r="A576" s="7" t="s">
        <v>1257</v>
      </c>
      <c r="B576" s="7" t="s">
        <v>1258</v>
      </c>
      <c r="C576" s="7" t="s">
        <v>1021</v>
      </c>
      <c r="D576" s="7" t="s">
        <v>1242</v>
      </c>
      <c r="E576" s="7" t="s">
        <v>12</v>
      </c>
      <c r="F576" s="7" t="s">
        <v>58</v>
      </c>
      <c r="G576" s="7"/>
      <c r="H576" s="7" t="s">
        <v>73</v>
      </c>
      <c r="I576" s="7">
        <v>12</v>
      </c>
      <c r="J576" s="29">
        <v>12</v>
      </c>
      <c r="K576" s="29">
        <v>60</v>
      </c>
    </row>
    <row r="577" spans="1:11" x14ac:dyDescent="0.25">
      <c r="A577" s="7" t="s">
        <v>1259</v>
      </c>
      <c r="B577" s="7" t="s">
        <v>1260</v>
      </c>
      <c r="C577" s="7" t="s">
        <v>1021</v>
      </c>
      <c r="D577" s="7" t="s">
        <v>1242</v>
      </c>
      <c r="E577" s="7" t="s">
        <v>12</v>
      </c>
      <c r="F577" s="7" t="s">
        <v>1302</v>
      </c>
      <c r="G577" s="7"/>
      <c r="H577" s="7" t="s">
        <v>73</v>
      </c>
      <c r="I577" s="7">
        <v>10</v>
      </c>
      <c r="J577" s="29">
        <v>29</v>
      </c>
      <c r="K577" s="29">
        <v>54</v>
      </c>
    </row>
    <row r="578" spans="1:11" x14ac:dyDescent="0.25">
      <c r="A578" s="7" t="s">
        <v>1261</v>
      </c>
      <c r="B578" s="7" t="s">
        <v>1262</v>
      </c>
      <c r="C578" s="7" t="s">
        <v>1021</v>
      </c>
      <c r="D578" s="7" t="s">
        <v>1242</v>
      </c>
      <c r="E578" s="7" t="s">
        <v>12</v>
      </c>
      <c r="F578" s="7" t="s">
        <v>1302</v>
      </c>
      <c r="G578" s="7"/>
      <c r="H578" s="7" t="s">
        <v>73</v>
      </c>
      <c r="I578" s="7">
        <v>10</v>
      </c>
      <c r="J578" s="29">
        <v>11</v>
      </c>
      <c r="K578" s="29">
        <v>82</v>
      </c>
    </row>
    <row r="579" spans="1:11" x14ac:dyDescent="0.25">
      <c r="A579" s="7" t="s">
        <v>1292</v>
      </c>
      <c r="B579" s="7" t="s">
        <v>1293</v>
      </c>
      <c r="C579" s="7" t="s">
        <v>1021</v>
      </c>
      <c r="D579" s="7" t="s">
        <v>1267</v>
      </c>
      <c r="E579" s="7" t="s">
        <v>12</v>
      </c>
      <c r="F579" s="7" t="s">
        <v>58</v>
      </c>
      <c r="G579" s="7"/>
      <c r="H579" s="7" t="s">
        <v>73</v>
      </c>
      <c r="I579" s="7">
        <v>12</v>
      </c>
      <c r="J579" s="29">
        <v>14</v>
      </c>
      <c r="K579" s="29">
        <v>112</v>
      </c>
    </row>
    <row r="580" spans="1:11" x14ac:dyDescent="0.25">
      <c r="A580" s="7" t="s">
        <v>1294</v>
      </c>
      <c r="B580" s="7" t="s">
        <v>1295</v>
      </c>
      <c r="C580" s="7" t="s">
        <v>1021</v>
      </c>
      <c r="D580" s="7" t="s">
        <v>1267</v>
      </c>
      <c r="E580" s="7" t="s">
        <v>12</v>
      </c>
      <c r="F580" s="7" t="s">
        <v>1302</v>
      </c>
      <c r="G580" s="7"/>
      <c r="H580" s="7" t="s">
        <v>73</v>
      </c>
      <c r="I580" s="7">
        <v>10</v>
      </c>
      <c r="J580" s="29">
        <v>13</v>
      </c>
      <c r="K580" s="29">
        <v>86</v>
      </c>
    </row>
    <row r="581" spans="1:11" x14ac:dyDescent="0.25">
      <c r="A581" s="7" t="s">
        <v>1296</v>
      </c>
      <c r="B581" s="7" t="s">
        <v>1297</v>
      </c>
      <c r="C581" s="7" t="s">
        <v>1021</v>
      </c>
      <c r="D581" s="7" t="s">
        <v>1267</v>
      </c>
      <c r="E581" s="7" t="s">
        <v>12</v>
      </c>
      <c r="F581" s="7" t="s">
        <v>892</v>
      </c>
      <c r="G581" s="7"/>
      <c r="H581" s="7" t="s">
        <v>73</v>
      </c>
      <c r="I581" s="7">
        <v>14</v>
      </c>
      <c r="J581" s="29">
        <v>19</v>
      </c>
      <c r="K581" s="29">
        <v>75</v>
      </c>
    </row>
    <row r="582" spans="1:11" x14ac:dyDescent="0.25">
      <c r="A582" s="7" t="s">
        <v>1298</v>
      </c>
      <c r="B582" s="7" t="s">
        <v>1299</v>
      </c>
      <c r="C582" s="7" t="s">
        <v>1021</v>
      </c>
      <c r="D582" s="7" t="s">
        <v>1267</v>
      </c>
      <c r="E582" s="7" t="s">
        <v>281</v>
      </c>
      <c r="F582" s="7" t="s">
        <v>58</v>
      </c>
      <c r="G582" s="7"/>
      <c r="H582" s="7" t="s">
        <v>73</v>
      </c>
      <c r="I582" s="7">
        <v>6</v>
      </c>
      <c r="J582" s="29">
        <v>0</v>
      </c>
      <c r="K582" s="29">
        <v>30</v>
      </c>
    </row>
    <row r="583" spans="1:11" s="14" customFormat="1" x14ac:dyDescent="0.25">
      <c r="A583" s="7" t="s">
        <v>1307</v>
      </c>
      <c r="B583" s="7" t="s">
        <v>401</v>
      </c>
      <c r="C583" s="7" t="s">
        <v>1021</v>
      </c>
      <c r="D583" s="7" t="s">
        <v>1267</v>
      </c>
      <c r="E583" s="7" t="s">
        <v>281</v>
      </c>
      <c r="F583" s="7" t="str">
        <f>VLOOKUP(A583,'[1]javított oktatók'!A:J,8,0)</f>
        <v>Sporttudományi Intézet/Testnevelés Tanszék</v>
      </c>
      <c r="G583" s="7"/>
      <c r="H583" s="7" t="s">
        <v>73</v>
      </c>
      <c r="I583" s="7">
        <v>10</v>
      </c>
      <c r="J583" s="29">
        <v>8</v>
      </c>
      <c r="K583" s="29">
        <v>51</v>
      </c>
    </row>
    <row r="584" spans="1:11" s="41" customFormat="1" x14ac:dyDescent="0.25">
      <c r="A584" s="60" t="s">
        <v>1736</v>
      </c>
      <c r="B584" s="60"/>
      <c r="C584" s="60"/>
      <c r="D584" s="60"/>
      <c r="E584" s="60"/>
      <c r="F584" s="60"/>
      <c r="G584" s="60"/>
      <c r="H584" s="60"/>
      <c r="I584" s="39" t="s">
        <v>1690</v>
      </c>
      <c r="J584" s="48">
        <v>313</v>
      </c>
      <c r="K584" s="50">
        <f>SUM(K548:K583)</f>
        <v>1317</v>
      </c>
    </row>
    <row r="585" spans="1:11" s="41" customFormat="1" x14ac:dyDescent="0.25">
      <c r="A585" s="58" t="s">
        <v>1021</v>
      </c>
      <c r="B585" s="58"/>
      <c r="C585" s="58"/>
      <c r="D585" s="58"/>
      <c r="E585" s="58"/>
      <c r="F585" s="58"/>
      <c r="G585" s="58"/>
      <c r="H585" s="58"/>
      <c r="I585" s="36" t="s">
        <v>1690</v>
      </c>
      <c r="J585" s="49">
        <v>1043</v>
      </c>
      <c r="K585" s="55">
        <f>SUM(K458,K475,K481,K500,K507,K511,K547,K584)</f>
        <v>5095</v>
      </c>
    </row>
    <row r="586" spans="1:11" s="35" customFormat="1" x14ac:dyDescent="0.25">
      <c r="A586" s="61" t="s">
        <v>1386</v>
      </c>
      <c r="B586" s="61"/>
      <c r="C586" s="61"/>
      <c r="D586" s="61"/>
      <c r="E586" s="61"/>
      <c r="F586" s="61"/>
      <c r="G586" s="61"/>
      <c r="H586" s="61"/>
      <c r="I586" s="42" t="s">
        <v>1690</v>
      </c>
      <c r="J586" s="51">
        <v>3867</v>
      </c>
      <c r="K586" s="56">
        <f>SUM(K28,K174,K281,K441,K585)</f>
        <v>19719</v>
      </c>
    </row>
    <row r="587" spans="1:11" x14ac:dyDescent="0.25">
      <c r="K587" s="52"/>
    </row>
  </sheetData>
  <mergeCells count="54">
    <mergeCell ref="A511:H511"/>
    <mergeCell ref="A547:H547"/>
    <mergeCell ref="A584:H584"/>
    <mergeCell ref="A585:H585"/>
    <mergeCell ref="A586:H586"/>
    <mergeCell ref="A458:H458"/>
    <mergeCell ref="A475:H475"/>
    <mergeCell ref="A481:H481"/>
    <mergeCell ref="A500:H500"/>
    <mergeCell ref="A507:H507"/>
    <mergeCell ref="A376:H376"/>
    <mergeCell ref="A403:H403"/>
    <mergeCell ref="A418:H418"/>
    <mergeCell ref="A440:H440"/>
    <mergeCell ref="A441:H441"/>
    <mergeCell ref="A409:H409"/>
    <mergeCell ref="A316:H316"/>
    <mergeCell ref="A332:H332"/>
    <mergeCell ref="A341:H341"/>
    <mergeCell ref="A353:H353"/>
    <mergeCell ref="A359:H359"/>
    <mergeCell ref="A269:H269"/>
    <mergeCell ref="A280:H280"/>
    <mergeCell ref="A281:H281"/>
    <mergeCell ref="A288:H288"/>
    <mergeCell ref="A299:H299"/>
    <mergeCell ref="A226:H226"/>
    <mergeCell ref="A230:H230"/>
    <mergeCell ref="A244:H244"/>
    <mergeCell ref="A252:H252"/>
    <mergeCell ref="A259:H259"/>
    <mergeCell ref="A179:H179"/>
    <mergeCell ref="A190:H190"/>
    <mergeCell ref="A200:H200"/>
    <mergeCell ref="A210:H210"/>
    <mergeCell ref="A217:H217"/>
    <mergeCell ref="A85:H85"/>
    <mergeCell ref="A12:H12"/>
    <mergeCell ref="A19:H19"/>
    <mergeCell ref="A27:H27"/>
    <mergeCell ref="A28:H28"/>
    <mergeCell ref="A34:H34"/>
    <mergeCell ref="A48:H48"/>
    <mergeCell ref="A65:H65"/>
    <mergeCell ref="A71:H71"/>
    <mergeCell ref="A77:H77"/>
    <mergeCell ref="A173:H173"/>
    <mergeCell ref="A174:H174"/>
    <mergeCell ref="A97:H97"/>
    <mergeCell ref="A107:H107"/>
    <mergeCell ref="A124:H124"/>
    <mergeCell ref="A136:H136"/>
    <mergeCell ref="A152:H152"/>
    <mergeCell ref="A161:H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2016-17-1</vt:lpstr>
      <vt:lpstr>2016-17-2</vt:lpstr>
      <vt:lpstr>2017-18-1</vt:lpstr>
      <vt:lpstr>2017-18-2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Zsóka</cp:lastModifiedBy>
  <dcterms:created xsi:type="dcterms:W3CDTF">2018-08-27T19:10:02Z</dcterms:created>
  <dcterms:modified xsi:type="dcterms:W3CDTF">2018-08-29T09:41:37Z</dcterms:modified>
</cp:coreProperties>
</file>