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drawings/drawing3.xml" ContentType="application/vnd.openxmlformats-officedocument.drawing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drawings/drawing4.xml" ContentType="application/vnd.openxmlformats-officedocument.drawing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drawings/drawing5.xml" ContentType="application/vnd.openxmlformats-officedocument.drawing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drawings/drawing6.xml" ContentType="application/vnd.openxmlformats-officedocument.drawing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drawings/drawing7.xml" ContentType="application/vnd.openxmlformats-officedocument.drawing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drawings/drawing8.xml" ContentType="application/vnd.openxmlformats-officedocument.drawing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drawings/drawing9.xml" ContentType="application/vnd.openxmlformats-officedocument.drawing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drawings/drawing10.xml" ContentType="application/vnd.openxmlformats-officedocument.drawing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KE\Documents\teremkihasználtság\"/>
    </mc:Choice>
  </mc:AlternateContent>
  <bookViews>
    <workbookView xWindow="0" yWindow="0" windowWidth="20490" windowHeight="7620" firstSheet="5" activeTab="9"/>
  </bookViews>
  <sheets>
    <sheet name="össz15-18" sheetId="1" r:id="rId1"/>
    <sheet name="eger_tanterem" sheetId="2" r:id="rId2"/>
    <sheet name="eger_egyéb" sheetId="12" r:id="rId3"/>
    <sheet name="sárospatak_tanterem" sheetId="3" r:id="rId4"/>
    <sheet name="sárospatak_egyéb" sheetId="13" r:id="rId5"/>
    <sheet name="gyöngyös_tanterem" sheetId="8" r:id="rId6"/>
    <sheet name="gyöngyös_egyéb" sheetId="14" r:id="rId7"/>
    <sheet name="jberény_tanterem" sheetId="9" r:id="rId8"/>
    <sheet name="jberény_egyéb" sheetId="15" r:id="rId9"/>
    <sheet name="összesítő" sheetId="10" r:id="rId10"/>
    <sheet name="Munka11" sheetId="11" r:id="rId11"/>
  </sheets>
  <definedNames>
    <definedName name="_xlnm._FilterDatabase" localSheetId="1" hidden="1">eger_tanterem!$A$1:$CI$219</definedName>
    <definedName name="_xlnm._FilterDatabase" localSheetId="5" hidden="1">gyöngyös_tanterem!$A$1:$BG$48</definedName>
    <definedName name="_xlnm._FilterDatabase" localSheetId="7" hidden="1">jberény_tanterem!$A$1:$BG$37</definedName>
    <definedName name="_xlnm._FilterDatabase" localSheetId="0" hidden="1">'össz15-18'!$A$1:$A$332</definedName>
    <definedName name="_xlnm._FilterDatabase" localSheetId="3" hidden="1">sárospatak_tanterem!$A$1:$CI$31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4" i="10" l="1"/>
  <c r="O44" i="10"/>
  <c r="P43" i="10"/>
  <c r="O43" i="10"/>
  <c r="P42" i="10"/>
  <c r="O42" i="10"/>
  <c r="P41" i="10"/>
  <c r="O41" i="10"/>
  <c r="P38" i="10"/>
  <c r="O38" i="10"/>
  <c r="P37" i="10"/>
  <c r="O37" i="10"/>
  <c r="P36" i="10"/>
  <c r="O36" i="10"/>
  <c r="P35" i="10"/>
  <c r="O35" i="10"/>
  <c r="K42" i="10"/>
  <c r="K41" i="10"/>
  <c r="J42" i="10"/>
  <c r="J41" i="10"/>
  <c r="I42" i="10"/>
  <c r="I41" i="10"/>
  <c r="H42" i="10"/>
  <c r="H41" i="10"/>
  <c r="K37" i="10"/>
  <c r="K36" i="10"/>
  <c r="J37" i="10"/>
  <c r="J36" i="10"/>
  <c r="I37" i="10"/>
  <c r="I36" i="10"/>
  <c r="H37" i="10"/>
  <c r="H36" i="10"/>
  <c r="E42" i="10"/>
  <c r="E41" i="10"/>
  <c r="D42" i="10"/>
  <c r="D41" i="10"/>
  <c r="C42" i="10"/>
  <c r="C41" i="10"/>
  <c r="B42" i="10"/>
  <c r="B41" i="10"/>
  <c r="E36" i="10"/>
  <c r="E37" i="10"/>
  <c r="D37" i="10"/>
  <c r="D36" i="10"/>
  <c r="C37" i="10"/>
  <c r="C36" i="10"/>
  <c r="B37" i="10"/>
  <c r="B36" i="10"/>
  <c r="AY22" i="10"/>
  <c r="AQ30" i="10"/>
  <c r="AR30" i="10"/>
  <c r="AS30" i="10"/>
  <c r="AT30" i="10"/>
  <c r="AU30" i="10"/>
  <c r="AV30" i="10"/>
  <c r="AW30" i="10"/>
  <c r="AQ31" i="10"/>
  <c r="AR31" i="10"/>
  <c r="AS31" i="10"/>
  <c r="AT31" i="10"/>
  <c r="AU31" i="10"/>
  <c r="AV31" i="10"/>
  <c r="AW31" i="10"/>
  <c r="AX31" i="10" s="1"/>
  <c r="AP31" i="10"/>
  <c r="AY31" i="10" s="1"/>
  <c r="AP30" i="10"/>
  <c r="AI30" i="10"/>
  <c r="AJ30" i="10"/>
  <c r="AK30" i="10"/>
  <c r="AL30" i="10"/>
  <c r="AM30" i="10"/>
  <c r="AN30" i="10"/>
  <c r="AO30" i="10"/>
  <c r="AI31" i="10"/>
  <c r="AJ31" i="10"/>
  <c r="AK31" i="10"/>
  <c r="AL31" i="10"/>
  <c r="AM31" i="10"/>
  <c r="AN31" i="10"/>
  <c r="AO31" i="10"/>
  <c r="AH31" i="10"/>
  <c r="AH30" i="10"/>
  <c r="AA30" i="10"/>
  <c r="AB30" i="10"/>
  <c r="AC30" i="10"/>
  <c r="AD30" i="10"/>
  <c r="AE30" i="10"/>
  <c r="AF30" i="10"/>
  <c r="AG30" i="10"/>
  <c r="AA31" i="10"/>
  <c r="AB31" i="10"/>
  <c r="AC31" i="10"/>
  <c r="AD31" i="10"/>
  <c r="AE31" i="10"/>
  <c r="AF31" i="10"/>
  <c r="AG31" i="10"/>
  <c r="Z31" i="10"/>
  <c r="Z30" i="10"/>
  <c r="S30" i="10"/>
  <c r="T30" i="10"/>
  <c r="U30" i="10"/>
  <c r="V30" i="10"/>
  <c r="W30" i="10"/>
  <c r="X30" i="10"/>
  <c r="Y30" i="10"/>
  <c r="S31" i="10"/>
  <c r="T31" i="10"/>
  <c r="U31" i="10"/>
  <c r="V31" i="10"/>
  <c r="W31" i="10"/>
  <c r="X31" i="10"/>
  <c r="Y31" i="10"/>
  <c r="R31" i="10"/>
  <c r="R30" i="10"/>
  <c r="AQ27" i="10"/>
  <c r="AR27" i="10"/>
  <c r="AS27" i="10"/>
  <c r="AT27" i="10"/>
  <c r="AU27" i="10"/>
  <c r="AV27" i="10"/>
  <c r="AW27" i="10"/>
  <c r="AQ28" i="10"/>
  <c r="AR28" i="10"/>
  <c r="AS28" i="10"/>
  <c r="AT28" i="10"/>
  <c r="AU28" i="10"/>
  <c r="AV28" i="10"/>
  <c r="AW28" i="10"/>
  <c r="AP28" i="10"/>
  <c r="AP27" i="10"/>
  <c r="AI27" i="10"/>
  <c r="AJ27" i="10"/>
  <c r="AK27" i="10"/>
  <c r="AL27" i="10"/>
  <c r="AM27" i="10"/>
  <c r="AN27" i="10"/>
  <c r="AO27" i="10"/>
  <c r="AI28" i="10"/>
  <c r="AJ28" i="10"/>
  <c r="AK28" i="10"/>
  <c r="AL28" i="10"/>
  <c r="AM28" i="10"/>
  <c r="AN28" i="10"/>
  <c r="AO28" i="10"/>
  <c r="AH28" i="10"/>
  <c r="AH27" i="10"/>
  <c r="AA27" i="10"/>
  <c r="AB27" i="10"/>
  <c r="AC27" i="10"/>
  <c r="AD27" i="10"/>
  <c r="AE27" i="10"/>
  <c r="AF27" i="10"/>
  <c r="AG27" i="10"/>
  <c r="AA28" i="10"/>
  <c r="AB28" i="10"/>
  <c r="AC28" i="10"/>
  <c r="AD28" i="10"/>
  <c r="AE28" i="10"/>
  <c r="AF28" i="10"/>
  <c r="AG28" i="10"/>
  <c r="Z28" i="10"/>
  <c r="Z27" i="10"/>
  <c r="S27" i="10"/>
  <c r="T27" i="10"/>
  <c r="U27" i="10"/>
  <c r="V27" i="10"/>
  <c r="W27" i="10"/>
  <c r="X27" i="10"/>
  <c r="Y27" i="10"/>
  <c r="S28" i="10"/>
  <c r="T28" i="10"/>
  <c r="U28" i="10"/>
  <c r="V28" i="10"/>
  <c r="W28" i="10"/>
  <c r="X28" i="10"/>
  <c r="Y28" i="10"/>
  <c r="R28" i="10"/>
  <c r="R27" i="10"/>
  <c r="AQ24" i="10"/>
  <c r="AR24" i="10"/>
  <c r="AS24" i="10"/>
  <c r="AT24" i="10"/>
  <c r="AU24" i="10"/>
  <c r="AV24" i="10"/>
  <c r="AW24" i="10"/>
  <c r="AX24" i="10" s="1"/>
  <c r="AQ25" i="10"/>
  <c r="AR25" i="10"/>
  <c r="AS25" i="10"/>
  <c r="AT25" i="10"/>
  <c r="AU25" i="10"/>
  <c r="AV25" i="10"/>
  <c r="AW25" i="10"/>
  <c r="AP25" i="10"/>
  <c r="AP24" i="10"/>
  <c r="AJ24" i="10"/>
  <c r="AK24" i="10"/>
  <c r="AL24" i="10"/>
  <c r="AM24" i="10"/>
  <c r="AN24" i="10"/>
  <c r="AO24" i="10"/>
  <c r="AJ25" i="10"/>
  <c r="AK25" i="10"/>
  <c r="AL25" i="10"/>
  <c r="AM25" i="10"/>
  <c r="AN25" i="10"/>
  <c r="AO25" i="10"/>
  <c r="AI25" i="10"/>
  <c r="AI24" i="10"/>
  <c r="AH25" i="10"/>
  <c r="AH24" i="10"/>
  <c r="AG25" i="10"/>
  <c r="AG24" i="10"/>
  <c r="AF25" i="10"/>
  <c r="AF24" i="10"/>
  <c r="AE25" i="10"/>
  <c r="AE24" i="10"/>
  <c r="AD25" i="10"/>
  <c r="AD24" i="10"/>
  <c r="AC25" i="10"/>
  <c r="AC24" i="10"/>
  <c r="AB25" i="10"/>
  <c r="AB24" i="10"/>
  <c r="AA25" i="10"/>
  <c r="AA24" i="10"/>
  <c r="Z25" i="10"/>
  <c r="Z24" i="10"/>
  <c r="Y25" i="10"/>
  <c r="Y24" i="10"/>
  <c r="X25" i="10"/>
  <c r="X24" i="10"/>
  <c r="W25" i="10"/>
  <c r="W24" i="10"/>
  <c r="V25" i="10"/>
  <c r="V24" i="10"/>
  <c r="U25" i="10"/>
  <c r="U24" i="10"/>
  <c r="T25" i="10"/>
  <c r="T24" i="10"/>
  <c r="S25" i="10"/>
  <c r="S24" i="10"/>
  <c r="AT14" i="13"/>
  <c r="AO13" i="13"/>
  <c r="AP13" i="13"/>
  <c r="AQ13" i="13"/>
  <c r="AR13" i="13"/>
  <c r="AR14" i="13" s="1"/>
  <c r="AS13" i="13"/>
  <c r="AT13" i="13"/>
  <c r="AO14" i="13"/>
  <c r="AP14" i="13"/>
  <c r="AQ14" i="13"/>
  <c r="AS14" i="13"/>
  <c r="CR14" i="13"/>
  <c r="R25" i="10"/>
  <c r="R24" i="10"/>
  <c r="Q25" i="10"/>
  <c r="P25" i="10"/>
  <c r="O25" i="10"/>
  <c r="N25" i="10"/>
  <c r="M25" i="10"/>
  <c r="Q24" i="10"/>
  <c r="P24" i="10"/>
  <c r="O24" i="10"/>
  <c r="N24" i="10"/>
  <c r="M24" i="10"/>
  <c r="L25" i="10"/>
  <c r="L24" i="10"/>
  <c r="K25" i="10"/>
  <c r="K24" i="10"/>
  <c r="J25" i="10"/>
  <c r="J24" i="10"/>
  <c r="I25" i="10"/>
  <c r="I24" i="10"/>
  <c r="H25" i="10"/>
  <c r="H24" i="10"/>
  <c r="G25" i="10"/>
  <c r="G24" i="10"/>
  <c r="F25" i="10"/>
  <c r="F24" i="10"/>
  <c r="E25" i="10"/>
  <c r="E24" i="10"/>
  <c r="D25" i="10"/>
  <c r="D24" i="10"/>
  <c r="C25" i="10"/>
  <c r="C24" i="10"/>
  <c r="B25" i="10"/>
  <c r="B24" i="10"/>
  <c r="AQ21" i="10"/>
  <c r="AR21" i="10"/>
  <c r="AS21" i="10"/>
  <c r="AT21" i="10"/>
  <c r="AU21" i="10"/>
  <c r="AV21" i="10"/>
  <c r="AW21" i="10"/>
  <c r="AQ22" i="10"/>
  <c r="AR22" i="10"/>
  <c r="AS22" i="10"/>
  <c r="AT22" i="10"/>
  <c r="AU22" i="10"/>
  <c r="AV22" i="10"/>
  <c r="AW22" i="10"/>
  <c r="AP22" i="10"/>
  <c r="AP21" i="10"/>
  <c r="AI21" i="10"/>
  <c r="AJ21" i="10"/>
  <c r="AK21" i="10"/>
  <c r="AL21" i="10"/>
  <c r="AM21" i="10"/>
  <c r="AN21" i="10"/>
  <c r="AO21" i="10"/>
  <c r="AI22" i="10"/>
  <c r="AJ22" i="10"/>
  <c r="AK22" i="10"/>
  <c r="AL22" i="10"/>
  <c r="AM22" i="10"/>
  <c r="AN22" i="10"/>
  <c r="AO22" i="10"/>
  <c r="AH22" i="10"/>
  <c r="AH21" i="10"/>
  <c r="AA21" i="10"/>
  <c r="AB21" i="10"/>
  <c r="AC21" i="10"/>
  <c r="AD21" i="10"/>
  <c r="AE21" i="10"/>
  <c r="AF21" i="10"/>
  <c r="AG21" i="10"/>
  <c r="AA22" i="10"/>
  <c r="AB22" i="10"/>
  <c r="AC22" i="10"/>
  <c r="AD22" i="10"/>
  <c r="AE22" i="10"/>
  <c r="AF22" i="10"/>
  <c r="AG22" i="10"/>
  <c r="Z22" i="10"/>
  <c r="Z21" i="10"/>
  <c r="S21" i="10"/>
  <c r="T21" i="10"/>
  <c r="U21" i="10"/>
  <c r="V21" i="10"/>
  <c r="W21" i="10"/>
  <c r="X21" i="10"/>
  <c r="Y21" i="10"/>
  <c r="S22" i="10"/>
  <c r="T22" i="10"/>
  <c r="U22" i="10"/>
  <c r="V22" i="10"/>
  <c r="W22" i="10"/>
  <c r="X22" i="10"/>
  <c r="Y22" i="10"/>
  <c r="R22" i="10"/>
  <c r="R21" i="10"/>
  <c r="K21" i="10"/>
  <c r="L21" i="10"/>
  <c r="M21" i="10"/>
  <c r="N21" i="10"/>
  <c r="O21" i="10"/>
  <c r="P21" i="10"/>
  <c r="Q21" i="10"/>
  <c r="K22" i="10"/>
  <c r="L22" i="10"/>
  <c r="M22" i="10"/>
  <c r="N22" i="10"/>
  <c r="O22" i="10"/>
  <c r="P22" i="10"/>
  <c r="Q22" i="10"/>
  <c r="J22" i="10"/>
  <c r="J21" i="10"/>
  <c r="I21" i="10"/>
  <c r="I22" i="10"/>
  <c r="C21" i="10"/>
  <c r="D21" i="10"/>
  <c r="E21" i="10"/>
  <c r="F21" i="10"/>
  <c r="G21" i="10"/>
  <c r="H21" i="10"/>
  <c r="C22" i="10"/>
  <c r="D22" i="10"/>
  <c r="E22" i="10"/>
  <c r="F22" i="10"/>
  <c r="G22" i="10"/>
  <c r="H22" i="10"/>
  <c r="B22" i="10"/>
  <c r="B21" i="10"/>
  <c r="CX361" i="2"/>
  <c r="CX360" i="2"/>
  <c r="CX356" i="2"/>
  <c r="CX355" i="2"/>
  <c r="DB274" i="12"/>
  <c r="DB273" i="12"/>
  <c r="DA274" i="12"/>
  <c r="DA273" i="12"/>
  <c r="CZ274" i="12"/>
  <c r="CZ273" i="12"/>
  <c r="CY274" i="12"/>
  <c r="CY273" i="12"/>
  <c r="CQ273" i="12"/>
  <c r="CR273" i="12"/>
  <c r="CS273" i="12"/>
  <c r="CT273" i="12"/>
  <c r="CU273" i="12"/>
  <c r="CV273" i="12"/>
  <c r="CW273" i="12"/>
  <c r="CX273" i="12"/>
  <c r="CQ274" i="12"/>
  <c r="CR274" i="12"/>
  <c r="CS274" i="12"/>
  <c r="CT274" i="12"/>
  <c r="CU274" i="12"/>
  <c r="CV274" i="12"/>
  <c r="CW274" i="12"/>
  <c r="CX274" i="12"/>
  <c r="CP274" i="12"/>
  <c r="CP273" i="12"/>
  <c r="DA269" i="12"/>
  <c r="DA268" i="12"/>
  <c r="CZ269" i="12"/>
  <c r="CZ268" i="12"/>
  <c r="CQ268" i="12"/>
  <c r="CR268" i="12"/>
  <c r="CS268" i="12"/>
  <c r="CT268" i="12"/>
  <c r="CU268" i="12"/>
  <c r="CV268" i="12"/>
  <c r="CW268" i="12"/>
  <c r="CX268" i="12"/>
  <c r="CQ269" i="12"/>
  <c r="CR269" i="12"/>
  <c r="CS269" i="12"/>
  <c r="CT269" i="12"/>
  <c r="CU269" i="12"/>
  <c r="CV269" i="12"/>
  <c r="CW269" i="12"/>
  <c r="CX269" i="12"/>
  <c r="CP269" i="12"/>
  <c r="CP268" i="12"/>
  <c r="CN9" i="15"/>
  <c r="CO9" i="15"/>
  <c r="CL14" i="15"/>
  <c r="CM14" i="15"/>
  <c r="CJ4" i="15"/>
  <c r="CJ5" i="15"/>
  <c r="CJ6" i="15"/>
  <c r="CJ7" i="15"/>
  <c r="CJ8" i="15"/>
  <c r="CJ9" i="15"/>
  <c r="CJ10" i="15"/>
  <c r="CJ11" i="15"/>
  <c r="CJ12" i="15"/>
  <c r="CJ13" i="15"/>
  <c r="CJ14" i="15"/>
  <c r="CJ15" i="15"/>
  <c r="CJ16" i="15"/>
  <c r="CJ17" i="15"/>
  <c r="CJ18" i="15"/>
  <c r="CN7" i="14"/>
  <c r="CO7" i="14"/>
  <c r="CL10" i="14"/>
  <c r="CM10" i="14"/>
  <c r="CJ4" i="14"/>
  <c r="CJ5" i="14"/>
  <c r="CJ6" i="14"/>
  <c r="CJ7" i="14"/>
  <c r="CJ8" i="14"/>
  <c r="CJ9" i="14"/>
  <c r="CJ10" i="14"/>
  <c r="CJ11" i="14"/>
  <c r="CJ12" i="14"/>
  <c r="CP8" i="13"/>
  <c r="CQ8" i="13"/>
  <c r="CN9" i="13"/>
  <c r="CO9" i="13"/>
  <c r="CL4" i="13"/>
  <c r="CL5" i="13"/>
  <c r="CL6" i="13"/>
  <c r="CL7" i="13"/>
  <c r="CL8" i="13"/>
  <c r="CL9" i="13"/>
  <c r="CL10" i="13"/>
  <c r="CL11" i="13"/>
  <c r="CL12" i="13"/>
  <c r="CX264" i="12"/>
  <c r="CX263" i="12"/>
  <c r="CW264" i="12"/>
  <c r="CW263" i="12"/>
  <c r="CV264" i="12"/>
  <c r="CV263" i="12"/>
  <c r="CU264" i="12"/>
  <c r="CU263" i="12"/>
  <c r="CT264" i="12"/>
  <c r="CT263" i="12"/>
  <c r="CS264" i="12"/>
  <c r="CS263" i="12"/>
  <c r="CR264" i="12"/>
  <c r="CR263" i="12"/>
  <c r="CQ264" i="12"/>
  <c r="CQ263" i="12"/>
  <c r="CL148" i="12"/>
  <c r="CP263" i="12" s="1"/>
  <c r="CL149" i="12"/>
  <c r="CP264" i="12" s="1"/>
  <c r="CX259" i="12"/>
  <c r="CX258" i="12"/>
  <c r="CW259" i="12"/>
  <c r="CW258" i="12"/>
  <c r="CV259" i="12"/>
  <c r="CV258" i="12"/>
  <c r="CU259" i="12"/>
  <c r="CU258" i="12"/>
  <c r="CT259" i="12"/>
  <c r="CT258" i="12"/>
  <c r="CS259" i="12"/>
  <c r="CS258" i="12"/>
  <c r="CR259" i="12"/>
  <c r="CR258" i="12"/>
  <c r="CQ259" i="12"/>
  <c r="CQ258" i="12"/>
  <c r="CP259" i="12"/>
  <c r="CP258" i="12"/>
  <c r="CL236" i="12"/>
  <c r="CL237" i="12"/>
  <c r="CL238" i="12"/>
  <c r="CL239" i="12"/>
  <c r="CL240" i="12"/>
  <c r="CL241" i="12"/>
  <c r="CL242" i="12"/>
  <c r="CL243" i="12"/>
  <c r="CL244" i="12"/>
  <c r="CL229" i="12"/>
  <c r="CL230" i="12"/>
  <c r="CL231" i="12"/>
  <c r="CL232" i="12"/>
  <c r="CP220" i="12"/>
  <c r="CQ220" i="12"/>
  <c r="CN222" i="12"/>
  <c r="CO222" i="12"/>
  <c r="CL216" i="12"/>
  <c r="CL217" i="12"/>
  <c r="CL218" i="12"/>
  <c r="CL219" i="12"/>
  <c r="CL220" i="12"/>
  <c r="CL221" i="12"/>
  <c r="CL222" i="12"/>
  <c r="CL223" i="12"/>
  <c r="CL224" i="12"/>
  <c r="CL225" i="12"/>
  <c r="CP209" i="12"/>
  <c r="CQ209" i="12"/>
  <c r="CN210" i="12"/>
  <c r="CO210" i="12"/>
  <c r="CK213" i="12"/>
  <c r="CK207" i="12"/>
  <c r="CK208" i="12"/>
  <c r="CK209" i="12"/>
  <c r="CK210" i="12"/>
  <c r="CK211" i="12"/>
  <c r="CK212" i="12"/>
  <c r="CL206" i="12"/>
  <c r="CL207" i="12"/>
  <c r="CL208" i="12"/>
  <c r="CL209" i="12"/>
  <c r="CL210" i="12"/>
  <c r="CL211" i="12"/>
  <c r="CL212" i="12"/>
  <c r="CP197" i="12"/>
  <c r="CQ197" i="12"/>
  <c r="CN195" i="12"/>
  <c r="CO195" i="12"/>
  <c r="CL189" i="12"/>
  <c r="CL190" i="12"/>
  <c r="CL191" i="12"/>
  <c r="CL192" i="12"/>
  <c r="CL193" i="12"/>
  <c r="CL194" i="12"/>
  <c r="CL195" i="12"/>
  <c r="CL196" i="12"/>
  <c r="CL197" i="12"/>
  <c r="CL198" i="12"/>
  <c r="CL199" i="12"/>
  <c r="CL200" i="12"/>
  <c r="CL201" i="12"/>
  <c r="CL202" i="12"/>
  <c r="CL183" i="12"/>
  <c r="CL184" i="12"/>
  <c r="CL185" i="12"/>
  <c r="CK180" i="12"/>
  <c r="N181" i="12"/>
  <c r="Q180" i="12"/>
  <c r="Q181" i="12" s="1"/>
  <c r="P180" i="12"/>
  <c r="P181" i="12" s="1"/>
  <c r="O180" i="12"/>
  <c r="O181" i="12" s="1"/>
  <c r="N180" i="12"/>
  <c r="M180" i="12"/>
  <c r="M181" i="12" s="1"/>
  <c r="L180" i="12"/>
  <c r="L181" i="12" s="1"/>
  <c r="K180" i="12"/>
  <c r="K181" i="12" s="1"/>
  <c r="AB181" i="12"/>
  <c r="Z181" i="12"/>
  <c r="AE180" i="12"/>
  <c r="AE181" i="12" s="1"/>
  <c r="AD180" i="12"/>
  <c r="AD181" i="12" s="1"/>
  <c r="AC180" i="12"/>
  <c r="AC181" i="12" s="1"/>
  <c r="AB180" i="12"/>
  <c r="AA180" i="12"/>
  <c r="AA181" i="12" s="1"/>
  <c r="Z180" i="12"/>
  <c r="Y180" i="12"/>
  <c r="Y181" i="12" s="1"/>
  <c r="AP181" i="12"/>
  <c r="AS180" i="12"/>
  <c r="AS181" i="12" s="1"/>
  <c r="AR180" i="12"/>
  <c r="AR181" i="12" s="1"/>
  <c r="AQ180" i="12"/>
  <c r="AQ181" i="12" s="1"/>
  <c r="AP180" i="12"/>
  <c r="AO180" i="12"/>
  <c r="AO181" i="12" s="1"/>
  <c r="AN180" i="12"/>
  <c r="AN181" i="12" s="1"/>
  <c r="AM180" i="12"/>
  <c r="AM181" i="12" s="1"/>
  <c r="BA180" i="12"/>
  <c r="BA181" i="12" s="1"/>
  <c r="BB181" i="12"/>
  <c r="BB180" i="12"/>
  <c r="BD181" i="12"/>
  <c r="BG180" i="12"/>
  <c r="BG181" i="12" s="1"/>
  <c r="BF180" i="12"/>
  <c r="BF181" i="12" s="1"/>
  <c r="BE180" i="12"/>
  <c r="BE181" i="12" s="1"/>
  <c r="BD180" i="12"/>
  <c r="BC180" i="12"/>
  <c r="BC181" i="12" s="1"/>
  <c r="BQ180" i="12"/>
  <c r="BR180" i="12"/>
  <c r="BS180" i="12"/>
  <c r="BS181" i="12" s="1"/>
  <c r="BT180" i="12"/>
  <c r="BT181" i="12" s="1"/>
  <c r="BU180" i="12"/>
  <c r="BQ181" i="12"/>
  <c r="BR181" i="12"/>
  <c r="BU181" i="12"/>
  <c r="BP181" i="12"/>
  <c r="BP180" i="12"/>
  <c r="BO181" i="12"/>
  <c r="BO180" i="12"/>
  <c r="CC168" i="12"/>
  <c r="CL170" i="12"/>
  <c r="CL171" i="12"/>
  <c r="CL172" i="12"/>
  <c r="CL173" i="12"/>
  <c r="CL174" i="12"/>
  <c r="CL175" i="12"/>
  <c r="CL176" i="12"/>
  <c r="CL177" i="12"/>
  <c r="CL178" i="12"/>
  <c r="CL179" i="12"/>
  <c r="CP156" i="12"/>
  <c r="CO156" i="12"/>
  <c r="CN164" i="12"/>
  <c r="CL164" i="12"/>
  <c r="CL151" i="12"/>
  <c r="CL152" i="12"/>
  <c r="CL153" i="12"/>
  <c r="CL154" i="12"/>
  <c r="CL155" i="12"/>
  <c r="CL156" i="12"/>
  <c r="CL157" i="12"/>
  <c r="CL158" i="12"/>
  <c r="CL159" i="12"/>
  <c r="CL160" i="12"/>
  <c r="CL161" i="12"/>
  <c r="CL162" i="12"/>
  <c r="CL163" i="12"/>
  <c r="CL165" i="12"/>
  <c r="CL166" i="12"/>
  <c r="CM164" i="12"/>
  <c r="CK151" i="12"/>
  <c r="CP141" i="12"/>
  <c r="CO141" i="12"/>
  <c r="CN141" i="12"/>
  <c r="CL143" i="12"/>
  <c r="CL114" i="12"/>
  <c r="CL115" i="12"/>
  <c r="CL116" i="12"/>
  <c r="CL117" i="12"/>
  <c r="CL118" i="12"/>
  <c r="CL119" i="12"/>
  <c r="CL120" i="12"/>
  <c r="CL121" i="12"/>
  <c r="CL122" i="12"/>
  <c r="CL123" i="12"/>
  <c r="CL124" i="12"/>
  <c r="CL125" i="12"/>
  <c r="CL126" i="12"/>
  <c r="CL127" i="12"/>
  <c r="CL128" i="12"/>
  <c r="CL129" i="12"/>
  <c r="CL130" i="12"/>
  <c r="CL131" i="12"/>
  <c r="CL132" i="12"/>
  <c r="CL133" i="12"/>
  <c r="CL134" i="12"/>
  <c r="CL135" i="12"/>
  <c r="CL136" i="12"/>
  <c r="CL137" i="12"/>
  <c r="CL138" i="12"/>
  <c r="CL139" i="12"/>
  <c r="CL140" i="12"/>
  <c r="CL141" i="12"/>
  <c r="CL142" i="12"/>
  <c r="CL144" i="12"/>
  <c r="CL145" i="12"/>
  <c r="CL146" i="12"/>
  <c r="CL147" i="12"/>
  <c r="CM141" i="12"/>
  <c r="CQ166" i="12"/>
  <c r="K167" i="12"/>
  <c r="K168" i="12"/>
  <c r="CY167" i="12" s="1"/>
  <c r="Y168" i="12"/>
  <c r="Y167" i="12"/>
  <c r="AM168" i="12"/>
  <c r="DA167" i="12" s="1"/>
  <c r="AM167" i="12"/>
  <c r="BA168" i="12"/>
  <c r="BA167" i="12"/>
  <c r="BO168" i="12"/>
  <c r="CL168" i="12" s="1"/>
  <c r="BO167" i="12"/>
  <c r="CI167" i="12"/>
  <c r="CH167" i="12"/>
  <c r="CF168" i="12"/>
  <c r="CE168" i="12"/>
  <c r="CD168" i="12"/>
  <c r="CC167" i="12"/>
  <c r="DD167" i="12"/>
  <c r="DC167" i="12"/>
  <c r="DB167" i="12"/>
  <c r="CZ167" i="12"/>
  <c r="DD166" i="12"/>
  <c r="DC166" i="12"/>
  <c r="DB166" i="12"/>
  <c r="DA166" i="12"/>
  <c r="CZ166" i="12"/>
  <c r="CY166" i="12"/>
  <c r="CV167" i="12"/>
  <c r="CU167" i="12"/>
  <c r="CT167" i="12"/>
  <c r="CS167" i="12"/>
  <c r="CR167" i="12"/>
  <c r="CQ167" i="12"/>
  <c r="CV166" i="12"/>
  <c r="CU166" i="12"/>
  <c r="CT166" i="12"/>
  <c r="CS166" i="12"/>
  <c r="CR166" i="12"/>
  <c r="CL167" i="12"/>
  <c r="CK167" i="12"/>
  <c r="CK168" i="12"/>
  <c r="CK166" i="12"/>
  <c r="CI168" i="12"/>
  <c r="CI181" i="12" s="1"/>
  <c r="CH168" i="12"/>
  <c r="CG167" i="12"/>
  <c r="CG168" i="12" s="1"/>
  <c r="CF167" i="12"/>
  <c r="CE167" i="12"/>
  <c r="CE181" i="12" s="1"/>
  <c r="CD167" i="12"/>
  <c r="BU167" i="12"/>
  <c r="BU168" i="12" s="1"/>
  <c r="BT167" i="12"/>
  <c r="BT168" i="12" s="1"/>
  <c r="BS167" i="12"/>
  <c r="BR167" i="12"/>
  <c r="BR168" i="12" s="1"/>
  <c r="BQ167" i="12"/>
  <c r="BQ168" i="12" s="1"/>
  <c r="BP167" i="12"/>
  <c r="BV167" i="12" s="1"/>
  <c r="BG167" i="12"/>
  <c r="BG168" i="12" s="1"/>
  <c r="BF167" i="12"/>
  <c r="BF168" i="12" s="1"/>
  <c r="BE167" i="12"/>
  <c r="BE168" i="12" s="1"/>
  <c r="BD167" i="12"/>
  <c r="BD168" i="12" s="1"/>
  <c r="BC167" i="12"/>
  <c r="BC168" i="12" s="1"/>
  <c r="BB167" i="12"/>
  <c r="BH167" i="12" s="1"/>
  <c r="AS168" i="12"/>
  <c r="AS167" i="12"/>
  <c r="AR167" i="12"/>
  <c r="AQ167" i="12"/>
  <c r="AP167" i="12"/>
  <c r="AP168" i="12" s="1"/>
  <c r="AO167" i="12"/>
  <c r="AO168" i="12" s="1"/>
  <c r="AN167" i="12"/>
  <c r="AT167" i="12" s="1"/>
  <c r="AE167" i="12"/>
  <c r="AE168" i="12" s="1"/>
  <c r="AD167" i="12"/>
  <c r="AD168" i="12" s="1"/>
  <c r="AC167" i="12"/>
  <c r="AB167" i="12"/>
  <c r="AB168" i="12" s="1"/>
  <c r="AA167" i="12"/>
  <c r="AA168" i="12" s="1"/>
  <c r="Z167" i="12"/>
  <c r="AF167" i="12" s="1"/>
  <c r="R168" i="12"/>
  <c r="R167" i="12"/>
  <c r="M167" i="12"/>
  <c r="N167" i="12"/>
  <c r="N168" i="12" s="1"/>
  <c r="O167" i="12"/>
  <c r="P167" i="12"/>
  <c r="P168" i="12" s="1"/>
  <c r="Q167" i="12"/>
  <c r="M168" i="12"/>
  <c r="O168" i="12"/>
  <c r="Q168" i="12"/>
  <c r="L168" i="12"/>
  <c r="L167" i="12"/>
  <c r="BV33" i="3"/>
  <c r="BQ33" i="3"/>
  <c r="BP32" i="3"/>
  <c r="CK217" i="2"/>
  <c r="CK216" i="2"/>
  <c r="CJ216" i="2"/>
  <c r="CJ217" i="2"/>
  <c r="CT352" i="2"/>
  <c r="CT351" i="2"/>
  <c r="CU360" i="2"/>
  <c r="CS352" i="2"/>
  <c r="CS351" i="2"/>
  <c r="CS360" i="2"/>
  <c r="CR352" i="2"/>
  <c r="CR351" i="2"/>
  <c r="CR355" i="2"/>
  <c r="CQ352" i="2"/>
  <c r="CQ351" i="2"/>
  <c r="CQ360" i="2"/>
  <c r="CP352" i="2"/>
  <c r="CP351" i="2"/>
  <c r="CP360" i="2"/>
  <c r="CO352" i="2"/>
  <c r="CO351" i="2"/>
  <c r="CO360" i="2"/>
  <c r="CN352" i="2"/>
  <c r="CN351" i="2"/>
  <c r="CN360" i="2"/>
  <c r="CT355" i="2"/>
  <c r="CK342" i="2"/>
  <c r="CT348" i="2"/>
  <c r="CS348" i="2"/>
  <c r="CR348" i="2"/>
  <c r="CQ348" i="2"/>
  <c r="CP348" i="2"/>
  <c r="CO348" i="2"/>
  <c r="CN348" i="2"/>
  <c r="CT347" i="2"/>
  <c r="CS347" i="2"/>
  <c r="CR347" i="2"/>
  <c r="CQ347" i="2"/>
  <c r="CP347" i="2"/>
  <c r="CO347" i="2"/>
  <c r="CN347" i="2"/>
  <c r="R216" i="2"/>
  <c r="R217" i="2"/>
  <c r="BH343" i="2"/>
  <c r="BD342" i="2"/>
  <c r="BB343" i="2"/>
  <c r="BS342" i="2"/>
  <c r="BT342" i="2"/>
  <c r="CI343" i="2"/>
  <c r="CE343" i="2"/>
  <c r="CE342" i="2"/>
  <c r="CI342" i="2"/>
  <c r="CH326" i="2"/>
  <c r="BS315" i="2"/>
  <c r="CD316" i="2"/>
  <c r="CH316" i="2"/>
  <c r="CI315" i="2"/>
  <c r="CJ316" i="2"/>
  <c r="CH296" i="2"/>
  <c r="BU296" i="2"/>
  <c r="BP296" i="2"/>
  <c r="BG296" i="2"/>
  <c r="BF296" i="2"/>
  <c r="BE296" i="2"/>
  <c r="BD296" i="2"/>
  <c r="BC296" i="2"/>
  <c r="BB296" i="2"/>
  <c r="AS296" i="2"/>
  <c r="AR296" i="2"/>
  <c r="AQ296" i="2"/>
  <c r="AP296" i="2"/>
  <c r="AO296" i="2"/>
  <c r="AN296" i="2"/>
  <c r="AE296" i="2"/>
  <c r="AD296" i="2"/>
  <c r="AC296" i="2"/>
  <c r="AB296" i="2"/>
  <c r="AF296" i="2" s="1"/>
  <c r="AA296" i="2"/>
  <c r="Z296" i="2"/>
  <c r="L296" i="2"/>
  <c r="L295" i="2"/>
  <c r="BU295" i="2"/>
  <c r="BP295" i="2"/>
  <c r="CH295" i="2"/>
  <c r="CD280" i="2"/>
  <c r="BP280" i="2"/>
  <c r="BC280" i="2"/>
  <c r="AN280" i="2"/>
  <c r="Z280" i="2"/>
  <c r="AE280" i="2"/>
  <c r="AE281" i="2"/>
  <c r="Z259" i="2"/>
  <c r="Z258" i="2"/>
  <c r="BD259" i="2"/>
  <c r="BD258" i="2"/>
  <c r="BS259" i="2"/>
  <c r="BS258" i="2"/>
  <c r="CG259" i="2"/>
  <c r="CG258" i="2"/>
  <c r="CI258" i="2"/>
  <c r="CJ258" i="2"/>
  <c r="BU232" i="2"/>
  <c r="CD232" i="2"/>
  <c r="CD233" i="2"/>
  <c r="BU233" i="2"/>
  <c r="BG233" i="2"/>
  <c r="BF233" i="2"/>
  <c r="BE233" i="2"/>
  <c r="BD233" i="2"/>
  <c r="BC233" i="2"/>
  <c r="BB233" i="2"/>
  <c r="BH233" i="2" s="1"/>
  <c r="AT233" i="2"/>
  <c r="AS233" i="2"/>
  <c r="AO233" i="2"/>
  <c r="AO232" i="2"/>
  <c r="AN233" i="2"/>
  <c r="AN232" i="2"/>
  <c r="AM296" i="2"/>
  <c r="AT316" i="2"/>
  <c r="AM316" i="2"/>
  <c r="AN316" i="2"/>
  <c r="AO316" i="2"/>
  <c r="AP316" i="2"/>
  <c r="AQ316" i="2"/>
  <c r="AR316" i="2"/>
  <c r="AS316" i="2"/>
  <c r="BH316" i="2"/>
  <c r="BB316" i="2"/>
  <c r="BC316" i="2"/>
  <c r="BD316" i="2"/>
  <c r="BE316" i="2"/>
  <c r="BF316" i="2"/>
  <c r="BG316" i="2"/>
  <c r="BS316" i="2"/>
  <c r="CE316" i="2"/>
  <c r="CF316" i="2"/>
  <c r="CG316" i="2"/>
  <c r="CI316" i="2"/>
  <c r="CH327" i="2"/>
  <c r="BU327" i="2"/>
  <c r="BT327" i="2"/>
  <c r="BS327" i="2"/>
  <c r="BR327" i="2"/>
  <c r="BQ327" i="2"/>
  <c r="BP327" i="2"/>
  <c r="BG327" i="2"/>
  <c r="BF327" i="2"/>
  <c r="BE327" i="2"/>
  <c r="BD327" i="2"/>
  <c r="BC327" i="2"/>
  <c r="BB327" i="2"/>
  <c r="AS327" i="2"/>
  <c r="AR327" i="2"/>
  <c r="AQ327" i="2"/>
  <c r="AP327" i="2"/>
  <c r="AO327" i="2"/>
  <c r="AN327" i="2"/>
  <c r="AE327" i="2"/>
  <c r="AD327" i="2"/>
  <c r="AC327" i="2"/>
  <c r="AB327" i="2"/>
  <c r="AA327" i="2"/>
  <c r="Z327" i="2"/>
  <c r="R327" i="2"/>
  <c r="M327" i="2"/>
  <c r="N327" i="2"/>
  <c r="O327" i="2"/>
  <c r="P327" i="2"/>
  <c r="Q327" i="2"/>
  <c r="L327" i="2"/>
  <c r="R326" i="2"/>
  <c r="Q326" i="2"/>
  <c r="P326" i="2"/>
  <c r="O326" i="2"/>
  <c r="N326" i="2"/>
  <c r="M326" i="2"/>
  <c r="L326" i="2"/>
  <c r="R343" i="2"/>
  <c r="M343" i="2"/>
  <c r="N343" i="2"/>
  <c r="O343" i="2"/>
  <c r="P343" i="2"/>
  <c r="Q343" i="2"/>
  <c r="L343" i="2"/>
  <c r="R342" i="2"/>
  <c r="Q342" i="2"/>
  <c r="P342" i="2"/>
  <c r="O342" i="2"/>
  <c r="N342" i="2"/>
  <c r="M342" i="2"/>
  <c r="L342" i="2"/>
  <c r="AF343" i="2"/>
  <c r="AA343" i="2"/>
  <c r="AB343" i="2"/>
  <c r="AC343" i="2"/>
  <c r="AD343" i="2"/>
  <c r="AE343" i="2"/>
  <c r="Z343" i="2"/>
  <c r="AF342" i="2"/>
  <c r="AE342" i="2"/>
  <c r="AD342" i="2"/>
  <c r="AC342" i="2"/>
  <c r="AB342" i="2"/>
  <c r="AA342" i="2"/>
  <c r="Z342" i="2"/>
  <c r="AT343" i="2"/>
  <c r="AS343" i="2"/>
  <c r="AR343" i="2"/>
  <c r="AQ343" i="2"/>
  <c r="AP343" i="2"/>
  <c r="AO343" i="2"/>
  <c r="AN343" i="2"/>
  <c r="AT342" i="2"/>
  <c r="AS342" i="2"/>
  <c r="AR342" i="2"/>
  <c r="AQ342" i="2"/>
  <c r="AP342" i="2"/>
  <c r="AO342" i="2"/>
  <c r="AN342" i="2"/>
  <c r="BH342" i="2"/>
  <c r="BG342" i="2"/>
  <c r="BF342" i="2"/>
  <c r="BE342" i="2"/>
  <c r="BC342" i="2"/>
  <c r="BB342" i="2"/>
  <c r="BG343" i="2"/>
  <c r="BF343" i="2"/>
  <c r="BE343" i="2"/>
  <c r="BD343" i="2"/>
  <c r="BC343" i="2"/>
  <c r="BP342" i="2"/>
  <c r="BR342" i="2"/>
  <c r="BP343" i="2"/>
  <c r="BR343" i="2"/>
  <c r="BS343" i="2"/>
  <c r="BT343" i="2"/>
  <c r="BV327" i="2"/>
  <c r="BH327" i="2"/>
  <c r="AT327" i="2"/>
  <c r="AF327" i="2"/>
  <c r="R316" i="2"/>
  <c r="AF316" i="2"/>
  <c r="BV232" i="2"/>
  <c r="CJ232" i="2"/>
  <c r="AK19" i="15"/>
  <c r="DA20" i="15"/>
  <c r="CZ20" i="15"/>
  <c r="CY20" i="15"/>
  <c r="CX20" i="15"/>
  <c r="CW20" i="15"/>
  <c r="CV20" i="15"/>
  <c r="CS20" i="15"/>
  <c r="CR20" i="15"/>
  <c r="CQ20" i="15"/>
  <c r="CP20" i="15"/>
  <c r="CO20" i="15"/>
  <c r="CN20" i="15"/>
  <c r="DA19" i="15"/>
  <c r="CZ19" i="15"/>
  <c r="CY19" i="15"/>
  <c r="CX19" i="15"/>
  <c r="CW19" i="15"/>
  <c r="CV19" i="15"/>
  <c r="CS19" i="15"/>
  <c r="CR19" i="15"/>
  <c r="CQ19" i="15"/>
  <c r="CP19" i="15"/>
  <c r="CO19" i="15"/>
  <c r="CN19" i="15"/>
  <c r="DA14" i="14"/>
  <c r="CZ14" i="14"/>
  <c r="CY14" i="14"/>
  <c r="CX14" i="14"/>
  <c r="CW14" i="14"/>
  <c r="CV14" i="14"/>
  <c r="CS14" i="14"/>
  <c r="CR14" i="14"/>
  <c r="CQ14" i="14"/>
  <c r="CP14" i="14"/>
  <c r="CO14" i="14"/>
  <c r="CN14" i="14"/>
  <c r="DA13" i="14"/>
  <c r="CZ13" i="14"/>
  <c r="CY13" i="14"/>
  <c r="CX13" i="14"/>
  <c r="CW13" i="14"/>
  <c r="CV13" i="14"/>
  <c r="CS13" i="14"/>
  <c r="CR13" i="14"/>
  <c r="CQ13" i="14"/>
  <c r="CP13" i="14"/>
  <c r="CO13" i="14"/>
  <c r="CN13" i="14"/>
  <c r="BH50" i="8"/>
  <c r="L16" i="13"/>
  <c r="L13" i="13"/>
  <c r="K13" i="13"/>
  <c r="K16" i="13"/>
  <c r="CY14" i="13"/>
  <c r="CZ14" i="13"/>
  <c r="DA14" i="13"/>
  <c r="DB14" i="13"/>
  <c r="DC14" i="13"/>
  <c r="CX13" i="13"/>
  <c r="CY13" i="13"/>
  <c r="CZ13" i="13"/>
  <c r="DA13" i="13"/>
  <c r="DB13" i="13"/>
  <c r="DC13" i="13"/>
  <c r="CP14" i="13"/>
  <c r="CQ14" i="13"/>
  <c r="CS14" i="13"/>
  <c r="CT14" i="13"/>
  <c r="CU14" i="13"/>
  <c r="CP13" i="13"/>
  <c r="CQ13" i="13"/>
  <c r="CR13" i="13"/>
  <c r="CS13" i="13"/>
  <c r="CT13" i="13"/>
  <c r="CU13" i="13"/>
  <c r="DC245" i="12"/>
  <c r="CY245" i="12"/>
  <c r="DA234" i="12"/>
  <c r="DC233" i="12"/>
  <c r="CY233" i="12"/>
  <c r="DA227" i="12"/>
  <c r="DC226" i="12"/>
  <c r="CY226" i="12"/>
  <c r="DA214" i="12"/>
  <c r="DC213" i="12"/>
  <c r="CY213" i="12"/>
  <c r="DA204" i="12"/>
  <c r="DC203" i="12"/>
  <c r="BO33" i="3"/>
  <c r="BO32" i="3"/>
  <c r="CD44" i="3"/>
  <c r="CK32" i="3"/>
  <c r="CJ32" i="3"/>
  <c r="CJ33" i="3"/>
  <c r="AP5" i="10"/>
  <c r="BT20" i="15"/>
  <c r="BI39" i="9"/>
  <c r="BG39" i="9"/>
  <c r="BF39" i="9"/>
  <c r="BE39" i="9"/>
  <c r="BD39" i="9"/>
  <c r="BC39" i="9"/>
  <c r="BB39" i="9"/>
  <c r="BH39" i="9" s="1"/>
  <c r="AS39" i="9"/>
  <c r="AR39" i="9"/>
  <c r="AQ39" i="9"/>
  <c r="AP39" i="9"/>
  <c r="AO39" i="9"/>
  <c r="AN39" i="9"/>
  <c r="AT39" i="9" s="1"/>
  <c r="AE39" i="9"/>
  <c r="AD39" i="9"/>
  <c r="AC39" i="9"/>
  <c r="AB39" i="9"/>
  <c r="AA39" i="9"/>
  <c r="Z39" i="9"/>
  <c r="AF39" i="9" s="1"/>
  <c r="R39" i="9"/>
  <c r="AR14" i="14"/>
  <c r="BI49" i="8"/>
  <c r="BI50" i="8"/>
  <c r="BG50" i="8"/>
  <c r="BF50" i="8"/>
  <c r="BE50" i="8"/>
  <c r="BD50" i="8"/>
  <c r="BC50" i="8"/>
  <c r="BB50" i="8"/>
  <c r="AS50" i="8"/>
  <c r="AR50" i="8"/>
  <c r="AQ50" i="8"/>
  <c r="AP50" i="8"/>
  <c r="AO50" i="8"/>
  <c r="AN50" i="8"/>
  <c r="AT50" i="8" s="1"/>
  <c r="AE50" i="8"/>
  <c r="AD50" i="8"/>
  <c r="AC50" i="8"/>
  <c r="AB50" i="8"/>
  <c r="AA50" i="8"/>
  <c r="Z50" i="8"/>
  <c r="AF50" i="8" s="1"/>
  <c r="R50" i="8"/>
  <c r="R5" i="8"/>
  <c r="Q50" i="8"/>
  <c r="CJ14" i="13"/>
  <c r="BV110" i="12"/>
  <c r="CK30" i="3"/>
  <c r="CD32" i="3"/>
  <c r="CI33" i="3"/>
  <c r="CH33" i="3"/>
  <c r="CG33" i="3"/>
  <c r="CF33" i="3"/>
  <c r="CE33" i="3"/>
  <c r="CD33" i="3"/>
  <c r="BU33" i="3"/>
  <c r="BT33" i="3"/>
  <c r="BS33" i="3"/>
  <c r="BR33" i="3"/>
  <c r="BP33" i="3"/>
  <c r="BG33" i="3"/>
  <c r="BF33" i="3"/>
  <c r="BE33" i="3"/>
  <c r="BD33" i="3"/>
  <c r="BC33" i="3"/>
  <c r="BB33" i="3"/>
  <c r="BH33" i="3" s="1"/>
  <c r="AS33" i="3"/>
  <c r="AR33" i="3"/>
  <c r="AQ33" i="3"/>
  <c r="AP33" i="3"/>
  <c r="AO33" i="3"/>
  <c r="AN33" i="3"/>
  <c r="AT33" i="3" s="1"/>
  <c r="AE33" i="3"/>
  <c r="AD33" i="3"/>
  <c r="AC33" i="3"/>
  <c r="AB33" i="3"/>
  <c r="AA33" i="3"/>
  <c r="Z33" i="3"/>
  <c r="AF33" i="3" s="1"/>
  <c r="R33" i="3"/>
  <c r="Q217" i="2"/>
  <c r="BH296" i="2"/>
  <c r="AT296" i="2"/>
  <c r="CD281" i="2"/>
  <c r="BP281" i="2"/>
  <c r="BC281" i="2"/>
  <c r="AN281" i="2"/>
  <c r="Z281" i="2"/>
  <c r="R281" i="2"/>
  <c r="CI259" i="2"/>
  <c r="AS259" i="2"/>
  <c r="AR259" i="2"/>
  <c r="AQ259" i="2"/>
  <c r="AP259" i="2"/>
  <c r="AO259" i="2"/>
  <c r="AN259" i="2"/>
  <c r="AT259" i="2" s="1"/>
  <c r="R259" i="2"/>
  <c r="AF217" i="2"/>
  <c r="AT217" i="2"/>
  <c r="BH217" i="2"/>
  <c r="BV217" i="2"/>
  <c r="CK219" i="2"/>
  <c r="CJ210" i="2"/>
  <c r="CK210" i="2" s="1"/>
  <c r="CK100" i="2"/>
  <c r="CK208" i="2"/>
  <c r="CK207" i="2"/>
  <c r="CK201" i="2"/>
  <c r="CK199" i="2"/>
  <c r="CK198" i="2"/>
  <c r="CK197" i="2"/>
  <c r="CK196" i="2"/>
  <c r="CK195" i="2"/>
  <c r="CK194" i="2"/>
  <c r="CK193" i="2"/>
  <c r="CK192" i="2"/>
  <c r="CK191" i="2"/>
  <c r="CK188" i="2"/>
  <c r="CK187" i="2"/>
  <c r="CK186" i="2"/>
  <c r="CK184" i="2"/>
  <c r="CK177" i="2"/>
  <c r="CK176" i="2"/>
  <c r="CK175" i="2"/>
  <c r="CK172" i="2"/>
  <c r="CK171" i="2"/>
  <c r="CK170" i="2"/>
  <c r="CK169" i="2"/>
  <c r="CK168" i="2"/>
  <c r="CK167" i="2"/>
  <c r="CK163" i="2"/>
  <c r="CK162" i="2"/>
  <c r="CK160" i="2"/>
  <c r="CK159" i="2"/>
  <c r="CK157" i="2"/>
  <c r="CK155" i="2"/>
  <c r="CK154" i="2"/>
  <c r="CK153" i="2"/>
  <c r="CK152" i="2"/>
  <c r="CK151" i="2"/>
  <c r="CK150" i="2"/>
  <c r="CK148" i="2"/>
  <c r="CK145" i="2"/>
  <c r="CK144" i="2"/>
  <c r="CK143" i="2"/>
  <c r="CK142" i="2"/>
  <c r="CK139" i="2"/>
  <c r="CK138" i="2"/>
  <c r="CK135" i="2"/>
  <c r="CK133" i="2"/>
  <c r="CK132" i="2"/>
  <c r="CK131" i="2"/>
  <c r="CK124" i="2"/>
  <c r="CK122" i="2"/>
  <c r="CK121" i="2"/>
  <c r="CK120" i="2"/>
  <c r="CK119" i="2"/>
  <c r="CK118" i="2"/>
  <c r="CK117" i="2"/>
  <c r="CK116" i="2"/>
  <c r="CK115" i="2"/>
  <c r="CK114" i="2"/>
  <c r="CK113" i="2"/>
  <c r="CK112" i="2"/>
  <c r="CK111" i="2"/>
  <c r="CK110" i="2"/>
  <c r="CK109" i="2"/>
  <c r="CK108" i="2"/>
  <c r="CK107" i="2"/>
  <c r="CK104" i="2"/>
  <c r="CK103" i="2"/>
  <c r="CK101" i="2"/>
  <c r="CK89" i="2"/>
  <c r="CK82" i="2"/>
  <c r="CK76" i="2"/>
  <c r="CK75" i="2"/>
  <c r="CK74" i="2"/>
  <c r="CK73" i="2"/>
  <c r="CK72" i="2"/>
  <c r="CK71" i="2"/>
  <c r="CK70" i="2"/>
  <c r="CK69" i="2"/>
  <c r="CK68" i="2"/>
  <c r="CK67" i="2"/>
  <c r="CK66" i="2"/>
  <c r="CK65" i="2"/>
  <c r="CK61" i="2"/>
  <c r="CK60" i="2"/>
  <c r="CK59" i="2"/>
  <c r="CK58" i="2"/>
  <c r="CK57" i="2"/>
  <c r="CK56" i="2"/>
  <c r="CK54" i="2"/>
  <c r="CK53" i="2"/>
  <c r="CK52" i="2"/>
  <c r="CK46" i="2"/>
  <c r="CK38" i="2"/>
  <c r="CK37" i="2"/>
  <c r="CK36" i="2"/>
  <c r="CK32" i="2"/>
  <c r="CK27" i="2"/>
  <c r="CK16" i="2"/>
  <c r="CK14" i="2"/>
  <c r="CK8" i="2"/>
  <c r="CK7" i="2"/>
  <c r="CK6" i="2"/>
  <c r="CK5" i="2"/>
  <c r="CK4" i="2"/>
  <c r="CJ4" i="2"/>
  <c r="K324" i="1"/>
  <c r="CJ20" i="15"/>
  <c r="CJ19" i="15"/>
  <c r="CI5" i="15"/>
  <c r="CI6" i="15"/>
  <c r="CI7" i="15"/>
  <c r="CI8" i="15"/>
  <c r="CI9" i="15"/>
  <c r="CI10" i="15"/>
  <c r="CI11" i="15"/>
  <c r="CI12" i="15"/>
  <c r="CI13" i="15"/>
  <c r="CI14" i="15"/>
  <c r="CI15" i="15"/>
  <c r="CI16" i="15"/>
  <c r="CI17" i="15"/>
  <c r="CI18" i="15"/>
  <c r="CI19" i="15"/>
  <c r="CI20" i="15"/>
  <c r="CI4" i="15"/>
  <c r="CG19" i="15"/>
  <c r="CG20" i="15" s="1"/>
  <c r="CF19" i="15"/>
  <c r="CF20" i="15" s="1"/>
  <c r="CE19" i="15"/>
  <c r="CE20" i="15" s="1"/>
  <c r="CD19" i="15"/>
  <c r="CD20" i="15" s="1"/>
  <c r="CC19" i="15"/>
  <c r="CC20" i="15" s="1"/>
  <c r="CB19" i="15"/>
  <c r="CH19" i="15" s="1"/>
  <c r="CA19" i="15"/>
  <c r="CA20" i="15" s="1"/>
  <c r="BS19" i="15"/>
  <c r="BS20" i="15" s="1"/>
  <c r="BR19" i="15"/>
  <c r="BR20" i="15" s="1"/>
  <c r="BQ19" i="15"/>
  <c r="BQ20" i="15" s="1"/>
  <c r="BP19" i="15"/>
  <c r="BP20" i="15" s="1"/>
  <c r="BO19" i="15"/>
  <c r="BO20" i="15" s="1"/>
  <c r="BN19" i="15"/>
  <c r="BT19" i="15" s="1"/>
  <c r="BM19" i="15"/>
  <c r="BM20" i="15" s="1"/>
  <c r="BE19" i="15"/>
  <c r="BE20" i="15" s="1"/>
  <c r="BD19" i="15"/>
  <c r="BD20" i="15" s="1"/>
  <c r="BC19" i="15"/>
  <c r="BC20" i="15" s="1"/>
  <c r="BB19" i="15"/>
  <c r="BB20" i="15" s="1"/>
  <c r="BA19" i="15"/>
  <c r="BA20" i="15" s="1"/>
  <c r="AZ19" i="15"/>
  <c r="BF19" i="15" s="1"/>
  <c r="AY19" i="15"/>
  <c r="AY20" i="15" s="1"/>
  <c r="AR18" i="15"/>
  <c r="CH17" i="15"/>
  <c r="CH16" i="15"/>
  <c r="CH15" i="15"/>
  <c r="CH13" i="15"/>
  <c r="CH12" i="15"/>
  <c r="CH11" i="15"/>
  <c r="CH10" i="15"/>
  <c r="CH9" i="15"/>
  <c r="CH8" i="15"/>
  <c r="CH7" i="15"/>
  <c r="CH5" i="15"/>
  <c r="CH4" i="15"/>
  <c r="BT17" i="15"/>
  <c r="BT16" i="15"/>
  <c r="BT15" i="15"/>
  <c r="BT14" i="15"/>
  <c r="BT11" i="15"/>
  <c r="BT10" i="15"/>
  <c r="BT9" i="15"/>
  <c r="BT8" i="15"/>
  <c r="BT5" i="15"/>
  <c r="BF18" i="15"/>
  <c r="BF17" i="15"/>
  <c r="BF16" i="15"/>
  <c r="BF15" i="15"/>
  <c r="BF14" i="15"/>
  <c r="BF13" i="15"/>
  <c r="BF12" i="15"/>
  <c r="BF11" i="15"/>
  <c r="BF10" i="15"/>
  <c r="BF9" i="15"/>
  <c r="BF8" i="15"/>
  <c r="BF7" i="15"/>
  <c r="BF6" i="15"/>
  <c r="BF5" i="15"/>
  <c r="BF4" i="15"/>
  <c r="AR20" i="15"/>
  <c r="AR19" i="15"/>
  <c r="AR5" i="15"/>
  <c r="AR6" i="15"/>
  <c r="AR7" i="15"/>
  <c r="AR8" i="15"/>
  <c r="AR9" i="15"/>
  <c r="AR10" i="15"/>
  <c r="AR11" i="15"/>
  <c r="AR12" i="15"/>
  <c r="AR13" i="15"/>
  <c r="AR14" i="15"/>
  <c r="AR15" i="15"/>
  <c r="AR16" i="15"/>
  <c r="AR17" i="15"/>
  <c r="AR4" i="15"/>
  <c r="AM19" i="15"/>
  <c r="AN19" i="15"/>
  <c r="AO19" i="15"/>
  <c r="AP19" i="15"/>
  <c r="AP20" i="15" s="1"/>
  <c r="AQ19" i="15"/>
  <c r="AM20" i="15"/>
  <c r="AN20" i="15"/>
  <c r="AO20" i="15"/>
  <c r="AQ20" i="15"/>
  <c r="AL20" i="15"/>
  <c r="AL19" i="15"/>
  <c r="AK20" i="15"/>
  <c r="CJ14" i="14"/>
  <c r="CJ13" i="14"/>
  <c r="CI14" i="14"/>
  <c r="CI13" i="14"/>
  <c r="CI5" i="14"/>
  <c r="CI6" i="14"/>
  <c r="CI7" i="14"/>
  <c r="CI8" i="14"/>
  <c r="CI9" i="14"/>
  <c r="CI10" i="14"/>
  <c r="CI11" i="14"/>
  <c r="CI12" i="14"/>
  <c r="CI4" i="14"/>
  <c r="CH12" i="14"/>
  <c r="CH11" i="14"/>
  <c r="CH10" i="14"/>
  <c r="CH8" i="14"/>
  <c r="CH7" i="14"/>
  <c r="CH6" i="14"/>
  <c r="CH5" i="14"/>
  <c r="BT12" i="14"/>
  <c r="BT11" i="14"/>
  <c r="BT10" i="14"/>
  <c r="BT7" i="14"/>
  <c r="BT6" i="14"/>
  <c r="BF12" i="14"/>
  <c r="BF11" i="14"/>
  <c r="BF10" i="14"/>
  <c r="BF9" i="14"/>
  <c r="BF8" i="14"/>
  <c r="BF7" i="14"/>
  <c r="BF6" i="14"/>
  <c r="BF5" i="14"/>
  <c r="BF4" i="14"/>
  <c r="AR4" i="14"/>
  <c r="CG13" i="14"/>
  <c r="CG14" i="14" s="1"/>
  <c r="CF13" i="14"/>
  <c r="CF14" i="14" s="1"/>
  <c r="CE13" i="14"/>
  <c r="CE14" i="14" s="1"/>
  <c r="CD13" i="14"/>
  <c r="CD14" i="14" s="1"/>
  <c r="CC13" i="14"/>
  <c r="CC14" i="14" s="1"/>
  <c r="CB13" i="14"/>
  <c r="CH13" i="14" s="1"/>
  <c r="CA13" i="14"/>
  <c r="CA14" i="14" s="1"/>
  <c r="BS13" i="14"/>
  <c r="BS14" i="14" s="1"/>
  <c r="BR13" i="14"/>
  <c r="BR14" i="14" s="1"/>
  <c r="BQ13" i="14"/>
  <c r="BQ14" i="14" s="1"/>
  <c r="BP13" i="14"/>
  <c r="BP14" i="14" s="1"/>
  <c r="BO13" i="14"/>
  <c r="BO14" i="14" s="1"/>
  <c r="BN13" i="14"/>
  <c r="BT13" i="14" s="1"/>
  <c r="BM13" i="14"/>
  <c r="BM14" i="14" s="1"/>
  <c r="BE13" i="14"/>
  <c r="BE14" i="14" s="1"/>
  <c r="BD13" i="14"/>
  <c r="BD14" i="14" s="1"/>
  <c r="BC13" i="14"/>
  <c r="BC14" i="14" s="1"/>
  <c r="BB13" i="14"/>
  <c r="BB14" i="14" s="1"/>
  <c r="BA13" i="14"/>
  <c r="BA14" i="14" s="1"/>
  <c r="AZ13" i="14"/>
  <c r="BF13" i="14" s="1"/>
  <c r="AY13" i="14"/>
  <c r="AY14" i="14" s="1"/>
  <c r="AR13" i="14"/>
  <c r="AM13" i="14"/>
  <c r="AN13" i="14"/>
  <c r="AO13" i="14"/>
  <c r="AP13" i="14"/>
  <c r="AP14" i="14" s="1"/>
  <c r="AQ13" i="14"/>
  <c r="AM14" i="14"/>
  <c r="AN14" i="14"/>
  <c r="AO14" i="14"/>
  <c r="AQ14" i="14"/>
  <c r="AL14" i="14"/>
  <c r="AL13" i="14"/>
  <c r="AK14" i="14"/>
  <c r="AK13" i="14"/>
  <c r="AR5" i="14"/>
  <c r="AR6" i="14"/>
  <c r="AR7" i="14"/>
  <c r="AR8" i="14"/>
  <c r="AR9" i="14"/>
  <c r="AR10" i="14"/>
  <c r="AR11" i="14"/>
  <c r="AR12" i="14"/>
  <c r="CK5" i="13"/>
  <c r="CK6" i="13"/>
  <c r="CK7" i="13"/>
  <c r="CK8" i="13"/>
  <c r="CK9" i="13"/>
  <c r="CK10" i="13"/>
  <c r="CK4" i="13"/>
  <c r="CI13" i="13"/>
  <c r="CI14" i="13" s="1"/>
  <c r="CH13" i="13"/>
  <c r="CH14" i="13" s="1"/>
  <c r="CG13" i="13"/>
  <c r="CG14" i="13" s="1"/>
  <c r="CF13" i="13"/>
  <c r="CF14" i="13" s="1"/>
  <c r="CE13" i="13"/>
  <c r="CE14" i="13" s="1"/>
  <c r="CD13" i="13"/>
  <c r="CC13" i="13"/>
  <c r="CC14" i="13" s="1"/>
  <c r="CK11" i="13"/>
  <c r="CJ10" i="13"/>
  <c r="CJ9" i="13"/>
  <c r="CJ8" i="13"/>
  <c r="CJ5" i="13"/>
  <c r="CJ4" i="13"/>
  <c r="BR14" i="13"/>
  <c r="BU13" i="13"/>
  <c r="BU14" i="13" s="1"/>
  <c r="BT13" i="13"/>
  <c r="BT14" i="13" s="1"/>
  <c r="BS13" i="13"/>
  <c r="BS14" i="13" s="1"/>
  <c r="BR13" i="13"/>
  <c r="BQ13" i="13"/>
  <c r="BQ14" i="13" s="1"/>
  <c r="BP13" i="13"/>
  <c r="BP14" i="13" s="1"/>
  <c r="BO13" i="13"/>
  <c r="BO14" i="13" s="1"/>
  <c r="BV11" i="13"/>
  <c r="BV10" i="13"/>
  <c r="BV9" i="13"/>
  <c r="BV8" i="13"/>
  <c r="BV5" i="13"/>
  <c r="BV4" i="13"/>
  <c r="BG14" i="13"/>
  <c r="BH12" i="13"/>
  <c r="BH11" i="13"/>
  <c r="BH10" i="13"/>
  <c r="BH9" i="13"/>
  <c r="BH8" i="13"/>
  <c r="BH7" i="13"/>
  <c r="BH6" i="13"/>
  <c r="BH5" i="13"/>
  <c r="BH4" i="13"/>
  <c r="BG13" i="13"/>
  <c r="BF13" i="13"/>
  <c r="BF14" i="13" s="1"/>
  <c r="BE13" i="13"/>
  <c r="BE14" i="13" s="1"/>
  <c r="BD13" i="13"/>
  <c r="BD14" i="13" s="1"/>
  <c r="BC13" i="13"/>
  <c r="BC14" i="13" s="1"/>
  <c r="BB13" i="13"/>
  <c r="BH13" i="13" s="1"/>
  <c r="BA13" i="13"/>
  <c r="BA14" i="13" s="1"/>
  <c r="AN13" i="13"/>
  <c r="AN14" i="13" s="1"/>
  <c r="AM13" i="13"/>
  <c r="AM14" i="13" s="1"/>
  <c r="AF14" i="13"/>
  <c r="AT12" i="13"/>
  <c r="AT11" i="13"/>
  <c r="AT10" i="13"/>
  <c r="AT9" i="13"/>
  <c r="AT8" i="13"/>
  <c r="AT7" i="13"/>
  <c r="AT6" i="13"/>
  <c r="AT5" i="13"/>
  <c r="AT4" i="13"/>
  <c r="AQ244" i="1"/>
  <c r="Y14" i="13"/>
  <c r="AE13" i="13"/>
  <c r="AE14" i="13" s="1"/>
  <c r="AD13" i="13"/>
  <c r="AD14" i="13" s="1"/>
  <c r="AC13" i="13"/>
  <c r="AC14" i="13" s="1"/>
  <c r="AB13" i="13"/>
  <c r="AB14" i="13" s="1"/>
  <c r="AA13" i="13"/>
  <c r="AA14" i="13" s="1"/>
  <c r="Z13" i="13"/>
  <c r="AF13" i="13" s="1"/>
  <c r="Y13" i="13"/>
  <c r="AF12" i="13"/>
  <c r="AF11" i="13"/>
  <c r="AF10" i="13"/>
  <c r="AF9" i="13"/>
  <c r="AF8" i="13"/>
  <c r="AF7" i="13"/>
  <c r="AF6" i="13"/>
  <c r="AF5" i="13"/>
  <c r="AF4" i="13"/>
  <c r="R13" i="13"/>
  <c r="CK12" i="13" s="1"/>
  <c r="M13" i="13"/>
  <c r="N13" i="13"/>
  <c r="O13" i="13"/>
  <c r="P13" i="13"/>
  <c r="P14" i="13" s="1"/>
  <c r="Q13" i="13"/>
  <c r="M14" i="13"/>
  <c r="N14" i="13"/>
  <c r="O14" i="13"/>
  <c r="Q14" i="13"/>
  <c r="L14" i="13"/>
  <c r="R14" i="13" s="1"/>
  <c r="K14" i="13"/>
  <c r="CX14" i="13" s="1"/>
  <c r="R5" i="13"/>
  <c r="R6" i="13"/>
  <c r="R7" i="13"/>
  <c r="R8" i="13"/>
  <c r="R9" i="13"/>
  <c r="R10" i="13"/>
  <c r="R11" i="13"/>
  <c r="R4" i="13"/>
  <c r="CI245" i="12"/>
  <c r="CI246" i="12" s="1"/>
  <c r="CH245" i="12"/>
  <c r="CH246" i="12" s="1"/>
  <c r="CG245" i="12"/>
  <c r="CG246" i="12" s="1"/>
  <c r="CF245" i="12"/>
  <c r="CF246" i="12" s="1"/>
  <c r="CE245" i="12"/>
  <c r="CE246" i="12" s="1"/>
  <c r="CD245" i="12"/>
  <c r="CC245" i="12"/>
  <c r="CC246" i="12" s="1"/>
  <c r="DD246" i="12" s="1"/>
  <c r="BU245" i="12"/>
  <c r="BU246" i="12" s="1"/>
  <c r="BT245" i="12"/>
  <c r="BT246" i="12" s="1"/>
  <c r="BS245" i="12"/>
  <c r="BS246" i="12" s="1"/>
  <c r="BR245" i="12"/>
  <c r="BR246" i="12" s="1"/>
  <c r="BQ245" i="12"/>
  <c r="BQ246" i="12" s="1"/>
  <c r="BP245" i="12"/>
  <c r="BV245" i="12" s="1"/>
  <c r="CU245" i="12" s="1"/>
  <c r="BO245" i="12"/>
  <c r="BO246" i="12" s="1"/>
  <c r="DC246" i="12" s="1"/>
  <c r="BG245" i="12"/>
  <c r="BG246" i="12" s="1"/>
  <c r="BF245" i="12"/>
  <c r="BF246" i="12" s="1"/>
  <c r="BE245" i="12"/>
  <c r="BE246" i="12" s="1"/>
  <c r="BD245" i="12"/>
  <c r="BD246" i="12" s="1"/>
  <c r="BC245" i="12"/>
  <c r="BC246" i="12" s="1"/>
  <c r="BB245" i="12"/>
  <c r="BA245" i="12"/>
  <c r="AS245" i="12"/>
  <c r="AS246" i="12" s="1"/>
  <c r="AR245" i="12"/>
  <c r="AR246" i="12" s="1"/>
  <c r="AQ245" i="12"/>
  <c r="AQ246" i="12" s="1"/>
  <c r="AP245" i="12"/>
  <c r="AP246" i="12" s="1"/>
  <c r="AO245" i="12"/>
  <c r="AO246" i="12" s="1"/>
  <c r="AN245" i="12"/>
  <c r="AM245" i="12"/>
  <c r="AE245" i="12"/>
  <c r="AE246" i="12" s="1"/>
  <c r="AD245" i="12"/>
  <c r="AD246" i="12" s="1"/>
  <c r="AC245" i="12"/>
  <c r="AC246" i="12" s="1"/>
  <c r="AB245" i="12"/>
  <c r="AB246" i="12" s="1"/>
  <c r="AA245" i="12"/>
  <c r="AA246" i="12" s="1"/>
  <c r="Z245" i="12"/>
  <c r="Y245" i="12"/>
  <c r="Y246" i="12" s="1"/>
  <c r="CZ246" i="12" s="1"/>
  <c r="CJ243" i="12"/>
  <c r="CJ241" i="12"/>
  <c r="CJ240" i="12"/>
  <c r="CJ239" i="12"/>
  <c r="CJ238" i="12"/>
  <c r="BV244" i="12"/>
  <c r="BV242" i="12"/>
  <c r="BV241" i="12"/>
  <c r="BV240" i="12"/>
  <c r="BV239" i="12"/>
  <c r="BH244" i="12"/>
  <c r="BH243" i="12"/>
  <c r="BH242" i="12"/>
  <c r="CK242" i="12" s="1"/>
  <c r="BH241" i="12"/>
  <c r="BH240" i="12"/>
  <c r="BH239" i="12"/>
  <c r="BH238" i="12"/>
  <c r="CK238" i="12" s="1"/>
  <c r="BH237" i="12"/>
  <c r="BH236" i="12"/>
  <c r="AT244" i="12"/>
  <c r="AT243" i="12"/>
  <c r="AT242" i="12"/>
  <c r="AT241" i="12"/>
  <c r="AT240" i="12"/>
  <c r="AT239" i="12"/>
  <c r="AT238" i="12"/>
  <c r="AT237" i="12"/>
  <c r="AT236" i="12"/>
  <c r="AF244" i="12"/>
  <c r="AF243" i="12"/>
  <c r="AF242" i="12"/>
  <c r="AF241" i="12"/>
  <c r="AF240" i="12"/>
  <c r="AF239" i="12"/>
  <c r="AF238" i="12"/>
  <c r="AF237" i="12"/>
  <c r="AF236" i="12"/>
  <c r="R237" i="12"/>
  <c r="CK237" i="12" s="1"/>
  <c r="R238" i="12"/>
  <c r="R239" i="12"/>
  <c r="R240" i="12"/>
  <c r="CK240" i="12" s="1"/>
  <c r="R241" i="12"/>
  <c r="CK241" i="12" s="1"/>
  <c r="R242" i="12"/>
  <c r="R243" i="12"/>
  <c r="R244" i="12"/>
  <c r="CK244" i="12" s="1"/>
  <c r="R236" i="12"/>
  <c r="M245" i="12"/>
  <c r="N245" i="12"/>
  <c r="O245" i="12"/>
  <c r="O246" i="12" s="1"/>
  <c r="P245" i="12"/>
  <c r="P246" i="12" s="1"/>
  <c r="Q245" i="12"/>
  <c r="M246" i="12"/>
  <c r="N246" i="12"/>
  <c r="Q246" i="12"/>
  <c r="L245" i="12"/>
  <c r="L246" i="12" s="1"/>
  <c r="K246" i="12"/>
  <c r="CY246" i="12" s="1"/>
  <c r="K245" i="12"/>
  <c r="CK232" i="12"/>
  <c r="CI233" i="12"/>
  <c r="CI234" i="12" s="1"/>
  <c r="CH233" i="12"/>
  <c r="CH234" i="12" s="1"/>
  <c r="CG233" i="12"/>
  <c r="CG234" i="12" s="1"/>
  <c r="CF233" i="12"/>
  <c r="CF234" i="12" s="1"/>
  <c r="CE233" i="12"/>
  <c r="CE234" i="12" s="1"/>
  <c r="CD233" i="12"/>
  <c r="CC233" i="12"/>
  <c r="BU233" i="12"/>
  <c r="BU234" i="12" s="1"/>
  <c r="BT233" i="12"/>
  <c r="BT234" i="12" s="1"/>
  <c r="BS233" i="12"/>
  <c r="BS234" i="12" s="1"/>
  <c r="BR233" i="12"/>
  <c r="BR234" i="12" s="1"/>
  <c r="BQ233" i="12"/>
  <c r="BQ234" i="12" s="1"/>
  <c r="BP233" i="12"/>
  <c r="BO233" i="12"/>
  <c r="BO234" i="12" s="1"/>
  <c r="DC234" i="12" s="1"/>
  <c r="BG233" i="12"/>
  <c r="BG234" i="12" s="1"/>
  <c r="BF233" i="12"/>
  <c r="BF234" i="12" s="1"/>
  <c r="BE233" i="12"/>
  <c r="BE234" i="12" s="1"/>
  <c r="BD233" i="12"/>
  <c r="BD234" i="12" s="1"/>
  <c r="BC233" i="12"/>
  <c r="BC234" i="12" s="1"/>
  <c r="BB233" i="12"/>
  <c r="BA233" i="12"/>
  <c r="BA234" i="12" s="1"/>
  <c r="DB234" i="12" s="1"/>
  <c r="AS233" i="12"/>
  <c r="AS234" i="12" s="1"/>
  <c r="AR233" i="12"/>
  <c r="AR234" i="12" s="1"/>
  <c r="AQ233" i="12"/>
  <c r="AQ234" i="12" s="1"/>
  <c r="AP233" i="12"/>
  <c r="AP234" i="12" s="1"/>
  <c r="AO233" i="12"/>
  <c r="AO234" i="12" s="1"/>
  <c r="AN233" i="12"/>
  <c r="AT233" i="12" s="1"/>
  <c r="CS233" i="12" s="1"/>
  <c r="AM233" i="12"/>
  <c r="AM234" i="12" s="1"/>
  <c r="AE233" i="12"/>
  <c r="AE234" i="12" s="1"/>
  <c r="AD233" i="12"/>
  <c r="AD234" i="12" s="1"/>
  <c r="AC233" i="12"/>
  <c r="AC234" i="12" s="1"/>
  <c r="AB233" i="12"/>
  <c r="AB234" i="12" s="1"/>
  <c r="AA233" i="12"/>
  <c r="AA234" i="12" s="1"/>
  <c r="Z233" i="12"/>
  <c r="AF233" i="12" s="1"/>
  <c r="CR233" i="12" s="1"/>
  <c r="Y233" i="12"/>
  <c r="Y234" i="12" s="1"/>
  <c r="CZ234" i="12" s="1"/>
  <c r="CJ229" i="12"/>
  <c r="BV231" i="12"/>
  <c r="BV229" i="12"/>
  <c r="BH232" i="12"/>
  <c r="BH231" i="12"/>
  <c r="BH230" i="12"/>
  <c r="BH229" i="12"/>
  <c r="AT232" i="12"/>
  <c r="AT231" i="12"/>
  <c r="AT230" i="12"/>
  <c r="AT229" i="12"/>
  <c r="AF232" i="12"/>
  <c r="AF231" i="12"/>
  <c r="AF230" i="12"/>
  <c r="AF229" i="12"/>
  <c r="R230" i="12"/>
  <c r="CK230" i="12" s="1"/>
  <c r="R231" i="12"/>
  <c r="CK231" i="12" s="1"/>
  <c r="R232" i="12"/>
  <c r="R229" i="12"/>
  <c r="CK229" i="12" s="1"/>
  <c r="M233" i="12"/>
  <c r="N233" i="12"/>
  <c r="O233" i="12"/>
  <c r="P233" i="12"/>
  <c r="P234" i="12" s="1"/>
  <c r="Q233" i="12"/>
  <c r="M234" i="12"/>
  <c r="N234" i="12"/>
  <c r="O234" i="12"/>
  <c r="Q234" i="12"/>
  <c r="L233" i="12"/>
  <c r="L234" i="12" s="1"/>
  <c r="K234" i="12"/>
  <c r="K233" i="12"/>
  <c r="R222" i="12"/>
  <c r="K227" i="12"/>
  <c r="K226" i="12"/>
  <c r="CK219" i="12"/>
  <c r="CI226" i="12"/>
  <c r="CI227" i="12" s="1"/>
  <c r="CH226" i="12"/>
  <c r="CH227" i="12" s="1"/>
  <c r="CG226" i="12"/>
  <c r="CG227" i="12" s="1"/>
  <c r="CF226" i="12"/>
  <c r="CF227" i="12" s="1"/>
  <c r="CE226" i="12"/>
  <c r="CE227" i="12" s="1"/>
  <c r="CD226" i="12"/>
  <c r="CC226" i="12"/>
  <c r="CC227" i="12" s="1"/>
  <c r="DD227" i="12" s="1"/>
  <c r="BU226" i="12"/>
  <c r="BU227" i="12" s="1"/>
  <c r="BT226" i="12"/>
  <c r="BT227" i="12" s="1"/>
  <c r="BS226" i="12"/>
  <c r="BS227" i="12" s="1"/>
  <c r="BR226" i="12"/>
  <c r="BR227" i="12" s="1"/>
  <c r="BQ226" i="12"/>
  <c r="BQ227" i="12" s="1"/>
  <c r="BP226" i="12"/>
  <c r="BV226" i="12" s="1"/>
  <c r="CU226" i="12" s="1"/>
  <c r="BO226" i="12"/>
  <c r="BO227" i="12" s="1"/>
  <c r="DC227" i="12" s="1"/>
  <c r="BG226" i="12"/>
  <c r="BG227" i="12" s="1"/>
  <c r="BF226" i="12"/>
  <c r="BF227" i="12" s="1"/>
  <c r="BE226" i="12"/>
  <c r="BE227" i="12" s="1"/>
  <c r="BD226" i="12"/>
  <c r="BD227" i="12" s="1"/>
  <c r="BC226" i="12"/>
  <c r="BC227" i="12" s="1"/>
  <c r="BB226" i="12"/>
  <c r="BA226" i="12"/>
  <c r="AS226" i="12"/>
  <c r="AS227" i="12" s="1"/>
  <c r="AR226" i="12"/>
  <c r="AR227" i="12" s="1"/>
  <c r="AQ226" i="12"/>
  <c r="AQ227" i="12" s="1"/>
  <c r="AP226" i="12"/>
  <c r="AP227" i="12" s="1"/>
  <c r="AO226" i="12"/>
  <c r="AO227" i="12" s="1"/>
  <c r="AN226" i="12"/>
  <c r="AN227" i="12" s="1"/>
  <c r="AM226" i="12"/>
  <c r="AM227" i="12" s="1"/>
  <c r="AE226" i="12"/>
  <c r="AE227" i="12" s="1"/>
  <c r="AD226" i="12"/>
  <c r="AD227" i="12" s="1"/>
  <c r="AC226" i="12"/>
  <c r="AC227" i="12" s="1"/>
  <c r="AB226" i="12"/>
  <c r="AB227" i="12" s="1"/>
  <c r="AA226" i="12"/>
  <c r="AF226" i="12" s="1"/>
  <c r="CR226" i="12" s="1"/>
  <c r="Z226" i="12"/>
  <c r="Z227" i="12" s="1"/>
  <c r="Y226" i="12"/>
  <c r="Y227" i="12" s="1"/>
  <c r="CZ227" i="12" s="1"/>
  <c r="R225" i="12"/>
  <c r="CJ225" i="12"/>
  <c r="CJ224" i="12"/>
  <c r="CJ220" i="12"/>
  <c r="CJ219" i="12"/>
  <c r="CJ216" i="12"/>
  <c r="BV225" i="12"/>
  <c r="BV224" i="12"/>
  <c r="BV223" i="12"/>
  <c r="BV220" i="12"/>
  <c r="BV216" i="12"/>
  <c r="BH225" i="12"/>
  <c r="BH224" i="12"/>
  <c r="BH223" i="12"/>
  <c r="BH222" i="12"/>
  <c r="BH221" i="12"/>
  <c r="BH220" i="12"/>
  <c r="BH219" i="12"/>
  <c r="BH218" i="12"/>
  <c r="BH217" i="12"/>
  <c r="BH216" i="12"/>
  <c r="AT225" i="12"/>
  <c r="AT224" i="12"/>
  <c r="AT223" i="12"/>
  <c r="AT222" i="12"/>
  <c r="AT221" i="12"/>
  <c r="AT220" i="12"/>
  <c r="AT219" i="12"/>
  <c r="AT218" i="12"/>
  <c r="AT217" i="12"/>
  <c r="AT216" i="12"/>
  <c r="AF225" i="12"/>
  <c r="AF224" i="12"/>
  <c r="AF223" i="12"/>
  <c r="CK223" i="12" s="1"/>
  <c r="AF222" i="12"/>
  <c r="CK222" i="12" s="1"/>
  <c r="AF221" i="12"/>
  <c r="AF220" i="12"/>
  <c r="AF219" i="12"/>
  <c r="AF218" i="12"/>
  <c r="AF217" i="12"/>
  <c r="AF216" i="12"/>
  <c r="R217" i="12"/>
  <c r="CK217" i="12" s="1"/>
  <c r="R218" i="12"/>
  <c r="CK218" i="12" s="1"/>
  <c r="R219" i="12"/>
  <c r="R220" i="12"/>
  <c r="R221" i="12"/>
  <c r="CK221" i="12" s="1"/>
  <c r="R223" i="12"/>
  <c r="R224" i="12"/>
  <c r="CK224" i="12" s="1"/>
  <c r="R216" i="12"/>
  <c r="M226" i="12"/>
  <c r="M227" i="12" s="1"/>
  <c r="N226" i="12"/>
  <c r="O226" i="12"/>
  <c r="P226" i="12"/>
  <c r="P227" i="12" s="1"/>
  <c r="Q226" i="12"/>
  <c r="Q227" i="12" s="1"/>
  <c r="N227" i="12"/>
  <c r="O227" i="12"/>
  <c r="L226" i="12"/>
  <c r="L227" i="12" s="1"/>
  <c r="R206" i="12"/>
  <c r="CJ212" i="12"/>
  <c r="CJ211" i="12"/>
  <c r="CJ210" i="12"/>
  <c r="CJ209" i="12"/>
  <c r="BV212" i="12"/>
  <c r="BV211" i="12"/>
  <c r="BV210" i="12"/>
  <c r="BV209" i="12"/>
  <c r="BH212" i="12"/>
  <c r="BH211" i="12"/>
  <c r="BH210" i="12"/>
  <c r="BH209" i="12"/>
  <c r="BH208" i="12"/>
  <c r="BH207" i="12"/>
  <c r="BH206" i="12"/>
  <c r="CK206" i="12" s="1"/>
  <c r="AT212" i="12"/>
  <c r="AT211" i="12"/>
  <c r="AT210" i="12"/>
  <c r="AT209" i="12"/>
  <c r="AT208" i="12"/>
  <c r="AT207" i="12"/>
  <c r="AT206" i="12"/>
  <c r="AF212" i="12"/>
  <c r="AF211" i="12"/>
  <c r="AF210" i="12"/>
  <c r="AF209" i="12"/>
  <c r="AF208" i="12"/>
  <c r="AF207" i="12"/>
  <c r="AF206" i="12"/>
  <c r="K213" i="12"/>
  <c r="CL213" i="12" s="1"/>
  <c r="CI213" i="12"/>
  <c r="CI214" i="12" s="1"/>
  <c r="CH213" i="12"/>
  <c r="CH214" i="12" s="1"/>
  <c r="CG213" i="12"/>
  <c r="CG214" i="12" s="1"/>
  <c r="CF213" i="12"/>
  <c r="CF214" i="12" s="1"/>
  <c r="CE213" i="12"/>
  <c r="CE214" i="12" s="1"/>
  <c r="CD213" i="12"/>
  <c r="CC213" i="12"/>
  <c r="CC214" i="12" s="1"/>
  <c r="DD214" i="12" s="1"/>
  <c r="BU213" i="12"/>
  <c r="BU214" i="12" s="1"/>
  <c r="BT213" i="12"/>
  <c r="BT214" i="12" s="1"/>
  <c r="BS213" i="12"/>
  <c r="BS214" i="12" s="1"/>
  <c r="BR213" i="12"/>
  <c r="BR214" i="12" s="1"/>
  <c r="BQ213" i="12"/>
  <c r="BQ214" i="12" s="1"/>
  <c r="BP213" i="12"/>
  <c r="BV213" i="12" s="1"/>
  <c r="CU213" i="12" s="1"/>
  <c r="BO213" i="12"/>
  <c r="BO214" i="12" s="1"/>
  <c r="DC214" i="12" s="1"/>
  <c r="BG213" i="12"/>
  <c r="BG214" i="12" s="1"/>
  <c r="BF213" i="12"/>
  <c r="BF214" i="12" s="1"/>
  <c r="BE213" i="12"/>
  <c r="BE214" i="12" s="1"/>
  <c r="BD213" i="12"/>
  <c r="BD214" i="12" s="1"/>
  <c r="BC213" i="12"/>
  <c r="BC214" i="12" s="1"/>
  <c r="BB213" i="12"/>
  <c r="BA213" i="12"/>
  <c r="AS213" i="12"/>
  <c r="AS214" i="12" s="1"/>
  <c r="AR213" i="12"/>
  <c r="AR214" i="12" s="1"/>
  <c r="AQ213" i="12"/>
  <c r="AQ214" i="12" s="1"/>
  <c r="AP213" i="12"/>
  <c r="AP214" i="12" s="1"/>
  <c r="AO213" i="12"/>
  <c r="AO214" i="12" s="1"/>
  <c r="AN213" i="12"/>
  <c r="AM213" i="12"/>
  <c r="AM214" i="12" s="1"/>
  <c r="AC214" i="12"/>
  <c r="AE213" i="12"/>
  <c r="AE214" i="12" s="1"/>
  <c r="AD213" i="12"/>
  <c r="AD214" i="12" s="1"/>
  <c r="AC213" i="12"/>
  <c r="AB213" i="12"/>
  <c r="AB214" i="12" s="1"/>
  <c r="AA213" i="12"/>
  <c r="Z213" i="12"/>
  <c r="Z214" i="12" s="1"/>
  <c r="Y213" i="12"/>
  <c r="Y214" i="12" s="1"/>
  <c r="CZ214" i="12" s="1"/>
  <c r="R207" i="12"/>
  <c r="R208" i="12"/>
  <c r="R209" i="12"/>
  <c r="R210" i="12"/>
  <c r="R211" i="12"/>
  <c r="R212" i="12"/>
  <c r="M213" i="12"/>
  <c r="M214" i="12" s="1"/>
  <c r="N213" i="12"/>
  <c r="O213" i="12"/>
  <c r="P213" i="12"/>
  <c r="P214" i="12" s="1"/>
  <c r="Q213" i="12"/>
  <c r="N214" i="12"/>
  <c r="O214" i="12"/>
  <c r="Q214" i="12"/>
  <c r="L213" i="12"/>
  <c r="R213" i="12" s="1"/>
  <c r="CQ213" i="12" s="1"/>
  <c r="K214" i="12"/>
  <c r="CY214" i="12" s="1"/>
  <c r="CJ189" i="12"/>
  <c r="CJ202" i="12"/>
  <c r="CJ200" i="12"/>
  <c r="CJ198" i="12"/>
  <c r="CJ196" i="12"/>
  <c r="CJ195" i="12"/>
  <c r="CJ194" i="12"/>
  <c r="CJ193" i="12"/>
  <c r="CJ192" i="12"/>
  <c r="CJ191" i="12"/>
  <c r="CJ190" i="12"/>
  <c r="BV202" i="12"/>
  <c r="BV201" i="12"/>
  <c r="BV200" i="12"/>
  <c r="BV199" i="12"/>
  <c r="BV196" i="12"/>
  <c r="BV195" i="12"/>
  <c r="BV194" i="12"/>
  <c r="BV193" i="12"/>
  <c r="BV192" i="12"/>
  <c r="BV190" i="12"/>
  <c r="BV189" i="12"/>
  <c r="BH202" i="12"/>
  <c r="BH201" i="12"/>
  <c r="BH200" i="12"/>
  <c r="BH199" i="12"/>
  <c r="BH198" i="12"/>
  <c r="BH197" i="12"/>
  <c r="BH196" i="12"/>
  <c r="BH195" i="12"/>
  <c r="BH194" i="12"/>
  <c r="BH193" i="12"/>
  <c r="BH192" i="12"/>
  <c r="BH191" i="12"/>
  <c r="BH190" i="12"/>
  <c r="BH189" i="12"/>
  <c r="AT202" i="12"/>
  <c r="AT201" i="12"/>
  <c r="AT200" i="12"/>
  <c r="AT199" i="12"/>
  <c r="AT198" i="12"/>
  <c r="AT197" i="12"/>
  <c r="AT196" i="12"/>
  <c r="AT195" i="12"/>
  <c r="AT194" i="12"/>
  <c r="AT193" i="12"/>
  <c r="AT192" i="12"/>
  <c r="AT191" i="12"/>
  <c r="AT190" i="12"/>
  <c r="AT189" i="12"/>
  <c r="CK189" i="12" s="1"/>
  <c r="AF202" i="12"/>
  <c r="AF201" i="12"/>
  <c r="AF200" i="12"/>
  <c r="AF199" i="12"/>
  <c r="AF198" i="12"/>
  <c r="AF197" i="12"/>
  <c r="AF196" i="12"/>
  <c r="AF195" i="12"/>
  <c r="AF194" i="12"/>
  <c r="AF193" i="12"/>
  <c r="AF192" i="12"/>
  <c r="AF191" i="12"/>
  <c r="AF190" i="12"/>
  <c r="AF189" i="12"/>
  <c r="R189" i="12"/>
  <c r="K203" i="12"/>
  <c r="CY203" i="12" s="1"/>
  <c r="CI203" i="12"/>
  <c r="CI204" i="12" s="1"/>
  <c r="CH203" i="12"/>
  <c r="CH204" i="12" s="1"/>
  <c r="CG203" i="12"/>
  <c r="CG204" i="12" s="1"/>
  <c r="CF203" i="12"/>
  <c r="CF204" i="12" s="1"/>
  <c r="CE203" i="12"/>
  <c r="CE204" i="12" s="1"/>
  <c r="CD203" i="12"/>
  <c r="CC203" i="12"/>
  <c r="CC204" i="12" s="1"/>
  <c r="DD204" i="12" s="1"/>
  <c r="BO204" i="12"/>
  <c r="DC204" i="12" s="1"/>
  <c r="BU203" i="12"/>
  <c r="BU204" i="12" s="1"/>
  <c r="BT203" i="12"/>
  <c r="BT204" i="12" s="1"/>
  <c r="BS203" i="12"/>
  <c r="BS204" i="12" s="1"/>
  <c r="BR203" i="12"/>
  <c r="BR204" i="12" s="1"/>
  <c r="BQ203" i="12"/>
  <c r="BP203" i="12"/>
  <c r="BP204" i="12" s="1"/>
  <c r="BO203" i="12"/>
  <c r="BG203" i="12"/>
  <c r="BG204" i="12" s="1"/>
  <c r="BF203" i="12"/>
  <c r="BF204" i="12" s="1"/>
  <c r="BE203" i="12"/>
  <c r="BE204" i="12" s="1"/>
  <c r="BD203" i="12"/>
  <c r="BD204" i="12" s="1"/>
  <c r="BC203" i="12"/>
  <c r="BC204" i="12" s="1"/>
  <c r="BB203" i="12"/>
  <c r="BA203" i="12"/>
  <c r="BA204" i="12" s="1"/>
  <c r="DB204" i="12" s="1"/>
  <c r="AS203" i="12"/>
  <c r="AS204" i="12" s="1"/>
  <c r="AR203" i="12"/>
  <c r="AR204" i="12" s="1"/>
  <c r="AQ203" i="12"/>
  <c r="AQ204" i="12" s="1"/>
  <c r="AP203" i="12"/>
  <c r="AP204" i="12" s="1"/>
  <c r="AO203" i="12"/>
  <c r="AO204" i="12" s="1"/>
  <c r="AN203" i="12"/>
  <c r="AT203" i="12" s="1"/>
  <c r="CS203" i="12" s="1"/>
  <c r="AM203" i="12"/>
  <c r="AM204" i="12" s="1"/>
  <c r="AE203" i="12"/>
  <c r="AE204" i="12" s="1"/>
  <c r="AD203" i="12"/>
  <c r="AD204" i="12" s="1"/>
  <c r="AC203" i="12"/>
  <c r="AC204" i="12" s="1"/>
  <c r="AB203" i="12"/>
  <c r="AB204" i="12" s="1"/>
  <c r="AA203" i="12"/>
  <c r="AA204" i="12" s="1"/>
  <c r="Z203" i="12"/>
  <c r="Y203" i="12"/>
  <c r="R190" i="12"/>
  <c r="CK190" i="12" s="1"/>
  <c r="R191" i="12"/>
  <c r="R192" i="12"/>
  <c r="CK192" i="12" s="1"/>
  <c r="R193" i="12"/>
  <c r="CK193" i="12" s="1"/>
  <c r="R194" i="12"/>
  <c r="R195" i="12"/>
  <c r="R196" i="12"/>
  <c r="CK196" i="12" s="1"/>
  <c r="R197" i="12"/>
  <c r="CK197" i="12" s="1"/>
  <c r="R198" i="12"/>
  <c r="CK198" i="12" s="1"/>
  <c r="R199" i="12"/>
  <c r="R200" i="12"/>
  <c r="R201" i="12"/>
  <c r="CK201" i="12" s="1"/>
  <c r="R202" i="12"/>
  <c r="M203" i="12"/>
  <c r="N203" i="12"/>
  <c r="N204" i="12" s="1"/>
  <c r="O203" i="12"/>
  <c r="P203" i="12"/>
  <c r="P204" i="12" s="1"/>
  <c r="Q203" i="12"/>
  <c r="M204" i="12"/>
  <c r="O204" i="12"/>
  <c r="Q204" i="12"/>
  <c r="L203" i="12"/>
  <c r="L204" i="12" s="1"/>
  <c r="CJ184" i="12"/>
  <c r="CJ183" i="12"/>
  <c r="BV185" i="12"/>
  <c r="BV184" i="12"/>
  <c r="BV183" i="12"/>
  <c r="BH185" i="12"/>
  <c r="BH184" i="12"/>
  <c r="BH183" i="12"/>
  <c r="AT185" i="12"/>
  <c r="AT184" i="12"/>
  <c r="AT183" i="12"/>
  <c r="AF185" i="12"/>
  <c r="AF184" i="12"/>
  <c r="AF183" i="12"/>
  <c r="K186" i="12"/>
  <c r="CL186" i="12" s="1"/>
  <c r="CI186" i="12"/>
  <c r="CI187" i="12" s="1"/>
  <c r="CH186" i="12"/>
  <c r="CH187" i="12" s="1"/>
  <c r="CG186" i="12"/>
  <c r="CG187" i="12" s="1"/>
  <c r="CF186" i="12"/>
  <c r="CF187" i="12" s="1"/>
  <c r="CE186" i="12"/>
  <c r="CE187" i="12" s="1"/>
  <c r="CD186" i="12"/>
  <c r="CD187" i="12" s="1"/>
  <c r="CC186" i="12"/>
  <c r="CC187" i="12" s="1"/>
  <c r="DD187" i="12" s="1"/>
  <c r="BR187" i="12"/>
  <c r="BU186" i="12"/>
  <c r="BU187" i="12" s="1"/>
  <c r="BT186" i="12"/>
  <c r="BT187" i="12" s="1"/>
  <c r="BS186" i="12"/>
  <c r="BS187" i="12" s="1"/>
  <c r="BR186" i="12"/>
  <c r="BQ186" i="12"/>
  <c r="BQ187" i="12" s="1"/>
  <c r="BP186" i="12"/>
  <c r="BP187" i="12" s="1"/>
  <c r="BO186" i="12"/>
  <c r="BO187" i="12" s="1"/>
  <c r="DC187" i="12" s="1"/>
  <c r="BG186" i="12"/>
  <c r="BG187" i="12" s="1"/>
  <c r="BF186" i="12"/>
  <c r="BF187" i="12" s="1"/>
  <c r="BE186" i="12"/>
  <c r="BE187" i="12" s="1"/>
  <c r="BD186" i="12"/>
  <c r="BD187" i="12" s="1"/>
  <c r="BC186" i="12"/>
  <c r="BC187" i="12" s="1"/>
  <c r="BB186" i="12"/>
  <c r="BB187" i="12" s="1"/>
  <c r="BA186" i="12"/>
  <c r="AS186" i="12"/>
  <c r="AS187" i="12" s="1"/>
  <c r="AR186" i="12"/>
  <c r="AR187" i="12" s="1"/>
  <c r="AQ186" i="12"/>
  <c r="AQ187" i="12" s="1"/>
  <c r="AP186" i="12"/>
  <c r="AP187" i="12" s="1"/>
  <c r="AO186" i="12"/>
  <c r="AO187" i="12" s="1"/>
  <c r="AN186" i="12"/>
  <c r="AN187" i="12" s="1"/>
  <c r="AM186" i="12"/>
  <c r="DA186" i="12" s="1"/>
  <c r="Z186" i="12"/>
  <c r="Y187" i="12"/>
  <c r="CZ187" i="12" s="1"/>
  <c r="Y186" i="12"/>
  <c r="CZ186" i="12" s="1"/>
  <c r="AA186" i="12"/>
  <c r="AB186" i="12"/>
  <c r="AC186" i="12"/>
  <c r="AC187" i="12" s="1"/>
  <c r="AD186" i="12"/>
  <c r="AD187" i="12" s="1"/>
  <c r="AE186" i="12"/>
  <c r="AA187" i="12"/>
  <c r="AB187" i="12"/>
  <c r="AE187" i="12"/>
  <c r="Z187" i="12"/>
  <c r="R184" i="12"/>
  <c r="R185" i="12"/>
  <c r="CK185" i="12" s="1"/>
  <c r="R183" i="12"/>
  <c r="CJ166" i="12"/>
  <c r="CJ164" i="12"/>
  <c r="CJ163" i="12"/>
  <c r="CJ162" i="12"/>
  <c r="CJ160" i="12"/>
  <c r="CJ159" i="12"/>
  <c r="CJ158" i="12"/>
  <c r="CJ156" i="12"/>
  <c r="CJ155" i="12"/>
  <c r="CJ153" i="12"/>
  <c r="CJ151" i="12"/>
  <c r="BV175" i="12"/>
  <c r="BV174" i="12"/>
  <c r="BV172" i="12"/>
  <c r="BV171" i="12"/>
  <c r="BV170" i="12"/>
  <c r="BV164" i="12"/>
  <c r="BV163" i="12"/>
  <c r="BV162" i="12"/>
  <c r="BV159" i="12"/>
  <c r="BV157" i="12"/>
  <c r="BV156" i="12"/>
  <c r="BV155" i="12"/>
  <c r="BV153" i="12"/>
  <c r="BV152" i="12"/>
  <c r="BV151" i="12"/>
  <c r="BH179" i="12"/>
  <c r="BH178" i="12"/>
  <c r="BH177" i="12"/>
  <c r="BH176" i="12"/>
  <c r="BH175" i="12"/>
  <c r="BH174" i="12"/>
  <c r="BH173" i="12"/>
  <c r="BH172" i="12"/>
  <c r="BH171" i="12"/>
  <c r="BH170" i="12"/>
  <c r="BH166" i="12"/>
  <c r="BH165" i="12"/>
  <c r="BH164" i="12"/>
  <c r="BH163" i="12"/>
  <c r="BH162" i="12"/>
  <c r="BH161" i="12"/>
  <c r="BH160" i="12"/>
  <c r="BH159" i="12"/>
  <c r="BH158" i="12"/>
  <c r="BH157" i="12"/>
  <c r="BH156" i="12"/>
  <c r="BH155" i="12"/>
  <c r="BH154" i="12"/>
  <c r="BH153" i="12"/>
  <c r="BH152" i="12"/>
  <c r="BH151" i="12"/>
  <c r="AT179" i="12"/>
  <c r="AT178" i="12"/>
  <c r="AT177" i="12"/>
  <c r="AT176" i="12"/>
  <c r="AT175" i="12"/>
  <c r="AT174" i="12"/>
  <c r="AT173" i="12"/>
  <c r="AT172" i="12"/>
  <c r="AT171" i="12"/>
  <c r="AT170" i="12"/>
  <c r="AT166" i="12"/>
  <c r="AT165" i="12"/>
  <c r="AT164" i="12"/>
  <c r="AT163" i="12"/>
  <c r="AT162" i="12"/>
  <c r="AT161" i="12"/>
  <c r="AT160" i="12"/>
  <c r="AT159" i="12"/>
  <c r="AT158" i="12"/>
  <c r="AT157" i="12"/>
  <c r="AT156" i="12"/>
  <c r="AT155" i="12"/>
  <c r="AT154" i="12"/>
  <c r="AT153" i="12"/>
  <c r="AT152" i="12"/>
  <c r="AT151" i="12"/>
  <c r="AF179" i="12"/>
  <c r="AF178" i="12"/>
  <c r="AF177" i="12"/>
  <c r="AF176" i="12"/>
  <c r="AF175" i="12"/>
  <c r="AF174" i="12"/>
  <c r="AF173" i="12"/>
  <c r="AF172" i="12"/>
  <c r="AF171" i="12"/>
  <c r="AF170" i="12"/>
  <c r="AF166" i="12"/>
  <c r="AF165" i="12"/>
  <c r="AF164" i="12"/>
  <c r="AF163" i="12"/>
  <c r="AF162" i="12"/>
  <c r="AF161" i="12"/>
  <c r="AF160" i="12"/>
  <c r="AF159" i="12"/>
  <c r="AF158" i="12"/>
  <c r="AF157" i="12"/>
  <c r="AF156" i="12"/>
  <c r="AF155" i="12"/>
  <c r="AF154" i="12"/>
  <c r="AF153" i="12"/>
  <c r="AF152" i="12"/>
  <c r="AF151" i="12"/>
  <c r="R173" i="12"/>
  <c r="CK173" i="12" s="1"/>
  <c r="CI148" i="12"/>
  <c r="CI149" i="12" s="1"/>
  <c r="CH148" i="12"/>
  <c r="CH149" i="12" s="1"/>
  <c r="CG148" i="12"/>
  <c r="CG149" i="12" s="1"/>
  <c r="CF148" i="12"/>
  <c r="CF149" i="12" s="1"/>
  <c r="CE148" i="12"/>
  <c r="CE149" i="12" s="1"/>
  <c r="CD148" i="12"/>
  <c r="CD149" i="12" s="1"/>
  <c r="CC148" i="12"/>
  <c r="BU148" i="12"/>
  <c r="BU149" i="12" s="1"/>
  <c r="BT148" i="12"/>
  <c r="BT149" i="12" s="1"/>
  <c r="BS148" i="12"/>
  <c r="BS149" i="12" s="1"/>
  <c r="BR148" i="12"/>
  <c r="BR149" i="12" s="1"/>
  <c r="BQ148" i="12"/>
  <c r="BQ149" i="12" s="1"/>
  <c r="BP148" i="12"/>
  <c r="BP149" i="12" s="1"/>
  <c r="BO148" i="12"/>
  <c r="BO149" i="12" s="1"/>
  <c r="DC148" i="12" s="1"/>
  <c r="BG148" i="12"/>
  <c r="BG149" i="12" s="1"/>
  <c r="BF148" i="12"/>
  <c r="BF149" i="12" s="1"/>
  <c r="BE148" i="12"/>
  <c r="BE149" i="12" s="1"/>
  <c r="BD148" i="12"/>
  <c r="BD149" i="12" s="1"/>
  <c r="BC148" i="12"/>
  <c r="BC149" i="12" s="1"/>
  <c r="BB148" i="12"/>
  <c r="BB149" i="12" s="1"/>
  <c r="BA148" i="12"/>
  <c r="AS148" i="12"/>
  <c r="AS149" i="12" s="1"/>
  <c r="AR148" i="12"/>
  <c r="AR149" i="12" s="1"/>
  <c r="AQ148" i="12"/>
  <c r="AQ149" i="12" s="1"/>
  <c r="AP148" i="12"/>
  <c r="AP149" i="12" s="1"/>
  <c r="AO148" i="12"/>
  <c r="AO149" i="12" s="1"/>
  <c r="AN148" i="12"/>
  <c r="AN149" i="12" s="1"/>
  <c r="AM148" i="12"/>
  <c r="AA148" i="12"/>
  <c r="AA149" i="12" s="1"/>
  <c r="AB148" i="12"/>
  <c r="AB149" i="12" s="1"/>
  <c r="AC148" i="12"/>
  <c r="AC149" i="12" s="1"/>
  <c r="AD148" i="12"/>
  <c r="AD149" i="12" s="1"/>
  <c r="AE148" i="12"/>
  <c r="AE149" i="12" s="1"/>
  <c r="Z148" i="12"/>
  <c r="Z149" i="12" s="1"/>
  <c r="Y148" i="12"/>
  <c r="CZ147" i="12" s="1"/>
  <c r="L148" i="12"/>
  <c r="L149" i="12" s="1"/>
  <c r="M148" i="12"/>
  <c r="M149" i="12" s="1"/>
  <c r="N148" i="12"/>
  <c r="N149" i="12" s="1"/>
  <c r="O148" i="12"/>
  <c r="O149" i="12" s="1"/>
  <c r="P148" i="12"/>
  <c r="P149" i="12" s="1"/>
  <c r="Q148" i="12"/>
  <c r="Q149" i="12" s="1"/>
  <c r="K148" i="12"/>
  <c r="CY147" i="12" s="1"/>
  <c r="CJ147" i="12"/>
  <c r="CJ142" i="12"/>
  <c r="CJ141" i="12"/>
  <c r="CJ140" i="12"/>
  <c r="CJ139" i="12"/>
  <c r="CJ138" i="12"/>
  <c r="CJ137" i="12"/>
  <c r="CJ136" i="12"/>
  <c r="CJ135" i="12"/>
  <c r="CJ132" i="12"/>
  <c r="CJ131" i="12"/>
  <c r="CJ129" i="12"/>
  <c r="CJ127" i="12"/>
  <c r="CJ124" i="12"/>
  <c r="CJ123" i="12"/>
  <c r="CJ119" i="12"/>
  <c r="CJ118" i="12"/>
  <c r="CJ116" i="12"/>
  <c r="CJ115" i="12"/>
  <c r="CJ114" i="12"/>
  <c r="BV146" i="12"/>
  <c r="BV142" i="12"/>
  <c r="BV141" i="12"/>
  <c r="BV140" i="12"/>
  <c r="BV139" i="12"/>
  <c r="BV138" i="12"/>
  <c r="BV137" i="12"/>
  <c r="BV136" i="12"/>
  <c r="BV133" i="12"/>
  <c r="BV132" i="12"/>
  <c r="BV131" i="12"/>
  <c r="BV127" i="12"/>
  <c r="BV126" i="12"/>
  <c r="BV124" i="12"/>
  <c r="BV123" i="12"/>
  <c r="BV119" i="12"/>
  <c r="BV118" i="12"/>
  <c r="BV116" i="12"/>
  <c r="BV115" i="12"/>
  <c r="BV114" i="12"/>
  <c r="BH147" i="12"/>
  <c r="BH146" i="12"/>
  <c r="BH145" i="12"/>
  <c r="BH144" i="12"/>
  <c r="BH143" i="12"/>
  <c r="BH142" i="12"/>
  <c r="BH141" i="12"/>
  <c r="BH140" i="12"/>
  <c r="BH139" i="12"/>
  <c r="BH138" i="12"/>
  <c r="BH137" i="12"/>
  <c r="BH136" i="12"/>
  <c r="BH135" i="12"/>
  <c r="BH134" i="12"/>
  <c r="BH133" i="12"/>
  <c r="BH132" i="12"/>
  <c r="BH131" i="12"/>
  <c r="BH130" i="12"/>
  <c r="BH129" i="12"/>
  <c r="BH128" i="12"/>
  <c r="BH127" i="12"/>
  <c r="BH126" i="12"/>
  <c r="BH125" i="12"/>
  <c r="BH124" i="12"/>
  <c r="BH123" i="12"/>
  <c r="BH122" i="12"/>
  <c r="BH121" i="12"/>
  <c r="BH120" i="12"/>
  <c r="BH119" i="12"/>
  <c r="BH118" i="12"/>
  <c r="BH117" i="12"/>
  <c r="BH116" i="12"/>
  <c r="BH115" i="12"/>
  <c r="BH114" i="12"/>
  <c r="AT147" i="12"/>
  <c r="AT146" i="12"/>
  <c r="AT145" i="12"/>
  <c r="AT144" i="12"/>
  <c r="AT143" i="12"/>
  <c r="AT142" i="12"/>
  <c r="AT141" i="12"/>
  <c r="AT140" i="12"/>
  <c r="AT139" i="12"/>
  <c r="AT138" i="12"/>
  <c r="AT137" i="12"/>
  <c r="AT136" i="12"/>
  <c r="AT135" i="12"/>
  <c r="AT134" i="12"/>
  <c r="AT133" i="12"/>
  <c r="AT132" i="12"/>
  <c r="AT131" i="12"/>
  <c r="AT130" i="12"/>
  <c r="AT129" i="12"/>
  <c r="AT128" i="12"/>
  <c r="AT127" i="12"/>
  <c r="AT126" i="12"/>
  <c r="AT125" i="12"/>
  <c r="AT124" i="12"/>
  <c r="AT123" i="12"/>
  <c r="AT122" i="12"/>
  <c r="AT121" i="12"/>
  <c r="AT120" i="12"/>
  <c r="AT119" i="12"/>
  <c r="AT118" i="12"/>
  <c r="AT117" i="12"/>
  <c r="AT116" i="12"/>
  <c r="AT115" i="12"/>
  <c r="AT114" i="12"/>
  <c r="AF147" i="12"/>
  <c r="AF146" i="12"/>
  <c r="AF145" i="12"/>
  <c r="AF144" i="12"/>
  <c r="AF143" i="12"/>
  <c r="AF142" i="12"/>
  <c r="AF141" i="12"/>
  <c r="AF140" i="12"/>
  <c r="AF139" i="12"/>
  <c r="AF138" i="12"/>
  <c r="AF137" i="12"/>
  <c r="AF136" i="12"/>
  <c r="AF135" i="12"/>
  <c r="AF134" i="12"/>
  <c r="AF133" i="12"/>
  <c r="AF132" i="12"/>
  <c r="AF131" i="12"/>
  <c r="AF130" i="12"/>
  <c r="AF129" i="12"/>
  <c r="AF128" i="12"/>
  <c r="AF127" i="12"/>
  <c r="AF126" i="12"/>
  <c r="AF125" i="12"/>
  <c r="AF124" i="12"/>
  <c r="AF123" i="12"/>
  <c r="AF122" i="12"/>
  <c r="AF121" i="12"/>
  <c r="AF120" i="12"/>
  <c r="AF119" i="12"/>
  <c r="AF118" i="12"/>
  <c r="AF117" i="12"/>
  <c r="AF116" i="12"/>
  <c r="AF115" i="12"/>
  <c r="AF114" i="12"/>
  <c r="R115" i="12"/>
  <c r="R116" i="12"/>
  <c r="R117" i="12"/>
  <c r="R118" i="12"/>
  <c r="R119" i="12"/>
  <c r="R120" i="12"/>
  <c r="R121" i="12"/>
  <c r="R122" i="12"/>
  <c r="R123" i="12"/>
  <c r="R124" i="12"/>
  <c r="R125" i="12"/>
  <c r="R126" i="12"/>
  <c r="R127" i="12"/>
  <c r="R128" i="12"/>
  <c r="R129" i="12"/>
  <c r="R130" i="12"/>
  <c r="R131" i="12"/>
  <c r="R132" i="12"/>
  <c r="R133" i="12"/>
  <c r="R134" i="12"/>
  <c r="R135" i="12"/>
  <c r="R136" i="12"/>
  <c r="R137" i="12"/>
  <c r="R138" i="12"/>
  <c r="R139" i="12"/>
  <c r="R140" i="12"/>
  <c r="R141" i="12"/>
  <c r="R142" i="12"/>
  <c r="R143" i="12"/>
  <c r="R144" i="12"/>
  <c r="R145" i="12"/>
  <c r="R146" i="12"/>
  <c r="R147" i="12"/>
  <c r="R114" i="12"/>
  <c r="R152" i="12"/>
  <c r="R153" i="12"/>
  <c r="R154" i="12"/>
  <c r="CK154" i="12" s="1"/>
  <c r="R155" i="12"/>
  <c r="R156" i="12"/>
  <c r="R157" i="12"/>
  <c r="R158" i="12"/>
  <c r="CK158" i="12" s="1"/>
  <c r="R159" i="12"/>
  <c r="R160" i="12"/>
  <c r="R161" i="12"/>
  <c r="R162" i="12"/>
  <c r="CK162" i="12" s="1"/>
  <c r="R163" i="12"/>
  <c r="R164" i="12"/>
  <c r="R165" i="12"/>
  <c r="R166" i="12"/>
  <c r="R170" i="12"/>
  <c r="R171" i="12"/>
  <c r="R172" i="12"/>
  <c r="R174" i="12"/>
  <c r="R175" i="12"/>
  <c r="R176" i="12"/>
  <c r="R177" i="12"/>
  <c r="R178" i="12"/>
  <c r="R179" i="12"/>
  <c r="R151" i="12"/>
  <c r="N187" i="12"/>
  <c r="L187" i="12"/>
  <c r="L186" i="12"/>
  <c r="M186" i="12"/>
  <c r="M187" i="12" s="1"/>
  <c r="N186" i="12"/>
  <c r="O186" i="12"/>
  <c r="O187" i="12" s="1"/>
  <c r="P186" i="12"/>
  <c r="P187" i="12" s="1"/>
  <c r="Q186" i="12"/>
  <c r="Q187" i="12" s="1"/>
  <c r="CJ109" i="12"/>
  <c r="CJ107" i="12"/>
  <c r="CJ104" i="12"/>
  <c r="CJ103" i="12"/>
  <c r="CJ102" i="12"/>
  <c r="CJ100" i="12"/>
  <c r="CJ97" i="12"/>
  <c r="CJ96" i="12"/>
  <c r="CJ92" i="12"/>
  <c r="CJ91" i="12"/>
  <c r="CJ88" i="12"/>
  <c r="CJ87" i="12"/>
  <c r="CJ86" i="12"/>
  <c r="CJ85" i="12"/>
  <c r="CJ84" i="12"/>
  <c r="CJ80" i="12"/>
  <c r="CJ78" i="12"/>
  <c r="CJ76" i="12"/>
  <c r="CJ74" i="12"/>
  <c r="CJ73" i="12"/>
  <c r="CJ72" i="12"/>
  <c r="CJ71" i="12"/>
  <c r="CJ70" i="12"/>
  <c r="CJ69" i="12"/>
  <c r="CJ68" i="12"/>
  <c r="CJ67" i="12"/>
  <c r="CJ65" i="12"/>
  <c r="CJ64" i="12"/>
  <c r="CJ53" i="12"/>
  <c r="CJ51" i="12"/>
  <c r="CJ50" i="12"/>
  <c r="CJ49" i="12"/>
  <c r="CJ47" i="12"/>
  <c r="CJ46" i="12"/>
  <c r="CJ45" i="12"/>
  <c r="CJ43" i="12"/>
  <c r="CJ42" i="12"/>
  <c r="CJ40" i="12"/>
  <c r="CJ38" i="12"/>
  <c r="CJ37" i="12"/>
  <c r="CJ32" i="12"/>
  <c r="CJ31" i="12"/>
  <c r="CJ30" i="12"/>
  <c r="CJ29" i="12"/>
  <c r="CJ28" i="12"/>
  <c r="CJ27" i="12"/>
  <c r="CJ26" i="12"/>
  <c r="CJ25" i="12"/>
  <c r="CJ22" i="12"/>
  <c r="CJ21" i="12"/>
  <c r="CJ19" i="12"/>
  <c r="CJ17" i="12"/>
  <c r="CJ14" i="12"/>
  <c r="CJ13" i="12"/>
  <c r="CJ9" i="12"/>
  <c r="CJ8" i="12"/>
  <c r="CJ6" i="12"/>
  <c r="CJ5" i="12"/>
  <c r="CJ4" i="12"/>
  <c r="BV108" i="12"/>
  <c r="BV107" i="12"/>
  <c r="BV105" i="12"/>
  <c r="BV104" i="12"/>
  <c r="BV103" i="12"/>
  <c r="BV100" i="12"/>
  <c r="BV97" i="12"/>
  <c r="BV96" i="12"/>
  <c r="BV95" i="12"/>
  <c r="BV92" i="12"/>
  <c r="BV88" i="12"/>
  <c r="BV87" i="12"/>
  <c r="BV86" i="12"/>
  <c r="BV85" i="12"/>
  <c r="BV84" i="12"/>
  <c r="BV80" i="12"/>
  <c r="BV79" i="12"/>
  <c r="BV78" i="12"/>
  <c r="BV77" i="12"/>
  <c r="BV74" i="12"/>
  <c r="BV73" i="12"/>
  <c r="BV72" i="12"/>
  <c r="BV71" i="12"/>
  <c r="BV70" i="12"/>
  <c r="BV68" i="12"/>
  <c r="BV67" i="12"/>
  <c r="BV66" i="12"/>
  <c r="BV65" i="12"/>
  <c r="BV64" i="12"/>
  <c r="BV59" i="12"/>
  <c r="BV58" i="12"/>
  <c r="BV56" i="12"/>
  <c r="BV55" i="12"/>
  <c r="BV54" i="12"/>
  <c r="BV51" i="12"/>
  <c r="BV50" i="12"/>
  <c r="BV49" i="12"/>
  <c r="BV46" i="12"/>
  <c r="BV44" i="12"/>
  <c r="BV43" i="12"/>
  <c r="BV42" i="12"/>
  <c r="BV40" i="12"/>
  <c r="BV39" i="12"/>
  <c r="BV38" i="12"/>
  <c r="BV36" i="12"/>
  <c r="BV32" i="12"/>
  <c r="BV31" i="12"/>
  <c r="BV30" i="12"/>
  <c r="BV29" i="12"/>
  <c r="BV28" i="12"/>
  <c r="BV27" i="12"/>
  <c r="BV26" i="12"/>
  <c r="BV23" i="12"/>
  <c r="BV22" i="12"/>
  <c r="BV21" i="12"/>
  <c r="BV17" i="12"/>
  <c r="BV16" i="12"/>
  <c r="BV14" i="12"/>
  <c r="BV13" i="12"/>
  <c r="BV9" i="12"/>
  <c r="BV8" i="12"/>
  <c r="BV6" i="12"/>
  <c r="BV5" i="12"/>
  <c r="BV4" i="12"/>
  <c r="BH110" i="12"/>
  <c r="BH109" i="12"/>
  <c r="BH108" i="12"/>
  <c r="BH107" i="12"/>
  <c r="BH106" i="12"/>
  <c r="BH105" i="12"/>
  <c r="BH104" i="12"/>
  <c r="BH103" i="12"/>
  <c r="BH102" i="12"/>
  <c r="BH101" i="12"/>
  <c r="BH100" i="12"/>
  <c r="BH99" i="12"/>
  <c r="BH98" i="12"/>
  <c r="BH97" i="12"/>
  <c r="BH96" i="12"/>
  <c r="BH95" i="12"/>
  <c r="BH94" i="12"/>
  <c r="BH93" i="12"/>
  <c r="BH92" i="12"/>
  <c r="BH91" i="12"/>
  <c r="BH90" i="12"/>
  <c r="BH89" i="12"/>
  <c r="BH88" i="12"/>
  <c r="BH87" i="12"/>
  <c r="BH86" i="12"/>
  <c r="BH85" i="12"/>
  <c r="BH84" i="12"/>
  <c r="BH83" i="12"/>
  <c r="BH82" i="12"/>
  <c r="BH81" i="12"/>
  <c r="BH80" i="12"/>
  <c r="BH79" i="12"/>
  <c r="BH78" i="12"/>
  <c r="BH77" i="12"/>
  <c r="BH76" i="12"/>
  <c r="BH75" i="12"/>
  <c r="BH74" i="12"/>
  <c r="BH73" i="12"/>
  <c r="BH72" i="12"/>
  <c r="BH71" i="12"/>
  <c r="BH70" i="12"/>
  <c r="BH69" i="12"/>
  <c r="BH68" i="12"/>
  <c r="BH67" i="12"/>
  <c r="BH66" i="12"/>
  <c r="BH65" i="12"/>
  <c r="BH64" i="12"/>
  <c r="BH63" i="12"/>
  <c r="BH62" i="12"/>
  <c r="BH61" i="12"/>
  <c r="BH60" i="12"/>
  <c r="BH59" i="12"/>
  <c r="BH58" i="12"/>
  <c r="BH57" i="12"/>
  <c r="BH56" i="12"/>
  <c r="BH55" i="12"/>
  <c r="BH54" i="12"/>
  <c r="BH53" i="12"/>
  <c r="BH52" i="12"/>
  <c r="BH51" i="12"/>
  <c r="BH50" i="12"/>
  <c r="BH49" i="12"/>
  <c r="BH48" i="12"/>
  <c r="BH47" i="12"/>
  <c r="BH46" i="12"/>
  <c r="BH45" i="12"/>
  <c r="BH44" i="12"/>
  <c r="BH43" i="12"/>
  <c r="BH42" i="12"/>
  <c r="BH41" i="12"/>
  <c r="BH40" i="12"/>
  <c r="BH39" i="12"/>
  <c r="BH38" i="12"/>
  <c r="BH37" i="12"/>
  <c r="BH36" i="12"/>
  <c r="BH35" i="12"/>
  <c r="BH34" i="12"/>
  <c r="BH33" i="12"/>
  <c r="BH32" i="12"/>
  <c r="BH31" i="12"/>
  <c r="BH30" i="12"/>
  <c r="BH29" i="12"/>
  <c r="BH28" i="12"/>
  <c r="BH27" i="12"/>
  <c r="BH26" i="12"/>
  <c r="BH25" i="12"/>
  <c r="BH24" i="12"/>
  <c r="BH23" i="12"/>
  <c r="BH22" i="12"/>
  <c r="BH21" i="12"/>
  <c r="BH20" i="12"/>
  <c r="BH19" i="12"/>
  <c r="BH18" i="12"/>
  <c r="BH17" i="12"/>
  <c r="BH16" i="12"/>
  <c r="BH15" i="12"/>
  <c r="BH14" i="12"/>
  <c r="BH13" i="12"/>
  <c r="BH12" i="12"/>
  <c r="BH11" i="12"/>
  <c r="BH10" i="12"/>
  <c r="BH9" i="12"/>
  <c r="BH8" i="12"/>
  <c r="BH7" i="12"/>
  <c r="BH6" i="12"/>
  <c r="BH5" i="12"/>
  <c r="BH4" i="12"/>
  <c r="AT110" i="12"/>
  <c r="AT109" i="12"/>
  <c r="AT108" i="12"/>
  <c r="AT107" i="12"/>
  <c r="AT106" i="12"/>
  <c r="AT105" i="12"/>
  <c r="AT104" i="12"/>
  <c r="AT103" i="12"/>
  <c r="AT102" i="12"/>
  <c r="AT101" i="12"/>
  <c r="AT100" i="12"/>
  <c r="AT99" i="12"/>
  <c r="AT98" i="12"/>
  <c r="AT97" i="12"/>
  <c r="AT96" i="12"/>
  <c r="AT95" i="12"/>
  <c r="AT94" i="12"/>
  <c r="AT93" i="12"/>
  <c r="AT92" i="12"/>
  <c r="AT91" i="12"/>
  <c r="AT90" i="12"/>
  <c r="AT89" i="12"/>
  <c r="AT88" i="12"/>
  <c r="AT87" i="12"/>
  <c r="AT86" i="12"/>
  <c r="AT85" i="12"/>
  <c r="AT84" i="12"/>
  <c r="AT83" i="12"/>
  <c r="AT82" i="12"/>
  <c r="AT81" i="12"/>
  <c r="AT80" i="12"/>
  <c r="AT79" i="12"/>
  <c r="AT78" i="12"/>
  <c r="AT77" i="12"/>
  <c r="AT76" i="12"/>
  <c r="AT75" i="12"/>
  <c r="AT74" i="12"/>
  <c r="AT73" i="12"/>
  <c r="AT72" i="12"/>
  <c r="AT71" i="12"/>
  <c r="AT70" i="12"/>
  <c r="AT69" i="12"/>
  <c r="AT68" i="12"/>
  <c r="AT67" i="12"/>
  <c r="AT66" i="12"/>
  <c r="AT65" i="12"/>
  <c r="AT64" i="12"/>
  <c r="AT63" i="12"/>
  <c r="AT62" i="12"/>
  <c r="AT61" i="12"/>
  <c r="AT60" i="12"/>
  <c r="AT59" i="12"/>
  <c r="AT58" i="12"/>
  <c r="AT57" i="12"/>
  <c r="AT56" i="12"/>
  <c r="AT55" i="12"/>
  <c r="AT54" i="12"/>
  <c r="AT53" i="12"/>
  <c r="AT52" i="12"/>
  <c r="AT51" i="12"/>
  <c r="AT50" i="12"/>
  <c r="AT49" i="12"/>
  <c r="AT48" i="12"/>
  <c r="AT47" i="12"/>
  <c r="AT46" i="12"/>
  <c r="AT45" i="12"/>
  <c r="AT44" i="12"/>
  <c r="AT43" i="12"/>
  <c r="AT42" i="12"/>
  <c r="AT41" i="12"/>
  <c r="AT40" i="12"/>
  <c r="AT39" i="12"/>
  <c r="AT38" i="12"/>
  <c r="AT37" i="12"/>
  <c r="AT36" i="12"/>
  <c r="AT35" i="12"/>
  <c r="AT34" i="12"/>
  <c r="AT33" i="12"/>
  <c r="AT32" i="12"/>
  <c r="AT31" i="12"/>
  <c r="AT30" i="12"/>
  <c r="AT29" i="12"/>
  <c r="AT28" i="12"/>
  <c r="AT27" i="12"/>
  <c r="AT26" i="12"/>
  <c r="AT25" i="12"/>
  <c r="AT24" i="12"/>
  <c r="AT23" i="12"/>
  <c r="AT22" i="12"/>
  <c r="AT21" i="12"/>
  <c r="AT20" i="12"/>
  <c r="AT19" i="12"/>
  <c r="AT18" i="12"/>
  <c r="AT17" i="12"/>
  <c r="AT16" i="12"/>
  <c r="AT15" i="12"/>
  <c r="AT14" i="12"/>
  <c r="AT13" i="12"/>
  <c r="AT12" i="12"/>
  <c r="AT11" i="12"/>
  <c r="AT10" i="12"/>
  <c r="AT9" i="12"/>
  <c r="AT8" i="12"/>
  <c r="AT7" i="12"/>
  <c r="AT6" i="12"/>
  <c r="AT5" i="12"/>
  <c r="AT4" i="12"/>
  <c r="AF6" i="12"/>
  <c r="AF7" i="12"/>
  <c r="AF8" i="12"/>
  <c r="AF9" i="12"/>
  <c r="AF10" i="12"/>
  <c r="AF11" i="12"/>
  <c r="AF12" i="12"/>
  <c r="AF13" i="12"/>
  <c r="AF14" i="12"/>
  <c r="AF15" i="12"/>
  <c r="AF16" i="12"/>
  <c r="AF17" i="12"/>
  <c r="AF18" i="12"/>
  <c r="AF19" i="12"/>
  <c r="AF20" i="12"/>
  <c r="AF21" i="12"/>
  <c r="AF22" i="12"/>
  <c r="AF23" i="12"/>
  <c r="AF24" i="12"/>
  <c r="AF25" i="12"/>
  <c r="AF26" i="12"/>
  <c r="AF27" i="12"/>
  <c r="AF28" i="12"/>
  <c r="AF29" i="12"/>
  <c r="AF30" i="12"/>
  <c r="AF31" i="12"/>
  <c r="AF32" i="12"/>
  <c r="AF33" i="12"/>
  <c r="AF34" i="12"/>
  <c r="AF35" i="12"/>
  <c r="AF36" i="12"/>
  <c r="AF37" i="12"/>
  <c r="AF38" i="12"/>
  <c r="AF39" i="12"/>
  <c r="AF40" i="12"/>
  <c r="AF41" i="12"/>
  <c r="AF42" i="12"/>
  <c r="AF43" i="12"/>
  <c r="AF44" i="12"/>
  <c r="AF45" i="12"/>
  <c r="AF46" i="12"/>
  <c r="AF47" i="12"/>
  <c r="AF48" i="12"/>
  <c r="AF49" i="12"/>
  <c r="AF50" i="12"/>
  <c r="AF51" i="12"/>
  <c r="AF52" i="12"/>
  <c r="AF53" i="12"/>
  <c r="AF54" i="12"/>
  <c r="AF55" i="12"/>
  <c r="AF56" i="12"/>
  <c r="AF57" i="12"/>
  <c r="AF58" i="12"/>
  <c r="AF59" i="12"/>
  <c r="AF60" i="12"/>
  <c r="AF61" i="12"/>
  <c r="AF62" i="12"/>
  <c r="AF63" i="12"/>
  <c r="AF64" i="12"/>
  <c r="AF65" i="12"/>
  <c r="AF66" i="12"/>
  <c r="AF67" i="12"/>
  <c r="AF68" i="12"/>
  <c r="AF69" i="12"/>
  <c r="AF70" i="12"/>
  <c r="AF71" i="12"/>
  <c r="AF72" i="12"/>
  <c r="AF73" i="12"/>
  <c r="AF74" i="12"/>
  <c r="AF75" i="12"/>
  <c r="AF76" i="12"/>
  <c r="AF77" i="12"/>
  <c r="AF78" i="12"/>
  <c r="AF79" i="12"/>
  <c r="AF80" i="12"/>
  <c r="AF81" i="12"/>
  <c r="AF82" i="12"/>
  <c r="AF83" i="12"/>
  <c r="AF84" i="12"/>
  <c r="AF85" i="12"/>
  <c r="AF86" i="12"/>
  <c r="AF87" i="12"/>
  <c r="AF88" i="12"/>
  <c r="AF89" i="12"/>
  <c r="AF90" i="12"/>
  <c r="AF91" i="12"/>
  <c r="AF92" i="12"/>
  <c r="AF93" i="12"/>
  <c r="AF94" i="12"/>
  <c r="AF95" i="12"/>
  <c r="AF96" i="12"/>
  <c r="AF97" i="12"/>
  <c r="AF98" i="12"/>
  <c r="AF99" i="12"/>
  <c r="AF100" i="12"/>
  <c r="AF101" i="12"/>
  <c r="AF102" i="12"/>
  <c r="AF103" i="12"/>
  <c r="AF104" i="12"/>
  <c r="AF105" i="12"/>
  <c r="AF106" i="12"/>
  <c r="AF107" i="12"/>
  <c r="AF108" i="12"/>
  <c r="AF109" i="12"/>
  <c r="AF110" i="12"/>
  <c r="AF5" i="12"/>
  <c r="AF4" i="12"/>
  <c r="K111" i="12"/>
  <c r="CY110" i="12" s="1"/>
  <c r="CG112" i="12"/>
  <c r="CI111" i="12"/>
  <c r="CI112" i="12" s="1"/>
  <c r="CH111" i="12"/>
  <c r="CH112" i="12" s="1"/>
  <c r="CG111" i="12"/>
  <c r="CF111" i="12"/>
  <c r="CF112" i="12" s="1"/>
  <c r="CE111" i="12"/>
  <c r="CE112" i="12" s="1"/>
  <c r="CD111" i="12"/>
  <c r="CC111" i="12"/>
  <c r="BS112" i="12"/>
  <c r="BU111" i="12"/>
  <c r="BU112" i="12" s="1"/>
  <c r="BT111" i="12"/>
  <c r="BT112" i="12" s="1"/>
  <c r="BS111" i="12"/>
  <c r="BR111" i="12"/>
  <c r="BR112" i="12" s="1"/>
  <c r="BQ111" i="12"/>
  <c r="BQ112" i="12" s="1"/>
  <c r="BP111" i="12"/>
  <c r="BO111" i="12"/>
  <c r="BO112" i="12" s="1"/>
  <c r="DC111" i="12" s="1"/>
  <c r="BG111" i="12"/>
  <c r="BG112" i="12" s="1"/>
  <c r="BF111" i="12"/>
  <c r="BF112" i="12" s="1"/>
  <c r="BE111" i="12"/>
  <c r="BE112" i="12" s="1"/>
  <c r="BD111" i="12"/>
  <c r="BD112" i="12" s="1"/>
  <c r="BC111" i="12"/>
  <c r="BC112" i="12" s="1"/>
  <c r="BB111" i="12"/>
  <c r="BA111" i="12"/>
  <c r="AS111" i="12"/>
  <c r="AS112" i="12" s="1"/>
  <c r="AR111" i="12"/>
  <c r="AR112" i="12" s="1"/>
  <c r="AQ111" i="12"/>
  <c r="AQ112" i="12" s="1"/>
  <c r="AP111" i="12"/>
  <c r="AP112" i="12" s="1"/>
  <c r="AO111" i="12"/>
  <c r="AO112" i="12" s="1"/>
  <c r="AN111" i="12"/>
  <c r="AT111" i="12" s="1"/>
  <c r="CS110" i="12" s="1"/>
  <c r="AM111" i="12"/>
  <c r="AE111" i="12"/>
  <c r="AE112" i="12" s="1"/>
  <c r="AD111" i="12"/>
  <c r="AD112" i="12" s="1"/>
  <c r="AC111" i="12"/>
  <c r="AC112" i="12" s="1"/>
  <c r="AB111" i="12"/>
  <c r="AB112" i="12" s="1"/>
  <c r="AA111" i="12"/>
  <c r="AA112" i="12" s="1"/>
  <c r="Z111" i="12"/>
  <c r="AF111" i="12" s="1"/>
  <c r="CR110" i="12" s="1"/>
  <c r="Y111" i="12"/>
  <c r="Y112" i="12" s="1"/>
  <c r="CZ111" i="12" s="1"/>
  <c r="N112" i="12"/>
  <c r="L112" i="12"/>
  <c r="M111" i="12"/>
  <c r="M112" i="12" s="1"/>
  <c r="N111" i="12"/>
  <c r="O111" i="12"/>
  <c r="O112" i="12" s="1"/>
  <c r="P111" i="12"/>
  <c r="P112" i="12" s="1"/>
  <c r="Q111" i="12"/>
  <c r="Q112" i="12" s="1"/>
  <c r="L111" i="12"/>
  <c r="K112" i="12"/>
  <c r="CY111" i="12" s="1"/>
  <c r="R6" i="12"/>
  <c r="R7" i="12"/>
  <c r="R8" i="12"/>
  <c r="R9" i="12"/>
  <c r="R10" i="12"/>
  <c r="R11" i="12"/>
  <c r="R12" i="12"/>
  <c r="R13" i="12"/>
  <c r="R14" i="12"/>
  <c r="R15" i="12"/>
  <c r="R16" i="12"/>
  <c r="R17" i="12"/>
  <c r="R18" i="12"/>
  <c r="R19" i="12"/>
  <c r="R20" i="12"/>
  <c r="R21" i="12"/>
  <c r="R22" i="12"/>
  <c r="R23" i="12"/>
  <c r="R24" i="12"/>
  <c r="R25" i="12"/>
  <c r="R26" i="12"/>
  <c r="R27" i="12"/>
  <c r="R28" i="12"/>
  <c r="R29" i="12"/>
  <c r="R30" i="12"/>
  <c r="R31" i="12"/>
  <c r="R32" i="12"/>
  <c r="R33" i="12"/>
  <c r="R34" i="12"/>
  <c r="R35" i="12"/>
  <c r="R36" i="12"/>
  <c r="R37" i="12"/>
  <c r="R38" i="12"/>
  <c r="R39" i="12"/>
  <c r="R40" i="12"/>
  <c r="R41" i="12"/>
  <c r="R42" i="12"/>
  <c r="R43" i="12"/>
  <c r="R44" i="12"/>
  <c r="R45" i="12"/>
  <c r="R46" i="12"/>
  <c r="R47" i="12"/>
  <c r="R48" i="12"/>
  <c r="R49" i="12"/>
  <c r="R50" i="12"/>
  <c r="R51" i="12"/>
  <c r="R52" i="12"/>
  <c r="R53" i="12"/>
  <c r="R54" i="12"/>
  <c r="R55" i="12"/>
  <c r="R56" i="12"/>
  <c r="R57" i="12"/>
  <c r="R58" i="12"/>
  <c r="R59" i="12"/>
  <c r="R60" i="12"/>
  <c r="R61" i="12"/>
  <c r="R62" i="12"/>
  <c r="R63" i="12"/>
  <c r="R64" i="12"/>
  <c r="R65" i="12"/>
  <c r="R66" i="12"/>
  <c r="R67" i="12"/>
  <c r="R68" i="12"/>
  <c r="R69" i="12"/>
  <c r="R70" i="12"/>
  <c r="R71" i="12"/>
  <c r="R72" i="12"/>
  <c r="R73" i="12"/>
  <c r="R74" i="12"/>
  <c r="R75" i="12"/>
  <c r="R76" i="12"/>
  <c r="R77" i="12"/>
  <c r="R78" i="12"/>
  <c r="R79" i="12"/>
  <c r="R80" i="12"/>
  <c r="R81" i="12"/>
  <c r="R82" i="12"/>
  <c r="R83" i="12"/>
  <c r="R84" i="12"/>
  <c r="R85" i="12"/>
  <c r="R86" i="12"/>
  <c r="R87" i="12"/>
  <c r="R88" i="12"/>
  <c r="R89" i="12"/>
  <c r="R90" i="12"/>
  <c r="R91" i="12"/>
  <c r="R92" i="12"/>
  <c r="R93" i="12"/>
  <c r="R94" i="12"/>
  <c r="R95" i="12"/>
  <c r="R96" i="12"/>
  <c r="R97" i="12"/>
  <c r="R98" i="12"/>
  <c r="R99" i="12"/>
  <c r="R100" i="12"/>
  <c r="R101" i="12"/>
  <c r="R102" i="12"/>
  <c r="R103" i="12"/>
  <c r="R104" i="12"/>
  <c r="R105" i="12"/>
  <c r="R106" i="12"/>
  <c r="R107" i="12"/>
  <c r="R108" i="12"/>
  <c r="R109" i="12"/>
  <c r="R110" i="12"/>
  <c r="R5" i="12"/>
  <c r="CK5" i="12" s="1"/>
  <c r="R4" i="12"/>
  <c r="CK4" i="12" s="1"/>
  <c r="R232" i="2"/>
  <c r="Q232" i="2"/>
  <c r="P232" i="2"/>
  <c r="O232" i="2"/>
  <c r="N232" i="2"/>
  <c r="M232" i="2"/>
  <c r="L232" i="2"/>
  <c r="K232" i="2"/>
  <c r="K217" i="2"/>
  <c r="K216" i="2"/>
  <c r="AY27" i="10" l="1"/>
  <c r="AX21" i="10"/>
  <c r="AY25" i="10"/>
  <c r="AY28" i="10"/>
  <c r="AX27" i="10"/>
  <c r="AX30" i="10"/>
  <c r="AY21" i="10"/>
  <c r="AY30" i="10"/>
  <c r="AX22" i="10"/>
  <c r="AX25" i="10"/>
  <c r="AX28" i="10"/>
  <c r="AY24" i="10"/>
  <c r="Y149" i="12"/>
  <c r="CZ148" i="12" s="1"/>
  <c r="CK147" i="12"/>
  <c r="CK143" i="12"/>
  <c r="CK139" i="12"/>
  <c r="CK135" i="12"/>
  <c r="CK131" i="12"/>
  <c r="CK127" i="12"/>
  <c r="CK123" i="12"/>
  <c r="CK119" i="12"/>
  <c r="CK115" i="12"/>
  <c r="CK114" i="12"/>
  <c r="DC147" i="12"/>
  <c r="CJ168" i="12"/>
  <c r="CF181" i="12"/>
  <c r="CJ167" i="12"/>
  <c r="CG181" i="12"/>
  <c r="CD181" i="12"/>
  <c r="CH181" i="12"/>
  <c r="DC180" i="12"/>
  <c r="DC181" i="12"/>
  <c r="BS168" i="12"/>
  <c r="BP168" i="12"/>
  <c r="DB181" i="12"/>
  <c r="BB168" i="12"/>
  <c r="AN168" i="12"/>
  <c r="AQ168" i="12"/>
  <c r="AR168" i="12"/>
  <c r="AC168" i="12"/>
  <c r="Z168" i="12"/>
  <c r="CY180" i="12"/>
  <c r="CY181" i="12"/>
  <c r="CJ149" i="12"/>
  <c r="CV148" i="12" s="1"/>
  <c r="R112" i="12"/>
  <c r="Y204" i="12"/>
  <c r="CZ204" i="12" s="1"/>
  <c r="CZ203" i="12"/>
  <c r="AM246" i="12"/>
  <c r="DA246" i="12" s="1"/>
  <c r="DA245" i="12"/>
  <c r="CZ110" i="12"/>
  <c r="CK108" i="12"/>
  <c r="CK92" i="12"/>
  <c r="CK72" i="12"/>
  <c r="CK64" i="12"/>
  <c r="CK60" i="12"/>
  <c r="CK52" i="12"/>
  <c r="CK48" i="12"/>
  <c r="CK44" i="12"/>
  <c r="CK40" i="12"/>
  <c r="CK36" i="12"/>
  <c r="CK32" i="12"/>
  <c r="CK28" i="12"/>
  <c r="CK24" i="12"/>
  <c r="CK20" i="12"/>
  <c r="CK16" i="12"/>
  <c r="CK12" i="12"/>
  <c r="CK8" i="12"/>
  <c r="CC112" i="12"/>
  <c r="DD111" i="12" s="1"/>
  <c r="DD110" i="12"/>
  <c r="CK161" i="12"/>
  <c r="R148" i="12"/>
  <c r="AM149" i="12"/>
  <c r="DA148" i="12" s="1"/>
  <c r="DA147" i="12"/>
  <c r="BA149" i="12"/>
  <c r="DB148" i="12" s="1"/>
  <c r="DB147" i="12"/>
  <c r="CK184" i="12"/>
  <c r="K204" i="12"/>
  <c r="CY204" i="12" s="1"/>
  <c r="CK200" i="12"/>
  <c r="BA227" i="12"/>
  <c r="DB227" i="12" s="1"/>
  <c r="DB226" i="12"/>
  <c r="CY227" i="12"/>
  <c r="CY234" i="12"/>
  <c r="CK243" i="12"/>
  <c r="CK239" i="12"/>
  <c r="DC110" i="12"/>
  <c r="CK100" i="12"/>
  <c r="CK76" i="12"/>
  <c r="CK68" i="12"/>
  <c r="BA112" i="12"/>
  <c r="DB111" i="12" s="1"/>
  <c r="DB110" i="12"/>
  <c r="BV111" i="12"/>
  <c r="CU110" i="12" s="1"/>
  <c r="CJ111" i="12"/>
  <c r="CV110" i="12" s="1"/>
  <c r="CL111" i="12"/>
  <c r="K149" i="12"/>
  <c r="CY148" i="12" s="1"/>
  <c r="CC149" i="12"/>
  <c r="DD148" i="12" s="1"/>
  <c r="DD147" i="12"/>
  <c r="CJ148" i="12"/>
  <c r="CV147" i="12" s="1"/>
  <c r="K187" i="12"/>
  <c r="BA187" i="12"/>
  <c r="DB187" i="12" s="1"/>
  <c r="DB186" i="12"/>
  <c r="CJ187" i="12"/>
  <c r="CV187" i="12" s="1"/>
  <c r="CK199" i="12"/>
  <c r="CK195" i="12"/>
  <c r="CK191" i="12"/>
  <c r="CJ203" i="12"/>
  <c r="CV203" i="12" s="1"/>
  <c r="BA214" i="12"/>
  <c r="DB213" i="12"/>
  <c r="CK216" i="12"/>
  <c r="CK220" i="12"/>
  <c r="CK225" i="12"/>
  <c r="CL245" i="12"/>
  <c r="CY186" i="12"/>
  <c r="R111" i="12"/>
  <c r="AM112" i="12"/>
  <c r="DA111" i="12" s="1"/>
  <c r="DA110" i="12"/>
  <c r="BH111" i="12"/>
  <c r="CT110" i="12" s="1"/>
  <c r="CK183" i="12"/>
  <c r="CK202" i="12"/>
  <c r="CK194" i="12"/>
  <c r="CC234" i="12"/>
  <c r="DD234" i="12" s="1"/>
  <c r="DD233" i="12"/>
  <c r="CL233" i="12"/>
  <c r="CK236" i="12"/>
  <c r="BA246" i="12"/>
  <c r="DB246" i="12" s="1"/>
  <c r="DB245" i="12"/>
  <c r="DC186" i="12"/>
  <c r="AF186" i="12"/>
  <c r="CR186" i="12" s="1"/>
  <c r="AM187" i="12"/>
  <c r="DA187" i="12" s="1"/>
  <c r="AF203" i="12"/>
  <c r="CR203" i="12" s="1"/>
  <c r="BH213" i="12"/>
  <c r="CT213" i="12" s="1"/>
  <c r="BH226" i="12"/>
  <c r="CT226" i="12" s="1"/>
  <c r="R226" i="12"/>
  <c r="CL226" i="12"/>
  <c r="CJ233" i="12"/>
  <c r="CV233" i="12" s="1"/>
  <c r="AT245" i="12"/>
  <c r="CS245" i="12" s="1"/>
  <c r="BH245" i="12"/>
  <c r="CT245" i="12" s="1"/>
  <c r="DD186" i="12"/>
  <c r="DD203" i="12"/>
  <c r="CZ213" i="12"/>
  <c r="DD213" i="12"/>
  <c r="CZ226" i="12"/>
  <c r="DD226" i="12"/>
  <c r="CZ233" i="12"/>
  <c r="CZ245" i="12"/>
  <c r="DD245" i="12"/>
  <c r="AT213" i="12"/>
  <c r="CS213" i="12" s="1"/>
  <c r="BV233" i="12"/>
  <c r="CU233" i="12" s="1"/>
  <c r="AF245" i="12"/>
  <c r="CR245" i="12" s="1"/>
  <c r="DA203" i="12"/>
  <c r="DA213" i="12"/>
  <c r="DA226" i="12"/>
  <c r="DA233" i="12"/>
  <c r="CJ186" i="12"/>
  <c r="CV186" i="12" s="1"/>
  <c r="BH203" i="12"/>
  <c r="CT203" i="12" s="1"/>
  <c r="BV203" i="12"/>
  <c r="CU203" i="12" s="1"/>
  <c r="L214" i="12"/>
  <c r="R214" i="12" s="1"/>
  <c r="AF213" i="12"/>
  <c r="CR213" i="12" s="1"/>
  <c r="CJ213" i="12"/>
  <c r="CV213" i="12" s="1"/>
  <c r="CJ226" i="12"/>
  <c r="CV226" i="12" s="1"/>
  <c r="BH233" i="12"/>
  <c r="CT233" i="12" s="1"/>
  <c r="CJ245" i="12"/>
  <c r="CV245" i="12" s="1"/>
  <c r="DB203" i="12"/>
  <c r="DB233" i="12"/>
  <c r="CK157" i="12"/>
  <c r="CK84" i="12"/>
  <c r="CK56" i="12"/>
  <c r="CK178" i="12"/>
  <c r="CK174" i="12"/>
  <c r="CK104" i="12"/>
  <c r="CK96" i="12"/>
  <c r="CK88" i="12"/>
  <c r="CK80" i="12"/>
  <c r="CK103" i="12"/>
  <c r="CK99" i="12"/>
  <c r="CK95" i="12"/>
  <c r="CK91" i="12"/>
  <c r="CK87" i="12"/>
  <c r="CK83" i="12"/>
  <c r="CK79" i="12"/>
  <c r="CK75" i="12"/>
  <c r="CK71" i="12"/>
  <c r="CK63" i="12"/>
  <c r="CK55" i="12"/>
  <c r="CK51" i="12"/>
  <c r="CK43" i="12"/>
  <c r="CK39" i="12"/>
  <c r="CK35" i="12"/>
  <c r="CK31" i="12"/>
  <c r="CK27" i="12"/>
  <c r="CK23" i="12"/>
  <c r="CK19" i="12"/>
  <c r="CK15" i="12"/>
  <c r="CK11" i="12"/>
  <c r="CK7" i="12"/>
  <c r="CK172" i="12"/>
  <c r="CK165" i="12"/>
  <c r="CK153" i="12"/>
  <c r="CK47" i="12"/>
  <c r="CK177" i="12"/>
  <c r="CK110" i="12"/>
  <c r="CK106" i="12"/>
  <c r="CK102" i="12"/>
  <c r="CK98" i="12"/>
  <c r="CK94" i="12"/>
  <c r="CK90" i="12"/>
  <c r="CK86" i="12"/>
  <c r="CK82" i="12"/>
  <c r="CK78" i="12"/>
  <c r="CK74" i="12"/>
  <c r="CK70" i="12"/>
  <c r="CK66" i="12"/>
  <c r="CK62" i="12"/>
  <c r="CK58" i="12"/>
  <c r="CK54" i="12"/>
  <c r="CK50" i="12"/>
  <c r="CK46" i="12"/>
  <c r="CK42" i="12"/>
  <c r="CK38" i="12"/>
  <c r="CK34" i="12"/>
  <c r="CK30" i="12"/>
  <c r="CK26" i="12"/>
  <c r="CK22" i="12"/>
  <c r="CK18" i="12"/>
  <c r="CK14" i="12"/>
  <c r="CK10" i="12"/>
  <c r="CK6" i="12"/>
  <c r="CK176" i="12"/>
  <c r="CK171" i="12"/>
  <c r="CK164" i="12"/>
  <c r="CK160" i="12"/>
  <c r="CK156" i="12"/>
  <c r="CK152" i="12"/>
  <c r="CK145" i="12"/>
  <c r="CK141" i="12"/>
  <c r="CK137" i="12"/>
  <c r="CK133" i="12"/>
  <c r="CK129" i="12"/>
  <c r="CK125" i="12"/>
  <c r="CK121" i="12"/>
  <c r="CK117" i="12"/>
  <c r="CK118" i="12"/>
  <c r="CK122" i="12"/>
  <c r="CK126" i="12"/>
  <c r="CK130" i="12"/>
  <c r="CK134" i="12"/>
  <c r="CK138" i="12"/>
  <c r="CK142" i="12"/>
  <c r="CK146" i="12"/>
  <c r="CK107" i="12"/>
  <c r="CK67" i="12"/>
  <c r="CK59" i="12"/>
  <c r="CK109" i="12"/>
  <c r="CK105" i="12"/>
  <c r="CK101" i="12"/>
  <c r="CK97" i="12"/>
  <c r="CK93" i="12"/>
  <c r="CK89" i="12"/>
  <c r="CK85" i="12"/>
  <c r="CK81" i="12"/>
  <c r="CK77" i="12"/>
  <c r="CK73" i="12"/>
  <c r="CK69" i="12"/>
  <c r="CK65" i="12"/>
  <c r="CK61" i="12"/>
  <c r="CK57" i="12"/>
  <c r="CK53" i="12"/>
  <c r="CK49" i="12"/>
  <c r="CK45" i="12"/>
  <c r="CK41" i="12"/>
  <c r="CK37" i="12"/>
  <c r="CK33" i="12"/>
  <c r="CK29" i="12"/>
  <c r="CK25" i="12"/>
  <c r="CK21" i="12"/>
  <c r="CK17" i="12"/>
  <c r="CK13" i="12"/>
  <c r="CK9" i="12"/>
  <c r="CK179" i="12"/>
  <c r="CK175" i="12"/>
  <c r="CK170" i="12"/>
  <c r="CK163" i="12"/>
  <c r="CK159" i="12"/>
  <c r="CK155" i="12"/>
  <c r="CK144" i="12"/>
  <c r="CK140" i="12"/>
  <c r="CK136" i="12"/>
  <c r="CK132" i="12"/>
  <c r="CK128" i="12"/>
  <c r="CK124" i="12"/>
  <c r="CK120" i="12"/>
  <c r="CK116" i="12"/>
  <c r="DD180" i="12"/>
  <c r="DB180" i="12"/>
  <c r="CL14" i="13"/>
  <c r="CB20" i="15"/>
  <c r="CH20" i="15" s="1"/>
  <c r="BN20" i="15"/>
  <c r="AZ20" i="15"/>
  <c r="BF20" i="15" s="1"/>
  <c r="CB14" i="14"/>
  <c r="CH14" i="14" s="1"/>
  <c r="BN14" i="14"/>
  <c r="BT14" i="14" s="1"/>
  <c r="AZ14" i="14"/>
  <c r="BF14" i="14" s="1"/>
  <c r="CJ13" i="13"/>
  <c r="CK13" i="13" s="1"/>
  <c r="CY268" i="12" s="1"/>
  <c r="DB268" i="12" s="1"/>
  <c r="CL13" i="13"/>
  <c r="CD14" i="13"/>
  <c r="CK14" i="13" s="1"/>
  <c r="CY269" i="12" s="1"/>
  <c r="DB269" i="12" s="1"/>
  <c r="BV14" i="13"/>
  <c r="BV13" i="13"/>
  <c r="BB14" i="13"/>
  <c r="BH14" i="13" s="1"/>
  <c r="Z14" i="13"/>
  <c r="CD246" i="12"/>
  <c r="CJ246" i="12" s="1"/>
  <c r="CV246" i="12" s="1"/>
  <c r="BP246" i="12"/>
  <c r="BV246" i="12" s="1"/>
  <c r="CU246" i="12" s="1"/>
  <c r="BB246" i="12"/>
  <c r="BH246" i="12" s="1"/>
  <c r="CT246" i="12" s="1"/>
  <c r="AN246" i="12"/>
  <c r="AT246" i="12" s="1"/>
  <c r="CS246" i="12" s="1"/>
  <c r="Z246" i="12"/>
  <c r="AF246" i="12" s="1"/>
  <c r="CR246" i="12" s="1"/>
  <c r="CD234" i="12"/>
  <c r="CJ234" i="12" s="1"/>
  <c r="CV234" i="12" s="1"/>
  <c r="BP234" i="12"/>
  <c r="BV234" i="12" s="1"/>
  <c r="CU234" i="12" s="1"/>
  <c r="BB234" i="12"/>
  <c r="BH234" i="12" s="1"/>
  <c r="CT234" i="12" s="1"/>
  <c r="AN234" i="12"/>
  <c r="AT234" i="12" s="1"/>
  <c r="CS234" i="12" s="1"/>
  <c r="Z234" i="12"/>
  <c r="AF234" i="12" s="1"/>
  <c r="CR234" i="12" s="1"/>
  <c r="CD227" i="12"/>
  <c r="CJ227" i="12" s="1"/>
  <c r="CV227" i="12" s="1"/>
  <c r="BP227" i="12"/>
  <c r="BV227" i="12" s="1"/>
  <c r="CU227" i="12" s="1"/>
  <c r="BB227" i="12"/>
  <c r="BH227" i="12" s="1"/>
  <c r="CT227" i="12" s="1"/>
  <c r="AT227" i="12"/>
  <c r="CS227" i="12" s="1"/>
  <c r="AT226" i="12"/>
  <c r="CS226" i="12" s="1"/>
  <c r="AA227" i="12"/>
  <c r="AF227" i="12" s="1"/>
  <c r="CR227" i="12" s="1"/>
  <c r="CD214" i="12"/>
  <c r="CJ214" i="12" s="1"/>
  <c r="CV214" i="12" s="1"/>
  <c r="BP214" i="12"/>
  <c r="BV214" i="12" s="1"/>
  <c r="CU214" i="12" s="1"/>
  <c r="BB214" i="12"/>
  <c r="BH214" i="12" s="1"/>
  <c r="CT214" i="12" s="1"/>
  <c r="AN214" i="12"/>
  <c r="AT214" i="12" s="1"/>
  <c r="CS214" i="12" s="1"/>
  <c r="AA214" i="12"/>
  <c r="AF214" i="12" s="1"/>
  <c r="CR214" i="12" s="1"/>
  <c r="CD204" i="12"/>
  <c r="CJ204" i="12" s="1"/>
  <c r="CV204" i="12" s="1"/>
  <c r="BQ204" i="12"/>
  <c r="BV204" i="12" s="1"/>
  <c r="CU204" i="12" s="1"/>
  <c r="BB204" i="12"/>
  <c r="BH204" i="12" s="1"/>
  <c r="CT204" i="12" s="1"/>
  <c r="AN204" i="12"/>
  <c r="AT204" i="12" s="1"/>
  <c r="CS204" i="12" s="1"/>
  <c r="Z204" i="12"/>
  <c r="AF204" i="12" s="1"/>
  <c r="CR204" i="12" s="1"/>
  <c r="BH186" i="12"/>
  <c r="CT186" i="12" s="1"/>
  <c r="AT186" i="12"/>
  <c r="CS186" i="12" s="1"/>
  <c r="BH187" i="12"/>
  <c r="CT187" i="12" s="1"/>
  <c r="AT187" i="12"/>
  <c r="CS187" i="12" s="1"/>
  <c r="BH149" i="12"/>
  <c r="CT148" i="12" s="1"/>
  <c r="AT149" i="12"/>
  <c r="CS148" i="12" s="1"/>
  <c r="AF149" i="12"/>
  <c r="CR148" i="12" s="1"/>
  <c r="R149" i="12"/>
  <c r="CQ148" i="12" s="1"/>
  <c r="BV149" i="12"/>
  <c r="CU148" i="12" s="1"/>
  <c r="AF148" i="12"/>
  <c r="CR147" i="12" s="1"/>
  <c r="AT148" i="12"/>
  <c r="CS147" i="12" s="1"/>
  <c r="BH148" i="12"/>
  <c r="CT147" i="12" s="1"/>
  <c r="BV148" i="12"/>
  <c r="CU147" i="12" s="1"/>
  <c r="CD112" i="12"/>
  <c r="CJ112" i="12" s="1"/>
  <c r="CV111" i="12" s="1"/>
  <c r="BP112" i="12"/>
  <c r="BV112" i="12" s="1"/>
  <c r="CU111" i="12" s="1"/>
  <c r="BB112" i="12"/>
  <c r="BH112" i="12" s="1"/>
  <c r="CT111" i="12" s="1"/>
  <c r="AN112" i="12"/>
  <c r="AT112" i="12" s="1"/>
  <c r="CS111" i="12" s="1"/>
  <c r="Z112" i="12"/>
  <c r="AF112" i="12" s="1"/>
  <c r="CR111" i="12" s="1"/>
  <c r="CW361" i="2"/>
  <c r="CW360" i="2"/>
  <c r="CT361" i="2"/>
  <c r="CT360" i="2"/>
  <c r="BH50" i="9"/>
  <c r="BH49" i="9"/>
  <c r="BP64" i="8"/>
  <c r="BP63" i="8"/>
  <c r="CV355" i="2"/>
  <c r="BD50" i="9"/>
  <c r="BD49" i="9"/>
  <c r="BE50" i="9"/>
  <c r="BE49" i="9"/>
  <c r="BF50" i="9"/>
  <c r="BF49" i="9"/>
  <c r="BG50" i="9"/>
  <c r="BG49" i="9"/>
  <c r="BE44" i="9"/>
  <c r="BD44" i="9"/>
  <c r="BD43" i="9"/>
  <c r="BE43" i="9"/>
  <c r="BF44" i="9"/>
  <c r="BF43" i="9"/>
  <c r="BG44" i="9"/>
  <c r="BG43" i="9"/>
  <c r="CV356" i="2"/>
  <c r="BI38" i="9"/>
  <c r="BI27" i="9"/>
  <c r="BI25" i="9"/>
  <c r="BI24" i="9"/>
  <c r="BI23" i="9"/>
  <c r="BI22" i="9"/>
  <c r="BI21" i="9"/>
  <c r="BI20" i="9"/>
  <c r="BI19" i="9"/>
  <c r="BI18" i="9"/>
  <c r="BI17" i="9"/>
  <c r="BI15" i="9"/>
  <c r="BI14" i="9"/>
  <c r="BI13" i="9"/>
  <c r="BI11" i="9"/>
  <c r="BI10" i="9"/>
  <c r="BI9" i="9"/>
  <c r="BI8" i="9"/>
  <c r="BI5" i="9"/>
  <c r="BI4" i="9"/>
  <c r="R4" i="9"/>
  <c r="AF4" i="9"/>
  <c r="AT4" i="9"/>
  <c r="BH4" i="9"/>
  <c r="BL64" i="8"/>
  <c r="BL63" i="8"/>
  <c r="BM64" i="8"/>
  <c r="BM63" i="8"/>
  <c r="BN64" i="8"/>
  <c r="BN63" i="8"/>
  <c r="BO64" i="8"/>
  <c r="BO63" i="8"/>
  <c r="BM58" i="8"/>
  <c r="BL58" i="8"/>
  <c r="BM57" i="8"/>
  <c r="BN58" i="8"/>
  <c r="BN57" i="8"/>
  <c r="BO58" i="8"/>
  <c r="BO57" i="8"/>
  <c r="CT356" i="2"/>
  <c r="BI45" i="8"/>
  <c r="BI43" i="8"/>
  <c r="BI42" i="8"/>
  <c r="BI41" i="8"/>
  <c r="BI40" i="8"/>
  <c r="BI39" i="8"/>
  <c r="BI38" i="8"/>
  <c r="BI35" i="8"/>
  <c r="BI34" i="8"/>
  <c r="BI33" i="8"/>
  <c r="BI32" i="8"/>
  <c r="BI31" i="8"/>
  <c r="BI29" i="8"/>
  <c r="BI28" i="8"/>
  <c r="BI27" i="8"/>
  <c r="BI26" i="8"/>
  <c r="BI25" i="8"/>
  <c r="BI24" i="8"/>
  <c r="BI23" i="8"/>
  <c r="BI22" i="8"/>
  <c r="BI20" i="8"/>
  <c r="BI19" i="8"/>
  <c r="BI18" i="8"/>
  <c r="BI17" i="8"/>
  <c r="BI16" i="8"/>
  <c r="BI15" i="8"/>
  <c r="BI14" i="8"/>
  <c r="BI13" i="8"/>
  <c r="BI12" i="8"/>
  <c r="BI11" i="8"/>
  <c r="BI10" i="8"/>
  <c r="BI9" i="8"/>
  <c r="BI8" i="8"/>
  <c r="BI7" i="8"/>
  <c r="BI6" i="8"/>
  <c r="BI5" i="8"/>
  <c r="BH5" i="8"/>
  <c r="AT49" i="8"/>
  <c r="BH49" i="8"/>
  <c r="AT45" i="8"/>
  <c r="AT43" i="8"/>
  <c r="AT42" i="8"/>
  <c r="AT41" i="8"/>
  <c r="AT40" i="8"/>
  <c r="AT39" i="8"/>
  <c r="AT38" i="8"/>
  <c r="AT35" i="8"/>
  <c r="AT34" i="8"/>
  <c r="AT33" i="8"/>
  <c r="AT32" i="8"/>
  <c r="AT31" i="8"/>
  <c r="AT29" i="8"/>
  <c r="AT28" i="8"/>
  <c r="AT27" i="8"/>
  <c r="AT26" i="8"/>
  <c r="AT25" i="8"/>
  <c r="AT24" i="8"/>
  <c r="AT23" i="8"/>
  <c r="AT22" i="8"/>
  <c r="AT20" i="8"/>
  <c r="AT19" i="8"/>
  <c r="AT18" i="8"/>
  <c r="AT17" i="8"/>
  <c r="AT16" i="8"/>
  <c r="AT15" i="8"/>
  <c r="AT14" i="8"/>
  <c r="AT13" i="8"/>
  <c r="AT12" i="8"/>
  <c r="AT11" i="8"/>
  <c r="AT10" i="8"/>
  <c r="AT9" i="8"/>
  <c r="AT8" i="8"/>
  <c r="AT7" i="8"/>
  <c r="AT6" i="8"/>
  <c r="AT5" i="8"/>
  <c r="R4" i="3"/>
  <c r="AF4" i="3"/>
  <c r="AT4" i="3"/>
  <c r="BH4" i="3"/>
  <c r="BV4" i="3"/>
  <c r="CJ4" i="3"/>
  <c r="CG45" i="3"/>
  <c r="CF45" i="3"/>
  <c r="CE45" i="3"/>
  <c r="CG44" i="3"/>
  <c r="CF44" i="3"/>
  <c r="CE44" i="3"/>
  <c r="CH44" i="3"/>
  <c r="CJ44" i="3" s="1"/>
  <c r="CV360" i="2" s="1"/>
  <c r="CI45" i="3"/>
  <c r="CI44" i="3"/>
  <c r="CD45" i="3"/>
  <c r="CK28" i="3"/>
  <c r="CK24" i="3"/>
  <c r="CK23" i="3"/>
  <c r="CK22" i="3"/>
  <c r="CK21" i="3"/>
  <c r="CK20" i="3"/>
  <c r="CK17" i="3"/>
  <c r="CK15" i="3"/>
  <c r="CK14" i="3"/>
  <c r="CK13" i="3"/>
  <c r="CK12" i="3"/>
  <c r="CK10" i="3"/>
  <c r="CK9" i="3"/>
  <c r="CK8" i="3"/>
  <c r="CK7" i="3"/>
  <c r="CK6" i="3"/>
  <c r="CK5" i="3"/>
  <c r="CC32" i="3"/>
  <c r="CP355" i="2"/>
  <c r="CK331" i="2"/>
  <c r="CK329" i="2"/>
  <c r="CZ343" i="2"/>
  <c r="CY343" i="2"/>
  <c r="CX343" i="2"/>
  <c r="CW343" i="2"/>
  <c r="CZ342" i="2"/>
  <c r="CY342" i="2"/>
  <c r="CX342" i="2"/>
  <c r="CW342" i="2"/>
  <c r="CQ343" i="2"/>
  <c r="CP343" i="2"/>
  <c r="CO343" i="2"/>
  <c r="CN343" i="2"/>
  <c r="CQ342" i="2"/>
  <c r="CP342" i="2"/>
  <c r="CO342" i="2"/>
  <c r="CN342" i="2"/>
  <c r="CK330" i="2"/>
  <c r="CK332" i="2"/>
  <c r="CK333" i="2"/>
  <c r="CK334" i="2"/>
  <c r="CK335" i="2"/>
  <c r="CK336" i="2"/>
  <c r="CK337" i="2"/>
  <c r="CK338" i="2"/>
  <c r="CK339" i="2"/>
  <c r="CK340" i="2"/>
  <c r="CK341" i="2"/>
  <c r="CL180" i="12" l="1"/>
  <c r="CJ180" i="12"/>
  <c r="CV180" i="12" s="1"/>
  <c r="CC181" i="12"/>
  <c r="BV168" i="12"/>
  <c r="BH168" i="12"/>
  <c r="DA181" i="12"/>
  <c r="AT168" i="12"/>
  <c r="DA180" i="12"/>
  <c r="CZ180" i="12"/>
  <c r="CZ181" i="12"/>
  <c r="AF168" i="12"/>
  <c r="CQ214" i="12"/>
  <c r="CK214" i="12"/>
  <c r="CL246" i="12"/>
  <c r="CL227" i="12"/>
  <c r="CQ147" i="12"/>
  <c r="CK148" i="12"/>
  <c r="CK226" i="12"/>
  <c r="CQ226" i="12"/>
  <c r="DB214" i="12"/>
  <c r="CL214" i="12"/>
  <c r="CL187" i="12"/>
  <c r="CY187" i="12"/>
  <c r="CL112" i="12"/>
  <c r="CQ110" i="12"/>
  <c r="CK111" i="12"/>
  <c r="CL234" i="12"/>
  <c r="CQ111" i="12"/>
  <c r="CK112" i="12"/>
  <c r="BV180" i="12"/>
  <c r="CU180" i="12" s="1"/>
  <c r="AF180" i="12"/>
  <c r="AF187" i="12"/>
  <c r="CR187" i="12" s="1"/>
  <c r="CK149" i="12"/>
  <c r="R186" i="12"/>
  <c r="CK4" i="3"/>
  <c r="CK318" i="2"/>
  <c r="CK319" i="2"/>
  <c r="CK320" i="2"/>
  <c r="CK321" i="2"/>
  <c r="CK322" i="2"/>
  <c r="CK323" i="2"/>
  <c r="CK324" i="2"/>
  <c r="CK325" i="2"/>
  <c r="CW326" i="2"/>
  <c r="CN327" i="2"/>
  <c r="CN326" i="2"/>
  <c r="DA327" i="2"/>
  <c r="CZ327" i="2"/>
  <c r="CY327" i="2"/>
  <c r="CX327" i="2"/>
  <c r="CW327" i="2"/>
  <c r="DA326" i="2"/>
  <c r="CZ326" i="2"/>
  <c r="CY326" i="2"/>
  <c r="CX326" i="2"/>
  <c r="CW315" i="2"/>
  <c r="CX315" i="2"/>
  <c r="CY315" i="2"/>
  <c r="CZ315" i="2"/>
  <c r="DB315" i="2"/>
  <c r="CW316" i="2"/>
  <c r="CX316" i="2"/>
  <c r="CY316" i="2"/>
  <c r="CZ316" i="2"/>
  <c r="DB316" i="2"/>
  <c r="CR327" i="2"/>
  <c r="CQ327" i="2"/>
  <c r="CP327" i="2"/>
  <c r="CO327" i="2"/>
  <c r="CR326" i="2"/>
  <c r="CQ326" i="2"/>
  <c r="CP326" i="2"/>
  <c r="CO326" i="2"/>
  <c r="CK298" i="2"/>
  <c r="CK299" i="2"/>
  <c r="CK300" i="2"/>
  <c r="CK301" i="2"/>
  <c r="CK302" i="2"/>
  <c r="CK303" i="2"/>
  <c r="CK304" i="2"/>
  <c r="CK305" i="2"/>
  <c r="CK306" i="2"/>
  <c r="CK307" i="2"/>
  <c r="CK308" i="2"/>
  <c r="CK309" i="2"/>
  <c r="CK310" i="2"/>
  <c r="CK311" i="2"/>
  <c r="CK312" i="2"/>
  <c r="CK313" i="2"/>
  <c r="CK314" i="2"/>
  <c r="CN315" i="2"/>
  <c r="CS316" i="2"/>
  <c r="CQ316" i="2"/>
  <c r="CP316" i="2"/>
  <c r="CO316" i="2"/>
  <c r="CN316" i="2"/>
  <c r="CS315" i="2"/>
  <c r="CQ315" i="2"/>
  <c r="CP315" i="2"/>
  <c r="CO315" i="2"/>
  <c r="CZ296" i="2"/>
  <c r="CY296" i="2"/>
  <c r="CX296" i="2"/>
  <c r="CZ295" i="2"/>
  <c r="CY295" i="2"/>
  <c r="CX295" i="2"/>
  <c r="CQ296" i="2"/>
  <c r="CP296" i="2"/>
  <c r="CO296" i="2"/>
  <c r="CQ295" i="2"/>
  <c r="CP295" i="2"/>
  <c r="CO295" i="2"/>
  <c r="CK283" i="2"/>
  <c r="CK284" i="2"/>
  <c r="CK285" i="2"/>
  <c r="CK286" i="2"/>
  <c r="CK287" i="2"/>
  <c r="CK288" i="2"/>
  <c r="CK289" i="2"/>
  <c r="CK290" i="2"/>
  <c r="CK291" i="2"/>
  <c r="CK292" i="2"/>
  <c r="CK293" i="2"/>
  <c r="CK294" i="2"/>
  <c r="DD181" i="12" l="1"/>
  <c r="CL181" i="12"/>
  <c r="BH180" i="12"/>
  <c r="CT180" i="12" s="1"/>
  <c r="AT180" i="12"/>
  <c r="CS180" i="12" s="1"/>
  <c r="R181" i="12"/>
  <c r="CQ181" i="12" s="1"/>
  <c r="R180" i="12"/>
  <c r="CQ180" i="12" s="1"/>
  <c r="CQ186" i="12"/>
  <c r="CK186" i="12"/>
  <c r="CR180" i="12"/>
  <c r="CJ181" i="12"/>
  <c r="CV181" i="12" s="1"/>
  <c r="BV181" i="12"/>
  <c r="CU181" i="12" s="1"/>
  <c r="BV186" i="12"/>
  <c r="CU186" i="12" s="1"/>
  <c r="BH181" i="12"/>
  <c r="CT181" i="12" s="1"/>
  <c r="AT181" i="12"/>
  <c r="CS181" i="12" s="1"/>
  <c r="AF181" i="12"/>
  <c r="CR181" i="12" s="1"/>
  <c r="R187" i="12"/>
  <c r="CW280" i="2"/>
  <c r="CW281" i="2"/>
  <c r="CN280" i="2"/>
  <c r="CN281" i="2"/>
  <c r="CK261" i="2"/>
  <c r="CK262" i="2"/>
  <c r="CK263" i="2"/>
  <c r="CK264" i="2"/>
  <c r="CK265" i="2"/>
  <c r="CK266" i="2"/>
  <c r="CK267" i="2"/>
  <c r="CK268" i="2"/>
  <c r="CK269" i="2"/>
  <c r="CK270" i="2"/>
  <c r="CK271" i="2"/>
  <c r="CK272" i="2"/>
  <c r="CK273" i="2"/>
  <c r="CK274" i="2"/>
  <c r="CK275" i="2"/>
  <c r="CK276" i="2"/>
  <c r="CK277" i="2"/>
  <c r="CK278" i="2"/>
  <c r="CK279" i="2"/>
  <c r="CN259" i="2"/>
  <c r="CN258" i="2"/>
  <c r="CW259" i="2"/>
  <c r="CY259" i="2"/>
  <c r="CY258" i="2"/>
  <c r="CW258" i="2"/>
  <c r="CP259" i="2"/>
  <c r="CS258" i="2"/>
  <c r="CP258" i="2"/>
  <c r="CK256" i="2"/>
  <c r="CK235" i="2"/>
  <c r="CK236" i="2"/>
  <c r="CK237" i="2"/>
  <c r="CK238" i="2"/>
  <c r="CK239" i="2"/>
  <c r="CK240" i="2"/>
  <c r="CK241" i="2"/>
  <c r="CK242" i="2"/>
  <c r="CK243" i="2"/>
  <c r="CK244" i="2"/>
  <c r="CK245" i="2"/>
  <c r="CK246" i="2"/>
  <c r="CK247" i="2"/>
  <c r="CK248" i="2"/>
  <c r="CK249" i="2"/>
  <c r="CK250" i="2"/>
  <c r="CK251" i="2"/>
  <c r="CK252" i="2"/>
  <c r="CK253" i="2"/>
  <c r="CK254" i="2"/>
  <c r="CK255" i="2"/>
  <c r="CK257" i="2"/>
  <c r="CP233" i="2"/>
  <c r="CX233" i="2"/>
  <c r="CW232" i="2"/>
  <c r="DC232" i="2" s="1"/>
  <c r="CN233" i="2"/>
  <c r="CO233" i="2"/>
  <c r="CQ233" i="2"/>
  <c r="CS232" i="2"/>
  <c r="CR232" i="2"/>
  <c r="CQ232" i="2"/>
  <c r="CP232" i="2"/>
  <c r="CO232" i="2"/>
  <c r="CN232" i="2"/>
  <c r="CN216" i="2"/>
  <c r="CK223" i="2"/>
  <c r="CK227" i="2"/>
  <c r="CK231" i="2"/>
  <c r="CK230" i="2"/>
  <c r="CK220" i="2"/>
  <c r="CK221" i="2"/>
  <c r="CK222" i="2"/>
  <c r="CK224" i="2"/>
  <c r="CK225" i="2"/>
  <c r="CK226" i="2"/>
  <c r="CK228" i="2"/>
  <c r="CK229" i="2"/>
  <c r="CQ187" i="12" l="1"/>
  <c r="CK187" i="12"/>
  <c r="BV187" i="12"/>
  <c r="CU187" i="12" s="1"/>
  <c r="CK181" i="12"/>
  <c r="CL203" i="12"/>
  <c r="R203" i="12"/>
  <c r="CQ203" i="12" s="1"/>
  <c r="CW217" i="2"/>
  <c r="CX217" i="2"/>
  <c r="CY217" i="2"/>
  <c r="CZ217" i="2"/>
  <c r="DA217" i="2"/>
  <c r="DB217" i="2"/>
  <c r="DB216" i="2"/>
  <c r="DA216" i="2"/>
  <c r="CZ216" i="2"/>
  <c r="CY216" i="2"/>
  <c r="CX216" i="2"/>
  <c r="CW216" i="2"/>
  <c r="CN217" i="2"/>
  <c r="CO217" i="2"/>
  <c r="CP217" i="2"/>
  <c r="CQ217" i="2"/>
  <c r="CR217" i="2"/>
  <c r="CO216" i="2"/>
  <c r="CP216" i="2"/>
  <c r="CQ216" i="2"/>
  <c r="CR216" i="2"/>
  <c r="CJ342" i="2"/>
  <c r="CH342" i="2"/>
  <c r="CH343" i="2" s="1"/>
  <c r="CG342" i="2"/>
  <c r="CG343" i="2" s="1"/>
  <c r="CF342" i="2"/>
  <c r="CF343" i="2" s="1"/>
  <c r="CD342" i="2"/>
  <c r="CD343" i="2" s="1"/>
  <c r="CC342" i="2"/>
  <c r="BV342" i="2"/>
  <c r="CR342" i="2" s="1"/>
  <c r="BU342" i="2"/>
  <c r="BU343" i="2" s="1"/>
  <c r="BQ342" i="2"/>
  <c r="BQ343" i="2" s="1"/>
  <c r="BO342" i="2"/>
  <c r="DA342" i="2" s="1"/>
  <c r="BA342" i="2"/>
  <c r="BA343" i="2" s="1"/>
  <c r="AM342" i="2"/>
  <c r="AM343" i="2" s="1"/>
  <c r="Y342" i="2"/>
  <c r="Y343" i="2" s="1"/>
  <c r="BQ326" i="2"/>
  <c r="CI326" i="2"/>
  <c r="CI327" i="2" s="1"/>
  <c r="CG326" i="2"/>
  <c r="CG327" i="2" s="1"/>
  <c r="CF326" i="2"/>
  <c r="CF327" i="2" s="1"/>
  <c r="CE326" i="2"/>
  <c r="CE327" i="2" s="1"/>
  <c r="CD326" i="2"/>
  <c r="CC326" i="2"/>
  <c r="BO327" i="2"/>
  <c r="BV326" i="2"/>
  <c r="BU326" i="2"/>
  <c r="BT326" i="2"/>
  <c r="BS326" i="2"/>
  <c r="BR326" i="2"/>
  <c r="BP326" i="2"/>
  <c r="BO326" i="2"/>
  <c r="BH326" i="2"/>
  <c r="BG326" i="2"/>
  <c r="BF326" i="2"/>
  <c r="BE326" i="2"/>
  <c r="BD326" i="2"/>
  <c r="BC326" i="2"/>
  <c r="BB326" i="2"/>
  <c r="BA326" i="2"/>
  <c r="BA327" i="2" s="1"/>
  <c r="AT326" i="2"/>
  <c r="AS326" i="2"/>
  <c r="AR326" i="2"/>
  <c r="AQ326" i="2"/>
  <c r="AP326" i="2"/>
  <c r="AO326" i="2"/>
  <c r="AN326" i="2"/>
  <c r="AM326" i="2"/>
  <c r="AM327" i="2" s="1"/>
  <c r="Y327" i="2"/>
  <c r="AF326" i="2"/>
  <c r="AE326" i="2"/>
  <c r="AD326" i="2"/>
  <c r="AC326" i="2"/>
  <c r="AB326" i="2"/>
  <c r="AA326" i="2"/>
  <c r="Z326" i="2"/>
  <c r="Y326" i="2"/>
  <c r="K315" i="2"/>
  <c r="CJ315" i="2"/>
  <c r="CH315" i="2"/>
  <c r="CG315" i="2"/>
  <c r="CF315" i="2"/>
  <c r="CE315" i="2"/>
  <c r="CD315" i="2"/>
  <c r="CC315" i="2"/>
  <c r="CC316" i="2" s="1"/>
  <c r="BV315" i="2"/>
  <c r="BU315" i="2"/>
  <c r="BU316" i="2" s="1"/>
  <c r="BT315" i="2"/>
  <c r="BT316" i="2" s="1"/>
  <c r="BR315" i="2"/>
  <c r="BR316" i="2" s="1"/>
  <c r="BQ315" i="2"/>
  <c r="BQ316" i="2" s="1"/>
  <c r="BP315" i="2"/>
  <c r="BP316" i="2" s="1"/>
  <c r="BO315" i="2"/>
  <c r="BH315" i="2"/>
  <c r="BG315" i="2"/>
  <c r="BF315" i="2"/>
  <c r="BE315" i="2"/>
  <c r="BD315" i="2"/>
  <c r="BC315" i="2"/>
  <c r="BB315" i="2"/>
  <c r="BA315" i="2"/>
  <c r="BA316" i="2" s="1"/>
  <c r="AT315" i="2"/>
  <c r="AS315" i="2"/>
  <c r="AR315" i="2"/>
  <c r="AQ315" i="2"/>
  <c r="AP315" i="2"/>
  <c r="AO315" i="2"/>
  <c r="AN315" i="2"/>
  <c r="AM315" i="2"/>
  <c r="AF315" i="2"/>
  <c r="AE315" i="2"/>
  <c r="AE316" i="2" s="1"/>
  <c r="AD315" i="2"/>
  <c r="AD316" i="2" s="1"/>
  <c r="AC315" i="2"/>
  <c r="AC316" i="2" s="1"/>
  <c r="AB315" i="2"/>
  <c r="AB316" i="2" s="1"/>
  <c r="AA315" i="2"/>
  <c r="AA316" i="2" s="1"/>
  <c r="Z315" i="2"/>
  <c r="Z316" i="2" s="1"/>
  <c r="Y315" i="2"/>
  <c r="Y316" i="2" s="1"/>
  <c r="K295" i="2"/>
  <c r="CW295" i="2" s="1"/>
  <c r="CJ295" i="2"/>
  <c r="CI295" i="2"/>
  <c r="CI296" i="2" s="1"/>
  <c r="CG295" i="2"/>
  <c r="CG296" i="2" s="1"/>
  <c r="CF295" i="2"/>
  <c r="CF296" i="2" s="1"/>
  <c r="CE295" i="2"/>
  <c r="CE296" i="2" s="1"/>
  <c r="CD295" i="2"/>
  <c r="CD296" i="2" s="1"/>
  <c r="CC295" i="2"/>
  <c r="BV295" i="2"/>
  <c r="CR295" i="2" s="1"/>
  <c r="BT295" i="2"/>
  <c r="BT296" i="2" s="1"/>
  <c r="BS295" i="2"/>
  <c r="BS296" i="2" s="1"/>
  <c r="BR295" i="2"/>
  <c r="BR296" i="2" s="1"/>
  <c r="BQ295" i="2"/>
  <c r="BQ296" i="2" s="1"/>
  <c r="BO295" i="2"/>
  <c r="BH295" i="2"/>
  <c r="BG295" i="2"/>
  <c r="BF295" i="2"/>
  <c r="BE295" i="2"/>
  <c r="BD295" i="2"/>
  <c r="BC295" i="2"/>
  <c r="BB295" i="2"/>
  <c r="BA295" i="2"/>
  <c r="BA296" i="2" s="1"/>
  <c r="AT295" i="2"/>
  <c r="AS295" i="2"/>
  <c r="AR295" i="2"/>
  <c r="AQ295" i="2"/>
  <c r="AP295" i="2"/>
  <c r="AO295" i="2"/>
  <c r="AN295" i="2"/>
  <c r="AM295" i="2"/>
  <c r="AF295" i="2"/>
  <c r="AE295" i="2"/>
  <c r="AD295" i="2"/>
  <c r="AC295" i="2"/>
  <c r="AB295" i="2"/>
  <c r="AA295" i="2"/>
  <c r="Z295" i="2"/>
  <c r="Y295" i="2"/>
  <c r="Y296" i="2" s="1"/>
  <c r="K280" i="2"/>
  <c r="CJ280" i="2"/>
  <c r="CI280" i="2"/>
  <c r="CI281" i="2" s="1"/>
  <c r="CH280" i="2"/>
  <c r="CH281" i="2" s="1"/>
  <c r="CG280" i="2"/>
  <c r="CG281" i="2" s="1"/>
  <c r="CF280" i="2"/>
  <c r="CF281" i="2" s="1"/>
  <c r="CE280" i="2"/>
  <c r="CE281" i="2" s="1"/>
  <c r="CC280" i="2"/>
  <c r="DB280" i="2" s="1"/>
  <c r="BV280" i="2"/>
  <c r="CR280" i="2" s="1"/>
  <c r="BU280" i="2"/>
  <c r="BU281" i="2" s="1"/>
  <c r="BT280" i="2"/>
  <c r="BT281" i="2" s="1"/>
  <c r="BS280" i="2"/>
  <c r="BS281" i="2" s="1"/>
  <c r="BR280" i="2"/>
  <c r="BR281" i="2" s="1"/>
  <c r="BQ280" i="2"/>
  <c r="BQ281" i="2" s="1"/>
  <c r="BO280" i="2"/>
  <c r="BH280" i="2"/>
  <c r="CQ280" i="2" s="1"/>
  <c r="BG280" i="2"/>
  <c r="BG281" i="2" s="1"/>
  <c r="BF280" i="2"/>
  <c r="BF281" i="2" s="1"/>
  <c r="BE280" i="2"/>
  <c r="BE281" i="2" s="1"/>
  <c r="BD280" i="2"/>
  <c r="BD281" i="2" s="1"/>
  <c r="BB280" i="2"/>
  <c r="BB281" i="2" s="1"/>
  <c r="BA280" i="2"/>
  <c r="CZ280" i="2" s="1"/>
  <c r="AT280" i="2"/>
  <c r="CP280" i="2" s="1"/>
  <c r="AS280" i="2"/>
  <c r="AS281" i="2" s="1"/>
  <c r="AR280" i="2"/>
  <c r="AR281" i="2" s="1"/>
  <c r="AQ280" i="2"/>
  <c r="AQ281" i="2" s="1"/>
  <c r="AP280" i="2"/>
  <c r="AP281" i="2" s="1"/>
  <c r="AO280" i="2"/>
  <c r="AO281" i="2" s="1"/>
  <c r="AM280" i="2"/>
  <c r="AF280" i="2"/>
  <c r="CO280" i="2" s="1"/>
  <c r="AD280" i="2"/>
  <c r="AD281" i="2" s="1"/>
  <c r="AC280" i="2"/>
  <c r="AC281" i="2" s="1"/>
  <c r="AB280" i="2"/>
  <c r="AB281" i="2" s="1"/>
  <c r="AA280" i="2"/>
  <c r="AA281" i="2" s="1"/>
  <c r="Y280" i="2"/>
  <c r="CX280" i="2" s="1"/>
  <c r="K258" i="2"/>
  <c r="CH258" i="2"/>
  <c r="CH259" i="2" s="1"/>
  <c r="CF258" i="2"/>
  <c r="CF259" i="2" s="1"/>
  <c r="CE258" i="2"/>
  <c r="CE259" i="2" s="1"/>
  <c r="CD258" i="2"/>
  <c r="CD259" i="2" s="1"/>
  <c r="CC258" i="2"/>
  <c r="BV258" i="2"/>
  <c r="BU258" i="2"/>
  <c r="BU259" i="2" s="1"/>
  <c r="BT258" i="2"/>
  <c r="BT259" i="2" s="1"/>
  <c r="BR258" i="2"/>
  <c r="BR259" i="2" s="1"/>
  <c r="BQ258" i="2"/>
  <c r="BQ259" i="2" s="1"/>
  <c r="BP258" i="2"/>
  <c r="BP259" i="2" s="1"/>
  <c r="BO258" i="2"/>
  <c r="BH258" i="2"/>
  <c r="CQ258" i="2" s="1"/>
  <c r="BG258" i="2"/>
  <c r="BG259" i="2" s="1"/>
  <c r="BF258" i="2"/>
  <c r="BF259" i="2" s="1"/>
  <c r="BE258" i="2"/>
  <c r="BE259" i="2" s="1"/>
  <c r="BC258" i="2"/>
  <c r="BC259" i="2" s="1"/>
  <c r="BB258" i="2"/>
  <c r="BB259" i="2" s="1"/>
  <c r="BA258" i="2"/>
  <c r="AT258" i="2"/>
  <c r="AS258" i="2"/>
  <c r="AR258" i="2"/>
  <c r="AQ258" i="2"/>
  <c r="AP258" i="2"/>
  <c r="AO258" i="2"/>
  <c r="AN258" i="2"/>
  <c r="AM258" i="2"/>
  <c r="AM259" i="2" s="1"/>
  <c r="AF258" i="2"/>
  <c r="CO258" i="2" s="1"/>
  <c r="AE258" i="2"/>
  <c r="AE259" i="2" s="1"/>
  <c r="AD258" i="2"/>
  <c r="AD259" i="2" s="1"/>
  <c r="AC258" i="2"/>
  <c r="AC259" i="2" s="1"/>
  <c r="AB258" i="2"/>
  <c r="AB259" i="2" s="1"/>
  <c r="AA258" i="2"/>
  <c r="AA259" i="2" s="1"/>
  <c r="Y258" i="2"/>
  <c r="CX258" i="2" s="1"/>
  <c r="CI232" i="2"/>
  <c r="CI233" i="2" s="1"/>
  <c r="CH232" i="2"/>
  <c r="CH233" i="2" s="1"/>
  <c r="CG232" i="2"/>
  <c r="CG233" i="2" s="1"/>
  <c r="CF232" i="2"/>
  <c r="CF233" i="2" s="1"/>
  <c r="CE232" i="2"/>
  <c r="CE233" i="2" s="1"/>
  <c r="CC232" i="2"/>
  <c r="CC233" i="2" s="1"/>
  <c r="DB233" i="2" s="1"/>
  <c r="BT232" i="2"/>
  <c r="BT233" i="2" s="1"/>
  <c r="BS232" i="2"/>
  <c r="BS233" i="2" s="1"/>
  <c r="BR232" i="2"/>
  <c r="BR233" i="2" s="1"/>
  <c r="BQ232" i="2"/>
  <c r="BQ233" i="2" s="1"/>
  <c r="BP232" i="2"/>
  <c r="BP233" i="2" s="1"/>
  <c r="BO232" i="2"/>
  <c r="BO233" i="2" s="1"/>
  <c r="DA233" i="2" s="1"/>
  <c r="BA233" i="2"/>
  <c r="CZ233" i="2" s="1"/>
  <c r="BH232" i="2"/>
  <c r="BG232" i="2"/>
  <c r="BF232" i="2"/>
  <c r="BE232" i="2"/>
  <c r="BD232" i="2"/>
  <c r="BC232" i="2"/>
  <c r="BB232" i="2"/>
  <c r="BA232" i="2"/>
  <c r="AQ233" i="2"/>
  <c r="AM233" i="2"/>
  <c r="AT232" i="2"/>
  <c r="AS232" i="2"/>
  <c r="AR232" i="2"/>
  <c r="AR233" i="2" s="1"/>
  <c r="AQ232" i="2"/>
  <c r="AP232" i="2"/>
  <c r="AP233" i="2" s="1"/>
  <c r="AM232" i="2"/>
  <c r="AF232" i="2"/>
  <c r="AF233" i="2" s="1"/>
  <c r="AE232" i="2"/>
  <c r="AE233" i="2" s="1"/>
  <c r="AD232" i="2"/>
  <c r="AD233" i="2" s="1"/>
  <c r="AC232" i="2"/>
  <c r="AC233" i="2" s="1"/>
  <c r="AB232" i="2"/>
  <c r="AB233" i="2" s="1"/>
  <c r="AA232" i="2"/>
  <c r="AA233" i="2" s="1"/>
  <c r="Z232" i="2"/>
  <c r="Z233" i="2" s="1"/>
  <c r="Y232" i="2"/>
  <c r="Y233" i="2" s="1"/>
  <c r="K343" i="2"/>
  <c r="K342" i="2"/>
  <c r="K327" i="2"/>
  <c r="K326" i="2"/>
  <c r="K316" i="2"/>
  <c r="L316" i="2"/>
  <c r="M316" i="2"/>
  <c r="N316" i="2"/>
  <c r="O316" i="2"/>
  <c r="P316" i="2"/>
  <c r="Q316" i="2"/>
  <c r="L315" i="2"/>
  <c r="M315" i="2"/>
  <c r="N315" i="2"/>
  <c r="O315" i="2"/>
  <c r="P315" i="2"/>
  <c r="Q315" i="2"/>
  <c r="R315" i="2"/>
  <c r="K296" i="2"/>
  <c r="CW296" i="2" s="1"/>
  <c r="M295" i="2"/>
  <c r="M296" i="2" s="1"/>
  <c r="N295" i="2"/>
  <c r="N296" i="2" s="1"/>
  <c r="O295" i="2"/>
  <c r="O296" i="2" s="1"/>
  <c r="P295" i="2"/>
  <c r="P296" i="2" s="1"/>
  <c r="Q295" i="2"/>
  <c r="Q296" i="2" s="1"/>
  <c r="R295" i="2"/>
  <c r="CN295" i="2" s="1"/>
  <c r="K281" i="2"/>
  <c r="L281" i="2"/>
  <c r="M281" i="2"/>
  <c r="N281" i="2"/>
  <c r="O281" i="2"/>
  <c r="P281" i="2"/>
  <c r="Q281" i="2"/>
  <c r="L280" i="2"/>
  <c r="M280" i="2"/>
  <c r="N280" i="2"/>
  <c r="O280" i="2"/>
  <c r="P280" i="2"/>
  <c r="Q280" i="2"/>
  <c r="R280" i="2"/>
  <c r="K259" i="2"/>
  <c r="L259" i="2"/>
  <c r="M259" i="2"/>
  <c r="N259" i="2"/>
  <c r="O259" i="2"/>
  <c r="P259" i="2"/>
  <c r="Q259" i="2"/>
  <c r="L258" i="2"/>
  <c r="M258" i="2"/>
  <c r="N258" i="2"/>
  <c r="O258" i="2"/>
  <c r="P258" i="2"/>
  <c r="Q258" i="2"/>
  <c r="R258" i="2"/>
  <c r="K233" i="2"/>
  <c r="L233" i="2"/>
  <c r="M233" i="2"/>
  <c r="N233" i="2"/>
  <c r="O233" i="2"/>
  <c r="P233" i="2"/>
  <c r="Q233" i="2"/>
  <c r="R233" i="2"/>
  <c r="AV14" i="11"/>
  <c r="AU14" i="11"/>
  <c r="AT14" i="11"/>
  <c r="AS14" i="11"/>
  <c r="AR14" i="11"/>
  <c r="AQ14" i="11"/>
  <c r="AP14" i="11"/>
  <c r="AO14" i="11"/>
  <c r="AN14" i="11"/>
  <c r="AM14" i="11"/>
  <c r="AL14" i="11"/>
  <c r="AK14" i="11"/>
  <c r="AJ14" i="11"/>
  <c r="AI14" i="11"/>
  <c r="AH14" i="11"/>
  <c r="AF14" i="11"/>
  <c r="AE14" i="11"/>
  <c r="AD14" i="11"/>
  <c r="AC14" i="11"/>
  <c r="AB14" i="11"/>
  <c r="AA14" i="11"/>
  <c r="Z14" i="11"/>
  <c r="X14" i="11"/>
  <c r="W14" i="11"/>
  <c r="V14" i="11"/>
  <c r="U14" i="11"/>
  <c r="T14" i="11"/>
  <c r="S14" i="11"/>
  <c r="R14" i="11"/>
  <c r="AW13" i="11"/>
  <c r="AV13" i="11"/>
  <c r="AU13" i="11"/>
  <c r="AT13" i="11"/>
  <c r="AS13" i="11"/>
  <c r="AR13" i="11"/>
  <c r="AQ13" i="11"/>
  <c r="AP13" i="11"/>
  <c r="AO13" i="11"/>
  <c r="AN13" i="11"/>
  <c r="AM13" i="11"/>
  <c r="AL13" i="11"/>
  <c r="AK13" i="11"/>
  <c r="AJ13" i="11"/>
  <c r="AI13" i="11"/>
  <c r="AH13" i="11"/>
  <c r="AF13" i="11"/>
  <c r="AE13" i="11"/>
  <c r="AD13" i="11"/>
  <c r="AC13" i="11"/>
  <c r="AB13" i="11"/>
  <c r="AA13" i="11"/>
  <c r="Z13" i="11"/>
  <c r="X13" i="11"/>
  <c r="W13" i="11"/>
  <c r="V13" i="11"/>
  <c r="U13" i="11"/>
  <c r="T13" i="11"/>
  <c r="S13" i="11"/>
  <c r="R13" i="11"/>
  <c r="AW11" i="11"/>
  <c r="AU11" i="11"/>
  <c r="AT11" i="11"/>
  <c r="AQ11" i="11"/>
  <c r="AP11" i="11"/>
  <c r="AH11" i="11"/>
  <c r="Z11" i="11"/>
  <c r="R11" i="11"/>
  <c r="AV10" i="11"/>
  <c r="AU10" i="11"/>
  <c r="AT10" i="11"/>
  <c r="AS10" i="11"/>
  <c r="AR10" i="11"/>
  <c r="AQ10" i="11"/>
  <c r="AP10" i="11"/>
  <c r="AH10" i="11"/>
  <c r="Z10" i="11"/>
  <c r="R10" i="11"/>
  <c r="AV8" i="11"/>
  <c r="AU8" i="11"/>
  <c r="AT8" i="11"/>
  <c r="AS8" i="11"/>
  <c r="AR8" i="11"/>
  <c r="AQ8" i="11"/>
  <c r="AP8" i="11"/>
  <c r="AN8" i="11"/>
  <c r="AM8" i="11"/>
  <c r="AL8" i="11"/>
  <c r="AK8" i="11"/>
  <c r="AJ8" i="11"/>
  <c r="AI8" i="11"/>
  <c r="AF8" i="11"/>
  <c r="AE8" i="11"/>
  <c r="AD8" i="11"/>
  <c r="AC8" i="11"/>
  <c r="AB8" i="11"/>
  <c r="AA8" i="11"/>
  <c r="Z8" i="11"/>
  <c r="X8" i="11"/>
  <c r="W8" i="11"/>
  <c r="V8" i="11"/>
  <c r="U8" i="11"/>
  <c r="T8" i="11"/>
  <c r="S8" i="11"/>
  <c r="R8" i="11"/>
  <c r="P8" i="11"/>
  <c r="O8" i="11"/>
  <c r="N8" i="11"/>
  <c r="M8" i="11"/>
  <c r="L8" i="11"/>
  <c r="K8" i="11"/>
  <c r="J8" i="11"/>
  <c r="H8" i="11"/>
  <c r="G8" i="11"/>
  <c r="F8" i="11"/>
  <c r="E8" i="11"/>
  <c r="D8" i="11"/>
  <c r="C8" i="11"/>
  <c r="B8" i="11"/>
  <c r="AV7" i="11"/>
  <c r="AU7" i="11"/>
  <c r="AT7" i="11"/>
  <c r="AS7" i="11"/>
  <c r="AR7" i="11"/>
  <c r="AQ7" i="11"/>
  <c r="AP7" i="11"/>
  <c r="AN7" i="11"/>
  <c r="AM7" i="11"/>
  <c r="AL7" i="11"/>
  <c r="AK7" i="11"/>
  <c r="AJ7" i="11"/>
  <c r="AI7" i="11"/>
  <c r="AH7" i="11"/>
  <c r="AF7" i="11"/>
  <c r="AE7" i="11"/>
  <c r="AD7" i="11"/>
  <c r="AC7" i="11"/>
  <c r="AB7" i="11"/>
  <c r="AA7" i="11"/>
  <c r="Z7" i="11"/>
  <c r="X7" i="11"/>
  <c r="W7" i="11"/>
  <c r="V7" i="11"/>
  <c r="U7" i="11"/>
  <c r="T7" i="11"/>
  <c r="S7" i="11"/>
  <c r="R7" i="11"/>
  <c r="P7" i="11"/>
  <c r="O7" i="11"/>
  <c r="N7" i="11"/>
  <c r="M7" i="11"/>
  <c r="L7" i="11"/>
  <c r="K7" i="11"/>
  <c r="J7" i="11"/>
  <c r="H7" i="11"/>
  <c r="G7" i="11"/>
  <c r="F7" i="11"/>
  <c r="E7" i="11"/>
  <c r="D7" i="11"/>
  <c r="C7" i="11"/>
  <c r="B7" i="11"/>
  <c r="AW14" i="10"/>
  <c r="AW15" i="10"/>
  <c r="AP14" i="10"/>
  <c r="AH14" i="10"/>
  <c r="Z14" i="10"/>
  <c r="R14" i="10"/>
  <c r="AW14" i="11"/>
  <c r="BH38" i="9"/>
  <c r="BH27" i="9"/>
  <c r="BH25" i="9"/>
  <c r="BH24" i="9"/>
  <c r="BH23" i="9"/>
  <c r="BH22" i="9"/>
  <c r="BH21" i="9"/>
  <c r="BH20" i="9"/>
  <c r="BH19" i="9"/>
  <c r="BH18" i="9"/>
  <c r="BH17" i="9"/>
  <c r="BH15" i="9"/>
  <c r="BH14" i="9"/>
  <c r="BH13" i="9"/>
  <c r="BH11" i="9"/>
  <c r="BH10" i="9"/>
  <c r="BH9" i="9"/>
  <c r="BH8" i="9"/>
  <c r="BH5" i="9"/>
  <c r="BA38" i="9"/>
  <c r="BC38" i="9"/>
  <c r="BD38" i="9"/>
  <c r="BE38" i="9"/>
  <c r="BF38" i="9"/>
  <c r="BG38" i="9"/>
  <c r="BB38" i="9"/>
  <c r="AO38" i="9"/>
  <c r="AP38" i="9"/>
  <c r="AQ38" i="9"/>
  <c r="AR38" i="9"/>
  <c r="AS38" i="9"/>
  <c r="AT38" i="9"/>
  <c r="AO14" i="10" s="1"/>
  <c r="AO15" i="10"/>
  <c r="AT27" i="9"/>
  <c r="AT25" i="9"/>
  <c r="AT24" i="9"/>
  <c r="AT23" i="9"/>
  <c r="AT22" i="9"/>
  <c r="AT21" i="9"/>
  <c r="AT20" i="9"/>
  <c r="AT19" i="9"/>
  <c r="AT18" i="9"/>
  <c r="AT17" i="9"/>
  <c r="AT15" i="9"/>
  <c r="AT14" i="9"/>
  <c r="AT13" i="9"/>
  <c r="AT11" i="9"/>
  <c r="AT10" i="9"/>
  <c r="AT9" i="9"/>
  <c r="AT8" i="9"/>
  <c r="AT5" i="9"/>
  <c r="AM38" i="9"/>
  <c r="Y38" i="9"/>
  <c r="K38" i="9"/>
  <c r="AW11" i="10"/>
  <c r="AW12" i="10"/>
  <c r="AP11" i="10"/>
  <c r="AH11" i="10"/>
  <c r="Z11" i="10"/>
  <c r="R11" i="10"/>
  <c r="BC49" i="8"/>
  <c r="BD49" i="8"/>
  <c r="BE49" i="8"/>
  <c r="BF49" i="8"/>
  <c r="BG49" i="8"/>
  <c r="AW10" i="11"/>
  <c r="AR12" i="10"/>
  <c r="AS12" i="10"/>
  <c r="AV12" i="10"/>
  <c r="BH45" i="8"/>
  <c r="BH43" i="8"/>
  <c r="BH42" i="8"/>
  <c r="BH41" i="8"/>
  <c r="BH40" i="8"/>
  <c r="BH39" i="8"/>
  <c r="BH38" i="8"/>
  <c r="BH35" i="8"/>
  <c r="BH34" i="8"/>
  <c r="BH33" i="8"/>
  <c r="BH32" i="8"/>
  <c r="BH31" i="8"/>
  <c r="BH29" i="8"/>
  <c r="BH28" i="8"/>
  <c r="BH27" i="8"/>
  <c r="BH26" i="8"/>
  <c r="BH25" i="8"/>
  <c r="BH24" i="8"/>
  <c r="BH23" i="8"/>
  <c r="BH22" i="8"/>
  <c r="BH20" i="8"/>
  <c r="BH19" i="8"/>
  <c r="BH18" i="8"/>
  <c r="BH17" i="8"/>
  <c r="BH16" i="8"/>
  <c r="BH15" i="8"/>
  <c r="BH14" i="8"/>
  <c r="BH13" i="8"/>
  <c r="BH12" i="8"/>
  <c r="BH11" i="8"/>
  <c r="BH10" i="8"/>
  <c r="BH9" i="8"/>
  <c r="BH8" i="8"/>
  <c r="BH7" i="8"/>
  <c r="BH6" i="8"/>
  <c r="BB49" i="8"/>
  <c r="BA49" i="8"/>
  <c r="Y49" i="8"/>
  <c r="K49" i="8"/>
  <c r="AM49" i="8"/>
  <c r="AR8" i="10"/>
  <c r="AS8" i="10"/>
  <c r="AT8" i="10"/>
  <c r="AU8" i="10"/>
  <c r="AV8" i="10"/>
  <c r="AQ8" i="10"/>
  <c r="AP8" i="10"/>
  <c r="CI32" i="3"/>
  <c r="CJ28" i="3"/>
  <c r="CJ24" i="3"/>
  <c r="CJ23" i="3"/>
  <c r="CJ22" i="3"/>
  <c r="CJ21" i="3"/>
  <c r="CJ20" i="3"/>
  <c r="CJ17" i="3"/>
  <c r="CJ15" i="3"/>
  <c r="CJ14" i="3"/>
  <c r="CJ13" i="3"/>
  <c r="CJ12" i="3"/>
  <c r="CJ10" i="3"/>
  <c r="CJ9" i="3"/>
  <c r="CJ8" i="3"/>
  <c r="CJ7" i="3"/>
  <c r="CJ6" i="3"/>
  <c r="CJ5" i="3"/>
  <c r="CH32" i="3"/>
  <c r="CE32" i="3"/>
  <c r="CF32" i="3"/>
  <c r="CG32" i="3"/>
  <c r="BV30" i="3"/>
  <c r="BV28" i="3"/>
  <c r="BH30" i="3"/>
  <c r="BH28" i="3"/>
  <c r="BH24" i="3"/>
  <c r="BG30" i="3"/>
  <c r="BF30" i="3"/>
  <c r="BE30" i="3"/>
  <c r="BD30" i="3"/>
  <c r="BC30" i="3"/>
  <c r="BB30" i="3"/>
  <c r="BA30" i="3"/>
  <c r="AT30" i="3"/>
  <c r="AR30" i="3"/>
  <c r="AS30" i="3"/>
  <c r="AM30" i="3"/>
  <c r="AM28" i="3"/>
  <c r="AM24" i="3"/>
  <c r="AL30" i="3"/>
  <c r="AF30" i="3"/>
  <c r="AF28" i="3"/>
  <c r="AF24" i="3"/>
  <c r="AE30" i="3"/>
  <c r="Y28" i="3"/>
  <c r="Y30" i="3"/>
  <c r="R30" i="3"/>
  <c r="X30" i="3" s="1"/>
  <c r="AQ30" i="3"/>
  <c r="AP30" i="3"/>
  <c r="AO30" i="3"/>
  <c r="AN30" i="3"/>
  <c r="AD30" i="3"/>
  <c r="AC30" i="3"/>
  <c r="AB30" i="3"/>
  <c r="AA30" i="3"/>
  <c r="Z30" i="3"/>
  <c r="Q30" i="3"/>
  <c r="P30" i="3"/>
  <c r="O30" i="3"/>
  <c r="N30" i="3"/>
  <c r="M30" i="3"/>
  <c r="L30" i="3"/>
  <c r="K30" i="3"/>
  <c r="K32" i="3" s="1"/>
  <c r="K33" i="3" s="1"/>
  <c r="B9" i="10" s="1"/>
  <c r="AO8" i="11"/>
  <c r="BV32" i="3"/>
  <c r="AO7" i="11" s="1"/>
  <c r="BV24" i="3"/>
  <c r="BV23" i="3"/>
  <c r="BV22" i="3"/>
  <c r="BV21" i="3"/>
  <c r="BV20" i="3"/>
  <c r="BV17" i="3"/>
  <c r="BV15" i="3"/>
  <c r="BV14" i="3"/>
  <c r="BV13" i="3"/>
  <c r="BV12" i="3"/>
  <c r="BV10" i="3"/>
  <c r="BV9" i="3"/>
  <c r="BV8" i="3"/>
  <c r="BV7" i="3"/>
  <c r="BV6" i="3"/>
  <c r="BV5" i="3"/>
  <c r="BQ32" i="3"/>
  <c r="AJ8" i="10" s="1"/>
  <c r="BR32" i="3"/>
  <c r="BS32" i="3"/>
  <c r="BT32" i="3"/>
  <c r="BU32" i="3"/>
  <c r="AN8" i="10" s="1"/>
  <c r="AH8" i="10"/>
  <c r="BA32" i="3"/>
  <c r="Z8" i="10" s="1"/>
  <c r="Y32" i="3"/>
  <c r="J8" i="10" s="1"/>
  <c r="CJ208" i="2"/>
  <c r="CJ207" i="2"/>
  <c r="CJ201" i="2"/>
  <c r="CJ199" i="2"/>
  <c r="CJ198" i="2"/>
  <c r="CJ197" i="2"/>
  <c r="CJ196" i="2"/>
  <c r="CJ195" i="2"/>
  <c r="CJ194" i="2"/>
  <c r="CJ193" i="2"/>
  <c r="CJ192" i="2"/>
  <c r="CJ191" i="2"/>
  <c r="CJ188" i="2"/>
  <c r="CJ187" i="2"/>
  <c r="CJ186" i="2"/>
  <c r="CJ184" i="2"/>
  <c r="CJ177" i="2"/>
  <c r="CJ176" i="2"/>
  <c r="CJ175" i="2"/>
  <c r="CJ172" i="2"/>
  <c r="CJ171" i="2"/>
  <c r="CJ170" i="2"/>
  <c r="CJ169" i="2"/>
  <c r="CJ168" i="2"/>
  <c r="CJ167" i="2"/>
  <c r="CJ163" i="2"/>
  <c r="CJ162" i="2"/>
  <c r="CJ160" i="2"/>
  <c r="CJ159" i="2"/>
  <c r="CJ157" i="2"/>
  <c r="CJ155" i="2"/>
  <c r="CJ154" i="2"/>
  <c r="CJ153" i="2"/>
  <c r="CJ152" i="2"/>
  <c r="CJ151" i="2"/>
  <c r="CJ150" i="2"/>
  <c r="CJ148" i="2"/>
  <c r="CJ145" i="2"/>
  <c r="CJ144" i="2"/>
  <c r="CJ143" i="2"/>
  <c r="CJ142" i="2"/>
  <c r="CJ139" i="2"/>
  <c r="CJ138" i="2"/>
  <c r="CJ135" i="2"/>
  <c r="CJ133" i="2"/>
  <c r="CJ132" i="2"/>
  <c r="CJ131" i="2"/>
  <c r="CJ124" i="2"/>
  <c r="CJ122" i="2"/>
  <c r="CJ121" i="2"/>
  <c r="CJ120" i="2"/>
  <c r="CJ119" i="2"/>
  <c r="CJ118" i="2"/>
  <c r="CJ117" i="2"/>
  <c r="CJ116" i="2"/>
  <c r="CJ115" i="2"/>
  <c r="CJ114" i="2"/>
  <c r="CJ113" i="2"/>
  <c r="CJ112" i="2"/>
  <c r="CJ111" i="2"/>
  <c r="CJ110" i="2"/>
  <c r="CJ109" i="2"/>
  <c r="CJ108" i="2"/>
  <c r="CJ107" i="2"/>
  <c r="CJ103" i="2"/>
  <c r="CJ101" i="2"/>
  <c r="CJ100" i="2"/>
  <c r="CJ89" i="2"/>
  <c r="CJ82" i="2"/>
  <c r="CJ76" i="2"/>
  <c r="CJ75" i="2"/>
  <c r="CJ74" i="2"/>
  <c r="CJ73" i="2"/>
  <c r="CJ72" i="2"/>
  <c r="CJ71" i="2"/>
  <c r="CJ70" i="2"/>
  <c r="CJ69" i="2"/>
  <c r="CJ68" i="2"/>
  <c r="CJ67" i="2"/>
  <c r="CJ66" i="2"/>
  <c r="CJ65" i="2"/>
  <c r="CJ61" i="2"/>
  <c r="CJ60" i="2"/>
  <c r="CJ59" i="2"/>
  <c r="CJ58" i="2"/>
  <c r="CJ57" i="2"/>
  <c r="CJ56" i="2"/>
  <c r="CJ54" i="2"/>
  <c r="CJ53" i="2"/>
  <c r="CJ52" i="2"/>
  <c r="CJ46" i="2"/>
  <c r="CJ38" i="2"/>
  <c r="CJ37" i="2"/>
  <c r="CJ36" i="2"/>
  <c r="CJ32" i="2"/>
  <c r="CJ27" i="2"/>
  <c r="CJ16" i="2"/>
  <c r="CJ14" i="2"/>
  <c r="CJ8" i="2"/>
  <c r="CJ7" i="2"/>
  <c r="CJ6" i="2"/>
  <c r="CJ5" i="2"/>
  <c r="BV210" i="2"/>
  <c r="BV208" i="2"/>
  <c r="BV207" i="2"/>
  <c r="BV201" i="2"/>
  <c r="BV199" i="2"/>
  <c r="BV198" i="2"/>
  <c r="BV197" i="2"/>
  <c r="BV196" i="2"/>
  <c r="BV195" i="2"/>
  <c r="BV194" i="2"/>
  <c r="BV193" i="2"/>
  <c r="BV192" i="2"/>
  <c r="BV191" i="2"/>
  <c r="BV188" i="2"/>
  <c r="BV187" i="2"/>
  <c r="BV186" i="2"/>
  <c r="BV184" i="2"/>
  <c r="BV177" i="2"/>
  <c r="BV176" i="2"/>
  <c r="BV175" i="2"/>
  <c r="BV172" i="2"/>
  <c r="BV171" i="2"/>
  <c r="BV170" i="2"/>
  <c r="BV169" i="2"/>
  <c r="BV168" i="2"/>
  <c r="BV167" i="2"/>
  <c r="BV163" i="2"/>
  <c r="BV162" i="2"/>
  <c r="BV160" i="2"/>
  <c r="BV159" i="2"/>
  <c r="BV157" i="2"/>
  <c r="BV155" i="2"/>
  <c r="BV154" i="2"/>
  <c r="BV153" i="2"/>
  <c r="BV152" i="2"/>
  <c r="BV151" i="2"/>
  <c r="BV150" i="2"/>
  <c r="BV148" i="2"/>
  <c r="BV145" i="2"/>
  <c r="BV144" i="2"/>
  <c r="BV143" i="2"/>
  <c r="BV142" i="2"/>
  <c r="BV139" i="2"/>
  <c r="BV138" i="2"/>
  <c r="BV135" i="2"/>
  <c r="BV133" i="2"/>
  <c r="BV132" i="2"/>
  <c r="BV131" i="2"/>
  <c r="BV124" i="2"/>
  <c r="BV122" i="2"/>
  <c r="BV121" i="2"/>
  <c r="BV120" i="2"/>
  <c r="BV119" i="2"/>
  <c r="BV118" i="2"/>
  <c r="BV117" i="2"/>
  <c r="BV116" i="2"/>
  <c r="BV115" i="2"/>
  <c r="BV114" i="2"/>
  <c r="BV113" i="2"/>
  <c r="BV112" i="2"/>
  <c r="BV111" i="2"/>
  <c r="BV110" i="2"/>
  <c r="BV109" i="2"/>
  <c r="BV108" i="2"/>
  <c r="BV107" i="2"/>
  <c r="BV103" i="2"/>
  <c r="BV101" i="2"/>
  <c r="BV100" i="2"/>
  <c r="BV89" i="2"/>
  <c r="BV82" i="2"/>
  <c r="BV76" i="2"/>
  <c r="BV75" i="2"/>
  <c r="BV74" i="2"/>
  <c r="BV73" i="2"/>
  <c r="BV72" i="2"/>
  <c r="BV71" i="2"/>
  <c r="BV70" i="2"/>
  <c r="BV69" i="2"/>
  <c r="BV68" i="2"/>
  <c r="BV67" i="2"/>
  <c r="BV66" i="2"/>
  <c r="BV65" i="2"/>
  <c r="BV61" i="2"/>
  <c r="BV60" i="2"/>
  <c r="BV59" i="2"/>
  <c r="BV58" i="2"/>
  <c r="BV57" i="2"/>
  <c r="BV56" i="2"/>
  <c r="BV54" i="2"/>
  <c r="BV53" i="2"/>
  <c r="BV52" i="2"/>
  <c r="BV46" i="2"/>
  <c r="BV38" i="2"/>
  <c r="BV37" i="2"/>
  <c r="BV36" i="2"/>
  <c r="BV32" i="2"/>
  <c r="BV27" i="2"/>
  <c r="BV16" i="2"/>
  <c r="BV14" i="2"/>
  <c r="BV8" i="2"/>
  <c r="BV7" i="2"/>
  <c r="BV6" i="2"/>
  <c r="BV5" i="2"/>
  <c r="BV4" i="2"/>
  <c r="BO216" i="2"/>
  <c r="AH5" i="10" s="1"/>
  <c r="Z4" i="2"/>
  <c r="AR14" i="10"/>
  <c r="AS14" i="10"/>
  <c r="AT14" i="10"/>
  <c r="AV14" i="10"/>
  <c r="AQ14" i="10"/>
  <c r="AR11" i="10"/>
  <c r="AS11" i="10"/>
  <c r="AT11" i="10"/>
  <c r="AV11" i="10"/>
  <c r="AT12" i="10"/>
  <c r="AU12" i="10"/>
  <c r="AQ12" i="10"/>
  <c r="AQ11" i="10"/>
  <c r="AP12" i="10"/>
  <c r="AQ15" i="10"/>
  <c r="AR15" i="10"/>
  <c r="AT15" i="10"/>
  <c r="AV15" i="10"/>
  <c r="BB33" i="9"/>
  <c r="BC33" i="9"/>
  <c r="BD33" i="9"/>
  <c r="BE33" i="9"/>
  <c r="BF33" i="9"/>
  <c r="BG33" i="9"/>
  <c r="BA39" i="9"/>
  <c r="AP15" i="10" s="1"/>
  <c r="AM39" i="9"/>
  <c r="Y39" i="9"/>
  <c r="K39" i="9"/>
  <c r="BA50" i="8"/>
  <c r="AM50" i="8"/>
  <c r="AH12" i="10" s="1"/>
  <c r="Z5" i="8"/>
  <c r="Y50" i="8"/>
  <c r="Z12" i="10" s="1"/>
  <c r="K50" i="8"/>
  <c r="AT9" i="10"/>
  <c r="AQ9" i="10"/>
  <c r="AI8" i="10"/>
  <c r="AK8" i="10"/>
  <c r="AL9" i="10"/>
  <c r="AU9" i="10"/>
  <c r="AS9" i="10"/>
  <c r="CI31" i="3"/>
  <c r="CH31" i="3"/>
  <c r="CG31" i="3"/>
  <c r="CF31" i="3"/>
  <c r="CE31" i="3"/>
  <c r="CD31" i="3"/>
  <c r="CC31" i="3"/>
  <c r="CC33" i="3" s="1"/>
  <c r="AN9" i="10"/>
  <c r="AM9" i="10"/>
  <c r="AJ9" i="10"/>
  <c r="L5" i="3"/>
  <c r="M5" i="3"/>
  <c r="N5" i="3"/>
  <c r="O5" i="3"/>
  <c r="P5" i="3"/>
  <c r="Q5" i="3"/>
  <c r="L6" i="3"/>
  <c r="M6" i="3"/>
  <c r="N6" i="3"/>
  <c r="O6" i="3"/>
  <c r="P6" i="3"/>
  <c r="Q6" i="3"/>
  <c r="L7" i="3"/>
  <c r="M7" i="3"/>
  <c r="N7" i="3"/>
  <c r="O7" i="3"/>
  <c r="P7" i="3"/>
  <c r="Q7" i="3"/>
  <c r="L8" i="3"/>
  <c r="M8" i="3"/>
  <c r="N8" i="3"/>
  <c r="O8" i="3"/>
  <c r="P8" i="3"/>
  <c r="Q8" i="3"/>
  <c r="L9" i="3"/>
  <c r="M9" i="3"/>
  <c r="N9" i="3"/>
  <c r="O9" i="3"/>
  <c r="P9" i="3"/>
  <c r="Q9" i="3"/>
  <c r="L10" i="3"/>
  <c r="M10" i="3"/>
  <c r="N10" i="3"/>
  <c r="O10" i="3"/>
  <c r="P10" i="3"/>
  <c r="Q10" i="3"/>
  <c r="L12" i="3"/>
  <c r="M12" i="3"/>
  <c r="N12" i="3"/>
  <c r="O12" i="3"/>
  <c r="P12" i="3"/>
  <c r="Q12" i="3"/>
  <c r="L13" i="3"/>
  <c r="M13" i="3"/>
  <c r="N13" i="3"/>
  <c r="O13" i="3"/>
  <c r="P13" i="3"/>
  <c r="Q13" i="3"/>
  <c r="L14" i="3"/>
  <c r="M14" i="3"/>
  <c r="N14" i="3"/>
  <c r="O14" i="3"/>
  <c r="P14" i="3"/>
  <c r="Q14" i="3"/>
  <c r="L15" i="3"/>
  <c r="M15" i="3"/>
  <c r="N15" i="3"/>
  <c r="O15" i="3"/>
  <c r="P15" i="3"/>
  <c r="Q15" i="3"/>
  <c r="L17" i="3"/>
  <c r="M17" i="3"/>
  <c r="N17" i="3"/>
  <c r="O17" i="3"/>
  <c r="P17" i="3"/>
  <c r="Q17" i="3"/>
  <c r="L20" i="3"/>
  <c r="M20" i="3"/>
  <c r="N20" i="3"/>
  <c r="O20" i="3"/>
  <c r="P20" i="3"/>
  <c r="Q20" i="3"/>
  <c r="L21" i="3"/>
  <c r="M21" i="3"/>
  <c r="N21" i="3"/>
  <c r="O21" i="3"/>
  <c r="P21" i="3"/>
  <c r="Q21" i="3"/>
  <c r="L22" i="3"/>
  <c r="M22" i="3"/>
  <c r="N22" i="3"/>
  <c r="O22" i="3"/>
  <c r="P22" i="3"/>
  <c r="Q22" i="3"/>
  <c r="L23" i="3"/>
  <c r="M23" i="3"/>
  <c r="N23" i="3"/>
  <c r="O23" i="3"/>
  <c r="P23" i="3"/>
  <c r="Q23" i="3"/>
  <c r="L24" i="3"/>
  <c r="M24" i="3"/>
  <c r="N24" i="3"/>
  <c r="O24" i="3"/>
  <c r="P24" i="3"/>
  <c r="Q24" i="3"/>
  <c r="L28" i="3"/>
  <c r="M28" i="3"/>
  <c r="N28" i="3"/>
  <c r="O28" i="3"/>
  <c r="P28" i="3"/>
  <c r="Q28" i="3"/>
  <c r="K5" i="3"/>
  <c r="K6" i="3"/>
  <c r="K7" i="3"/>
  <c r="K8" i="3"/>
  <c r="K9" i="3"/>
  <c r="K10" i="3"/>
  <c r="K12" i="3"/>
  <c r="K13" i="3"/>
  <c r="K14" i="3"/>
  <c r="K15" i="3"/>
  <c r="K17" i="3"/>
  <c r="K20" i="3"/>
  <c r="K21" i="3"/>
  <c r="K22" i="3"/>
  <c r="K23" i="3"/>
  <c r="K24" i="3"/>
  <c r="K28" i="3"/>
  <c r="AN4" i="2"/>
  <c r="AN5" i="2"/>
  <c r="BO217" i="2"/>
  <c r="AH5" i="11" s="1"/>
  <c r="L4" i="2"/>
  <c r="K66" i="1"/>
  <c r="BK324" i="1"/>
  <c r="BD322" i="1"/>
  <c r="BC322" i="1"/>
  <c r="BB322" i="1"/>
  <c r="BA322" i="1"/>
  <c r="AZ322" i="1"/>
  <c r="AY322" i="1"/>
  <c r="AX322" i="1"/>
  <c r="AQ322" i="1"/>
  <c r="AP322" i="1"/>
  <c r="AO322" i="1"/>
  <c r="AN322" i="1"/>
  <c r="AM322" i="1"/>
  <c r="AL322" i="1"/>
  <c r="AK322" i="1"/>
  <c r="BD321" i="1"/>
  <c r="BC321" i="1"/>
  <c r="BB321" i="1"/>
  <c r="BA321" i="1"/>
  <c r="AZ321" i="1"/>
  <c r="AY321" i="1"/>
  <c r="AX321" i="1"/>
  <c r="AQ321" i="1"/>
  <c r="AP321" i="1"/>
  <c r="AO321" i="1"/>
  <c r="AN321" i="1"/>
  <c r="AM321" i="1"/>
  <c r="AL321" i="1"/>
  <c r="AK321" i="1"/>
  <c r="BD320" i="1"/>
  <c r="BC320" i="1"/>
  <c r="BB320" i="1"/>
  <c r="BA320" i="1"/>
  <c r="AZ320" i="1"/>
  <c r="AY320" i="1"/>
  <c r="AX320" i="1"/>
  <c r="AQ320" i="1"/>
  <c r="AP320" i="1"/>
  <c r="AO320" i="1"/>
  <c r="AN320" i="1"/>
  <c r="AM320" i="1"/>
  <c r="AL320" i="1"/>
  <c r="AK320" i="1"/>
  <c r="BD319" i="1"/>
  <c r="BC319" i="1"/>
  <c r="BB319" i="1"/>
  <c r="BA319" i="1"/>
  <c r="AZ319" i="1"/>
  <c r="AY319" i="1"/>
  <c r="AX319" i="1"/>
  <c r="AQ319" i="1"/>
  <c r="AP319" i="1"/>
  <c r="AO319" i="1"/>
  <c r="AN319" i="1"/>
  <c r="AM319" i="1"/>
  <c r="AL319" i="1"/>
  <c r="AK319" i="1"/>
  <c r="BD318" i="1"/>
  <c r="BC318" i="1"/>
  <c r="BB318" i="1"/>
  <c r="BA318" i="1"/>
  <c r="AZ318" i="1"/>
  <c r="AY318" i="1"/>
  <c r="AX318" i="1"/>
  <c r="AQ318" i="1"/>
  <c r="AP318" i="1"/>
  <c r="AO318" i="1"/>
  <c r="AN318" i="1"/>
  <c r="AM318" i="1"/>
  <c r="AL318" i="1"/>
  <c r="AK318" i="1"/>
  <c r="BD317" i="1"/>
  <c r="BC317" i="1"/>
  <c r="BB317" i="1"/>
  <c r="BA317" i="1"/>
  <c r="AZ317" i="1"/>
  <c r="AY317" i="1"/>
  <c r="AX317" i="1"/>
  <c r="AQ317" i="1"/>
  <c r="AP317" i="1"/>
  <c r="AO317" i="1"/>
  <c r="AN317" i="1"/>
  <c r="AM317" i="1"/>
  <c r="AL317" i="1"/>
  <c r="AK317" i="1"/>
  <c r="CD316" i="1"/>
  <c r="CC316" i="1"/>
  <c r="CB316" i="1"/>
  <c r="CA316" i="1"/>
  <c r="BZ316" i="1"/>
  <c r="BY316" i="1"/>
  <c r="BX316" i="1"/>
  <c r="BD316" i="1"/>
  <c r="BC316" i="1"/>
  <c r="BB316" i="1"/>
  <c r="BA316" i="1"/>
  <c r="AZ316" i="1"/>
  <c r="AY316" i="1"/>
  <c r="AX316" i="1"/>
  <c r="AQ316" i="1"/>
  <c r="AP316" i="1"/>
  <c r="AO316" i="1"/>
  <c r="AN316" i="1"/>
  <c r="AM316" i="1"/>
  <c r="AL316" i="1"/>
  <c r="AK316" i="1"/>
  <c r="BD315" i="1"/>
  <c r="BC315" i="1"/>
  <c r="BB315" i="1"/>
  <c r="BA315" i="1"/>
  <c r="AZ315" i="1"/>
  <c r="AY315" i="1"/>
  <c r="AX315" i="1"/>
  <c r="AQ315" i="1"/>
  <c r="AP315" i="1"/>
  <c r="AO315" i="1"/>
  <c r="AN315" i="1"/>
  <c r="AM315" i="1"/>
  <c r="AL315" i="1"/>
  <c r="AK315" i="1"/>
  <c r="CD314" i="1"/>
  <c r="CC314" i="1"/>
  <c r="CB314" i="1"/>
  <c r="CA314" i="1"/>
  <c r="BZ314" i="1"/>
  <c r="BY314" i="1"/>
  <c r="BX314" i="1"/>
  <c r="BQ314" i="1"/>
  <c r="BP314" i="1"/>
  <c r="BO314" i="1"/>
  <c r="BN314" i="1"/>
  <c r="BM314" i="1"/>
  <c r="BL314" i="1"/>
  <c r="BD314" i="1"/>
  <c r="BC314" i="1"/>
  <c r="BB314" i="1"/>
  <c r="BA314" i="1"/>
  <c r="AZ314" i="1"/>
  <c r="AY314" i="1"/>
  <c r="AX314" i="1"/>
  <c r="AQ314" i="1"/>
  <c r="AP314" i="1"/>
  <c r="AO314" i="1"/>
  <c r="AN314" i="1"/>
  <c r="AM314" i="1"/>
  <c r="AL314" i="1"/>
  <c r="AK314" i="1"/>
  <c r="CD313" i="1"/>
  <c r="CC313" i="1"/>
  <c r="CB313" i="1"/>
  <c r="CA313" i="1"/>
  <c r="BZ313" i="1"/>
  <c r="BY313" i="1"/>
  <c r="BX313" i="1"/>
  <c r="BQ313" i="1"/>
  <c r="BP313" i="1"/>
  <c r="BO313" i="1"/>
  <c r="BN313" i="1"/>
  <c r="BM313" i="1"/>
  <c r="BL313" i="1"/>
  <c r="BD313" i="1"/>
  <c r="BC313" i="1"/>
  <c r="BB313" i="1"/>
  <c r="BA313" i="1"/>
  <c r="AZ313" i="1"/>
  <c r="AY313" i="1"/>
  <c r="AX313" i="1"/>
  <c r="AQ313" i="1"/>
  <c r="AP313" i="1"/>
  <c r="AO313" i="1"/>
  <c r="AN313" i="1"/>
  <c r="AM313" i="1"/>
  <c r="AL313" i="1"/>
  <c r="AK313" i="1"/>
  <c r="BD312" i="1"/>
  <c r="BC312" i="1"/>
  <c r="BB312" i="1"/>
  <c r="BA312" i="1"/>
  <c r="AZ312" i="1"/>
  <c r="AY312" i="1"/>
  <c r="AX312" i="1"/>
  <c r="AQ312" i="1"/>
  <c r="AP312" i="1"/>
  <c r="AO312" i="1"/>
  <c r="AN312" i="1"/>
  <c r="AM312" i="1"/>
  <c r="AL312" i="1"/>
  <c r="AK312" i="1"/>
  <c r="CD311" i="1"/>
  <c r="CC311" i="1"/>
  <c r="CB311" i="1"/>
  <c r="CA311" i="1"/>
  <c r="BZ311" i="1"/>
  <c r="BY311" i="1"/>
  <c r="BX311" i="1"/>
  <c r="BQ311" i="1"/>
  <c r="BP311" i="1"/>
  <c r="BO311" i="1"/>
  <c r="BN311" i="1"/>
  <c r="BM311" i="1"/>
  <c r="BL311" i="1"/>
  <c r="BD311" i="1"/>
  <c r="BC311" i="1"/>
  <c r="BB311" i="1"/>
  <c r="BA311" i="1"/>
  <c r="AZ311" i="1"/>
  <c r="AY311" i="1"/>
  <c r="AX311" i="1"/>
  <c r="AQ311" i="1"/>
  <c r="AP311" i="1"/>
  <c r="AO311" i="1"/>
  <c r="AN311" i="1"/>
  <c r="AM311" i="1"/>
  <c r="AL311" i="1"/>
  <c r="AK311" i="1"/>
  <c r="BD310" i="1"/>
  <c r="BC310" i="1"/>
  <c r="BB310" i="1"/>
  <c r="BA310" i="1"/>
  <c r="AZ310" i="1"/>
  <c r="AY310" i="1"/>
  <c r="AX310" i="1"/>
  <c r="AQ310" i="1"/>
  <c r="AP310" i="1"/>
  <c r="AO310" i="1"/>
  <c r="AN310" i="1"/>
  <c r="AM310" i="1"/>
  <c r="AL310" i="1"/>
  <c r="AK310" i="1"/>
  <c r="BD309" i="1"/>
  <c r="BC309" i="1"/>
  <c r="BB309" i="1"/>
  <c r="BA309" i="1"/>
  <c r="AZ309" i="1"/>
  <c r="AY309" i="1"/>
  <c r="AX309" i="1"/>
  <c r="AQ309" i="1"/>
  <c r="AP309" i="1"/>
  <c r="AO309" i="1"/>
  <c r="AN309" i="1"/>
  <c r="AM309" i="1"/>
  <c r="AL309" i="1"/>
  <c r="AK309" i="1"/>
  <c r="BD308" i="1"/>
  <c r="BC308" i="1"/>
  <c r="BB308" i="1"/>
  <c r="BA308" i="1"/>
  <c r="AZ308" i="1"/>
  <c r="AY308" i="1"/>
  <c r="AX308" i="1"/>
  <c r="AQ308" i="1"/>
  <c r="AP308" i="1"/>
  <c r="AO308" i="1"/>
  <c r="AN308" i="1"/>
  <c r="AM308" i="1"/>
  <c r="AL308" i="1"/>
  <c r="AK308" i="1"/>
  <c r="BD307" i="1"/>
  <c r="BC307" i="1"/>
  <c r="BB307" i="1"/>
  <c r="BA307" i="1"/>
  <c r="AZ307" i="1"/>
  <c r="AY307" i="1"/>
  <c r="AX307" i="1"/>
  <c r="AQ307" i="1"/>
  <c r="AP307" i="1"/>
  <c r="AO307" i="1"/>
  <c r="AN307" i="1"/>
  <c r="AM307" i="1"/>
  <c r="AL307" i="1"/>
  <c r="AK307" i="1"/>
  <c r="BD306" i="1"/>
  <c r="BC306" i="1"/>
  <c r="BB306" i="1"/>
  <c r="BA306" i="1"/>
  <c r="AZ306" i="1"/>
  <c r="AY306" i="1"/>
  <c r="AX306" i="1"/>
  <c r="AQ306" i="1"/>
  <c r="AP306" i="1"/>
  <c r="AO306" i="1"/>
  <c r="AN306" i="1"/>
  <c r="AM306" i="1"/>
  <c r="AL306" i="1"/>
  <c r="AK306" i="1"/>
  <c r="BD305" i="1"/>
  <c r="BC305" i="1"/>
  <c r="BB305" i="1"/>
  <c r="BA305" i="1"/>
  <c r="AZ305" i="1"/>
  <c r="AY305" i="1"/>
  <c r="AX305" i="1"/>
  <c r="AQ305" i="1"/>
  <c r="AP305" i="1"/>
  <c r="AO305" i="1"/>
  <c r="AN305" i="1"/>
  <c r="AM305" i="1"/>
  <c r="AL305" i="1"/>
  <c r="AK305" i="1"/>
  <c r="BD304" i="1"/>
  <c r="BC304" i="1"/>
  <c r="BB304" i="1"/>
  <c r="BA304" i="1"/>
  <c r="AZ304" i="1"/>
  <c r="AY304" i="1"/>
  <c r="AX304" i="1"/>
  <c r="AQ304" i="1"/>
  <c r="AP304" i="1"/>
  <c r="AO304" i="1"/>
  <c r="AN304" i="1"/>
  <c r="AM304" i="1"/>
  <c r="AL304" i="1"/>
  <c r="AK304" i="1"/>
  <c r="BD303" i="1"/>
  <c r="BC303" i="1"/>
  <c r="BB303" i="1"/>
  <c r="BA303" i="1"/>
  <c r="AZ303" i="1"/>
  <c r="AY303" i="1"/>
  <c r="AX303" i="1"/>
  <c r="AQ303" i="1"/>
  <c r="AP303" i="1"/>
  <c r="AO303" i="1"/>
  <c r="AN303" i="1"/>
  <c r="AM303" i="1"/>
  <c r="AL303" i="1"/>
  <c r="AK303" i="1"/>
  <c r="BD302" i="1"/>
  <c r="BC302" i="1"/>
  <c r="BB302" i="1"/>
  <c r="BA302" i="1"/>
  <c r="AZ302" i="1"/>
  <c r="AY302" i="1"/>
  <c r="AX302" i="1"/>
  <c r="AQ302" i="1"/>
  <c r="AP302" i="1"/>
  <c r="AO302" i="1"/>
  <c r="AN302" i="1"/>
  <c r="AM302" i="1"/>
  <c r="AL302" i="1"/>
  <c r="AK302" i="1"/>
  <c r="BD301" i="1"/>
  <c r="BC301" i="1"/>
  <c r="BB301" i="1"/>
  <c r="BA301" i="1"/>
  <c r="AZ301" i="1"/>
  <c r="AY301" i="1"/>
  <c r="AX301" i="1"/>
  <c r="AQ301" i="1"/>
  <c r="AP301" i="1"/>
  <c r="AO301" i="1"/>
  <c r="AN301" i="1"/>
  <c r="AM301" i="1"/>
  <c r="AL301" i="1"/>
  <c r="AK301" i="1"/>
  <c r="BD300" i="1"/>
  <c r="BC300" i="1"/>
  <c r="BB300" i="1"/>
  <c r="BA300" i="1"/>
  <c r="AZ300" i="1"/>
  <c r="AY300" i="1"/>
  <c r="AX300" i="1"/>
  <c r="AQ300" i="1"/>
  <c r="AP300" i="1"/>
  <c r="AO300" i="1"/>
  <c r="AN300" i="1"/>
  <c r="AM300" i="1"/>
  <c r="AL300" i="1"/>
  <c r="AK300" i="1"/>
  <c r="BD299" i="1"/>
  <c r="BC299" i="1"/>
  <c r="BB299" i="1"/>
  <c r="BA299" i="1"/>
  <c r="AZ299" i="1"/>
  <c r="AY299" i="1"/>
  <c r="AX299" i="1"/>
  <c r="AQ299" i="1"/>
  <c r="AP299" i="1"/>
  <c r="AO299" i="1"/>
  <c r="AN299" i="1"/>
  <c r="AM299" i="1"/>
  <c r="AL299" i="1"/>
  <c r="AK299" i="1"/>
  <c r="BD298" i="1"/>
  <c r="BC298" i="1"/>
  <c r="BB298" i="1"/>
  <c r="BA298" i="1"/>
  <c r="AZ298" i="1"/>
  <c r="AY298" i="1"/>
  <c r="AX298" i="1"/>
  <c r="AQ298" i="1"/>
  <c r="AP298" i="1"/>
  <c r="AO298" i="1"/>
  <c r="AN298" i="1"/>
  <c r="AM298" i="1"/>
  <c r="AL298" i="1"/>
  <c r="AK298" i="1"/>
  <c r="BD297" i="1"/>
  <c r="BC297" i="1"/>
  <c r="BB297" i="1"/>
  <c r="BA297" i="1"/>
  <c r="AZ297" i="1"/>
  <c r="AY297" i="1"/>
  <c r="AX297" i="1"/>
  <c r="AQ297" i="1"/>
  <c r="AP297" i="1"/>
  <c r="AO297" i="1"/>
  <c r="AN297" i="1"/>
  <c r="AM297" i="1"/>
  <c r="AL297" i="1"/>
  <c r="AK297" i="1"/>
  <c r="BD296" i="1"/>
  <c r="BC296" i="1"/>
  <c r="BB296" i="1"/>
  <c r="BA296" i="1"/>
  <c r="AZ296" i="1"/>
  <c r="AY296" i="1"/>
  <c r="AX296" i="1"/>
  <c r="AQ296" i="1"/>
  <c r="AP296" i="1"/>
  <c r="AO296" i="1"/>
  <c r="AN296" i="1"/>
  <c r="AM296" i="1"/>
  <c r="AL296" i="1"/>
  <c r="AK296" i="1"/>
  <c r="BD295" i="1"/>
  <c r="BC295" i="1"/>
  <c r="BB295" i="1"/>
  <c r="BA295" i="1"/>
  <c r="AZ295" i="1"/>
  <c r="AY295" i="1"/>
  <c r="AX295" i="1"/>
  <c r="AQ295" i="1"/>
  <c r="AP295" i="1"/>
  <c r="AO295" i="1"/>
  <c r="AN295" i="1"/>
  <c r="AM295" i="1"/>
  <c r="AL295" i="1"/>
  <c r="AK295" i="1"/>
  <c r="BD294" i="1"/>
  <c r="BC294" i="1"/>
  <c r="BB294" i="1"/>
  <c r="BA294" i="1"/>
  <c r="AZ294" i="1"/>
  <c r="AY294" i="1"/>
  <c r="AX294" i="1"/>
  <c r="AQ294" i="1"/>
  <c r="AP294" i="1"/>
  <c r="AO294" i="1"/>
  <c r="AN294" i="1"/>
  <c r="AM294" i="1"/>
  <c r="AL294" i="1"/>
  <c r="AK294" i="1"/>
  <c r="BD293" i="1"/>
  <c r="BC293" i="1"/>
  <c r="BB293" i="1"/>
  <c r="BA293" i="1"/>
  <c r="AZ293" i="1"/>
  <c r="AY293" i="1"/>
  <c r="AX293" i="1"/>
  <c r="AQ293" i="1"/>
  <c r="AP293" i="1"/>
  <c r="AO293" i="1"/>
  <c r="AN293" i="1"/>
  <c r="AM293" i="1"/>
  <c r="AL293" i="1"/>
  <c r="AK293" i="1"/>
  <c r="BD292" i="1"/>
  <c r="BC292" i="1"/>
  <c r="BB292" i="1"/>
  <c r="BA292" i="1"/>
  <c r="AZ292" i="1"/>
  <c r="AY292" i="1"/>
  <c r="AX292" i="1"/>
  <c r="AQ292" i="1"/>
  <c r="AP292" i="1"/>
  <c r="AO292" i="1"/>
  <c r="AN292" i="1"/>
  <c r="AM292" i="1"/>
  <c r="AL292" i="1"/>
  <c r="AK292" i="1"/>
  <c r="BD291" i="1"/>
  <c r="BC291" i="1"/>
  <c r="BB291" i="1"/>
  <c r="BA291" i="1"/>
  <c r="AZ291" i="1"/>
  <c r="AY291" i="1"/>
  <c r="AX291" i="1"/>
  <c r="AQ291" i="1"/>
  <c r="AP291" i="1"/>
  <c r="AO291" i="1"/>
  <c r="AN291" i="1"/>
  <c r="AM291" i="1"/>
  <c r="AL291" i="1"/>
  <c r="AK291" i="1"/>
  <c r="BD290" i="1"/>
  <c r="BC290" i="1"/>
  <c r="BB290" i="1"/>
  <c r="BA290" i="1"/>
  <c r="AZ290" i="1"/>
  <c r="AY290" i="1"/>
  <c r="AX290" i="1"/>
  <c r="AQ290" i="1"/>
  <c r="AP290" i="1"/>
  <c r="AO290" i="1"/>
  <c r="AN290" i="1"/>
  <c r="AM290" i="1"/>
  <c r="AL290" i="1"/>
  <c r="AK290" i="1"/>
  <c r="BD289" i="1"/>
  <c r="BC289" i="1"/>
  <c r="BB289" i="1"/>
  <c r="BA289" i="1"/>
  <c r="AZ289" i="1"/>
  <c r="AY289" i="1"/>
  <c r="AX289" i="1"/>
  <c r="AQ289" i="1"/>
  <c r="AP289" i="1"/>
  <c r="AO289" i="1"/>
  <c r="AN289" i="1"/>
  <c r="AM289" i="1"/>
  <c r="AL289" i="1"/>
  <c r="AK289" i="1"/>
  <c r="CD288" i="1"/>
  <c r="CC288" i="1"/>
  <c r="CB288" i="1"/>
  <c r="CA288" i="1"/>
  <c r="BZ288" i="1"/>
  <c r="BY288" i="1"/>
  <c r="BX288" i="1"/>
  <c r="BQ288" i="1"/>
  <c r="BP288" i="1"/>
  <c r="BO288" i="1"/>
  <c r="BN288" i="1"/>
  <c r="BM288" i="1"/>
  <c r="BL288" i="1"/>
  <c r="BD288" i="1"/>
  <c r="BC288" i="1"/>
  <c r="BB288" i="1"/>
  <c r="BA288" i="1"/>
  <c r="AZ288" i="1"/>
  <c r="AY288" i="1"/>
  <c r="AX288" i="1"/>
  <c r="AQ288" i="1"/>
  <c r="AP288" i="1"/>
  <c r="AO288" i="1"/>
  <c r="AN288" i="1"/>
  <c r="AM288" i="1"/>
  <c r="AL288" i="1"/>
  <c r="AK288" i="1"/>
  <c r="CD287" i="1"/>
  <c r="CC287" i="1"/>
  <c r="CB287" i="1"/>
  <c r="CA287" i="1"/>
  <c r="BZ287" i="1"/>
  <c r="BY287" i="1"/>
  <c r="BX287" i="1"/>
  <c r="BQ287" i="1"/>
  <c r="BP287" i="1"/>
  <c r="BO287" i="1"/>
  <c r="BN287" i="1"/>
  <c r="BM287" i="1"/>
  <c r="BL287" i="1"/>
  <c r="BD287" i="1"/>
  <c r="BC287" i="1"/>
  <c r="BB287" i="1"/>
  <c r="BA287" i="1"/>
  <c r="AZ287" i="1"/>
  <c r="AY287" i="1"/>
  <c r="AX287" i="1"/>
  <c r="AQ287" i="1"/>
  <c r="AP287" i="1"/>
  <c r="AO287" i="1"/>
  <c r="AN287" i="1"/>
  <c r="AM287" i="1"/>
  <c r="AL287" i="1"/>
  <c r="AK287" i="1"/>
  <c r="CD286" i="1"/>
  <c r="CC286" i="1"/>
  <c r="CB286" i="1"/>
  <c r="CA286" i="1"/>
  <c r="BZ286" i="1"/>
  <c r="BY286" i="1"/>
  <c r="BX286" i="1"/>
  <c r="BQ286" i="1"/>
  <c r="BP286" i="1"/>
  <c r="BO286" i="1"/>
  <c r="BN286" i="1"/>
  <c r="BM286" i="1"/>
  <c r="BL286" i="1"/>
  <c r="BD286" i="1"/>
  <c r="BC286" i="1"/>
  <c r="BB286" i="1"/>
  <c r="BA286" i="1"/>
  <c r="AZ286" i="1"/>
  <c r="AY286" i="1"/>
  <c r="AX286" i="1"/>
  <c r="AQ286" i="1"/>
  <c r="AP286" i="1"/>
  <c r="AO286" i="1"/>
  <c r="AN286" i="1"/>
  <c r="AM286" i="1"/>
  <c r="AL286" i="1"/>
  <c r="AK286" i="1"/>
  <c r="BD285" i="1"/>
  <c r="BC285" i="1"/>
  <c r="BB285" i="1"/>
  <c r="BA285" i="1"/>
  <c r="AZ285" i="1"/>
  <c r="AY285" i="1"/>
  <c r="AX285" i="1"/>
  <c r="AQ285" i="1"/>
  <c r="AP285" i="1"/>
  <c r="AO285" i="1"/>
  <c r="AN285" i="1"/>
  <c r="AM285" i="1"/>
  <c r="AL285" i="1"/>
  <c r="AK285" i="1"/>
  <c r="BD284" i="1"/>
  <c r="BC284" i="1"/>
  <c r="BB284" i="1"/>
  <c r="BA284" i="1"/>
  <c r="AZ284" i="1"/>
  <c r="AY284" i="1"/>
  <c r="AX284" i="1"/>
  <c r="AQ284" i="1"/>
  <c r="AP284" i="1"/>
  <c r="AO284" i="1"/>
  <c r="AN284" i="1"/>
  <c r="AM284" i="1"/>
  <c r="AL284" i="1"/>
  <c r="AK284" i="1"/>
  <c r="BD283" i="1"/>
  <c r="BC283" i="1"/>
  <c r="BB283" i="1"/>
  <c r="BA283" i="1"/>
  <c r="AZ283" i="1"/>
  <c r="AY283" i="1"/>
  <c r="AX283" i="1"/>
  <c r="AQ283" i="1"/>
  <c r="AP283" i="1"/>
  <c r="AO283" i="1"/>
  <c r="AN283" i="1"/>
  <c r="AM283" i="1"/>
  <c r="AL283" i="1"/>
  <c r="AK283" i="1"/>
  <c r="CD282" i="1"/>
  <c r="CC282" i="1"/>
  <c r="CB282" i="1"/>
  <c r="CA282" i="1"/>
  <c r="BZ282" i="1"/>
  <c r="BY282" i="1"/>
  <c r="BX282" i="1"/>
  <c r="BQ282" i="1"/>
  <c r="BP282" i="1"/>
  <c r="BO282" i="1"/>
  <c r="BN282" i="1"/>
  <c r="BM282" i="1"/>
  <c r="BL282" i="1"/>
  <c r="BD282" i="1"/>
  <c r="BC282" i="1"/>
  <c r="BB282" i="1"/>
  <c r="BA282" i="1"/>
  <c r="AZ282" i="1"/>
  <c r="AY282" i="1"/>
  <c r="AX282" i="1"/>
  <c r="AQ282" i="1"/>
  <c r="AP282" i="1"/>
  <c r="AO282" i="1"/>
  <c r="AN282" i="1"/>
  <c r="AM282" i="1"/>
  <c r="AL282" i="1"/>
  <c r="AK282" i="1"/>
  <c r="CD281" i="1"/>
  <c r="CC281" i="1"/>
  <c r="CB281" i="1"/>
  <c r="CA281" i="1"/>
  <c r="BZ281" i="1"/>
  <c r="BY281" i="1"/>
  <c r="BX281" i="1"/>
  <c r="BQ281" i="1"/>
  <c r="BP281" i="1"/>
  <c r="BO281" i="1"/>
  <c r="BN281" i="1"/>
  <c r="BM281" i="1"/>
  <c r="BL281" i="1"/>
  <c r="BD281" i="1"/>
  <c r="BC281" i="1"/>
  <c r="BB281" i="1"/>
  <c r="BA281" i="1"/>
  <c r="AZ281" i="1"/>
  <c r="AY281" i="1"/>
  <c r="AX281" i="1"/>
  <c r="AQ281" i="1"/>
  <c r="AP281" i="1"/>
  <c r="AO281" i="1"/>
  <c r="AN281" i="1"/>
  <c r="AM281" i="1"/>
  <c r="AL281" i="1"/>
  <c r="AK281" i="1"/>
  <c r="BD280" i="1"/>
  <c r="BC280" i="1"/>
  <c r="BB280" i="1"/>
  <c r="BA280" i="1"/>
  <c r="AZ280" i="1"/>
  <c r="AY280" i="1"/>
  <c r="AX280" i="1"/>
  <c r="AQ280" i="1"/>
  <c r="AP280" i="1"/>
  <c r="AO280" i="1"/>
  <c r="AN280" i="1"/>
  <c r="AM280" i="1"/>
  <c r="AL280" i="1"/>
  <c r="AK280" i="1"/>
  <c r="BD279" i="1"/>
  <c r="BC279" i="1"/>
  <c r="BB279" i="1"/>
  <c r="BA279" i="1"/>
  <c r="AZ279" i="1"/>
  <c r="AY279" i="1"/>
  <c r="AX279" i="1"/>
  <c r="AQ279" i="1"/>
  <c r="AP279" i="1"/>
  <c r="AO279" i="1"/>
  <c r="AN279" i="1"/>
  <c r="AM279" i="1"/>
  <c r="AL279" i="1"/>
  <c r="AK279" i="1"/>
  <c r="BD278" i="1"/>
  <c r="BC278" i="1"/>
  <c r="BB278" i="1"/>
  <c r="BA278" i="1"/>
  <c r="AZ278" i="1"/>
  <c r="AY278" i="1"/>
  <c r="AX278" i="1"/>
  <c r="AQ278" i="1"/>
  <c r="AP278" i="1"/>
  <c r="AO278" i="1"/>
  <c r="AN278" i="1"/>
  <c r="AM278" i="1"/>
  <c r="AL278" i="1"/>
  <c r="AK278" i="1"/>
  <c r="BD277" i="1"/>
  <c r="BC277" i="1"/>
  <c r="BB277" i="1"/>
  <c r="BA277" i="1"/>
  <c r="AZ277" i="1"/>
  <c r="AY277" i="1"/>
  <c r="AX277" i="1"/>
  <c r="AQ277" i="1"/>
  <c r="AP277" i="1"/>
  <c r="AO277" i="1"/>
  <c r="AN277" i="1"/>
  <c r="AM277" i="1"/>
  <c r="AL277" i="1"/>
  <c r="AK277" i="1"/>
  <c r="BD276" i="1"/>
  <c r="BC276" i="1"/>
  <c r="BB276" i="1"/>
  <c r="BA276" i="1"/>
  <c r="AZ276" i="1"/>
  <c r="AY276" i="1"/>
  <c r="AX276" i="1"/>
  <c r="AQ276" i="1"/>
  <c r="AP276" i="1"/>
  <c r="AO276" i="1"/>
  <c r="AN276" i="1"/>
  <c r="AM276" i="1"/>
  <c r="AL276" i="1"/>
  <c r="AK276" i="1"/>
  <c r="BD275" i="1"/>
  <c r="BC275" i="1"/>
  <c r="BB275" i="1"/>
  <c r="BA275" i="1"/>
  <c r="AZ275" i="1"/>
  <c r="AY275" i="1"/>
  <c r="AX275" i="1"/>
  <c r="AQ275" i="1"/>
  <c r="AP275" i="1"/>
  <c r="AO275" i="1"/>
  <c r="AN275" i="1"/>
  <c r="AM275" i="1"/>
  <c r="AL275" i="1"/>
  <c r="AK275" i="1"/>
  <c r="BD274" i="1"/>
  <c r="BC274" i="1"/>
  <c r="BB274" i="1"/>
  <c r="BA274" i="1"/>
  <c r="AZ274" i="1"/>
  <c r="AY274" i="1"/>
  <c r="AX274" i="1"/>
  <c r="AQ274" i="1"/>
  <c r="AP274" i="1"/>
  <c r="AO274" i="1"/>
  <c r="AN274" i="1"/>
  <c r="AM274" i="1"/>
  <c r="AL274" i="1"/>
  <c r="AK274" i="1"/>
  <c r="BD273" i="1"/>
  <c r="BC273" i="1"/>
  <c r="BB273" i="1"/>
  <c r="BA273" i="1"/>
  <c r="AZ273" i="1"/>
  <c r="AY273" i="1"/>
  <c r="AX273" i="1"/>
  <c r="AQ273" i="1"/>
  <c r="AP273" i="1"/>
  <c r="AO273" i="1"/>
  <c r="AN273" i="1"/>
  <c r="AM273" i="1"/>
  <c r="AL273" i="1"/>
  <c r="AK273" i="1"/>
  <c r="BD272" i="1"/>
  <c r="BC272" i="1"/>
  <c r="BB272" i="1"/>
  <c r="BA272" i="1"/>
  <c r="AZ272" i="1"/>
  <c r="AY272" i="1"/>
  <c r="AX272" i="1"/>
  <c r="AQ272" i="1"/>
  <c r="AP272" i="1"/>
  <c r="AO272" i="1"/>
  <c r="AN272" i="1"/>
  <c r="AM272" i="1"/>
  <c r="AL272" i="1"/>
  <c r="AK272" i="1"/>
  <c r="BD271" i="1"/>
  <c r="BC271" i="1"/>
  <c r="BB271" i="1"/>
  <c r="BA271" i="1"/>
  <c r="AZ271" i="1"/>
  <c r="AY271" i="1"/>
  <c r="AX271" i="1"/>
  <c r="AQ271" i="1"/>
  <c r="AP271" i="1"/>
  <c r="AO271" i="1"/>
  <c r="AN271" i="1"/>
  <c r="AM271" i="1"/>
  <c r="AL271" i="1"/>
  <c r="AK271" i="1"/>
  <c r="BD270" i="1"/>
  <c r="BC270" i="1"/>
  <c r="BB270" i="1"/>
  <c r="BA270" i="1"/>
  <c r="AZ270" i="1"/>
  <c r="AY270" i="1"/>
  <c r="AX270" i="1"/>
  <c r="AQ270" i="1"/>
  <c r="AP270" i="1"/>
  <c r="AO270" i="1"/>
  <c r="AN270" i="1"/>
  <c r="AM270" i="1"/>
  <c r="AL270" i="1"/>
  <c r="AK270" i="1"/>
  <c r="BD269" i="1"/>
  <c r="BC269" i="1"/>
  <c r="BB269" i="1"/>
  <c r="BA269" i="1"/>
  <c r="AZ269" i="1"/>
  <c r="AY269" i="1"/>
  <c r="AX269" i="1"/>
  <c r="AQ269" i="1"/>
  <c r="AP269" i="1"/>
  <c r="AO269" i="1"/>
  <c r="AN269" i="1"/>
  <c r="AM269" i="1"/>
  <c r="AL269" i="1"/>
  <c r="AK269" i="1"/>
  <c r="BD268" i="1"/>
  <c r="BC268" i="1"/>
  <c r="BB268" i="1"/>
  <c r="BA268" i="1"/>
  <c r="AZ268" i="1"/>
  <c r="AY268" i="1"/>
  <c r="AX268" i="1"/>
  <c r="AQ268" i="1"/>
  <c r="AP268" i="1"/>
  <c r="AO268" i="1"/>
  <c r="AN268" i="1"/>
  <c r="AM268" i="1"/>
  <c r="AL268" i="1"/>
  <c r="AK268" i="1"/>
  <c r="BD267" i="1"/>
  <c r="BC267" i="1"/>
  <c r="BB267" i="1"/>
  <c r="BA267" i="1"/>
  <c r="AZ267" i="1"/>
  <c r="AY267" i="1"/>
  <c r="AX267" i="1"/>
  <c r="AQ267" i="1"/>
  <c r="AP267" i="1"/>
  <c r="AO267" i="1"/>
  <c r="AN267" i="1"/>
  <c r="AM267" i="1"/>
  <c r="AL267" i="1"/>
  <c r="AK267" i="1"/>
  <c r="BD266" i="1"/>
  <c r="BC266" i="1"/>
  <c r="BB266" i="1"/>
  <c r="BA266" i="1"/>
  <c r="AZ266" i="1"/>
  <c r="AY266" i="1"/>
  <c r="AX266" i="1"/>
  <c r="AQ266" i="1"/>
  <c r="AP266" i="1"/>
  <c r="AO266" i="1"/>
  <c r="AN266" i="1"/>
  <c r="AM266" i="1"/>
  <c r="AL266" i="1"/>
  <c r="AK266" i="1"/>
  <c r="BD265" i="1"/>
  <c r="BC265" i="1"/>
  <c r="BB265" i="1"/>
  <c r="BA265" i="1"/>
  <c r="AZ265" i="1"/>
  <c r="AY265" i="1"/>
  <c r="AX265" i="1"/>
  <c r="AQ265" i="1"/>
  <c r="AP265" i="1"/>
  <c r="AO265" i="1"/>
  <c r="AN265" i="1"/>
  <c r="AM265" i="1"/>
  <c r="AL265" i="1"/>
  <c r="AK265" i="1"/>
  <c r="BD264" i="1"/>
  <c r="BC264" i="1"/>
  <c r="BB264" i="1"/>
  <c r="BA264" i="1"/>
  <c r="AZ264" i="1"/>
  <c r="AY264" i="1"/>
  <c r="AX264" i="1"/>
  <c r="AQ264" i="1"/>
  <c r="AP264" i="1"/>
  <c r="AO264" i="1"/>
  <c r="AN264" i="1"/>
  <c r="AM264" i="1"/>
  <c r="AL264" i="1"/>
  <c r="AK264" i="1"/>
  <c r="BD263" i="1"/>
  <c r="BC263" i="1"/>
  <c r="BB263" i="1"/>
  <c r="BA263" i="1"/>
  <c r="AZ263" i="1"/>
  <c r="AY263" i="1"/>
  <c r="AX263" i="1"/>
  <c r="AQ263" i="1"/>
  <c r="AP263" i="1"/>
  <c r="AO263" i="1"/>
  <c r="AN263" i="1"/>
  <c r="AM263" i="1"/>
  <c r="AL263" i="1"/>
  <c r="AK263" i="1"/>
  <c r="BD262" i="1"/>
  <c r="BC262" i="1"/>
  <c r="BB262" i="1"/>
  <c r="BA262" i="1"/>
  <c r="AZ262" i="1"/>
  <c r="AY262" i="1"/>
  <c r="AX262" i="1"/>
  <c r="AQ262" i="1"/>
  <c r="AP262" i="1"/>
  <c r="AO262" i="1"/>
  <c r="AN262" i="1"/>
  <c r="AM262" i="1"/>
  <c r="AL262" i="1"/>
  <c r="AK262" i="1"/>
  <c r="CD261" i="1"/>
  <c r="CC261" i="1"/>
  <c r="CB261" i="1"/>
  <c r="CA261" i="1"/>
  <c r="BZ261" i="1"/>
  <c r="BY261" i="1"/>
  <c r="BX261" i="1"/>
  <c r="BD261" i="1"/>
  <c r="BC261" i="1"/>
  <c r="BB261" i="1"/>
  <c r="BA261" i="1"/>
  <c r="AZ261" i="1"/>
  <c r="AY261" i="1"/>
  <c r="AX261" i="1"/>
  <c r="AQ261" i="1"/>
  <c r="AP261" i="1"/>
  <c r="AO261" i="1"/>
  <c r="AN261" i="1"/>
  <c r="AM261" i="1"/>
  <c r="AL261" i="1"/>
  <c r="AK261" i="1"/>
  <c r="BD260" i="1"/>
  <c r="BC260" i="1"/>
  <c r="BB260" i="1"/>
  <c r="BA260" i="1"/>
  <c r="AZ260" i="1"/>
  <c r="AY260" i="1"/>
  <c r="AX260" i="1"/>
  <c r="AQ260" i="1"/>
  <c r="AP260" i="1"/>
  <c r="AO260" i="1"/>
  <c r="AN260" i="1"/>
  <c r="AM260" i="1"/>
  <c r="AL260" i="1"/>
  <c r="AK260" i="1"/>
  <c r="BD259" i="1"/>
  <c r="BC259" i="1"/>
  <c r="BB259" i="1"/>
  <c r="BA259" i="1"/>
  <c r="AZ259" i="1"/>
  <c r="AY259" i="1"/>
  <c r="AX259" i="1"/>
  <c r="AQ259" i="1"/>
  <c r="AP259" i="1"/>
  <c r="AO259" i="1"/>
  <c r="AN259" i="1"/>
  <c r="AM259" i="1"/>
  <c r="AL259" i="1"/>
  <c r="AK259" i="1"/>
  <c r="BD258" i="1"/>
  <c r="BC258" i="1"/>
  <c r="BB258" i="1"/>
  <c r="BA258" i="1"/>
  <c r="AZ258" i="1"/>
  <c r="AY258" i="1"/>
  <c r="AX258" i="1"/>
  <c r="AQ258" i="1"/>
  <c r="AP258" i="1"/>
  <c r="AO258" i="1"/>
  <c r="AN258" i="1"/>
  <c r="AM258" i="1"/>
  <c r="AL258" i="1"/>
  <c r="AK258" i="1"/>
  <c r="BD257" i="1"/>
  <c r="BC257" i="1"/>
  <c r="BB257" i="1"/>
  <c r="BA257" i="1"/>
  <c r="AZ257" i="1"/>
  <c r="AY257" i="1"/>
  <c r="AX257" i="1"/>
  <c r="AQ257" i="1"/>
  <c r="AP257" i="1"/>
  <c r="AO257" i="1"/>
  <c r="AN257" i="1"/>
  <c r="AM257" i="1"/>
  <c r="AL257" i="1"/>
  <c r="AK257" i="1"/>
  <c r="BD256" i="1"/>
  <c r="BC256" i="1"/>
  <c r="BB256" i="1"/>
  <c r="BA256" i="1"/>
  <c r="AZ256" i="1"/>
  <c r="AY256" i="1"/>
  <c r="AX256" i="1"/>
  <c r="AQ256" i="1"/>
  <c r="AP256" i="1"/>
  <c r="AO256" i="1"/>
  <c r="AN256" i="1"/>
  <c r="AM256" i="1"/>
  <c r="AL256" i="1"/>
  <c r="AK256" i="1"/>
  <c r="BD255" i="1"/>
  <c r="BC255" i="1"/>
  <c r="BB255" i="1"/>
  <c r="BA255" i="1"/>
  <c r="AZ255" i="1"/>
  <c r="AY255" i="1"/>
  <c r="AX255" i="1"/>
  <c r="AQ255" i="1"/>
  <c r="AP255" i="1"/>
  <c r="AO255" i="1"/>
  <c r="AN255" i="1"/>
  <c r="AM255" i="1"/>
  <c r="AL255" i="1"/>
  <c r="AK255" i="1"/>
  <c r="BD254" i="1"/>
  <c r="BC254" i="1"/>
  <c r="BB254" i="1"/>
  <c r="BA254" i="1"/>
  <c r="AZ254" i="1"/>
  <c r="AY254" i="1"/>
  <c r="AX254" i="1"/>
  <c r="AQ254" i="1"/>
  <c r="AP254" i="1"/>
  <c r="AO254" i="1"/>
  <c r="AN254" i="1"/>
  <c r="AM254" i="1"/>
  <c r="AL254" i="1"/>
  <c r="AK254" i="1"/>
  <c r="BD253" i="1"/>
  <c r="BC253" i="1"/>
  <c r="BB253" i="1"/>
  <c r="BA253" i="1"/>
  <c r="AZ253" i="1"/>
  <c r="AY253" i="1"/>
  <c r="AX253" i="1"/>
  <c r="AQ253" i="1"/>
  <c r="AP253" i="1"/>
  <c r="AO253" i="1"/>
  <c r="AN253" i="1"/>
  <c r="AM253" i="1"/>
  <c r="AL253" i="1"/>
  <c r="AK253" i="1"/>
  <c r="BD252" i="1"/>
  <c r="BC252" i="1"/>
  <c r="BB252" i="1"/>
  <c r="BA252" i="1"/>
  <c r="AZ252" i="1"/>
  <c r="AY252" i="1"/>
  <c r="AX252" i="1"/>
  <c r="AQ252" i="1"/>
  <c r="AP252" i="1"/>
  <c r="AO252" i="1"/>
  <c r="AN252" i="1"/>
  <c r="AM252" i="1"/>
  <c r="AL252" i="1"/>
  <c r="AK252" i="1"/>
  <c r="BD251" i="1"/>
  <c r="BC251" i="1"/>
  <c r="BB251" i="1"/>
  <c r="BA251" i="1"/>
  <c r="AZ251" i="1"/>
  <c r="AY251" i="1"/>
  <c r="AX251" i="1"/>
  <c r="AQ251" i="1"/>
  <c r="AP251" i="1"/>
  <c r="AO251" i="1"/>
  <c r="AN251" i="1"/>
  <c r="AM251" i="1"/>
  <c r="AL251" i="1"/>
  <c r="AK251" i="1"/>
  <c r="BD250" i="1"/>
  <c r="BC250" i="1"/>
  <c r="BB250" i="1"/>
  <c r="BA250" i="1"/>
  <c r="AZ250" i="1"/>
  <c r="AY250" i="1"/>
  <c r="AX250" i="1"/>
  <c r="AQ250" i="1"/>
  <c r="AP250" i="1"/>
  <c r="AO250" i="1"/>
  <c r="AN250" i="1"/>
  <c r="AM250" i="1"/>
  <c r="AL250" i="1"/>
  <c r="AK250" i="1"/>
  <c r="BD249" i="1"/>
  <c r="BC249" i="1"/>
  <c r="BB249" i="1"/>
  <c r="BA249" i="1"/>
  <c r="AZ249" i="1"/>
  <c r="AY249" i="1"/>
  <c r="AX249" i="1"/>
  <c r="AQ249" i="1"/>
  <c r="AP249" i="1"/>
  <c r="AO249" i="1"/>
  <c r="AN249" i="1"/>
  <c r="AM249" i="1"/>
  <c r="AL249" i="1"/>
  <c r="AK249" i="1"/>
  <c r="BD248" i="1"/>
  <c r="BC248" i="1"/>
  <c r="BB248" i="1"/>
  <c r="BA248" i="1"/>
  <c r="AZ248" i="1"/>
  <c r="AY248" i="1"/>
  <c r="AX248" i="1"/>
  <c r="AQ248" i="1"/>
  <c r="AP248" i="1"/>
  <c r="AO248" i="1"/>
  <c r="AN248" i="1"/>
  <c r="AM248" i="1"/>
  <c r="AL248" i="1"/>
  <c r="AK248" i="1"/>
  <c r="BD247" i="1"/>
  <c r="BC247" i="1"/>
  <c r="BB247" i="1"/>
  <c r="BA247" i="1"/>
  <c r="AZ247" i="1"/>
  <c r="AY247" i="1"/>
  <c r="AX247" i="1"/>
  <c r="AQ247" i="1"/>
  <c r="AP247" i="1"/>
  <c r="AO247" i="1"/>
  <c r="AN247" i="1"/>
  <c r="AM247" i="1"/>
  <c r="AL247" i="1"/>
  <c r="AK247" i="1"/>
  <c r="BD246" i="1"/>
  <c r="BC246" i="1"/>
  <c r="BB246" i="1"/>
  <c r="BA246" i="1"/>
  <c r="AZ246" i="1"/>
  <c r="AY246" i="1"/>
  <c r="AX246" i="1"/>
  <c r="AQ246" i="1"/>
  <c r="AP246" i="1"/>
  <c r="AO246" i="1"/>
  <c r="AN246" i="1"/>
  <c r="AM246" i="1"/>
  <c r="AL246" i="1"/>
  <c r="AK246" i="1"/>
  <c r="BD245" i="1"/>
  <c r="BC245" i="1"/>
  <c r="BB245" i="1"/>
  <c r="BA245" i="1"/>
  <c r="AZ245" i="1"/>
  <c r="AY245" i="1"/>
  <c r="AX245" i="1"/>
  <c r="AQ245" i="1"/>
  <c r="AP245" i="1"/>
  <c r="AO245" i="1"/>
  <c r="AN245" i="1"/>
  <c r="AM245" i="1"/>
  <c r="AL245" i="1"/>
  <c r="AK245" i="1"/>
  <c r="BD244" i="1"/>
  <c r="BC244" i="1"/>
  <c r="BB244" i="1"/>
  <c r="BA244" i="1"/>
  <c r="AZ244" i="1"/>
  <c r="AY244" i="1"/>
  <c r="AX244" i="1"/>
  <c r="AP244" i="1"/>
  <c r="AO244" i="1"/>
  <c r="AN244" i="1"/>
  <c r="AM244" i="1"/>
  <c r="AL244" i="1"/>
  <c r="AK244" i="1"/>
  <c r="BD243" i="1"/>
  <c r="BC243" i="1"/>
  <c r="BB243" i="1"/>
  <c r="BA243" i="1"/>
  <c r="AZ243" i="1"/>
  <c r="AY243" i="1"/>
  <c r="AX243" i="1"/>
  <c r="AQ243" i="1"/>
  <c r="AP243" i="1"/>
  <c r="AO243" i="1"/>
  <c r="AN243" i="1"/>
  <c r="AM243" i="1"/>
  <c r="AL243" i="1"/>
  <c r="AK243" i="1"/>
  <c r="AD243" i="1"/>
  <c r="AC243" i="1"/>
  <c r="AB243" i="1"/>
  <c r="AA243" i="1"/>
  <c r="Z243" i="1"/>
  <c r="Y243" i="1"/>
  <c r="X243" i="1"/>
  <c r="BD242" i="1"/>
  <c r="BC242" i="1"/>
  <c r="BB242" i="1"/>
  <c r="BA242" i="1"/>
  <c r="AZ242" i="1"/>
  <c r="AY242" i="1"/>
  <c r="AX242" i="1"/>
  <c r="AQ242" i="1"/>
  <c r="AP242" i="1"/>
  <c r="AO242" i="1"/>
  <c r="AN242" i="1"/>
  <c r="AM242" i="1"/>
  <c r="AL242" i="1"/>
  <c r="AK242" i="1"/>
  <c r="AD242" i="1"/>
  <c r="AC242" i="1"/>
  <c r="AB242" i="1"/>
  <c r="AA242" i="1"/>
  <c r="Z242" i="1"/>
  <c r="Y242" i="1"/>
  <c r="X242" i="1"/>
  <c r="Q242" i="1"/>
  <c r="P242" i="1"/>
  <c r="O242" i="1"/>
  <c r="N242" i="1"/>
  <c r="M242" i="1"/>
  <c r="L242" i="1"/>
  <c r="K242" i="1"/>
  <c r="BD241" i="1"/>
  <c r="BC241" i="1"/>
  <c r="BB241" i="1"/>
  <c r="BA241" i="1"/>
  <c r="AZ241" i="1"/>
  <c r="AY241" i="1"/>
  <c r="AX241" i="1"/>
  <c r="AQ241" i="1"/>
  <c r="AP241" i="1"/>
  <c r="AO241" i="1"/>
  <c r="AN241" i="1"/>
  <c r="AM241" i="1"/>
  <c r="AL241" i="1"/>
  <c r="AK241" i="1"/>
  <c r="AD241" i="1"/>
  <c r="AC241" i="1"/>
  <c r="AB241" i="1"/>
  <c r="AA241" i="1"/>
  <c r="Z241" i="1"/>
  <c r="Y241" i="1"/>
  <c r="X241" i="1"/>
  <c r="Q241" i="1"/>
  <c r="P241" i="1"/>
  <c r="O241" i="1"/>
  <c r="N241" i="1"/>
  <c r="M241" i="1"/>
  <c r="L241" i="1"/>
  <c r="K241" i="1"/>
  <c r="BD240" i="1"/>
  <c r="BC240" i="1"/>
  <c r="BB240" i="1"/>
  <c r="BA240" i="1"/>
  <c r="AZ240" i="1"/>
  <c r="AY240" i="1"/>
  <c r="AX240" i="1"/>
  <c r="AQ240" i="1"/>
  <c r="AP240" i="1"/>
  <c r="AO240" i="1"/>
  <c r="AN240" i="1"/>
  <c r="AM240" i="1"/>
  <c r="AL240" i="1"/>
  <c r="AK240" i="1"/>
  <c r="AD240" i="1"/>
  <c r="AC240" i="1"/>
  <c r="AB240" i="1"/>
  <c r="AA240" i="1"/>
  <c r="Z240" i="1"/>
  <c r="Y240" i="1"/>
  <c r="X240" i="1"/>
  <c r="Q240" i="1"/>
  <c r="P240" i="1"/>
  <c r="O240" i="1"/>
  <c r="N240" i="1"/>
  <c r="M240" i="1"/>
  <c r="L240" i="1"/>
  <c r="K240" i="1"/>
  <c r="BD239" i="1"/>
  <c r="BC239" i="1"/>
  <c r="BB239" i="1"/>
  <c r="BA239" i="1"/>
  <c r="AZ239" i="1"/>
  <c r="AY239" i="1"/>
  <c r="AX239" i="1"/>
  <c r="AQ239" i="1"/>
  <c r="AP239" i="1"/>
  <c r="AO239" i="1"/>
  <c r="AN239" i="1"/>
  <c r="AM239" i="1"/>
  <c r="AL239" i="1"/>
  <c r="AK239" i="1"/>
  <c r="AD239" i="1"/>
  <c r="AC239" i="1"/>
  <c r="AB239" i="1"/>
  <c r="AA239" i="1"/>
  <c r="Z239" i="1"/>
  <c r="Y239" i="1"/>
  <c r="X239" i="1"/>
  <c r="Q239" i="1"/>
  <c r="P239" i="1"/>
  <c r="O239" i="1"/>
  <c r="N239" i="1"/>
  <c r="M239" i="1"/>
  <c r="L239" i="1"/>
  <c r="K239" i="1"/>
  <c r="BD238" i="1"/>
  <c r="BC238" i="1"/>
  <c r="BB238" i="1"/>
  <c r="BA238" i="1"/>
  <c r="AZ238" i="1"/>
  <c r="AY238" i="1"/>
  <c r="AX238" i="1"/>
  <c r="AQ238" i="1"/>
  <c r="AP238" i="1"/>
  <c r="AO238" i="1"/>
  <c r="AN238" i="1"/>
  <c r="AM238" i="1"/>
  <c r="AL238" i="1"/>
  <c r="AK238" i="1"/>
  <c r="AD238" i="1"/>
  <c r="AC238" i="1"/>
  <c r="AB238" i="1"/>
  <c r="AA238" i="1"/>
  <c r="Z238" i="1"/>
  <c r="Y238" i="1"/>
  <c r="X238" i="1"/>
  <c r="Q238" i="1"/>
  <c r="P238" i="1"/>
  <c r="O238" i="1"/>
  <c r="N238" i="1"/>
  <c r="M238" i="1"/>
  <c r="L238" i="1"/>
  <c r="K238" i="1"/>
  <c r="BD237" i="1"/>
  <c r="BC237" i="1"/>
  <c r="BB237" i="1"/>
  <c r="BA237" i="1"/>
  <c r="AZ237" i="1"/>
  <c r="AY237" i="1"/>
  <c r="AX237" i="1"/>
  <c r="AQ237" i="1"/>
  <c r="AP237" i="1"/>
  <c r="AO237" i="1"/>
  <c r="AN237" i="1"/>
  <c r="AM237" i="1"/>
  <c r="AL237" i="1"/>
  <c r="AK237" i="1"/>
  <c r="AD237" i="1"/>
  <c r="AC237" i="1"/>
  <c r="AB237" i="1"/>
  <c r="AA237" i="1"/>
  <c r="Z237" i="1"/>
  <c r="Y237" i="1"/>
  <c r="X237" i="1"/>
  <c r="Q237" i="1"/>
  <c r="P237" i="1"/>
  <c r="O237" i="1"/>
  <c r="N237" i="1"/>
  <c r="M237" i="1"/>
  <c r="L237" i="1"/>
  <c r="K237" i="1"/>
  <c r="BD236" i="1"/>
  <c r="BC236" i="1"/>
  <c r="BB236" i="1"/>
  <c r="BA236" i="1"/>
  <c r="AZ236" i="1"/>
  <c r="AY236" i="1"/>
  <c r="AX236" i="1"/>
  <c r="AQ236" i="1"/>
  <c r="AP236" i="1"/>
  <c r="AO236" i="1"/>
  <c r="AN236" i="1"/>
  <c r="AM236" i="1"/>
  <c r="AL236" i="1"/>
  <c r="AK236" i="1"/>
  <c r="AD236" i="1"/>
  <c r="AC236" i="1"/>
  <c r="AB236" i="1"/>
  <c r="AA236" i="1"/>
  <c r="Z236" i="1"/>
  <c r="Y236" i="1"/>
  <c r="X236" i="1"/>
  <c r="Q236" i="1"/>
  <c r="P236" i="1"/>
  <c r="O236" i="1"/>
  <c r="N236" i="1"/>
  <c r="M236" i="1"/>
  <c r="L236" i="1"/>
  <c r="K236" i="1"/>
  <c r="BD235" i="1"/>
  <c r="BC235" i="1"/>
  <c r="BB235" i="1"/>
  <c r="BA235" i="1"/>
  <c r="AZ235" i="1"/>
  <c r="AY235" i="1"/>
  <c r="AX235" i="1"/>
  <c r="AQ235" i="1"/>
  <c r="AP235" i="1"/>
  <c r="AO235" i="1"/>
  <c r="AN235" i="1"/>
  <c r="AM235" i="1"/>
  <c r="AL235" i="1"/>
  <c r="AK235" i="1"/>
  <c r="AD235" i="1"/>
  <c r="AC235" i="1"/>
  <c r="AB235" i="1"/>
  <c r="AA235" i="1"/>
  <c r="Z235" i="1"/>
  <c r="Y235" i="1"/>
  <c r="X235" i="1"/>
  <c r="Q235" i="1"/>
  <c r="P235" i="1"/>
  <c r="O235" i="1"/>
  <c r="N235" i="1"/>
  <c r="M235" i="1"/>
  <c r="L235" i="1"/>
  <c r="K235" i="1"/>
  <c r="BD234" i="1"/>
  <c r="BC234" i="1"/>
  <c r="BB234" i="1"/>
  <c r="BA234" i="1"/>
  <c r="AZ234" i="1"/>
  <c r="AY234" i="1"/>
  <c r="AX234" i="1"/>
  <c r="AQ234" i="1"/>
  <c r="AP234" i="1"/>
  <c r="AO234" i="1"/>
  <c r="AN234" i="1"/>
  <c r="AM234" i="1"/>
  <c r="AL234" i="1"/>
  <c r="AK234" i="1"/>
  <c r="AD234" i="1"/>
  <c r="AC234" i="1"/>
  <c r="AB234" i="1"/>
  <c r="AA234" i="1"/>
  <c r="Z234" i="1"/>
  <c r="Y234" i="1"/>
  <c r="X234" i="1"/>
  <c r="Q234" i="1"/>
  <c r="P234" i="1"/>
  <c r="O234" i="1"/>
  <c r="N234" i="1"/>
  <c r="M234" i="1"/>
  <c r="L234" i="1"/>
  <c r="K234" i="1"/>
  <c r="BD233" i="1"/>
  <c r="BC233" i="1"/>
  <c r="BB233" i="1"/>
  <c r="BA233" i="1"/>
  <c r="AZ233" i="1"/>
  <c r="AY233" i="1"/>
  <c r="AX233" i="1"/>
  <c r="AQ233" i="1"/>
  <c r="AP233" i="1"/>
  <c r="AO233" i="1"/>
  <c r="AN233" i="1"/>
  <c r="AM233" i="1"/>
  <c r="AL233" i="1"/>
  <c r="AK233" i="1"/>
  <c r="AD233" i="1"/>
  <c r="AC233" i="1"/>
  <c r="AB233" i="1"/>
  <c r="AA233" i="1"/>
  <c r="Z233" i="1"/>
  <c r="Y233" i="1"/>
  <c r="X233" i="1"/>
  <c r="Q233" i="1"/>
  <c r="P233" i="1"/>
  <c r="O233" i="1"/>
  <c r="N233" i="1"/>
  <c r="M233" i="1"/>
  <c r="L233" i="1"/>
  <c r="K233" i="1"/>
  <c r="BD232" i="1"/>
  <c r="BC232" i="1"/>
  <c r="BB232" i="1"/>
  <c r="BA232" i="1"/>
  <c r="AZ232" i="1"/>
  <c r="AY232" i="1"/>
  <c r="AX232" i="1"/>
  <c r="AQ232" i="1"/>
  <c r="AP232" i="1"/>
  <c r="AO232" i="1"/>
  <c r="AN232" i="1"/>
  <c r="AM232" i="1"/>
  <c r="AL232" i="1"/>
  <c r="AK232" i="1"/>
  <c r="AD232" i="1"/>
  <c r="AC232" i="1"/>
  <c r="AB232" i="1"/>
  <c r="AA232" i="1"/>
  <c r="Z232" i="1"/>
  <c r="Y232" i="1"/>
  <c r="X232" i="1"/>
  <c r="Q232" i="1"/>
  <c r="P232" i="1"/>
  <c r="O232" i="1"/>
  <c r="N232" i="1"/>
  <c r="M232" i="1"/>
  <c r="L232" i="1"/>
  <c r="K232" i="1"/>
  <c r="BD231" i="1"/>
  <c r="BC231" i="1"/>
  <c r="BB231" i="1"/>
  <c r="BA231" i="1"/>
  <c r="AZ231" i="1"/>
  <c r="AY231" i="1"/>
  <c r="AX231" i="1"/>
  <c r="AQ231" i="1"/>
  <c r="AP231" i="1"/>
  <c r="AO231" i="1"/>
  <c r="AN231" i="1"/>
  <c r="AM231" i="1"/>
  <c r="AL231" i="1"/>
  <c r="AK231" i="1"/>
  <c r="AD231" i="1"/>
  <c r="AC231" i="1"/>
  <c r="AB231" i="1"/>
  <c r="AA231" i="1"/>
  <c r="Z231" i="1"/>
  <c r="Y231" i="1"/>
  <c r="X231" i="1"/>
  <c r="Q231" i="1"/>
  <c r="P231" i="1"/>
  <c r="O231" i="1"/>
  <c r="N231" i="1"/>
  <c r="M231" i="1"/>
  <c r="L231" i="1"/>
  <c r="K231" i="1"/>
  <c r="BD230" i="1"/>
  <c r="BC230" i="1"/>
  <c r="BB230" i="1"/>
  <c r="BA230" i="1"/>
  <c r="AZ230" i="1"/>
  <c r="AY230" i="1"/>
  <c r="AX230" i="1"/>
  <c r="AQ230" i="1"/>
  <c r="AP230" i="1"/>
  <c r="AO230" i="1"/>
  <c r="AN230" i="1"/>
  <c r="AM230" i="1"/>
  <c r="AL230" i="1"/>
  <c r="AK230" i="1"/>
  <c r="AD230" i="1"/>
  <c r="AC230" i="1"/>
  <c r="AB230" i="1"/>
  <c r="AA230" i="1"/>
  <c r="Z230" i="1"/>
  <c r="Y230" i="1"/>
  <c r="X230" i="1"/>
  <c r="Q230" i="1"/>
  <c r="P230" i="1"/>
  <c r="O230" i="1"/>
  <c r="N230" i="1"/>
  <c r="M230" i="1"/>
  <c r="L230" i="1"/>
  <c r="K230" i="1"/>
  <c r="BD229" i="1"/>
  <c r="BC229" i="1"/>
  <c r="BB229" i="1"/>
  <c r="BA229" i="1"/>
  <c r="AZ229" i="1"/>
  <c r="AY229" i="1"/>
  <c r="AX229" i="1"/>
  <c r="AQ229" i="1"/>
  <c r="AP229" i="1"/>
  <c r="AO229" i="1"/>
  <c r="AN229" i="1"/>
  <c r="AM229" i="1"/>
  <c r="AL229" i="1"/>
  <c r="AK229" i="1"/>
  <c r="AD229" i="1"/>
  <c r="AC229" i="1"/>
  <c r="AB229" i="1"/>
  <c r="AA229" i="1"/>
  <c r="Z229" i="1"/>
  <c r="Y229" i="1"/>
  <c r="X229" i="1"/>
  <c r="Q229" i="1"/>
  <c r="P229" i="1"/>
  <c r="O229" i="1"/>
  <c r="N229" i="1"/>
  <c r="M229" i="1"/>
  <c r="L229" i="1"/>
  <c r="K229" i="1"/>
  <c r="BD228" i="1"/>
  <c r="BC228" i="1"/>
  <c r="BB228" i="1"/>
  <c r="BA228" i="1"/>
  <c r="AZ228" i="1"/>
  <c r="AY228" i="1"/>
  <c r="AX228" i="1"/>
  <c r="AQ228" i="1"/>
  <c r="AP228" i="1"/>
  <c r="AO228" i="1"/>
  <c r="AN228" i="1"/>
  <c r="AM228" i="1"/>
  <c r="AL228" i="1"/>
  <c r="AK228" i="1"/>
  <c r="AD228" i="1"/>
  <c r="AC228" i="1"/>
  <c r="AB228" i="1"/>
  <c r="AA228" i="1"/>
  <c r="Z228" i="1"/>
  <c r="Y228" i="1"/>
  <c r="X228" i="1"/>
  <c r="Q228" i="1"/>
  <c r="P228" i="1"/>
  <c r="O228" i="1"/>
  <c r="N228" i="1"/>
  <c r="M228" i="1"/>
  <c r="L228" i="1"/>
  <c r="K228" i="1"/>
  <c r="BD227" i="1"/>
  <c r="BC227" i="1"/>
  <c r="BB227" i="1"/>
  <c r="BA227" i="1"/>
  <c r="AZ227" i="1"/>
  <c r="AY227" i="1"/>
  <c r="AX227" i="1"/>
  <c r="AQ227" i="1"/>
  <c r="AP227" i="1"/>
  <c r="AO227" i="1"/>
  <c r="AN227" i="1"/>
  <c r="AM227" i="1"/>
  <c r="AL227" i="1"/>
  <c r="AK227" i="1"/>
  <c r="AD227" i="1"/>
  <c r="AC227" i="1"/>
  <c r="AB227" i="1"/>
  <c r="AA227" i="1"/>
  <c r="Z227" i="1"/>
  <c r="Y227" i="1"/>
  <c r="X227" i="1"/>
  <c r="Q227" i="1"/>
  <c r="P227" i="1"/>
  <c r="O227" i="1"/>
  <c r="N227" i="1"/>
  <c r="M227" i="1"/>
  <c r="L227" i="1"/>
  <c r="K227" i="1"/>
  <c r="BD226" i="1"/>
  <c r="BC226" i="1"/>
  <c r="BB226" i="1"/>
  <c r="BA226" i="1"/>
  <c r="AZ226" i="1"/>
  <c r="AY226" i="1"/>
  <c r="AX226" i="1"/>
  <c r="AQ226" i="1"/>
  <c r="AP226" i="1"/>
  <c r="AO226" i="1"/>
  <c r="AN226" i="1"/>
  <c r="AM226" i="1"/>
  <c r="AL226" i="1"/>
  <c r="AK226" i="1"/>
  <c r="AD226" i="1"/>
  <c r="AC226" i="1"/>
  <c r="AB226" i="1"/>
  <c r="AA226" i="1"/>
  <c r="Z226" i="1"/>
  <c r="Y226" i="1"/>
  <c r="X226" i="1"/>
  <c r="Q226" i="1"/>
  <c r="P226" i="1"/>
  <c r="O226" i="1"/>
  <c r="N226" i="1"/>
  <c r="M226" i="1"/>
  <c r="L226" i="1"/>
  <c r="K226" i="1"/>
  <c r="BD225" i="1"/>
  <c r="BC225" i="1"/>
  <c r="BB225" i="1"/>
  <c r="BA225" i="1"/>
  <c r="AZ225" i="1"/>
  <c r="AY225" i="1"/>
  <c r="AX225" i="1"/>
  <c r="AQ225" i="1"/>
  <c r="AP225" i="1"/>
  <c r="AO225" i="1"/>
  <c r="AN225" i="1"/>
  <c r="AM225" i="1"/>
  <c r="AL225" i="1"/>
  <c r="AK225" i="1"/>
  <c r="AD225" i="1"/>
  <c r="AC225" i="1"/>
  <c r="AB225" i="1"/>
  <c r="AA225" i="1"/>
  <c r="Z225" i="1"/>
  <c r="Y225" i="1"/>
  <c r="X225" i="1"/>
  <c r="Q225" i="1"/>
  <c r="P225" i="1"/>
  <c r="O225" i="1"/>
  <c r="N225" i="1"/>
  <c r="M225" i="1"/>
  <c r="L225" i="1"/>
  <c r="K225" i="1"/>
  <c r="BD224" i="1"/>
  <c r="BC224" i="1"/>
  <c r="BB224" i="1"/>
  <c r="BA224" i="1"/>
  <c r="AZ224" i="1"/>
  <c r="AY224" i="1"/>
  <c r="AX224" i="1"/>
  <c r="AQ224" i="1"/>
  <c r="AP224" i="1"/>
  <c r="AO224" i="1"/>
  <c r="AN224" i="1"/>
  <c r="AM224" i="1"/>
  <c r="AL224" i="1"/>
  <c r="AK224" i="1"/>
  <c r="AD224" i="1"/>
  <c r="AC224" i="1"/>
  <c r="AB224" i="1"/>
  <c r="AA224" i="1"/>
  <c r="Z224" i="1"/>
  <c r="Y224" i="1"/>
  <c r="X224" i="1"/>
  <c r="Q224" i="1"/>
  <c r="P224" i="1"/>
  <c r="O224" i="1"/>
  <c r="N224" i="1"/>
  <c r="M224" i="1"/>
  <c r="L224" i="1"/>
  <c r="K224" i="1"/>
  <c r="BD223" i="1"/>
  <c r="BC223" i="1"/>
  <c r="BB223" i="1"/>
  <c r="BA223" i="1"/>
  <c r="AZ223" i="1"/>
  <c r="AY223" i="1"/>
  <c r="AX223" i="1"/>
  <c r="AQ223" i="1"/>
  <c r="AP223" i="1"/>
  <c r="AO223" i="1"/>
  <c r="AN223" i="1"/>
  <c r="AM223" i="1"/>
  <c r="AL223" i="1"/>
  <c r="AK223" i="1"/>
  <c r="AD223" i="1"/>
  <c r="AC223" i="1"/>
  <c r="AB223" i="1"/>
  <c r="AA223" i="1"/>
  <c r="Z223" i="1"/>
  <c r="Y223" i="1"/>
  <c r="X223" i="1"/>
  <c r="Q223" i="1"/>
  <c r="P223" i="1"/>
  <c r="O223" i="1"/>
  <c r="N223" i="1"/>
  <c r="M223" i="1"/>
  <c r="L223" i="1"/>
  <c r="K223" i="1"/>
  <c r="BD222" i="1"/>
  <c r="BC222" i="1"/>
  <c r="BB222" i="1"/>
  <c r="BA222" i="1"/>
  <c r="AZ222" i="1"/>
  <c r="AY222" i="1"/>
  <c r="AX222" i="1"/>
  <c r="AQ222" i="1"/>
  <c r="AP222" i="1"/>
  <c r="AO222" i="1"/>
  <c r="AN222" i="1"/>
  <c r="AM222" i="1"/>
  <c r="AL222" i="1"/>
  <c r="AK222" i="1"/>
  <c r="AD222" i="1"/>
  <c r="AC222" i="1"/>
  <c r="AB222" i="1"/>
  <c r="AA222" i="1"/>
  <c r="Z222" i="1"/>
  <c r="Y222" i="1"/>
  <c r="X222" i="1"/>
  <c r="Q222" i="1"/>
  <c r="P222" i="1"/>
  <c r="O222" i="1"/>
  <c r="N222" i="1"/>
  <c r="M222" i="1"/>
  <c r="L222" i="1"/>
  <c r="K222" i="1"/>
  <c r="BD221" i="1"/>
  <c r="BC221" i="1"/>
  <c r="BB221" i="1"/>
  <c r="BA221" i="1"/>
  <c r="AZ221" i="1"/>
  <c r="AY221" i="1"/>
  <c r="AX221" i="1"/>
  <c r="AQ221" i="1"/>
  <c r="AP221" i="1"/>
  <c r="AO221" i="1"/>
  <c r="AN221" i="1"/>
  <c r="AM221" i="1"/>
  <c r="AL221" i="1"/>
  <c r="AK221" i="1"/>
  <c r="AD221" i="1"/>
  <c r="AC221" i="1"/>
  <c r="AB221" i="1"/>
  <c r="AA221" i="1"/>
  <c r="Z221" i="1"/>
  <c r="Y221" i="1"/>
  <c r="X221" i="1"/>
  <c r="Q221" i="1"/>
  <c r="P221" i="1"/>
  <c r="O221" i="1"/>
  <c r="N221" i="1"/>
  <c r="M221" i="1"/>
  <c r="L221" i="1"/>
  <c r="K221" i="1"/>
  <c r="BD220" i="1"/>
  <c r="BC220" i="1"/>
  <c r="BB220" i="1"/>
  <c r="BA220" i="1"/>
  <c r="AZ220" i="1"/>
  <c r="AY220" i="1"/>
  <c r="AX220" i="1"/>
  <c r="AQ220" i="1"/>
  <c r="AP220" i="1"/>
  <c r="AO220" i="1"/>
  <c r="AN220" i="1"/>
  <c r="AM220" i="1"/>
  <c r="AL220" i="1"/>
  <c r="AK220" i="1"/>
  <c r="AD220" i="1"/>
  <c r="AC220" i="1"/>
  <c r="AB220" i="1"/>
  <c r="AA220" i="1"/>
  <c r="Z220" i="1"/>
  <c r="Y220" i="1"/>
  <c r="X220" i="1"/>
  <c r="Q220" i="1"/>
  <c r="P220" i="1"/>
  <c r="O220" i="1"/>
  <c r="N220" i="1"/>
  <c r="M220" i="1"/>
  <c r="L220" i="1"/>
  <c r="K220" i="1"/>
  <c r="BD219" i="1"/>
  <c r="BC219" i="1"/>
  <c r="BB219" i="1"/>
  <c r="BA219" i="1"/>
  <c r="AZ219" i="1"/>
  <c r="AY219" i="1"/>
  <c r="AX219" i="1"/>
  <c r="AQ219" i="1"/>
  <c r="AP219" i="1"/>
  <c r="AO219" i="1"/>
  <c r="AN219" i="1"/>
  <c r="AM219" i="1"/>
  <c r="AL219" i="1"/>
  <c r="AK219" i="1"/>
  <c r="AD219" i="1"/>
  <c r="AC219" i="1"/>
  <c r="AB219" i="1"/>
  <c r="AA219" i="1"/>
  <c r="Z219" i="1"/>
  <c r="Y219" i="1"/>
  <c r="X219" i="1"/>
  <c r="Q219" i="1"/>
  <c r="P219" i="1"/>
  <c r="O219" i="1"/>
  <c r="N219" i="1"/>
  <c r="M219" i="1"/>
  <c r="L219" i="1"/>
  <c r="K219" i="1"/>
  <c r="BD218" i="1"/>
  <c r="BC218" i="1"/>
  <c r="BB218" i="1"/>
  <c r="BA218" i="1"/>
  <c r="AZ218" i="1"/>
  <c r="AY218" i="1"/>
  <c r="AX218" i="1"/>
  <c r="AQ218" i="1"/>
  <c r="AP218" i="1"/>
  <c r="AO218" i="1"/>
  <c r="AN218" i="1"/>
  <c r="AM218" i="1"/>
  <c r="AL218" i="1"/>
  <c r="AK218" i="1"/>
  <c r="AD218" i="1"/>
  <c r="AC218" i="1"/>
  <c r="AB218" i="1"/>
  <c r="AA218" i="1"/>
  <c r="Z218" i="1"/>
  <c r="Y218" i="1"/>
  <c r="X218" i="1"/>
  <c r="Q218" i="1"/>
  <c r="P218" i="1"/>
  <c r="O218" i="1"/>
  <c r="N218" i="1"/>
  <c r="M218" i="1"/>
  <c r="L218" i="1"/>
  <c r="K218" i="1"/>
  <c r="BD217" i="1"/>
  <c r="BC217" i="1"/>
  <c r="BB217" i="1"/>
  <c r="BA217" i="1"/>
  <c r="AZ217" i="1"/>
  <c r="AY217" i="1"/>
  <c r="AX217" i="1"/>
  <c r="AQ217" i="1"/>
  <c r="AP217" i="1"/>
  <c r="AO217" i="1"/>
  <c r="AN217" i="1"/>
  <c r="AM217" i="1"/>
  <c r="AL217" i="1"/>
  <c r="AK217" i="1"/>
  <c r="AD217" i="1"/>
  <c r="AC217" i="1"/>
  <c r="AB217" i="1"/>
  <c r="AA217" i="1"/>
  <c r="Z217" i="1"/>
  <c r="Y217" i="1"/>
  <c r="X217" i="1"/>
  <c r="Q217" i="1"/>
  <c r="P217" i="1"/>
  <c r="O217" i="1"/>
  <c r="N217" i="1"/>
  <c r="M217" i="1"/>
  <c r="L217" i="1"/>
  <c r="K217" i="1"/>
  <c r="BD216" i="1"/>
  <c r="BC216" i="1"/>
  <c r="BB216" i="1"/>
  <c r="BA216" i="1"/>
  <c r="AZ216" i="1"/>
  <c r="AY216" i="1"/>
  <c r="AX216" i="1"/>
  <c r="AQ216" i="1"/>
  <c r="AP216" i="1"/>
  <c r="AO216" i="1"/>
  <c r="AN216" i="1"/>
  <c r="AM216" i="1"/>
  <c r="AL216" i="1"/>
  <c r="AK216" i="1"/>
  <c r="AD216" i="1"/>
  <c r="AC216" i="1"/>
  <c r="AB216" i="1"/>
  <c r="AA216" i="1"/>
  <c r="Z216" i="1"/>
  <c r="Y216" i="1"/>
  <c r="X216" i="1"/>
  <c r="Q216" i="1"/>
  <c r="P216" i="1"/>
  <c r="O216" i="1"/>
  <c r="N216" i="1"/>
  <c r="M216" i="1"/>
  <c r="L216" i="1"/>
  <c r="K216" i="1"/>
  <c r="BD215" i="1"/>
  <c r="BC215" i="1"/>
  <c r="BB215" i="1"/>
  <c r="BA215" i="1"/>
  <c r="AZ215" i="1"/>
  <c r="AY215" i="1"/>
  <c r="AX215" i="1"/>
  <c r="AQ215" i="1"/>
  <c r="AP215" i="1"/>
  <c r="AO215" i="1"/>
  <c r="AN215" i="1"/>
  <c r="AM215" i="1"/>
  <c r="AL215" i="1"/>
  <c r="AK215" i="1"/>
  <c r="AD215" i="1"/>
  <c r="AC215" i="1"/>
  <c r="AB215" i="1"/>
  <c r="AA215" i="1"/>
  <c r="Z215" i="1"/>
  <c r="Y215" i="1"/>
  <c r="X215" i="1"/>
  <c r="Q215" i="1"/>
  <c r="P215" i="1"/>
  <c r="O215" i="1"/>
  <c r="N215" i="1"/>
  <c r="M215" i="1"/>
  <c r="L215" i="1"/>
  <c r="K215" i="1"/>
  <c r="BD214" i="1"/>
  <c r="BC214" i="1"/>
  <c r="BB214" i="1"/>
  <c r="BA214" i="1"/>
  <c r="AZ214" i="1"/>
  <c r="AY214" i="1"/>
  <c r="AX214" i="1"/>
  <c r="AQ214" i="1"/>
  <c r="AP214" i="1"/>
  <c r="AO214" i="1"/>
  <c r="AN214" i="1"/>
  <c r="AM214" i="1"/>
  <c r="AL214" i="1"/>
  <c r="AK214" i="1"/>
  <c r="AD214" i="1"/>
  <c r="AC214" i="1"/>
  <c r="AB214" i="1"/>
  <c r="AA214" i="1"/>
  <c r="Z214" i="1"/>
  <c r="Y214" i="1"/>
  <c r="X214" i="1"/>
  <c r="Q214" i="1"/>
  <c r="P214" i="1"/>
  <c r="O214" i="1"/>
  <c r="N214" i="1"/>
  <c r="M214" i="1"/>
  <c r="L214" i="1"/>
  <c r="K214" i="1"/>
  <c r="BD213" i="1"/>
  <c r="BC213" i="1"/>
  <c r="BB213" i="1"/>
  <c r="BA213" i="1"/>
  <c r="AZ213" i="1"/>
  <c r="AY213" i="1"/>
  <c r="AX213" i="1"/>
  <c r="AQ213" i="1"/>
  <c r="AP213" i="1"/>
  <c r="AO213" i="1"/>
  <c r="AN213" i="1"/>
  <c r="AM213" i="1"/>
  <c r="AL213" i="1"/>
  <c r="AK213" i="1"/>
  <c r="AD213" i="1"/>
  <c r="AC213" i="1"/>
  <c r="AB213" i="1"/>
  <c r="AA213" i="1"/>
  <c r="Z213" i="1"/>
  <c r="Y213" i="1"/>
  <c r="X213" i="1"/>
  <c r="Q213" i="1"/>
  <c r="P213" i="1"/>
  <c r="O213" i="1"/>
  <c r="N213" i="1"/>
  <c r="M213" i="1"/>
  <c r="L213" i="1"/>
  <c r="K213" i="1"/>
  <c r="BD212" i="1"/>
  <c r="BC212" i="1"/>
  <c r="BB212" i="1"/>
  <c r="BA212" i="1"/>
  <c r="AZ212" i="1"/>
  <c r="AY212" i="1"/>
  <c r="AX212" i="1"/>
  <c r="AQ212" i="1"/>
  <c r="AP212" i="1"/>
  <c r="AO212" i="1"/>
  <c r="AN212" i="1"/>
  <c r="AM212" i="1"/>
  <c r="AL212" i="1"/>
  <c r="AK212" i="1"/>
  <c r="AD212" i="1"/>
  <c r="AC212" i="1"/>
  <c r="AB212" i="1"/>
  <c r="AA212" i="1"/>
  <c r="Z212" i="1"/>
  <c r="Y212" i="1"/>
  <c r="X212" i="1"/>
  <c r="Q212" i="1"/>
  <c r="P212" i="1"/>
  <c r="O212" i="1"/>
  <c r="N212" i="1"/>
  <c r="M212" i="1"/>
  <c r="L212" i="1"/>
  <c r="K212" i="1"/>
  <c r="BD211" i="1"/>
  <c r="BC211" i="1"/>
  <c r="BB211" i="1"/>
  <c r="BA211" i="1"/>
  <c r="AZ211" i="1"/>
  <c r="AY211" i="1"/>
  <c r="AX211" i="1"/>
  <c r="AQ211" i="1"/>
  <c r="AP211" i="1"/>
  <c r="AO211" i="1"/>
  <c r="AN211" i="1"/>
  <c r="AM211" i="1"/>
  <c r="AL211" i="1"/>
  <c r="AK211" i="1"/>
  <c r="AD211" i="1"/>
  <c r="AC211" i="1"/>
  <c r="AB211" i="1"/>
  <c r="AA211" i="1"/>
  <c r="Z211" i="1"/>
  <c r="Y211" i="1"/>
  <c r="X211" i="1"/>
  <c r="Q211" i="1"/>
  <c r="P211" i="1"/>
  <c r="O211" i="1"/>
  <c r="N211" i="1"/>
  <c r="M211" i="1"/>
  <c r="L211" i="1"/>
  <c r="K211" i="1"/>
  <c r="BD210" i="1"/>
  <c r="BC210" i="1"/>
  <c r="BB210" i="1"/>
  <c r="BA210" i="1"/>
  <c r="AZ210" i="1"/>
  <c r="AY210" i="1"/>
  <c r="AX210" i="1"/>
  <c r="AQ210" i="1"/>
  <c r="AP210" i="1"/>
  <c r="AO210" i="1"/>
  <c r="AN210" i="1"/>
  <c r="AM210" i="1"/>
  <c r="AL210" i="1"/>
  <c r="AK210" i="1"/>
  <c r="AD210" i="1"/>
  <c r="AC210" i="1"/>
  <c r="AB210" i="1"/>
  <c r="AA210" i="1"/>
  <c r="Z210" i="1"/>
  <c r="Y210" i="1"/>
  <c r="X210" i="1"/>
  <c r="Q210" i="1"/>
  <c r="P210" i="1"/>
  <c r="O210" i="1"/>
  <c r="N210" i="1"/>
  <c r="M210" i="1"/>
  <c r="L210" i="1"/>
  <c r="K210" i="1"/>
  <c r="BD209" i="1"/>
  <c r="BC209" i="1"/>
  <c r="BB209" i="1"/>
  <c r="BA209" i="1"/>
  <c r="AZ209" i="1"/>
  <c r="AY209" i="1"/>
  <c r="AX209" i="1"/>
  <c r="AQ209" i="1"/>
  <c r="AP209" i="1"/>
  <c r="AO209" i="1"/>
  <c r="AN209" i="1"/>
  <c r="AM209" i="1"/>
  <c r="AL209" i="1"/>
  <c r="AK209" i="1"/>
  <c r="AD209" i="1"/>
  <c r="AC209" i="1"/>
  <c r="AB209" i="1"/>
  <c r="AA209" i="1"/>
  <c r="Z209" i="1"/>
  <c r="Y209" i="1"/>
  <c r="X209" i="1"/>
  <c r="Q209" i="1"/>
  <c r="P209" i="1"/>
  <c r="O209" i="1"/>
  <c r="N209" i="1"/>
  <c r="M209" i="1"/>
  <c r="L209" i="1"/>
  <c r="K209" i="1"/>
  <c r="BD208" i="1"/>
  <c r="BC208" i="1"/>
  <c r="BB208" i="1"/>
  <c r="BA208" i="1"/>
  <c r="AZ208" i="1"/>
  <c r="AY208" i="1"/>
  <c r="AX208" i="1"/>
  <c r="AQ208" i="1"/>
  <c r="AP208" i="1"/>
  <c r="AO208" i="1"/>
  <c r="AN208" i="1"/>
  <c r="AM208" i="1"/>
  <c r="AL208" i="1"/>
  <c r="AK208" i="1"/>
  <c r="AD208" i="1"/>
  <c r="AC208" i="1"/>
  <c r="AB208" i="1"/>
  <c r="AA208" i="1"/>
  <c r="Z208" i="1"/>
  <c r="Y208" i="1"/>
  <c r="X208" i="1"/>
  <c r="Q208" i="1"/>
  <c r="P208" i="1"/>
  <c r="O208" i="1"/>
  <c r="N208" i="1"/>
  <c r="M208" i="1"/>
  <c r="L208" i="1"/>
  <c r="K208" i="1"/>
  <c r="BD207" i="1"/>
  <c r="BC207" i="1"/>
  <c r="BB207" i="1"/>
  <c r="BA207" i="1"/>
  <c r="AZ207" i="1"/>
  <c r="AY207" i="1"/>
  <c r="AX207" i="1"/>
  <c r="AQ207" i="1"/>
  <c r="AP207" i="1"/>
  <c r="AO207" i="1"/>
  <c r="AN207" i="1"/>
  <c r="AM207" i="1"/>
  <c r="AL207" i="1"/>
  <c r="AK207" i="1"/>
  <c r="AD207" i="1"/>
  <c r="AC207" i="1"/>
  <c r="AB207" i="1"/>
  <c r="AA207" i="1"/>
  <c r="Z207" i="1"/>
  <c r="Y207" i="1"/>
  <c r="X207" i="1"/>
  <c r="Q207" i="1"/>
  <c r="P207" i="1"/>
  <c r="O207" i="1"/>
  <c r="N207" i="1"/>
  <c r="M207" i="1"/>
  <c r="L207" i="1"/>
  <c r="K207" i="1"/>
  <c r="BD206" i="1"/>
  <c r="BC206" i="1"/>
  <c r="BB206" i="1"/>
  <c r="BA206" i="1"/>
  <c r="AZ206" i="1"/>
  <c r="AY206" i="1"/>
  <c r="AX206" i="1"/>
  <c r="AQ206" i="1"/>
  <c r="AP206" i="1"/>
  <c r="AO206" i="1"/>
  <c r="AN206" i="1"/>
  <c r="AM206" i="1"/>
  <c r="AL206" i="1"/>
  <c r="AK206" i="1"/>
  <c r="AD206" i="1"/>
  <c r="AC206" i="1"/>
  <c r="AB206" i="1"/>
  <c r="AA206" i="1"/>
  <c r="Z206" i="1"/>
  <c r="Y206" i="1"/>
  <c r="X206" i="1"/>
  <c r="Q206" i="1"/>
  <c r="P206" i="1"/>
  <c r="O206" i="1"/>
  <c r="N206" i="1"/>
  <c r="M206" i="1"/>
  <c r="L206" i="1"/>
  <c r="K206" i="1"/>
  <c r="BD205" i="1"/>
  <c r="BC205" i="1"/>
  <c r="BB205" i="1"/>
  <c r="BA205" i="1"/>
  <c r="AZ205" i="1"/>
  <c r="AY205" i="1"/>
  <c r="AX205" i="1"/>
  <c r="AQ205" i="1"/>
  <c r="AP205" i="1"/>
  <c r="AO205" i="1"/>
  <c r="AN205" i="1"/>
  <c r="AM205" i="1"/>
  <c r="AL205" i="1"/>
  <c r="AK205" i="1"/>
  <c r="AD205" i="1"/>
  <c r="AC205" i="1"/>
  <c r="AB205" i="1"/>
  <c r="AA205" i="1"/>
  <c r="Z205" i="1"/>
  <c r="Y205" i="1"/>
  <c r="X205" i="1"/>
  <c r="Q205" i="1"/>
  <c r="P205" i="1"/>
  <c r="O205" i="1"/>
  <c r="N205" i="1"/>
  <c r="M205" i="1"/>
  <c r="L205" i="1"/>
  <c r="K205" i="1"/>
  <c r="CD204" i="1"/>
  <c r="CC204" i="1"/>
  <c r="CB204" i="1"/>
  <c r="CA204" i="1"/>
  <c r="BZ204" i="1"/>
  <c r="BY204" i="1"/>
  <c r="BX204" i="1"/>
  <c r="BD204" i="1"/>
  <c r="BC204" i="1"/>
  <c r="BB204" i="1"/>
  <c r="BA204" i="1"/>
  <c r="AZ204" i="1"/>
  <c r="AY204" i="1"/>
  <c r="AX204" i="1"/>
  <c r="AQ204" i="1"/>
  <c r="AP204" i="1"/>
  <c r="AO204" i="1"/>
  <c r="AN204" i="1"/>
  <c r="AM204" i="1"/>
  <c r="AL204" i="1"/>
  <c r="AK204" i="1"/>
  <c r="AD204" i="1"/>
  <c r="AC204" i="1"/>
  <c r="AB204" i="1"/>
  <c r="AA204" i="1"/>
  <c r="Z204" i="1"/>
  <c r="Y204" i="1"/>
  <c r="X204" i="1"/>
  <c r="Q204" i="1"/>
  <c r="P204" i="1"/>
  <c r="O204" i="1"/>
  <c r="N204" i="1"/>
  <c r="M204" i="1"/>
  <c r="L204" i="1"/>
  <c r="K204" i="1"/>
  <c r="BD203" i="1"/>
  <c r="BC203" i="1"/>
  <c r="BB203" i="1"/>
  <c r="BA203" i="1"/>
  <c r="AZ203" i="1"/>
  <c r="AY203" i="1"/>
  <c r="AX203" i="1"/>
  <c r="AQ203" i="1"/>
  <c r="AP203" i="1"/>
  <c r="AO203" i="1"/>
  <c r="AN203" i="1"/>
  <c r="AM203" i="1"/>
  <c r="AL203" i="1"/>
  <c r="AK203" i="1"/>
  <c r="AD203" i="1"/>
  <c r="AC203" i="1"/>
  <c r="AB203" i="1"/>
  <c r="AA203" i="1"/>
  <c r="Z203" i="1"/>
  <c r="Y203" i="1"/>
  <c r="X203" i="1"/>
  <c r="Q203" i="1"/>
  <c r="P203" i="1"/>
  <c r="O203" i="1"/>
  <c r="N203" i="1"/>
  <c r="M203" i="1"/>
  <c r="L203" i="1"/>
  <c r="K203" i="1"/>
  <c r="BD202" i="1"/>
  <c r="BC202" i="1"/>
  <c r="BB202" i="1"/>
  <c r="BA202" i="1"/>
  <c r="AZ202" i="1"/>
  <c r="AY202" i="1"/>
  <c r="AX202" i="1"/>
  <c r="AQ202" i="1"/>
  <c r="AP202" i="1"/>
  <c r="AO202" i="1"/>
  <c r="AN202" i="1"/>
  <c r="AM202" i="1"/>
  <c r="AL202" i="1"/>
  <c r="AK202" i="1"/>
  <c r="AD202" i="1"/>
  <c r="AC202" i="1"/>
  <c r="AB202" i="1"/>
  <c r="AA202" i="1"/>
  <c r="Z202" i="1"/>
  <c r="Y202" i="1"/>
  <c r="X202" i="1"/>
  <c r="Q202" i="1"/>
  <c r="P202" i="1"/>
  <c r="O202" i="1"/>
  <c r="N202" i="1"/>
  <c r="M202" i="1"/>
  <c r="L202" i="1"/>
  <c r="K202" i="1"/>
  <c r="BD201" i="1"/>
  <c r="BC201" i="1"/>
  <c r="BB201" i="1"/>
  <c r="BA201" i="1"/>
  <c r="AZ201" i="1"/>
  <c r="AY201" i="1"/>
  <c r="AX201" i="1"/>
  <c r="AQ201" i="1"/>
  <c r="AP201" i="1"/>
  <c r="AO201" i="1"/>
  <c r="AN201" i="1"/>
  <c r="AM201" i="1"/>
  <c r="AL201" i="1"/>
  <c r="AK201" i="1"/>
  <c r="AD201" i="1"/>
  <c r="AC201" i="1"/>
  <c r="AB201" i="1"/>
  <c r="AA201" i="1"/>
  <c r="Z201" i="1"/>
  <c r="Y201" i="1"/>
  <c r="X201" i="1"/>
  <c r="Q201" i="1"/>
  <c r="P201" i="1"/>
  <c r="O201" i="1"/>
  <c r="N201" i="1"/>
  <c r="M201" i="1"/>
  <c r="L201" i="1"/>
  <c r="K201" i="1"/>
  <c r="BD200" i="1"/>
  <c r="BC200" i="1"/>
  <c r="BB200" i="1"/>
  <c r="BA200" i="1"/>
  <c r="AZ200" i="1"/>
  <c r="AY200" i="1"/>
  <c r="AX200" i="1"/>
  <c r="AQ200" i="1"/>
  <c r="AP200" i="1"/>
  <c r="AO200" i="1"/>
  <c r="AN200" i="1"/>
  <c r="AM200" i="1"/>
  <c r="AL200" i="1"/>
  <c r="AK200" i="1"/>
  <c r="AD200" i="1"/>
  <c r="AC200" i="1"/>
  <c r="AB200" i="1"/>
  <c r="AA200" i="1"/>
  <c r="Z200" i="1"/>
  <c r="Y200" i="1"/>
  <c r="X200" i="1"/>
  <c r="Q200" i="1"/>
  <c r="P200" i="1"/>
  <c r="O200" i="1"/>
  <c r="N200" i="1"/>
  <c r="M200" i="1"/>
  <c r="L200" i="1"/>
  <c r="K200" i="1"/>
  <c r="BD199" i="1"/>
  <c r="BC199" i="1"/>
  <c r="BB199" i="1"/>
  <c r="BA199" i="1"/>
  <c r="AZ199" i="1"/>
  <c r="AY199" i="1"/>
  <c r="AX199" i="1"/>
  <c r="AQ199" i="1"/>
  <c r="AP199" i="1"/>
  <c r="AO199" i="1"/>
  <c r="AN199" i="1"/>
  <c r="AM199" i="1"/>
  <c r="AL199" i="1"/>
  <c r="AK199" i="1"/>
  <c r="AD199" i="1"/>
  <c r="AC199" i="1"/>
  <c r="AB199" i="1"/>
  <c r="AA199" i="1"/>
  <c r="Z199" i="1"/>
  <c r="Y199" i="1"/>
  <c r="X199" i="1"/>
  <c r="Q199" i="1"/>
  <c r="P199" i="1"/>
  <c r="O199" i="1"/>
  <c r="N199" i="1"/>
  <c r="M199" i="1"/>
  <c r="L199" i="1"/>
  <c r="K199" i="1"/>
  <c r="BD198" i="1"/>
  <c r="BC198" i="1"/>
  <c r="BB198" i="1"/>
  <c r="BA198" i="1"/>
  <c r="AZ198" i="1"/>
  <c r="AY198" i="1"/>
  <c r="AX198" i="1"/>
  <c r="AQ198" i="1"/>
  <c r="AP198" i="1"/>
  <c r="AO198" i="1"/>
  <c r="AN198" i="1"/>
  <c r="AM198" i="1"/>
  <c r="AL198" i="1"/>
  <c r="AK198" i="1"/>
  <c r="AD198" i="1"/>
  <c r="AC198" i="1"/>
  <c r="AB198" i="1"/>
  <c r="AA198" i="1"/>
  <c r="Z198" i="1"/>
  <c r="Y198" i="1"/>
  <c r="X198" i="1"/>
  <c r="Q198" i="1"/>
  <c r="P198" i="1"/>
  <c r="O198" i="1"/>
  <c r="N198" i="1"/>
  <c r="M198" i="1"/>
  <c r="L198" i="1"/>
  <c r="K198" i="1"/>
  <c r="BD197" i="1"/>
  <c r="BC197" i="1"/>
  <c r="BB197" i="1"/>
  <c r="BA197" i="1"/>
  <c r="AZ197" i="1"/>
  <c r="AY197" i="1"/>
  <c r="AX197" i="1"/>
  <c r="AQ197" i="1"/>
  <c r="AP197" i="1"/>
  <c r="AO197" i="1"/>
  <c r="AN197" i="1"/>
  <c r="AM197" i="1"/>
  <c r="AL197" i="1"/>
  <c r="AK197" i="1"/>
  <c r="AD197" i="1"/>
  <c r="AC197" i="1"/>
  <c r="AB197" i="1"/>
  <c r="AA197" i="1"/>
  <c r="Z197" i="1"/>
  <c r="Y197" i="1"/>
  <c r="X197" i="1"/>
  <c r="Q197" i="1"/>
  <c r="P197" i="1"/>
  <c r="O197" i="1"/>
  <c r="N197" i="1"/>
  <c r="M197" i="1"/>
  <c r="L197" i="1"/>
  <c r="K197" i="1"/>
  <c r="BD196" i="1"/>
  <c r="BC196" i="1"/>
  <c r="BB196" i="1"/>
  <c r="BA196" i="1"/>
  <c r="AZ196" i="1"/>
  <c r="AY196" i="1"/>
  <c r="AX196" i="1"/>
  <c r="AQ196" i="1"/>
  <c r="AP196" i="1"/>
  <c r="AO196" i="1"/>
  <c r="AN196" i="1"/>
  <c r="AM196" i="1"/>
  <c r="AL196" i="1"/>
  <c r="AK196" i="1"/>
  <c r="AD196" i="1"/>
  <c r="AC196" i="1"/>
  <c r="AB196" i="1"/>
  <c r="AA196" i="1"/>
  <c r="Z196" i="1"/>
  <c r="Y196" i="1"/>
  <c r="X196" i="1"/>
  <c r="Q196" i="1"/>
  <c r="P196" i="1"/>
  <c r="O196" i="1"/>
  <c r="N196" i="1"/>
  <c r="M196" i="1"/>
  <c r="L196" i="1"/>
  <c r="K196" i="1"/>
  <c r="BD195" i="1"/>
  <c r="BC195" i="1"/>
  <c r="BB195" i="1"/>
  <c r="BA195" i="1"/>
  <c r="AZ195" i="1"/>
  <c r="AY195" i="1"/>
  <c r="AX195" i="1"/>
  <c r="AQ195" i="1"/>
  <c r="AP195" i="1"/>
  <c r="AO195" i="1"/>
  <c r="AN195" i="1"/>
  <c r="AM195" i="1"/>
  <c r="AL195" i="1"/>
  <c r="AK195" i="1"/>
  <c r="AD195" i="1"/>
  <c r="AC195" i="1"/>
  <c r="AB195" i="1"/>
  <c r="AA195" i="1"/>
  <c r="Z195" i="1"/>
  <c r="Y195" i="1"/>
  <c r="X195" i="1"/>
  <c r="Q195" i="1"/>
  <c r="P195" i="1"/>
  <c r="O195" i="1"/>
  <c r="N195" i="1"/>
  <c r="M195" i="1"/>
  <c r="L195" i="1"/>
  <c r="K195" i="1"/>
  <c r="BD194" i="1"/>
  <c r="BC194" i="1"/>
  <c r="BB194" i="1"/>
  <c r="BA194" i="1"/>
  <c r="AZ194" i="1"/>
  <c r="AY194" i="1"/>
  <c r="AX194" i="1"/>
  <c r="AQ194" i="1"/>
  <c r="AP194" i="1"/>
  <c r="AO194" i="1"/>
  <c r="AN194" i="1"/>
  <c r="AM194" i="1"/>
  <c r="AL194" i="1"/>
  <c r="AK194" i="1"/>
  <c r="AD194" i="1"/>
  <c r="AC194" i="1"/>
  <c r="AB194" i="1"/>
  <c r="AA194" i="1"/>
  <c r="Z194" i="1"/>
  <c r="Y194" i="1"/>
  <c r="X194" i="1"/>
  <c r="Q194" i="1"/>
  <c r="P194" i="1"/>
  <c r="O194" i="1"/>
  <c r="N194" i="1"/>
  <c r="M194" i="1"/>
  <c r="L194" i="1"/>
  <c r="K194" i="1"/>
  <c r="BD193" i="1"/>
  <c r="BC193" i="1"/>
  <c r="BB193" i="1"/>
  <c r="BA193" i="1"/>
  <c r="AZ193" i="1"/>
  <c r="AY193" i="1"/>
  <c r="AX193" i="1"/>
  <c r="AQ193" i="1"/>
  <c r="AP193" i="1"/>
  <c r="AO193" i="1"/>
  <c r="AN193" i="1"/>
  <c r="AM193" i="1"/>
  <c r="AL193" i="1"/>
  <c r="AK193" i="1"/>
  <c r="AD193" i="1"/>
  <c r="AC193" i="1"/>
  <c r="AB193" i="1"/>
  <c r="AA193" i="1"/>
  <c r="Z193" i="1"/>
  <c r="Y193" i="1"/>
  <c r="X193" i="1"/>
  <c r="Q193" i="1"/>
  <c r="P193" i="1"/>
  <c r="O193" i="1"/>
  <c r="N193" i="1"/>
  <c r="M193" i="1"/>
  <c r="L193" i="1"/>
  <c r="K193" i="1"/>
  <c r="BD192" i="1"/>
  <c r="BC192" i="1"/>
  <c r="BB192" i="1"/>
  <c r="BA192" i="1"/>
  <c r="AZ192" i="1"/>
  <c r="AY192" i="1"/>
  <c r="AX192" i="1"/>
  <c r="AQ192" i="1"/>
  <c r="AP192" i="1"/>
  <c r="AO192" i="1"/>
  <c r="AN192" i="1"/>
  <c r="AM192" i="1"/>
  <c r="AL192" i="1"/>
  <c r="AK192" i="1"/>
  <c r="AD192" i="1"/>
  <c r="AC192" i="1"/>
  <c r="AB192" i="1"/>
  <c r="AA192" i="1"/>
  <c r="Z192" i="1"/>
  <c r="Y192" i="1"/>
  <c r="X192" i="1"/>
  <c r="Q192" i="1"/>
  <c r="P192" i="1"/>
  <c r="O192" i="1"/>
  <c r="N192" i="1"/>
  <c r="M192" i="1"/>
  <c r="L192" i="1"/>
  <c r="K192" i="1"/>
  <c r="BD191" i="1"/>
  <c r="BC191" i="1"/>
  <c r="BB191" i="1"/>
  <c r="BA191" i="1"/>
  <c r="AZ191" i="1"/>
  <c r="AY191" i="1"/>
  <c r="AX191" i="1"/>
  <c r="AQ191" i="1"/>
  <c r="AP191" i="1"/>
  <c r="AO191" i="1"/>
  <c r="AN191" i="1"/>
  <c r="AM191" i="1"/>
  <c r="AL191" i="1"/>
  <c r="AK191" i="1"/>
  <c r="AD191" i="1"/>
  <c r="AC191" i="1"/>
  <c r="AB191" i="1"/>
  <c r="AA191" i="1"/>
  <c r="Z191" i="1"/>
  <c r="Y191" i="1"/>
  <c r="X191" i="1"/>
  <c r="Q191" i="1"/>
  <c r="P191" i="1"/>
  <c r="O191" i="1"/>
  <c r="N191" i="1"/>
  <c r="M191" i="1"/>
  <c r="L191" i="1"/>
  <c r="K191" i="1"/>
  <c r="BD190" i="1"/>
  <c r="BC190" i="1"/>
  <c r="BB190" i="1"/>
  <c r="BA190" i="1"/>
  <c r="AZ190" i="1"/>
  <c r="AY190" i="1"/>
  <c r="AX190" i="1"/>
  <c r="AQ190" i="1"/>
  <c r="AP190" i="1"/>
  <c r="AO190" i="1"/>
  <c r="AN190" i="1"/>
  <c r="AM190" i="1"/>
  <c r="AL190" i="1"/>
  <c r="AK190" i="1"/>
  <c r="AD190" i="1"/>
  <c r="AC190" i="1"/>
  <c r="AB190" i="1"/>
  <c r="AA190" i="1"/>
  <c r="Z190" i="1"/>
  <c r="Y190" i="1"/>
  <c r="X190" i="1"/>
  <c r="Q190" i="1"/>
  <c r="P190" i="1"/>
  <c r="O190" i="1"/>
  <c r="N190" i="1"/>
  <c r="M190" i="1"/>
  <c r="L190" i="1"/>
  <c r="K190" i="1"/>
  <c r="BD189" i="1"/>
  <c r="BC189" i="1"/>
  <c r="BB189" i="1"/>
  <c r="BA189" i="1"/>
  <c r="AZ189" i="1"/>
  <c r="AY189" i="1"/>
  <c r="AX189" i="1"/>
  <c r="AQ189" i="1"/>
  <c r="AP189" i="1"/>
  <c r="AO189" i="1"/>
  <c r="AN189" i="1"/>
  <c r="AM189" i="1"/>
  <c r="AL189" i="1"/>
  <c r="AK189" i="1"/>
  <c r="AD189" i="1"/>
  <c r="AC189" i="1"/>
  <c r="AB189" i="1"/>
  <c r="AA189" i="1"/>
  <c r="Z189" i="1"/>
  <c r="Y189" i="1"/>
  <c r="X189" i="1"/>
  <c r="Q189" i="1"/>
  <c r="P189" i="1"/>
  <c r="O189" i="1"/>
  <c r="N189" i="1"/>
  <c r="M189" i="1"/>
  <c r="L189" i="1"/>
  <c r="K189" i="1"/>
  <c r="BD188" i="1"/>
  <c r="BC188" i="1"/>
  <c r="BB188" i="1"/>
  <c r="BA188" i="1"/>
  <c r="AZ188" i="1"/>
  <c r="AY188" i="1"/>
  <c r="AX188" i="1"/>
  <c r="AQ188" i="1"/>
  <c r="AP188" i="1"/>
  <c r="AO188" i="1"/>
  <c r="AN188" i="1"/>
  <c r="AM188" i="1"/>
  <c r="AL188" i="1"/>
  <c r="AK188" i="1"/>
  <c r="AD188" i="1"/>
  <c r="AC188" i="1"/>
  <c r="AB188" i="1"/>
  <c r="AA188" i="1"/>
  <c r="Z188" i="1"/>
  <c r="Y188" i="1"/>
  <c r="X188" i="1"/>
  <c r="Q188" i="1"/>
  <c r="P188" i="1"/>
  <c r="O188" i="1"/>
  <c r="N188" i="1"/>
  <c r="M188" i="1"/>
  <c r="L188" i="1"/>
  <c r="K188" i="1"/>
  <c r="BD187" i="1"/>
  <c r="BC187" i="1"/>
  <c r="BB187" i="1"/>
  <c r="BA187" i="1"/>
  <c r="AZ187" i="1"/>
  <c r="AY187" i="1"/>
  <c r="AX187" i="1"/>
  <c r="AQ187" i="1"/>
  <c r="AP187" i="1"/>
  <c r="AO187" i="1"/>
  <c r="AN187" i="1"/>
  <c r="AM187" i="1"/>
  <c r="AL187" i="1"/>
  <c r="AK187" i="1"/>
  <c r="AD187" i="1"/>
  <c r="AC187" i="1"/>
  <c r="AB187" i="1"/>
  <c r="AA187" i="1"/>
  <c r="Z187" i="1"/>
  <c r="Y187" i="1"/>
  <c r="X187" i="1"/>
  <c r="Q187" i="1"/>
  <c r="P187" i="1"/>
  <c r="O187" i="1"/>
  <c r="N187" i="1"/>
  <c r="M187" i="1"/>
  <c r="L187" i="1"/>
  <c r="K187" i="1"/>
  <c r="BD186" i="1"/>
  <c r="BC186" i="1"/>
  <c r="BB186" i="1"/>
  <c r="BA186" i="1"/>
  <c r="AZ186" i="1"/>
  <c r="AY186" i="1"/>
  <c r="AX186" i="1"/>
  <c r="AQ186" i="1"/>
  <c r="AP186" i="1"/>
  <c r="AO186" i="1"/>
  <c r="AN186" i="1"/>
  <c r="AM186" i="1"/>
  <c r="AL186" i="1"/>
  <c r="AK186" i="1"/>
  <c r="AD186" i="1"/>
  <c r="AC186" i="1"/>
  <c r="AB186" i="1"/>
  <c r="AA186" i="1"/>
  <c r="Z186" i="1"/>
  <c r="Y186" i="1"/>
  <c r="X186" i="1"/>
  <c r="Q186" i="1"/>
  <c r="P186" i="1"/>
  <c r="O186" i="1"/>
  <c r="N186" i="1"/>
  <c r="M186" i="1"/>
  <c r="L186" i="1"/>
  <c r="K186" i="1"/>
  <c r="BD185" i="1"/>
  <c r="BC185" i="1"/>
  <c r="BB185" i="1"/>
  <c r="BA185" i="1"/>
  <c r="AZ185" i="1"/>
  <c r="AY185" i="1"/>
  <c r="AX185" i="1"/>
  <c r="AQ185" i="1"/>
  <c r="AP185" i="1"/>
  <c r="AO185" i="1"/>
  <c r="AN185" i="1"/>
  <c r="AM185" i="1"/>
  <c r="AL185" i="1"/>
  <c r="AK185" i="1"/>
  <c r="AD185" i="1"/>
  <c r="AC185" i="1"/>
  <c r="AB185" i="1"/>
  <c r="AA185" i="1"/>
  <c r="Z185" i="1"/>
  <c r="Y185" i="1"/>
  <c r="X185" i="1"/>
  <c r="Q185" i="1"/>
  <c r="P185" i="1"/>
  <c r="O185" i="1"/>
  <c r="N185" i="1"/>
  <c r="M185" i="1"/>
  <c r="L185" i="1"/>
  <c r="K185" i="1"/>
  <c r="BD184" i="1"/>
  <c r="BC184" i="1"/>
  <c r="BB184" i="1"/>
  <c r="BA184" i="1"/>
  <c r="AZ184" i="1"/>
  <c r="AY184" i="1"/>
  <c r="AX184" i="1"/>
  <c r="AQ184" i="1"/>
  <c r="AP184" i="1"/>
  <c r="AO184" i="1"/>
  <c r="AN184" i="1"/>
  <c r="AM184" i="1"/>
  <c r="AL184" i="1"/>
  <c r="AK184" i="1"/>
  <c r="AD184" i="1"/>
  <c r="AC184" i="1"/>
  <c r="AB184" i="1"/>
  <c r="AA184" i="1"/>
  <c r="Z184" i="1"/>
  <c r="Y184" i="1"/>
  <c r="X184" i="1"/>
  <c r="Q184" i="1"/>
  <c r="P184" i="1"/>
  <c r="O184" i="1"/>
  <c r="N184" i="1"/>
  <c r="M184" i="1"/>
  <c r="L184" i="1"/>
  <c r="K184" i="1"/>
  <c r="BD183" i="1"/>
  <c r="BC183" i="1"/>
  <c r="BB183" i="1"/>
  <c r="BA183" i="1"/>
  <c r="AZ183" i="1"/>
  <c r="AY183" i="1"/>
  <c r="AX183" i="1"/>
  <c r="AQ183" i="1"/>
  <c r="AP183" i="1"/>
  <c r="AO183" i="1"/>
  <c r="AN183" i="1"/>
  <c r="AM183" i="1"/>
  <c r="AL183" i="1"/>
  <c r="AK183" i="1"/>
  <c r="AD183" i="1"/>
  <c r="AC183" i="1"/>
  <c r="AB183" i="1"/>
  <c r="AA183" i="1"/>
  <c r="Z183" i="1"/>
  <c r="Y183" i="1"/>
  <c r="X183" i="1"/>
  <c r="Q183" i="1"/>
  <c r="P183" i="1"/>
  <c r="O183" i="1"/>
  <c r="N183" i="1"/>
  <c r="M183" i="1"/>
  <c r="L183" i="1"/>
  <c r="K183" i="1"/>
  <c r="BD182" i="1"/>
  <c r="BC182" i="1"/>
  <c r="BB182" i="1"/>
  <c r="BA182" i="1"/>
  <c r="AZ182" i="1"/>
  <c r="AY182" i="1"/>
  <c r="AX182" i="1"/>
  <c r="AQ182" i="1"/>
  <c r="AP182" i="1"/>
  <c r="AO182" i="1"/>
  <c r="AN182" i="1"/>
  <c r="AM182" i="1"/>
  <c r="AL182" i="1"/>
  <c r="AK182" i="1"/>
  <c r="AD182" i="1"/>
  <c r="AC182" i="1"/>
  <c r="AB182" i="1"/>
  <c r="AA182" i="1"/>
  <c r="Z182" i="1"/>
  <c r="Y182" i="1"/>
  <c r="X182" i="1"/>
  <c r="Q182" i="1"/>
  <c r="P182" i="1"/>
  <c r="O182" i="1"/>
  <c r="N182" i="1"/>
  <c r="M182" i="1"/>
  <c r="L182" i="1"/>
  <c r="K182" i="1"/>
  <c r="BD181" i="1"/>
  <c r="BC181" i="1"/>
  <c r="BB181" i="1"/>
  <c r="BA181" i="1"/>
  <c r="AZ181" i="1"/>
  <c r="AY181" i="1"/>
  <c r="AX181" i="1"/>
  <c r="AQ181" i="1"/>
  <c r="AP181" i="1"/>
  <c r="AO181" i="1"/>
  <c r="AN181" i="1"/>
  <c r="AM181" i="1"/>
  <c r="AL181" i="1"/>
  <c r="AK181" i="1"/>
  <c r="AD181" i="1"/>
  <c r="AC181" i="1"/>
  <c r="AB181" i="1"/>
  <c r="AA181" i="1"/>
  <c r="Z181" i="1"/>
  <c r="Y181" i="1"/>
  <c r="X181" i="1"/>
  <c r="Q181" i="1"/>
  <c r="P181" i="1"/>
  <c r="O181" i="1"/>
  <c r="N181" i="1"/>
  <c r="M181" i="1"/>
  <c r="L181" i="1"/>
  <c r="K181" i="1"/>
  <c r="BD180" i="1"/>
  <c r="BC180" i="1"/>
  <c r="BB180" i="1"/>
  <c r="BA180" i="1"/>
  <c r="AZ180" i="1"/>
  <c r="AY180" i="1"/>
  <c r="AX180" i="1"/>
  <c r="AQ180" i="1"/>
  <c r="AP180" i="1"/>
  <c r="AO180" i="1"/>
  <c r="AN180" i="1"/>
  <c r="AM180" i="1"/>
  <c r="AL180" i="1"/>
  <c r="AK180" i="1"/>
  <c r="AD180" i="1"/>
  <c r="AC180" i="1"/>
  <c r="AB180" i="1"/>
  <c r="AA180" i="1"/>
  <c r="Z180" i="1"/>
  <c r="Y180" i="1"/>
  <c r="X180" i="1"/>
  <c r="Q180" i="1"/>
  <c r="P180" i="1"/>
  <c r="O180" i="1"/>
  <c r="N180" i="1"/>
  <c r="M180" i="1"/>
  <c r="L180" i="1"/>
  <c r="K180" i="1"/>
  <c r="BD179" i="1"/>
  <c r="BC179" i="1"/>
  <c r="BB179" i="1"/>
  <c r="BA179" i="1"/>
  <c r="AZ179" i="1"/>
  <c r="AY179" i="1"/>
  <c r="AX179" i="1"/>
  <c r="AQ179" i="1"/>
  <c r="AP179" i="1"/>
  <c r="AO179" i="1"/>
  <c r="AN179" i="1"/>
  <c r="AM179" i="1"/>
  <c r="AL179" i="1"/>
  <c r="AK179" i="1"/>
  <c r="AD179" i="1"/>
  <c r="AC179" i="1"/>
  <c r="AB179" i="1"/>
  <c r="AA179" i="1"/>
  <c r="Z179" i="1"/>
  <c r="Y179" i="1"/>
  <c r="X179" i="1"/>
  <c r="Q179" i="1"/>
  <c r="P179" i="1"/>
  <c r="O179" i="1"/>
  <c r="N179" i="1"/>
  <c r="M179" i="1"/>
  <c r="L179" i="1"/>
  <c r="K179" i="1"/>
  <c r="BD178" i="1"/>
  <c r="BC178" i="1"/>
  <c r="BB178" i="1"/>
  <c r="BA178" i="1"/>
  <c r="AZ178" i="1"/>
  <c r="AY178" i="1"/>
  <c r="AX178" i="1"/>
  <c r="AQ178" i="1"/>
  <c r="AP178" i="1"/>
  <c r="AO178" i="1"/>
  <c r="AN178" i="1"/>
  <c r="AM178" i="1"/>
  <c r="AL178" i="1"/>
  <c r="AK178" i="1"/>
  <c r="AD178" i="1"/>
  <c r="AC178" i="1"/>
  <c r="AB178" i="1"/>
  <c r="AA178" i="1"/>
  <c r="Z178" i="1"/>
  <c r="Y178" i="1"/>
  <c r="X178" i="1"/>
  <c r="Q178" i="1"/>
  <c r="P178" i="1"/>
  <c r="O178" i="1"/>
  <c r="N178" i="1"/>
  <c r="M178" i="1"/>
  <c r="L178" i="1"/>
  <c r="K178" i="1"/>
  <c r="BD177" i="1"/>
  <c r="BC177" i="1"/>
  <c r="BB177" i="1"/>
  <c r="BA177" i="1"/>
  <c r="AZ177" i="1"/>
  <c r="AY177" i="1"/>
  <c r="AX177" i="1"/>
  <c r="AQ177" i="1"/>
  <c r="AP177" i="1"/>
  <c r="AO177" i="1"/>
  <c r="AN177" i="1"/>
  <c r="AM177" i="1"/>
  <c r="AL177" i="1"/>
  <c r="AK177" i="1"/>
  <c r="AD177" i="1"/>
  <c r="AC177" i="1"/>
  <c r="AB177" i="1"/>
  <c r="AA177" i="1"/>
  <c r="Z177" i="1"/>
  <c r="Y177" i="1"/>
  <c r="X177" i="1"/>
  <c r="Q177" i="1"/>
  <c r="P177" i="1"/>
  <c r="O177" i="1"/>
  <c r="N177" i="1"/>
  <c r="M177" i="1"/>
  <c r="L177" i="1"/>
  <c r="K177" i="1"/>
  <c r="BD176" i="1"/>
  <c r="BC176" i="1"/>
  <c r="BB176" i="1"/>
  <c r="BA176" i="1"/>
  <c r="AZ176" i="1"/>
  <c r="AY176" i="1"/>
  <c r="AX176" i="1"/>
  <c r="AQ176" i="1"/>
  <c r="AP176" i="1"/>
  <c r="AO176" i="1"/>
  <c r="AN176" i="1"/>
  <c r="AM176" i="1"/>
  <c r="AL176" i="1"/>
  <c r="AK176" i="1"/>
  <c r="AD176" i="1"/>
  <c r="AC176" i="1"/>
  <c r="AB176" i="1"/>
  <c r="AA176" i="1"/>
  <c r="Z176" i="1"/>
  <c r="Y176" i="1"/>
  <c r="X176" i="1"/>
  <c r="Q176" i="1"/>
  <c r="P176" i="1"/>
  <c r="O176" i="1"/>
  <c r="N176" i="1"/>
  <c r="M176" i="1"/>
  <c r="L176" i="1"/>
  <c r="K176" i="1"/>
  <c r="BD175" i="1"/>
  <c r="BC175" i="1"/>
  <c r="BB175" i="1"/>
  <c r="BA175" i="1"/>
  <c r="AZ175" i="1"/>
  <c r="AY175" i="1"/>
  <c r="AX175" i="1"/>
  <c r="AQ175" i="1"/>
  <c r="AP175" i="1"/>
  <c r="AO175" i="1"/>
  <c r="AN175" i="1"/>
  <c r="AM175" i="1"/>
  <c r="AL175" i="1"/>
  <c r="AK175" i="1"/>
  <c r="AD175" i="1"/>
  <c r="AC175" i="1"/>
  <c r="AB175" i="1"/>
  <c r="AA175" i="1"/>
  <c r="Z175" i="1"/>
  <c r="Y175" i="1"/>
  <c r="X175" i="1"/>
  <c r="Q175" i="1"/>
  <c r="P175" i="1"/>
  <c r="O175" i="1"/>
  <c r="N175" i="1"/>
  <c r="M175" i="1"/>
  <c r="L175" i="1"/>
  <c r="K175" i="1"/>
  <c r="BD174" i="1"/>
  <c r="BC174" i="1"/>
  <c r="BB174" i="1"/>
  <c r="BA174" i="1"/>
  <c r="AZ174" i="1"/>
  <c r="AY174" i="1"/>
  <c r="AX174" i="1"/>
  <c r="AQ174" i="1"/>
  <c r="AP174" i="1"/>
  <c r="AO174" i="1"/>
  <c r="AN174" i="1"/>
  <c r="AM174" i="1"/>
  <c r="AL174" i="1"/>
  <c r="AK174" i="1"/>
  <c r="AD174" i="1"/>
  <c r="AC174" i="1"/>
  <c r="AB174" i="1"/>
  <c r="AA174" i="1"/>
  <c r="Z174" i="1"/>
  <c r="Y174" i="1"/>
  <c r="X174" i="1"/>
  <c r="Q174" i="1"/>
  <c r="P174" i="1"/>
  <c r="O174" i="1"/>
  <c r="N174" i="1"/>
  <c r="M174" i="1"/>
  <c r="L174" i="1"/>
  <c r="K174" i="1"/>
  <c r="BD173" i="1"/>
  <c r="BC173" i="1"/>
  <c r="BB173" i="1"/>
  <c r="BA173" i="1"/>
  <c r="AZ173" i="1"/>
  <c r="AY173" i="1"/>
  <c r="AX173" i="1"/>
  <c r="AQ173" i="1"/>
  <c r="AP173" i="1"/>
  <c r="AO173" i="1"/>
  <c r="AN173" i="1"/>
  <c r="AM173" i="1"/>
  <c r="AL173" i="1"/>
  <c r="AK173" i="1"/>
  <c r="AD173" i="1"/>
  <c r="AC173" i="1"/>
  <c r="AB173" i="1"/>
  <c r="AA173" i="1"/>
  <c r="Z173" i="1"/>
  <c r="Y173" i="1"/>
  <c r="X173" i="1"/>
  <c r="Q173" i="1"/>
  <c r="P173" i="1"/>
  <c r="O173" i="1"/>
  <c r="N173" i="1"/>
  <c r="M173" i="1"/>
  <c r="L173" i="1"/>
  <c r="K173" i="1"/>
  <c r="BD172" i="1"/>
  <c r="BC172" i="1"/>
  <c r="BB172" i="1"/>
  <c r="BA172" i="1"/>
  <c r="AZ172" i="1"/>
  <c r="AY172" i="1"/>
  <c r="AX172" i="1"/>
  <c r="AQ172" i="1"/>
  <c r="AP172" i="1"/>
  <c r="AO172" i="1"/>
  <c r="AN172" i="1"/>
  <c r="AM172" i="1"/>
  <c r="AL172" i="1"/>
  <c r="AK172" i="1"/>
  <c r="AD172" i="1"/>
  <c r="AC172" i="1"/>
  <c r="AB172" i="1"/>
  <c r="AA172" i="1"/>
  <c r="Z172" i="1"/>
  <c r="Y172" i="1"/>
  <c r="X172" i="1"/>
  <c r="Q172" i="1"/>
  <c r="P172" i="1"/>
  <c r="O172" i="1"/>
  <c r="N172" i="1"/>
  <c r="M172" i="1"/>
  <c r="L172" i="1"/>
  <c r="K172" i="1"/>
  <c r="BD171" i="1"/>
  <c r="BC171" i="1"/>
  <c r="BB171" i="1"/>
  <c r="BA171" i="1"/>
  <c r="AZ171" i="1"/>
  <c r="AY171" i="1"/>
  <c r="AX171" i="1"/>
  <c r="AQ171" i="1"/>
  <c r="AP171" i="1"/>
  <c r="AO171" i="1"/>
  <c r="AN171" i="1"/>
  <c r="AM171" i="1"/>
  <c r="AL171" i="1"/>
  <c r="AK171" i="1"/>
  <c r="AD171" i="1"/>
  <c r="AC171" i="1"/>
  <c r="AB171" i="1"/>
  <c r="AA171" i="1"/>
  <c r="Z171" i="1"/>
  <c r="Y171" i="1"/>
  <c r="X171" i="1"/>
  <c r="Q171" i="1"/>
  <c r="P171" i="1"/>
  <c r="O171" i="1"/>
  <c r="N171" i="1"/>
  <c r="M171" i="1"/>
  <c r="L171" i="1"/>
  <c r="K171" i="1"/>
  <c r="BD170" i="1"/>
  <c r="BC170" i="1"/>
  <c r="BB170" i="1"/>
  <c r="BA170" i="1"/>
  <c r="AZ170" i="1"/>
  <c r="AY170" i="1"/>
  <c r="AX170" i="1"/>
  <c r="AQ170" i="1"/>
  <c r="AP170" i="1"/>
  <c r="AO170" i="1"/>
  <c r="AN170" i="1"/>
  <c r="AM170" i="1"/>
  <c r="AL170" i="1"/>
  <c r="AK170" i="1"/>
  <c r="AD170" i="1"/>
  <c r="AC170" i="1"/>
  <c r="AB170" i="1"/>
  <c r="AA170" i="1"/>
  <c r="Z170" i="1"/>
  <c r="Y170" i="1"/>
  <c r="X170" i="1"/>
  <c r="Q170" i="1"/>
  <c r="P170" i="1"/>
  <c r="O170" i="1"/>
  <c r="N170" i="1"/>
  <c r="M170" i="1"/>
  <c r="L170" i="1"/>
  <c r="K170" i="1"/>
  <c r="BD169" i="1"/>
  <c r="BC169" i="1"/>
  <c r="BB169" i="1"/>
  <c r="BA169" i="1"/>
  <c r="AZ169" i="1"/>
  <c r="AY169" i="1"/>
  <c r="AX169" i="1"/>
  <c r="AQ169" i="1"/>
  <c r="AP169" i="1"/>
  <c r="AO169" i="1"/>
  <c r="AN169" i="1"/>
  <c r="AM169" i="1"/>
  <c r="AL169" i="1"/>
  <c r="AK169" i="1"/>
  <c r="AD169" i="1"/>
  <c r="AC169" i="1"/>
  <c r="AB169" i="1"/>
  <c r="AA169" i="1"/>
  <c r="Z169" i="1"/>
  <c r="Y169" i="1"/>
  <c r="X169" i="1"/>
  <c r="Q169" i="1"/>
  <c r="P169" i="1"/>
  <c r="O169" i="1"/>
  <c r="N169" i="1"/>
  <c r="M169" i="1"/>
  <c r="L169" i="1"/>
  <c r="K169" i="1"/>
  <c r="BD168" i="1"/>
  <c r="BC168" i="1"/>
  <c r="BB168" i="1"/>
  <c r="BA168" i="1"/>
  <c r="AZ168" i="1"/>
  <c r="AY168" i="1"/>
  <c r="AX168" i="1"/>
  <c r="AQ168" i="1"/>
  <c r="AP168" i="1"/>
  <c r="AO168" i="1"/>
  <c r="AN168" i="1"/>
  <c r="AM168" i="1"/>
  <c r="AL168" i="1"/>
  <c r="AK168" i="1"/>
  <c r="AD168" i="1"/>
  <c r="AC168" i="1"/>
  <c r="AB168" i="1"/>
  <c r="AA168" i="1"/>
  <c r="Z168" i="1"/>
  <c r="Y168" i="1"/>
  <c r="X168" i="1"/>
  <c r="Q168" i="1"/>
  <c r="P168" i="1"/>
  <c r="O168" i="1"/>
  <c r="N168" i="1"/>
  <c r="M168" i="1"/>
  <c r="L168" i="1"/>
  <c r="K168" i="1"/>
  <c r="BD167" i="1"/>
  <c r="BC167" i="1"/>
  <c r="BB167" i="1"/>
  <c r="BA167" i="1"/>
  <c r="AZ167" i="1"/>
  <c r="AY167" i="1"/>
  <c r="AX167" i="1"/>
  <c r="AQ167" i="1"/>
  <c r="AP167" i="1"/>
  <c r="AO167" i="1"/>
  <c r="AN167" i="1"/>
  <c r="AM167" i="1"/>
  <c r="AL167" i="1"/>
  <c r="AK167" i="1"/>
  <c r="AD167" i="1"/>
  <c r="AC167" i="1"/>
  <c r="AB167" i="1"/>
  <c r="AA167" i="1"/>
  <c r="Z167" i="1"/>
  <c r="Y167" i="1"/>
  <c r="X167" i="1"/>
  <c r="Q167" i="1"/>
  <c r="P167" i="1"/>
  <c r="O167" i="1"/>
  <c r="N167" i="1"/>
  <c r="M167" i="1"/>
  <c r="L167" i="1"/>
  <c r="K167" i="1"/>
  <c r="BD166" i="1"/>
  <c r="BC166" i="1"/>
  <c r="BB166" i="1"/>
  <c r="BA166" i="1"/>
  <c r="AZ166" i="1"/>
  <c r="AY166" i="1"/>
  <c r="AX166" i="1"/>
  <c r="AQ166" i="1"/>
  <c r="AP166" i="1"/>
  <c r="AO166" i="1"/>
  <c r="AN166" i="1"/>
  <c r="AM166" i="1"/>
  <c r="AL166" i="1"/>
  <c r="AK166" i="1"/>
  <c r="AD166" i="1"/>
  <c r="AC166" i="1"/>
  <c r="AB166" i="1"/>
  <c r="AA166" i="1"/>
  <c r="Z166" i="1"/>
  <c r="Y166" i="1"/>
  <c r="X166" i="1"/>
  <c r="Q166" i="1"/>
  <c r="P166" i="1"/>
  <c r="O166" i="1"/>
  <c r="N166" i="1"/>
  <c r="M166" i="1"/>
  <c r="L166" i="1"/>
  <c r="K166" i="1"/>
  <c r="BD165" i="1"/>
  <c r="BC165" i="1"/>
  <c r="BB165" i="1"/>
  <c r="BA165" i="1"/>
  <c r="AZ165" i="1"/>
  <c r="AY165" i="1"/>
  <c r="AX165" i="1"/>
  <c r="AQ165" i="1"/>
  <c r="AP165" i="1"/>
  <c r="AO165" i="1"/>
  <c r="AN165" i="1"/>
  <c r="AM165" i="1"/>
  <c r="AL165" i="1"/>
  <c r="AK165" i="1"/>
  <c r="AD165" i="1"/>
  <c r="AC165" i="1"/>
  <c r="AB165" i="1"/>
  <c r="AA165" i="1"/>
  <c r="Z165" i="1"/>
  <c r="Y165" i="1"/>
  <c r="X165" i="1"/>
  <c r="Q165" i="1"/>
  <c r="P165" i="1"/>
  <c r="O165" i="1"/>
  <c r="N165" i="1"/>
  <c r="M165" i="1"/>
  <c r="L165" i="1"/>
  <c r="K165" i="1"/>
  <c r="BD164" i="1"/>
  <c r="BC164" i="1"/>
  <c r="BB164" i="1"/>
  <c r="BA164" i="1"/>
  <c r="AZ164" i="1"/>
  <c r="AY164" i="1"/>
  <c r="AX164" i="1"/>
  <c r="AQ164" i="1"/>
  <c r="AP164" i="1"/>
  <c r="AO164" i="1"/>
  <c r="AN164" i="1"/>
  <c r="AM164" i="1"/>
  <c r="AL164" i="1"/>
  <c r="AK164" i="1"/>
  <c r="AD164" i="1"/>
  <c r="AC164" i="1"/>
  <c r="AB164" i="1"/>
  <c r="AA164" i="1"/>
  <c r="Z164" i="1"/>
  <c r="Y164" i="1"/>
  <c r="X164" i="1"/>
  <c r="Q164" i="1"/>
  <c r="P164" i="1"/>
  <c r="O164" i="1"/>
  <c r="N164" i="1"/>
  <c r="M164" i="1"/>
  <c r="L164" i="1"/>
  <c r="K164" i="1"/>
  <c r="BD163" i="1"/>
  <c r="BC163" i="1"/>
  <c r="BB163" i="1"/>
  <c r="BA163" i="1"/>
  <c r="AZ163" i="1"/>
  <c r="AY163" i="1"/>
  <c r="AX163" i="1"/>
  <c r="AQ163" i="1"/>
  <c r="AP163" i="1"/>
  <c r="AO163" i="1"/>
  <c r="AN163" i="1"/>
  <c r="AM163" i="1"/>
  <c r="AL163" i="1"/>
  <c r="AK163" i="1"/>
  <c r="AD163" i="1"/>
  <c r="AC163" i="1"/>
  <c r="AB163" i="1"/>
  <c r="AA163" i="1"/>
  <c r="Z163" i="1"/>
  <c r="Y163" i="1"/>
  <c r="X163" i="1"/>
  <c r="Q163" i="1"/>
  <c r="P163" i="1"/>
  <c r="O163" i="1"/>
  <c r="N163" i="1"/>
  <c r="M163" i="1"/>
  <c r="L163" i="1"/>
  <c r="K163" i="1"/>
  <c r="BD162" i="1"/>
  <c r="BC162" i="1"/>
  <c r="BB162" i="1"/>
  <c r="BA162" i="1"/>
  <c r="AZ162" i="1"/>
  <c r="AY162" i="1"/>
  <c r="AX162" i="1"/>
  <c r="AQ162" i="1"/>
  <c r="AP162" i="1"/>
  <c r="AO162" i="1"/>
  <c r="AN162" i="1"/>
  <c r="AM162" i="1"/>
  <c r="AL162" i="1"/>
  <c r="AK162" i="1"/>
  <c r="AD162" i="1"/>
  <c r="AC162" i="1"/>
  <c r="AB162" i="1"/>
  <c r="AA162" i="1"/>
  <c r="Z162" i="1"/>
  <c r="Y162" i="1"/>
  <c r="X162" i="1"/>
  <c r="Q162" i="1"/>
  <c r="P162" i="1"/>
  <c r="O162" i="1"/>
  <c r="N162" i="1"/>
  <c r="M162" i="1"/>
  <c r="L162" i="1"/>
  <c r="K162" i="1"/>
  <c r="BD161" i="1"/>
  <c r="BC161" i="1"/>
  <c r="BB161" i="1"/>
  <c r="BA161" i="1"/>
  <c r="AZ161" i="1"/>
  <c r="AY161" i="1"/>
  <c r="AX161" i="1"/>
  <c r="AQ161" i="1"/>
  <c r="AP161" i="1"/>
  <c r="AO161" i="1"/>
  <c r="AN161" i="1"/>
  <c r="AM161" i="1"/>
  <c r="AL161" i="1"/>
  <c r="AK161" i="1"/>
  <c r="AD161" i="1"/>
  <c r="AC161" i="1"/>
  <c r="AB161" i="1"/>
  <c r="AA161" i="1"/>
  <c r="Z161" i="1"/>
  <c r="Y161" i="1"/>
  <c r="X161" i="1"/>
  <c r="Q161" i="1"/>
  <c r="P161" i="1"/>
  <c r="O161" i="1"/>
  <c r="N161" i="1"/>
  <c r="M161" i="1"/>
  <c r="L161" i="1"/>
  <c r="K161" i="1"/>
  <c r="BD160" i="1"/>
  <c r="BC160" i="1"/>
  <c r="BB160" i="1"/>
  <c r="BA160" i="1"/>
  <c r="AZ160" i="1"/>
  <c r="AY160" i="1"/>
  <c r="AX160" i="1"/>
  <c r="AQ160" i="1"/>
  <c r="AP160" i="1"/>
  <c r="AO160" i="1"/>
  <c r="AN160" i="1"/>
  <c r="AM160" i="1"/>
  <c r="AL160" i="1"/>
  <c r="AK160" i="1"/>
  <c r="AD160" i="1"/>
  <c r="AC160" i="1"/>
  <c r="AB160" i="1"/>
  <c r="AA160" i="1"/>
  <c r="Z160" i="1"/>
  <c r="Y160" i="1"/>
  <c r="X160" i="1"/>
  <c r="Q160" i="1"/>
  <c r="P160" i="1"/>
  <c r="O160" i="1"/>
  <c r="N160" i="1"/>
  <c r="M160" i="1"/>
  <c r="L160" i="1"/>
  <c r="K160" i="1"/>
  <c r="BD159" i="1"/>
  <c r="BC159" i="1"/>
  <c r="BB159" i="1"/>
  <c r="BA159" i="1"/>
  <c r="AZ159" i="1"/>
  <c r="AY159" i="1"/>
  <c r="AX159" i="1"/>
  <c r="AQ159" i="1"/>
  <c r="AP159" i="1"/>
  <c r="AO159" i="1"/>
  <c r="AN159" i="1"/>
  <c r="AM159" i="1"/>
  <c r="AL159" i="1"/>
  <c r="AK159" i="1"/>
  <c r="AD159" i="1"/>
  <c r="AC159" i="1"/>
  <c r="AB159" i="1"/>
  <c r="AA159" i="1"/>
  <c r="Z159" i="1"/>
  <c r="Y159" i="1"/>
  <c r="X159" i="1"/>
  <c r="Q159" i="1"/>
  <c r="P159" i="1"/>
  <c r="O159" i="1"/>
  <c r="N159" i="1"/>
  <c r="M159" i="1"/>
  <c r="L159" i="1"/>
  <c r="K159" i="1"/>
  <c r="BD158" i="1"/>
  <c r="BC158" i="1"/>
  <c r="BB158" i="1"/>
  <c r="BA158" i="1"/>
  <c r="AZ158" i="1"/>
  <c r="AY158" i="1"/>
  <c r="AX158" i="1"/>
  <c r="AQ158" i="1"/>
  <c r="AP158" i="1"/>
  <c r="AO158" i="1"/>
  <c r="AN158" i="1"/>
  <c r="AM158" i="1"/>
  <c r="AL158" i="1"/>
  <c r="AK158" i="1"/>
  <c r="AD158" i="1"/>
  <c r="AC158" i="1"/>
  <c r="AB158" i="1"/>
  <c r="AA158" i="1"/>
  <c r="Z158" i="1"/>
  <c r="Y158" i="1"/>
  <c r="X158" i="1"/>
  <c r="Q158" i="1"/>
  <c r="P158" i="1"/>
  <c r="O158" i="1"/>
  <c r="N158" i="1"/>
  <c r="M158" i="1"/>
  <c r="L158" i="1"/>
  <c r="K158" i="1"/>
  <c r="BD157" i="1"/>
  <c r="BC157" i="1"/>
  <c r="BB157" i="1"/>
  <c r="BA157" i="1"/>
  <c r="AZ157" i="1"/>
  <c r="AY157" i="1"/>
  <c r="AX157" i="1"/>
  <c r="AQ157" i="1"/>
  <c r="AP157" i="1"/>
  <c r="AO157" i="1"/>
  <c r="AN157" i="1"/>
  <c r="AM157" i="1"/>
  <c r="AL157" i="1"/>
  <c r="AK157" i="1"/>
  <c r="AD157" i="1"/>
  <c r="AC157" i="1"/>
  <c r="AB157" i="1"/>
  <c r="AA157" i="1"/>
  <c r="Z157" i="1"/>
  <c r="Y157" i="1"/>
  <c r="X157" i="1"/>
  <c r="Q157" i="1"/>
  <c r="P157" i="1"/>
  <c r="O157" i="1"/>
  <c r="N157" i="1"/>
  <c r="M157" i="1"/>
  <c r="L157" i="1"/>
  <c r="K157" i="1"/>
  <c r="BD156" i="1"/>
  <c r="BC156" i="1"/>
  <c r="BB156" i="1"/>
  <c r="BA156" i="1"/>
  <c r="AZ156" i="1"/>
  <c r="AY156" i="1"/>
  <c r="AX156" i="1"/>
  <c r="AQ156" i="1"/>
  <c r="AP156" i="1"/>
  <c r="AO156" i="1"/>
  <c r="AN156" i="1"/>
  <c r="AM156" i="1"/>
  <c r="AL156" i="1"/>
  <c r="AK156" i="1"/>
  <c r="AD156" i="1"/>
  <c r="AC156" i="1"/>
  <c r="AB156" i="1"/>
  <c r="AA156" i="1"/>
  <c r="Z156" i="1"/>
  <c r="Y156" i="1"/>
  <c r="X156" i="1"/>
  <c r="Q156" i="1"/>
  <c r="P156" i="1"/>
  <c r="O156" i="1"/>
  <c r="N156" i="1"/>
  <c r="M156" i="1"/>
  <c r="L156" i="1"/>
  <c r="K156" i="1"/>
  <c r="BD155" i="1"/>
  <c r="BC155" i="1"/>
  <c r="BB155" i="1"/>
  <c r="BA155" i="1"/>
  <c r="AZ155" i="1"/>
  <c r="AY155" i="1"/>
  <c r="AX155" i="1"/>
  <c r="AQ155" i="1"/>
  <c r="AP155" i="1"/>
  <c r="AO155" i="1"/>
  <c r="AN155" i="1"/>
  <c r="AM155" i="1"/>
  <c r="AL155" i="1"/>
  <c r="AK155" i="1"/>
  <c r="AD155" i="1"/>
  <c r="AC155" i="1"/>
  <c r="AB155" i="1"/>
  <c r="AA155" i="1"/>
  <c r="Z155" i="1"/>
  <c r="Y155" i="1"/>
  <c r="X155" i="1"/>
  <c r="Q155" i="1"/>
  <c r="P155" i="1"/>
  <c r="O155" i="1"/>
  <c r="N155" i="1"/>
  <c r="M155" i="1"/>
  <c r="L155" i="1"/>
  <c r="K155" i="1"/>
  <c r="BD154" i="1"/>
  <c r="BC154" i="1"/>
  <c r="BB154" i="1"/>
  <c r="BA154" i="1"/>
  <c r="AZ154" i="1"/>
  <c r="AY154" i="1"/>
  <c r="AX154" i="1"/>
  <c r="AQ154" i="1"/>
  <c r="AP154" i="1"/>
  <c r="AO154" i="1"/>
  <c r="AN154" i="1"/>
  <c r="AM154" i="1"/>
  <c r="AL154" i="1"/>
  <c r="AK154" i="1"/>
  <c r="AD154" i="1"/>
  <c r="AC154" i="1"/>
  <c r="AB154" i="1"/>
  <c r="AA154" i="1"/>
  <c r="Z154" i="1"/>
  <c r="Y154" i="1"/>
  <c r="X154" i="1"/>
  <c r="Q154" i="1"/>
  <c r="P154" i="1"/>
  <c r="O154" i="1"/>
  <c r="N154" i="1"/>
  <c r="M154" i="1"/>
  <c r="L154" i="1"/>
  <c r="K154" i="1"/>
  <c r="BD153" i="1"/>
  <c r="BC153" i="1"/>
  <c r="BB153" i="1"/>
  <c r="BA153" i="1"/>
  <c r="AZ153" i="1"/>
  <c r="AY153" i="1"/>
  <c r="AX153" i="1"/>
  <c r="AQ153" i="1"/>
  <c r="AP153" i="1"/>
  <c r="AO153" i="1"/>
  <c r="AN153" i="1"/>
  <c r="AM153" i="1"/>
  <c r="AL153" i="1"/>
  <c r="AK153" i="1"/>
  <c r="AD153" i="1"/>
  <c r="AC153" i="1"/>
  <c r="AB153" i="1"/>
  <c r="AA153" i="1"/>
  <c r="Z153" i="1"/>
  <c r="Y153" i="1"/>
  <c r="X153" i="1"/>
  <c r="Q153" i="1"/>
  <c r="P153" i="1"/>
  <c r="O153" i="1"/>
  <c r="N153" i="1"/>
  <c r="M153" i="1"/>
  <c r="L153" i="1"/>
  <c r="K153" i="1"/>
  <c r="BD152" i="1"/>
  <c r="BC152" i="1"/>
  <c r="BB152" i="1"/>
  <c r="BA152" i="1"/>
  <c r="AZ152" i="1"/>
  <c r="AY152" i="1"/>
  <c r="AX152" i="1"/>
  <c r="AQ152" i="1"/>
  <c r="AP152" i="1"/>
  <c r="AO152" i="1"/>
  <c r="AN152" i="1"/>
  <c r="AM152" i="1"/>
  <c r="AL152" i="1"/>
  <c r="AK152" i="1"/>
  <c r="AD152" i="1"/>
  <c r="AC152" i="1"/>
  <c r="AB152" i="1"/>
  <c r="AA152" i="1"/>
  <c r="Z152" i="1"/>
  <c r="Y152" i="1"/>
  <c r="X152" i="1"/>
  <c r="Q152" i="1"/>
  <c r="P152" i="1"/>
  <c r="O152" i="1"/>
  <c r="N152" i="1"/>
  <c r="M152" i="1"/>
  <c r="L152" i="1"/>
  <c r="K152" i="1"/>
  <c r="BD151" i="1"/>
  <c r="BC151" i="1"/>
  <c r="BB151" i="1"/>
  <c r="BA151" i="1"/>
  <c r="AZ151" i="1"/>
  <c r="AY151" i="1"/>
  <c r="AX151" i="1"/>
  <c r="AQ151" i="1"/>
  <c r="AP151" i="1"/>
  <c r="AO151" i="1"/>
  <c r="AN151" i="1"/>
  <c r="AM151" i="1"/>
  <c r="AL151" i="1"/>
  <c r="AK151" i="1"/>
  <c r="AD151" i="1"/>
  <c r="AC151" i="1"/>
  <c r="AB151" i="1"/>
  <c r="AA151" i="1"/>
  <c r="Z151" i="1"/>
  <c r="Y151" i="1"/>
  <c r="X151" i="1"/>
  <c r="Q151" i="1"/>
  <c r="P151" i="1"/>
  <c r="O151" i="1"/>
  <c r="N151" i="1"/>
  <c r="M151" i="1"/>
  <c r="L151" i="1"/>
  <c r="K151" i="1"/>
  <c r="BD150" i="1"/>
  <c r="BC150" i="1"/>
  <c r="BB150" i="1"/>
  <c r="BA150" i="1"/>
  <c r="AZ150" i="1"/>
  <c r="AY150" i="1"/>
  <c r="AX150" i="1"/>
  <c r="AQ150" i="1"/>
  <c r="AP150" i="1"/>
  <c r="AO150" i="1"/>
  <c r="AN150" i="1"/>
  <c r="AM150" i="1"/>
  <c r="AL150" i="1"/>
  <c r="AK150" i="1"/>
  <c r="AD150" i="1"/>
  <c r="AC150" i="1"/>
  <c r="AB150" i="1"/>
  <c r="AA150" i="1"/>
  <c r="Z150" i="1"/>
  <c r="Y150" i="1"/>
  <c r="X150" i="1"/>
  <c r="Q150" i="1"/>
  <c r="P150" i="1"/>
  <c r="O150" i="1"/>
  <c r="N150" i="1"/>
  <c r="M150" i="1"/>
  <c r="L150" i="1"/>
  <c r="K150" i="1"/>
  <c r="BD149" i="1"/>
  <c r="BC149" i="1"/>
  <c r="BB149" i="1"/>
  <c r="BA149" i="1"/>
  <c r="AZ149" i="1"/>
  <c r="AY149" i="1"/>
  <c r="AX149" i="1"/>
  <c r="AQ149" i="1"/>
  <c r="AP149" i="1"/>
  <c r="AO149" i="1"/>
  <c r="AN149" i="1"/>
  <c r="AM149" i="1"/>
  <c r="AL149" i="1"/>
  <c r="AK149" i="1"/>
  <c r="AD149" i="1"/>
  <c r="AC149" i="1"/>
  <c r="AB149" i="1"/>
  <c r="AA149" i="1"/>
  <c r="Z149" i="1"/>
  <c r="Y149" i="1"/>
  <c r="X149" i="1"/>
  <c r="Q149" i="1"/>
  <c r="P149" i="1"/>
  <c r="O149" i="1"/>
  <c r="N149" i="1"/>
  <c r="M149" i="1"/>
  <c r="L149" i="1"/>
  <c r="K149" i="1"/>
  <c r="BD148" i="1"/>
  <c r="BC148" i="1"/>
  <c r="BB148" i="1"/>
  <c r="BA148" i="1"/>
  <c r="AZ148" i="1"/>
  <c r="AY148" i="1"/>
  <c r="AX148" i="1"/>
  <c r="AQ148" i="1"/>
  <c r="AP148" i="1"/>
  <c r="AO148" i="1"/>
  <c r="AN148" i="1"/>
  <c r="AM148" i="1"/>
  <c r="AL148" i="1"/>
  <c r="AK148" i="1"/>
  <c r="AD148" i="1"/>
  <c r="AC148" i="1"/>
  <c r="AB148" i="1"/>
  <c r="AA148" i="1"/>
  <c r="Z148" i="1"/>
  <c r="Y148" i="1"/>
  <c r="X148" i="1"/>
  <c r="Q148" i="1"/>
  <c r="P148" i="1"/>
  <c r="O148" i="1"/>
  <c r="N148" i="1"/>
  <c r="M148" i="1"/>
  <c r="L148" i="1"/>
  <c r="K148" i="1"/>
  <c r="BD147" i="1"/>
  <c r="BC147" i="1"/>
  <c r="BB147" i="1"/>
  <c r="BA147" i="1"/>
  <c r="AZ147" i="1"/>
  <c r="AY147" i="1"/>
  <c r="AX147" i="1"/>
  <c r="AQ147" i="1"/>
  <c r="AP147" i="1"/>
  <c r="AO147" i="1"/>
  <c r="AN147" i="1"/>
  <c r="AM147" i="1"/>
  <c r="AL147" i="1"/>
  <c r="AK147" i="1"/>
  <c r="AD147" i="1"/>
  <c r="AC147" i="1"/>
  <c r="AB147" i="1"/>
  <c r="AA147" i="1"/>
  <c r="Z147" i="1"/>
  <c r="Y147" i="1"/>
  <c r="X147" i="1"/>
  <c r="Q147" i="1"/>
  <c r="P147" i="1"/>
  <c r="O147" i="1"/>
  <c r="N147" i="1"/>
  <c r="M147" i="1"/>
  <c r="L147" i="1"/>
  <c r="K147" i="1"/>
  <c r="BD146" i="1"/>
  <c r="BC146" i="1"/>
  <c r="BB146" i="1"/>
  <c r="BA146" i="1"/>
  <c r="AZ146" i="1"/>
  <c r="AY146" i="1"/>
  <c r="AX146" i="1"/>
  <c r="AQ146" i="1"/>
  <c r="AP146" i="1"/>
  <c r="AO146" i="1"/>
  <c r="AN146" i="1"/>
  <c r="AM146" i="1"/>
  <c r="AL146" i="1"/>
  <c r="AK146" i="1"/>
  <c r="AD146" i="1"/>
  <c r="AC146" i="1"/>
  <c r="AB146" i="1"/>
  <c r="AA146" i="1"/>
  <c r="Z146" i="1"/>
  <c r="Y146" i="1"/>
  <c r="X146" i="1"/>
  <c r="Q146" i="1"/>
  <c r="P146" i="1"/>
  <c r="O146" i="1"/>
  <c r="N146" i="1"/>
  <c r="M146" i="1"/>
  <c r="L146" i="1"/>
  <c r="K146" i="1"/>
  <c r="BD145" i="1"/>
  <c r="BC145" i="1"/>
  <c r="BB145" i="1"/>
  <c r="BA145" i="1"/>
  <c r="AZ145" i="1"/>
  <c r="AY145" i="1"/>
  <c r="AX145" i="1"/>
  <c r="AQ145" i="1"/>
  <c r="AP145" i="1"/>
  <c r="AO145" i="1"/>
  <c r="AN145" i="1"/>
  <c r="AM145" i="1"/>
  <c r="AL145" i="1"/>
  <c r="AK145" i="1"/>
  <c r="AD145" i="1"/>
  <c r="AC145" i="1"/>
  <c r="AB145" i="1"/>
  <c r="AA145" i="1"/>
  <c r="Z145" i="1"/>
  <c r="Y145" i="1"/>
  <c r="X145" i="1"/>
  <c r="Q145" i="1"/>
  <c r="P145" i="1"/>
  <c r="O145" i="1"/>
  <c r="N145" i="1"/>
  <c r="M145" i="1"/>
  <c r="L145" i="1"/>
  <c r="K145" i="1"/>
  <c r="BD144" i="1"/>
  <c r="BC144" i="1"/>
  <c r="BB144" i="1"/>
  <c r="BA144" i="1"/>
  <c r="AZ144" i="1"/>
  <c r="AY144" i="1"/>
  <c r="AX144" i="1"/>
  <c r="AQ144" i="1"/>
  <c r="AP144" i="1"/>
  <c r="AO144" i="1"/>
  <c r="AN144" i="1"/>
  <c r="AM144" i="1"/>
  <c r="AL144" i="1"/>
  <c r="AK144" i="1"/>
  <c r="AD144" i="1"/>
  <c r="AC144" i="1"/>
  <c r="AB144" i="1"/>
  <c r="AA144" i="1"/>
  <c r="Z144" i="1"/>
  <c r="Y144" i="1"/>
  <c r="X144" i="1"/>
  <c r="Q144" i="1"/>
  <c r="P144" i="1"/>
  <c r="O144" i="1"/>
  <c r="N144" i="1"/>
  <c r="M144" i="1"/>
  <c r="L144" i="1"/>
  <c r="K144" i="1"/>
  <c r="BD143" i="1"/>
  <c r="BC143" i="1"/>
  <c r="BB143" i="1"/>
  <c r="BA143" i="1"/>
  <c r="AZ143" i="1"/>
  <c r="AY143" i="1"/>
  <c r="AX143" i="1"/>
  <c r="AQ143" i="1"/>
  <c r="AP143" i="1"/>
  <c r="AO143" i="1"/>
  <c r="AN143" i="1"/>
  <c r="AM143" i="1"/>
  <c r="AL143" i="1"/>
  <c r="AK143" i="1"/>
  <c r="AD143" i="1"/>
  <c r="AC143" i="1"/>
  <c r="AB143" i="1"/>
  <c r="AA143" i="1"/>
  <c r="Z143" i="1"/>
  <c r="Y143" i="1"/>
  <c r="X143" i="1"/>
  <c r="Q143" i="1"/>
  <c r="P143" i="1"/>
  <c r="O143" i="1"/>
  <c r="N143" i="1"/>
  <c r="M143" i="1"/>
  <c r="L143" i="1"/>
  <c r="K143" i="1"/>
  <c r="BD142" i="1"/>
  <c r="BC142" i="1"/>
  <c r="BB142" i="1"/>
  <c r="BA142" i="1"/>
  <c r="AZ142" i="1"/>
  <c r="AY142" i="1"/>
  <c r="AX142" i="1"/>
  <c r="AQ142" i="1"/>
  <c r="AP142" i="1"/>
  <c r="AO142" i="1"/>
  <c r="AN142" i="1"/>
  <c r="AM142" i="1"/>
  <c r="AL142" i="1"/>
  <c r="AK142" i="1"/>
  <c r="AD142" i="1"/>
  <c r="AC142" i="1"/>
  <c r="AB142" i="1"/>
  <c r="AA142" i="1"/>
  <c r="Z142" i="1"/>
  <c r="Y142" i="1"/>
  <c r="X142" i="1"/>
  <c r="Q142" i="1"/>
  <c r="P142" i="1"/>
  <c r="O142" i="1"/>
  <c r="N142" i="1"/>
  <c r="M142" i="1"/>
  <c r="L142" i="1"/>
  <c r="K142" i="1"/>
  <c r="BD141" i="1"/>
  <c r="BC141" i="1"/>
  <c r="BB141" i="1"/>
  <c r="BA141" i="1"/>
  <c r="AZ141" i="1"/>
  <c r="AY141" i="1"/>
  <c r="AX141" i="1"/>
  <c r="AQ141" i="1"/>
  <c r="AP141" i="1"/>
  <c r="AO141" i="1"/>
  <c r="AN141" i="1"/>
  <c r="AM141" i="1"/>
  <c r="AL141" i="1"/>
  <c r="AK141" i="1"/>
  <c r="AD141" i="1"/>
  <c r="AC141" i="1"/>
  <c r="AB141" i="1"/>
  <c r="AA141" i="1"/>
  <c r="Z141" i="1"/>
  <c r="Y141" i="1"/>
  <c r="X141" i="1"/>
  <c r="Q141" i="1"/>
  <c r="P141" i="1"/>
  <c r="O141" i="1"/>
  <c r="N141" i="1"/>
  <c r="M141" i="1"/>
  <c r="L141" i="1"/>
  <c r="K141" i="1"/>
  <c r="BD140" i="1"/>
  <c r="BC140" i="1"/>
  <c r="BB140" i="1"/>
  <c r="BA140" i="1"/>
  <c r="AZ140" i="1"/>
  <c r="AY140" i="1"/>
  <c r="AX140" i="1"/>
  <c r="AQ140" i="1"/>
  <c r="AP140" i="1"/>
  <c r="AO140" i="1"/>
  <c r="AN140" i="1"/>
  <c r="AM140" i="1"/>
  <c r="AL140" i="1"/>
  <c r="AK140" i="1"/>
  <c r="AD140" i="1"/>
  <c r="AC140" i="1"/>
  <c r="AB140" i="1"/>
  <c r="AA140" i="1"/>
  <c r="Z140" i="1"/>
  <c r="Y140" i="1"/>
  <c r="X140" i="1"/>
  <c r="Q140" i="1"/>
  <c r="P140" i="1"/>
  <c r="O140" i="1"/>
  <c r="N140" i="1"/>
  <c r="M140" i="1"/>
  <c r="L140" i="1"/>
  <c r="K140" i="1"/>
  <c r="BD139" i="1"/>
  <c r="BC139" i="1"/>
  <c r="BB139" i="1"/>
  <c r="BA139" i="1"/>
  <c r="AZ139" i="1"/>
  <c r="AY139" i="1"/>
  <c r="AX139" i="1"/>
  <c r="AQ139" i="1"/>
  <c r="AP139" i="1"/>
  <c r="AO139" i="1"/>
  <c r="AN139" i="1"/>
  <c r="AM139" i="1"/>
  <c r="AL139" i="1"/>
  <c r="AK139" i="1"/>
  <c r="AD139" i="1"/>
  <c r="AC139" i="1"/>
  <c r="AB139" i="1"/>
  <c r="AA139" i="1"/>
  <c r="Z139" i="1"/>
  <c r="Y139" i="1"/>
  <c r="X139" i="1"/>
  <c r="Q139" i="1"/>
  <c r="P139" i="1"/>
  <c r="O139" i="1"/>
  <c r="N139" i="1"/>
  <c r="M139" i="1"/>
  <c r="L139" i="1"/>
  <c r="K139" i="1"/>
  <c r="BD138" i="1"/>
  <c r="BC138" i="1"/>
  <c r="BB138" i="1"/>
  <c r="BA138" i="1"/>
  <c r="AZ138" i="1"/>
  <c r="AY138" i="1"/>
  <c r="AX138" i="1"/>
  <c r="AQ138" i="1"/>
  <c r="AP138" i="1"/>
  <c r="AO138" i="1"/>
  <c r="AN138" i="1"/>
  <c r="AM138" i="1"/>
  <c r="AL138" i="1"/>
  <c r="AK138" i="1"/>
  <c r="AD138" i="1"/>
  <c r="AC138" i="1"/>
  <c r="AB138" i="1"/>
  <c r="AA138" i="1"/>
  <c r="Z138" i="1"/>
  <c r="Y138" i="1"/>
  <c r="X138" i="1"/>
  <c r="Q138" i="1"/>
  <c r="P138" i="1"/>
  <c r="O138" i="1"/>
  <c r="N138" i="1"/>
  <c r="M138" i="1"/>
  <c r="L138" i="1"/>
  <c r="K138" i="1"/>
  <c r="BD137" i="1"/>
  <c r="BC137" i="1"/>
  <c r="BB137" i="1"/>
  <c r="BA137" i="1"/>
  <c r="AZ137" i="1"/>
  <c r="AY137" i="1"/>
  <c r="AX137" i="1"/>
  <c r="AQ137" i="1"/>
  <c r="AP137" i="1"/>
  <c r="AO137" i="1"/>
  <c r="AN137" i="1"/>
  <c r="AM137" i="1"/>
  <c r="AL137" i="1"/>
  <c r="AK137" i="1"/>
  <c r="AD137" i="1"/>
  <c r="AC137" i="1"/>
  <c r="AB137" i="1"/>
  <c r="AA137" i="1"/>
  <c r="Z137" i="1"/>
  <c r="Y137" i="1"/>
  <c r="X137" i="1"/>
  <c r="Q137" i="1"/>
  <c r="P137" i="1"/>
  <c r="O137" i="1"/>
  <c r="N137" i="1"/>
  <c r="M137" i="1"/>
  <c r="L137" i="1"/>
  <c r="K137" i="1"/>
  <c r="BD136" i="1"/>
  <c r="BC136" i="1"/>
  <c r="BB136" i="1"/>
  <c r="BA136" i="1"/>
  <c r="AZ136" i="1"/>
  <c r="AY136" i="1"/>
  <c r="AX136" i="1"/>
  <c r="AQ136" i="1"/>
  <c r="AP136" i="1"/>
  <c r="AO136" i="1"/>
  <c r="AN136" i="1"/>
  <c r="AM136" i="1"/>
  <c r="AL136" i="1"/>
  <c r="AK136" i="1"/>
  <c r="AD136" i="1"/>
  <c r="AC136" i="1"/>
  <c r="AB136" i="1"/>
  <c r="AA136" i="1"/>
  <c r="Z136" i="1"/>
  <c r="Y136" i="1"/>
  <c r="X136" i="1"/>
  <c r="Q136" i="1"/>
  <c r="P136" i="1"/>
  <c r="O136" i="1"/>
  <c r="N136" i="1"/>
  <c r="M136" i="1"/>
  <c r="L136" i="1"/>
  <c r="K136" i="1"/>
  <c r="BD135" i="1"/>
  <c r="BC135" i="1"/>
  <c r="BB135" i="1"/>
  <c r="BA135" i="1"/>
  <c r="AZ135" i="1"/>
  <c r="AY135" i="1"/>
  <c r="AX135" i="1"/>
  <c r="AQ135" i="1"/>
  <c r="AP135" i="1"/>
  <c r="AO135" i="1"/>
  <c r="AN135" i="1"/>
  <c r="AM135" i="1"/>
  <c r="AL135" i="1"/>
  <c r="AK135" i="1"/>
  <c r="AD135" i="1"/>
  <c r="AC135" i="1"/>
  <c r="AB135" i="1"/>
  <c r="AA135" i="1"/>
  <c r="Z135" i="1"/>
  <c r="Y135" i="1"/>
  <c r="X135" i="1"/>
  <c r="Q135" i="1"/>
  <c r="P135" i="1"/>
  <c r="O135" i="1"/>
  <c r="N135" i="1"/>
  <c r="M135" i="1"/>
  <c r="L135" i="1"/>
  <c r="K135" i="1"/>
  <c r="BD134" i="1"/>
  <c r="BC134" i="1"/>
  <c r="BB134" i="1"/>
  <c r="BA134" i="1"/>
  <c r="AZ134" i="1"/>
  <c r="AY134" i="1"/>
  <c r="AX134" i="1"/>
  <c r="AQ134" i="1"/>
  <c r="AP134" i="1"/>
  <c r="AO134" i="1"/>
  <c r="AN134" i="1"/>
  <c r="AM134" i="1"/>
  <c r="AL134" i="1"/>
  <c r="AK134" i="1"/>
  <c r="AD134" i="1"/>
  <c r="AC134" i="1"/>
  <c r="AB134" i="1"/>
  <c r="AA134" i="1"/>
  <c r="Z134" i="1"/>
  <c r="Y134" i="1"/>
  <c r="X134" i="1"/>
  <c r="Q134" i="1"/>
  <c r="P134" i="1"/>
  <c r="O134" i="1"/>
  <c r="N134" i="1"/>
  <c r="M134" i="1"/>
  <c r="L134" i="1"/>
  <c r="K134" i="1"/>
  <c r="BD133" i="1"/>
  <c r="BC133" i="1"/>
  <c r="BB133" i="1"/>
  <c r="BA133" i="1"/>
  <c r="AZ133" i="1"/>
  <c r="AY133" i="1"/>
  <c r="AX133" i="1"/>
  <c r="AQ133" i="1"/>
  <c r="AP133" i="1"/>
  <c r="AO133" i="1"/>
  <c r="AN133" i="1"/>
  <c r="AM133" i="1"/>
  <c r="AL133" i="1"/>
  <c r="AK133" i="1"/>
  <c r="AD133" i="1"/>
  <c r="AC133" i="1"/>
  <c r="AB133" i="1"/>
  <c r="AA133" i="1"/>
  <c r="Z133" i="1"/>
  <c r="Y133" i="1"/>
  <c r="X133" i="1"/>
  <c r="Q133" i="1"/>
  <c r="P133" i="1"/>
  <c r="O133" i="1"/>
  <c r="N133" i="1"/>
  <c r="M133" i="1"/>
  <c r="L133" i="1"/>
  <c r="K133" i="1"/>
  <c r="BD132" i="1"/>
  <c r="BC132" i="1"/>
  <c r="BB132" i="1"/>
  <c r="BA132" i="1"/>
  <c r="AZ132" i="1"/>
  <c r="AY132" i="1"/>
  <c r="AX132" i="1"/>
  <c r="AQ132" i="1"/>
  <c r="AP132" i="1"/>
  <c r="AO132" i="1"/>
  <c r="AN132" i="1"/>
  <c r="AM132" i="1"/>
  <c r="AL132" i="1"/>
  <c r="AK132" i="1"/>
  <c r="AD132" i="1"/>
  <c r="AC132" i="1"/>
  <c r="AB132" i="1"/>
  <c r="AA132" i="1"/>
  <c r="Z132" i="1"/>
  <c r="Y132" i="1"/>
  <c r="X132" i="1"/>
  <c r="Q132" i="1"/>
  <c r="P132" i="1"/>
  <c r="O132" i="1"/>
  <c r="N132" i="1"/>
  <c r="M132" i="1"/>
  <c r="L132" i="1"/>
  <c r="K132" i="1"/>
  <c r="BD131" i="1"/>
  <c r="BC131" i="1"/>
  <c r="BB131" i="1"/>
  <c r="BA131" i="1"/>
  <c r="AZ131" i="1"/>
  <c r="AY131" i="1"/>
  <c r="AX131" i="1"/>
  <c r="AQ131" i="1"/>
  <c r="AP131" i="1"/>
  <c r="AO131" i="1"/>
  <c r="AN131" i="1"/>
  <c r="AM131" i="1"/>
  <c r="AL131" i="1"/>
  <c r="AK131" i="1"/>
  <c r="AD131" i="1"/>
  <c r="AC131" i="1"/>
  <c r="AB131" i="1"/>
  <c r="AA131" i="1"/>
  <c r="Z131" i="1"/>
  <c r="Y131" i="1"/>
  <c r="X131" i="1"/>
  <c r="Q131" i="1"/>
  <c r="P131" i="1"/>
  <c r="O131" i="1"/>
  <c r="N131" i="1"/>
  <c r="M131" i="1"/>
  <c r="L131" i="1"/>
  <c r="K131" i="1"/>
  <c r="BD130" i="1"/>
  <c r="BC130" i="1"/>
  <c r="BB130" i="1"/>
  <c r="BA130" i="1"/>
  <c r="AZ130" i="1"/>
  <c r="AY130" i="1"/>
  <c r="AX130" i="1"/>
  <c r="AQ130" i="1"/>
  <c r="AP130" i="1"/>
  <c r="AO130" i="1"/>
  <c r="AN130" i="1"/>
  <c r="AM130" i="1"/>
  <c r="AL130" i="1"/>
  <c r="AK130" i="1"/>
  <c r="AD130" i="1"/>
  <c r="AC130" i="1"/>
  <c r="AB130" i="1"/>
  <c r="AA130" i="1"/>
  <c r="Z130" i="1"/>
  <c r="Y130" i="1"/>
  <c r="X130" i="1"/>
  <c r="Q130" i="1"/>
  <c r="P130" i="1"/>
  <c r="O130" i="1"/>
  <c r="N130" i="1"/>
  <c r="M130" i="1"/>
  <c r="L130" i="1"/>
  <c r="K130" i="1"/>
  <c r="BD129" i="1"/>
  <c r="BC129" i="1"/>
  <c r="BB129" i="1"/>
  <c r="BA129" i="1"/>
  <c r="AZ129" i="1"/>
  <c r="AY129" i="1"/>
  <c r="AX129" i="1"/>
  <c r="AQ129" i="1"/>
  <c r="AP129" i="1"/>
  <c r="AO129" i="1"/>
  <c r="AN129" i="1"/>
  <c r="AM129" i="1"/>
  <c r="AL129" i="1"/>
  <c r="AK129" i="1"/>
  <c r="AD129" i="1"/>
  <c r="AC129" i="1"/>
  <c r="AB129" i="1"/>
  <c r="AA129" i="1"/>
  <c r="Z129" i="1"/>
  <c r="Y129" i="1"/>
  <c r="X129" i="1"/>
  <c r="Q129" i="1"/>
  <c r="P129" i="1"/>
  <c r="O129" i="1"/>
  <c r="N129" i="1"/>
  <c r="M129" i="1"/>
  <c r="L129" i="1"/>
  <c r="K129" i="1"/>
  <c r="BD128" i="1"/>
  <c r="BC128" i="1"/>
  <c r="BB128" i="1"/>
  <c r="BA128" i="1"/>
  <c r="AZ128" i="1"/>
  <c r="AY128" i="1"/>
  <c r="AX128" i="1"/>
  <c r="AQ128" i="1"/>
  <c r="AP128" i="1"/>
  <c r="AO128" i="1"/>
  <c r="AN128" i="1"/>
  <c r="AM128" i="1"/>
  <c r="AL128" i="1"/>
  <c r="AK128" i="1"/>
  <c r="AD128" i="1"/>
  <c r="AC128" i="1"/>
  <c r="AB128" i="1"/>
  <c r="AA128" i="1"/>
  <c r="Z128" i="1"/>
  <c r="Y128" i="1"/>
  <c r="X128" i="1"/>
  <c r="Q128" i="1"/>
  <c r="P128" i="1"/>
  <c r="O128" i="1"/>
  <c r="N128" i="1"/>
  <c r="M128" i="1"/>
  <c r="L128" i="1"/>
  <c r="K128" i="1"/>
  <c r="BD127" i="1"/>
  <c r="BC127" i="1"/>
  <c r="BB127" i="1"/>
  <c r="BA127" i="1"/>
  <c r="AZ127" i="1"/>
  <c r="AY127" i="1"/>
  <c r="AX127" i="1"/>
  <c r="AQ127" i="1"/>
  <c r="AP127" i="1"/>
  <c r="AO127" i="1"/>
  <c r="AN127" i="1"/>
  <c r="AM127" i="1"/>
  <c r="AL127" i="1"/>
  <c r="AK127" i="1"/>
  <c r="AD127" i="1"/>
  <c r="AC127" i="1"/>
  <c r="AB127" i="1"/>
  <c r="AA127" i="1"/>
  <c r="Z127" i="1"/>
  <c r="Y127" i="1"/>
  <c r="X127" i="1"/>
  <c r="Q127" i="1"/>
  <c r="P127" i="1"/>
  <c r="O127" i="1"/>
  <c r="N127" i="1"/>
  <c r="M127" i="1"/>
  <c r="L127" i="1"/>
  <c r="K127" i="1"/>
  <c r="BD126" i="1"/>
  <c r="BC126" i="1"/>
  <c r="BB126" i="1"/>
  <c r="BA126" i="1"/>
  <c r="AZ126" i="1"/>
  <c r="AY126" i="1"/>
  <c r="AX126" i="1"/>
  <c r="AQ126" i="1"/>
  <c r="AP126" i="1"/>
  <c r="AO126" i="1"/>
  <c r="AN126" i="1"/>
  <c r="AM126" i="1"/>
  <c r="AL126" i="1"/>
  <c r="AK126" i="1"/>
  <c r="AD126" i="1"/>
  <c r="AC126" i="1"/>
  <c r="AB126" i="1"/>
  <c r="AA126" i="1"/>
  <c r="Z126" i="1"/>
  <c r="Y126" i="1"/>
  <c r="X126" i="1"/>
  <c r="Q126" i="1"/>
  <c r="P126" i="1"/>
  <c r="O126" i="1"/>
  <c r="N126" i="1"/>
  <c r="M126" i="1"/>
  <c r="L126" i="1"/>
  <c r="K126" i="1"/>
  <c r="CD125" i="1"/>
  <c r="CC125" i="1"/>
  <c r="CB125" i="1"/>
  <c r="CA125" i="1"/>
  <c r="BZ125" i="1"/>
  <c r="BY125" i="1"/>
  <c r="BX125" i="1"/>
  <c r="BQ125" i="1"/>
  <c r="BP125" i="1"/>
  <c r="BO125" i="1"/>
  <c r="BN125" i="1"/>
  <c r="BM125" i="1"/>
  <c r="BL125" i="1"/>
  <c r="BD125" i="1"/>
  <c r="BC125" i="1"/>
  <c r="BB125" i="1"/>
  <c r="BA125" i="1"/>
  <c r="AZ125" i="1"/>
  <c r="AY125" i="1"/>
  <c r="AX125" i="1"/>
  <c r="AQ125" i="1"/>
  <c r="AP125" i="1"/>
  <c r="AO125" i="1"/>
  <c r="AN125" i="1"/>
  <c r="AM125" i="1"/>
  <c r="AL125" i="1"/>
  <c r="AK125" i="1"/>
  <c r="AD125" i="1"/>
  <c r="AC125" i="1"/>
  <c r="AB125" i="1"/>
  <c r="AA125" i="1"/>
  <c r="Z125" i="1"/>
  <c r="Y125" i="1"/>
  <c r="X125" i="1"/>
  <c r="Q125" i="1"/>
  <c r="P125" i="1"/>
  <c r="O125" i="1"/>
  <c r="N125" i="1"/>
  <c r="M125" i="1"/>
  <c r="L125" i="1"/>
  <c r="K125" i="1"/>
  <c r="BD124" i="1"/>
  <c r="BC124" i="1"/>
  <c r="BB124" i="1"/>
  <c r="BA124" i="1"/>
  <c r="AZ124" i="1"/>
  <c r="AY124" i="1"/>
  <c r="AX124" i="1"/>
  <c r="AQ124" i="1"/>
  <c r="AP124" i="1"/>
  <c r="AO124" i="1"/>
  <c r="AN124" i="1"/>
  <c r="AM124" i="1"/>
  <c r="AL124" i="1"/>
  <c r="AK124" i="1"/>
  <c r="AD124" i="1"/>
  <c r="AC124" i="1"/>
  <c r="AB124" i="1"/>
  <c r="AA124" i="1"/>
  <c r="Z124" i="1"/>
  <c r="Y124" i="1"/>
  <c r="X124" i="1"/>
  <c r="Q124" i="1"/>
  <c r="P124" i="1"/>
  <c r="O124" i="1"/>
  <c r="N124" i="1"/>
  <c r="M124" i="1"/>
  <c r="L124" i="1"/>
  <c r="K124" i="1"/>
  <c r="BD123" i="1"/>
  <c r="BC123" i="1"/>
  <c r="BB123" i="1"/>
  <c r="BA123" i="1"/>
  <c r="AZ123" i="1"/>
  <c r="AY123" i="1"/>
  <c r="AX123" i="1"/>
  <c r="AQ123" i="1"/>
  <c r="AP123" i="1"/>
  <c r="AO123" i="1"/>
  <c r="AN123" i="1"/>
  <c r="AM123" i="1"/>
  <c r="AL123" i="1"/>
  <c r="AK123" i="1"/>
  <c r="AD123" i="1"/>
  <c r="AC123" i="1"/>
  <c r="AB123" i="1"/>
  <c r="AA123" i="1"/>
  <c r="Z123" i="1"/>
  <c r="Y123" i="1"/>
  <c r="X123" i="1"/>
  <c r="Q123" i="1"/>
  <c r="P123" i="1"/>
  <c r="O123" i="1"/>
  <c r="N123" i="1"/>
  <c r="M123" i="1"/>
  <c r="L123" i="1"/>
  <c r="K123" i="1"/>
  <c r="BD122" i="1"/>
  <c r="BC122" i="1"/>
  <c r="BB122" i="1"/>
  <c r="BA122" i="1"/>
  <c r="AZ122" i="1"/>
  <c r="AY122" i="1"/>
  <c r="AX122" i="1"/>
  <c r="AQ122" i="1"/>
  <c r="AP122" i="1"/>
  <c r="AO122" i="1"/>
  <c r="AN122" i="1"/>
  <c r="AM122" i="1"/>
  <c r="AL122" i="1"/>
  <c r="AK122" i="1"/>
  <c r="AD122" i="1"/>
  <c r="AC122" i="1"/>
  <c r="AB122" i="1"/>
  <c r="AA122" i="1"/>
  <c r="Z122" i="1"/>
  <c r="Y122" i="1"/>
  <c r="X122" i="1"/>
  <c r="Q122" i="1"/>
  <c r="P122" i="1"/>
  <c r="O122" i="1"/>
  <c r="N122" i="1"/>
  <c r="M122" i="1"/>
  <c r="L122" i="1"/>
  <c r="K122" i="1"/>
  <c r="BD121" i="1"/>
  <c r="BC121" i="1"/>
  <c r="BB121" i="1"/>
  <c r="BA121" i="1"/>
  <c r="AZ121" i="1"/>
  <c r="AY121" i="1"/>
  <c r="AX121" i="1"/>
  <c r="AQ121" i="1"/>
  <c r="AP121" i="1"/>
  <c r="AO121" i="1"/>
  <c r="AN121" i="1"/>
  <c r="AM121" i="1"/>
  <c r="AL121" i="1"/>
  <c r="AK121" i="1"/>
  <c r="AD121" i="1"/>
  <c r="AC121" i="1"/>
  <c r="AB121" i="1"/>
  <c r="AA121" i="1"/>
  <c r="Z121" i="1"/>
  <c r="Y121" i="1"/>
  <c r="X121" i="1"/>
  <c r="Q121" i="1"/>
  <c r="P121" i="1"/>
  <c r="O121" i="1"/>
  <c r="N121" i="1"/>
  <c r="M121" i="1"/>
  <c r="L121" i="1"/>
  <c r="K121" i="1"/>
  <c r="BD120" i="1"/>
  <c r="BC120" i="1"/>
  <c r="BB120" i="1"/>
  <c r="BA120" i="1"/>
  <c r="AZ120" i="1"/>
  <c r="AY120" i="1"/>
  <c r="AX120" i="1"/>
  <c r="AQ120" i="1"/>
  <c r="AP120" i="1"/>
  <c r="AO120" i="1"/>
  <c r="AN120" i="1"/>
  <c r="AM120" i="1"/>
  <c r="AL120" i="1"/>
  <c r="AK120" i="1"/>
  <c r="AD120" i="1"/>
  <c r="AC120" i="1"/>
  <c r="AB120" i="1"/>
  <c r="AA120" i="1"/>
  <c r="Z120" i="1"/>
  <c r="Y120" i="1"/>
  <c r="X120" i="1"/>
  <c r="Q120" i="1"/>
  <c r="P120" i="1"/>
  <c r="O120" i="1"/>
  <c r="N120" i="1"/>
  <c r="M120" i="1"/>
  <c r="L120" i="1"/>
  <c r="K120" i="1"/>
  <c r="BD119" i="1"/>
  <c r="BC119" i="1"/>
  <c r="BB119" i="1"/>
  <c r="BA119" i="1"/>
  <c r="AZ119" i="1"/>
  <c r="AY119" i="1"/>
  <c r="AX119" i="1"/>
  <c r="AQ119" i="1"/>
  <c r="AP119" i="1"/>
  <c r="AO119" i="1"/>
  <c r="AN119" i="1"/>
  <c r="AM119" i="1"/>
  <c r="AL119" i="1"/>
  <c r="AK119" i="1"/>
  <c r="AD119" i="1"/>
  <c r="AC119" i="1"/>
  <c r="AB119" i="1"/>
  <c r="AA119" i="1"/>
  <c r="Z119" i="1"/>
  <c r="Y119" i="1"/>
  <c r="X119" i="1"/>
  <c r="Q119" i="1"/>
  <c r="P119" i="1"/>
  <c r="O119" i="1"/>
  <c r="N119" i="1"/>
  <c r="M119" i="1"/>
  <c r="L119" i="1"/>
  <c r="K119" i="1"/>
  <c r="BD118" i="1"/>
  <c r="BC118" i="1"/>
  <c r="BB118" i="1"/>
  <c r="BA118" i="1"/>
  <c r="AZ118" i="1"/>
  <c r="AY118" i="1"/>
  <c r="AX118" i="1"/>
  <c r="AQ118" i="1"/>
  <c r="AP118" i="1"/>
  <c r="AO118" i="1"/>
  <c r="AN118" i="1"/>
  <c r="AM118" i="1"/>
  <c r="AL118" i="1"/>
  <c r="AK118" i="1"/>
  <c r="AD118" i="1"/>
  <c r="AC118" i="1"/>
  <c r="AB118" i="1"/>
  <c r="AA118" i="1"/>
  <c r="Z118" i="1"/>
  <c r="Y118" i="1"/>
  <c r="X118" i="1"/>
  <c r="Q118" i="1"/>
  <c r="P118" i="1"/>
  <c r="O118" i="1"/>
  <c r="N118" i="1"/>
  <c r="M118" i="1"/>
  <c r="L118" i="1"/>
  <c r="K118" i="1"/>
  <c r="BD117" i="1"/>
  <c r="BC117" i="1"/>
  <c r="BB117" i="1"/>
  <c r="BA117" i="1"/>
  <c r="AZ117" i="1"/>
  <c r="AY117" i="1"/>
  <c r="AX117" i="1"/>
  <c r="AQ117" i="1"/>
  <c r="AP117" i="1"/>
  <c r="AO117" i="1"/>
  <c r="AN117" i="1"/>
  <c r="AM117" i="1"/>
  <c r="AL117" i="1"/>
  <c r="AK117" i="1"/>
  <c r="AD117" i="1"/>
  <c r="AC117" i="1"/>
  <c r="AB117" i="1"/>
  <c r="AA117" i="1"/>
  <c r="Z117" i="1"/>
  <c r="Y117" i="1"/>
  <c r="X117" i="1"/>
  <c r="Q117" i="1"/>
  <c r="P117" i="1"/>
  <c r="O117" i="1"/>
  <c r="N117" i="1"/>
  <c r="M117" i="1"/>
  <c r="L117" i="1"/>
  <c r="K117" i="1"/>
  <c r="BD116" i="1"/>
  <c r="BC116" i="1"/>
  <c r="BB116" i="1"/>
  <c r="BA116" i="1"/>
  <c r="AZ116" i="1"/>
  <c r="AY116" i="1"/>
  <c r="AX116" i="1"/>
  <c r="AQ116" i="1"/>
  <c r="AP116" i="1"/>
  <c r="AO116" i="1"/>
  <c r="AN116" i="1"/>
  <c r="AM116" i="1"/>
  <c r="AL116" i="1"/>
  <c r="AK116" i="1"/>
  <c r="AD116" i="1"/>
  <c r="AC116" i="1"/>
  <c r="AB116" i="1"/>
  <c r="AA116" i="1"/>
  <c r="Z116" i="1"/>
  <c r="Y116" i="1"/>
  <c r="X116" i="1"/>
  <c r="Q116" i="1"/>
  <c r="P116" i="1"/>
  <c r="O116" i="1"/>
  <c r="N116" i="1"/>
  <c r="M116" i="1"/>
  <c r="L116" i="1"/>
  <c r="K116" i="1"/>
  <c r="BD115" i="1"/>
  <c r="BC115" i="1"/>
  <c r="BB115" i="1"/>
  <c r="BA115" i="1"/>
  <c r="AZ115" i="1"/>
  <c r="AY115" i="1"/>
  <c r="AX115" i="1"/>
  <c r="AQ115" i="1"/>
  <c r="AP115" i="1"/>
  <c r="AO115" i="1"/>
  <c r="AN115" i="1"/>
  <c r="AM115" i="1"/>
  <c r="AL115" i="1"/>
  <c r="AK115" i="1"/>
  <c r="AD115" i="1"/>
  <c r="AC115" i="1"/>
  <c r="AB115" i="1"/>
  <c r="AA115" i="1"/>
  <c r="Z115" i="1"/>
  <c r="Y115" i="1"/>
  <c r="X115" i="1"/>
  <c r="Q115" i="1"/>
  <c r="P115" i="1"/>
  <c r="O115" i="1"/>
  <c r="N115" i="1"/>
  <c r="M115" i="1"/>
  <c r="L115" i="1"/>
  <c r="K115" i="1"/>
  <c r="BD114" i="1"/>
  <c r="BC114" i="1"/>
  <c r="BB114" i="1"/>
  <c r="BA114" i="1"/>
  <c r="AZ114" i="1"/>
  <c r="AY114" i="1"/>
  <c r="AX114" i="1"/>
  <c r="AQ114" i="1"/>
  <c r="AP114" i="1"/>
  <c r="AO114" i="1"/>
  <c r="AN114" i="1"/>
  <c r="AM114" i="1"/>
  <c r="AL114" i="1"/>
  <c r="AK114" i="1"/>
  <c r="AD114" i="1"/>
  <c r="AC114" i="1"/>
  <c r="AB114" i="1"/>
  <c r="AA114" i="1"/>
  <c r="Z114" i="1"/>
  <c r="Y114" i="1"/>
  <c r="X114" i="1"/>
  <c r="Q114" i="1"/>
  <c r="P114" i="1"/>
  <c r="O114" i="1"/>
  <c r="N114" i="1"/>
  <c r="M114" i="1"/>
  <c r="L114" i="1"/>
  <c r="K114" i="1"/>
  <c r="BD113" i="1"/>
  <c r="BC113" i="1"/>
  <c r="BB113" i="1"/>
  <c r="BA113" i="1"/>
  <c r="AZ113" i="1"/>
  <c r="AY113" i="1"/>
  <c r="AX113" i="1"/>
  <c r="AQ113" i="1"/>
  <c r="AP113" i="1"/>
  <c r="AO113" i="1"/>
  <c r="AN113" i="1"/>
  <c r="AM113" i="1"/>
  <c r="AL113" i="1"/>
  <c r="AK113" i="1"/>
  <c r="AD113" i="1"/>
  <c r="AC113" i="1"/>
  <c r="AB113" i="1"/>
  <c r="AA113" i="1"/>
  <c r="Z113" i="1"/>
  <c r="Y113" i="1"/>
  <c r="X113" i="1"/>
  <c r="Q113" i="1"/>
  <c r="P113" i="1"/>
  <c r="O113" i="1"/>
  <c r="N113" i="1"/>
  <c r="M113" i="1"/>
  <c r="L113" i="1"/>
  <c r="K113" i="1"/>
  <c r="BD112" i="1"/>
  <c r="BC112" i="1"/>
  <c r="BB112" i="1"/>
  <c r="BA112" i="1"/>
  <c r="AZ112" i="1"/>
  <c r="AY112" i="1"/>
  <c r="AX112" i="1"/>
  <c r="AQ112" i="1"/>
  <c r="AP112" i="1"/>
  <c r="AO112" i="1"/>
  <c r="AN112" i="1"/>
  <c r="AM112" i="1"/>
  <c r="AL112" i="1"/>
  <c r="AK112" i="1"/>
  <c r="AD112" i="1"/>
  <c r="AC112" i="1"/>
  <c r="AB112" i="1"/>
  <c r="AA112" i="1"/>
  <c r="Z112" i="1"/>
  <c r="Y112" i="1"/>
  <c r="X112" i="1"/>
  <c r="Q112" i="1"/>
  <c r="P112" i="1"/>
  <c r="O112" i="1"/>
  <c r="N112" i="1"/>
  <c r="M112" i="1"/>
  <c r="L112" i="1"/>
  <c r="K112" i="1"/>
  <c r="BD111" i="1"/>
  <c r="BC111" i="1"/>
  <c r="BB111" i="1"/>
  <c r="BA111" i="1"/>
  <c r="AZ111" i="1"/>
  <c r="AY111" i="1"/>
  <c r="AX111" i="1"/>
  <c r="AQ111" i="1"/>
  <c r="AP111" i="1"/>
  <c r="AO111" i="1"/>
  <c r="AN111" i="1"/>
  <c r="AM111" i="1"/>
  <c r="AL111" i="1"/>
  <c r="AK111" i="1"/>
  <c r="AD111" i="1"/>
  <c r="AC111" i="1"/>
  <c r="AB111" i="1"/>
  <c r="AA111" i="1"/>
  <c r="Z111" i="1"/>
  <c r="Y111" i="1"/>
  <c r="X111" i="1"/>
  <c r="Q111" i="1"/>
  <c r="P111" i="1"/>
  <c r="O111" i="1"/>
  <c r="N111" i="1"/>
  <c r="M111" i="1"/>
  <c r="L111" i="1"/>
  <c r="K111" i="1"/>
  <c r="BD110" i="1"/>
  <c r="BC110" i="1"/>
  <c r="BB110" i="1"/>
  <c r="BA110" i="1"/>
  <c r="AZ110" i="1"/>
  <c r="AY110" i="1"/>
  <c r="AX110" i="1"/>
  <c r="AQ110" i="1"/>
  <c r="AP110" i="1"/>
  <c r="AO110" i="1"/>
  <c r="AN110" i="1"/>
  <c r="AM110" i="1"/>
  <c r="AL110" i="1"/>
  <c r="AK110" i="1"/>
  <c r="AD110" i="1"/>
  <c r="AC110" i="1"/>
  <c r="AB110" i="1"/>
  <c r="AA110" i="1"/>
  <c r="Z110" i="1"/>
  <c r="Y110" i="1"/>
  <c r="X110" i="1"/>
  <c r="Q110" i="1"/>
  <c r="P110" i="1"/>
  <c r="O110" i="1"/>
  <c r="N110" i="1"/>
  <c r="M110" i="1"/>
  <c r="L110" i="1"/>
  <c r="K110" i="1"/>
  <c r="BD109" i="1"/>
  <c r="BC109" i="1"/>
  <c r="BB109" i="1"/>
  <c r="BA109" i="1"/>
  <c r="AZ109" i="1"/>
  <c r="AY109" i="1"/>
  <c r="AX109" i="1"/>
  <c r="AQ109" i="1"/>
  <c r="AP109" i="1"/>
  <c r="AO109" i="1"/>
  <c r="AN109" i="1"/>
  <c r="AM109" i="1"/>
  <c r="AL109" i="1"/>
  <c r="AK109" i="1"/>
  <c r="AD109" i="1"/>
  <c r="AC109" i="1"/>
  <c r="AB109" i="1"/>
  <c r="AA109" i="1"/>
  <c r="Z109" i="1"/>
  <c r="Y109" i="1"/>
  <c r="X109" i="1"/>
  <c r="Q109" i="1"/>
  <c r="P109" i="1"/>
  <c r="O109" i="1"/>
  <c r="N109" i="1"/>
  <c r="M109" i="1"/>
  <c r="L109" i="1"/>
  <c r="K109" i="1"/>
  <c r="BD108" i="1"/>
  <c r="BC108" i="1"/>
  <c r="BB108" i="1"/>
  <c r="BA108" i="1"/>
  <c r="AZ108" i="1"/>
  <c r="AY108" i="1"/>
  <c r="AX108" i="1"/>
  <c r="AQ108" i="1"/>
  <c r="AP108" i="1"/>
  <c r="AO108" i="1"/>
  <c r="AN108" i="1"/>
  <c r="AM108" i="1"/>
  <c r="AL108" i="1"/>
  <c r="AK108" i="1"/>
  <c r="AD108" i="1"/>
  <c r="AC108" i="1"/>
  <c r="AB108" i="1"/>
  <c r="AA108" i="1"/>
  <c r="Z108" i="1"/>
  <c r="Y108" i="1"/>
  <c r="X108" i="1"/>
  <c r="Q108" i="1"/>
  <c r="P108" i="1"/>
  <c r="O108" i="1"/>
  <c r="N108" i="1"/>
  <c r="M108" i="1"/>
  <c r="L108" i="1"/>
  <c r="K108" i="1"/>
  <c r="BD107" i="1"/>
  <c r="BC107" i="1"/>
  <c r="BB107" i="1"/>
  <c r="BA107" i="1"/>
  <c r="AZ107" i="1"/>
  <c r="AY107" i="1"/>
  <c r="AX107" i="1"/>
  <c r="AQ107" i="1"/>
  <c r="AP107" i="1"/>
  <c r="AO107" i="1"/>
  <c r="AN107" i="1"/>
  <c r="AM107" i="1"/>
  <c r="AL107" i="1"/>
  <c r="AK107" i="1"/>
  <c r="AD107" i="1"/>
  <c r="AC107" i="1"/>
  <c r="AB107" i="1"/>
  <c r="AA107" i="1"/>
  <c r="Z107" i="1"/>
  <c r="Y107" i="1"/>
  <c r="X107" i="1"/>
  <c r="Q107" i="1"/>
  <c r="P107" i="1"/>
  <c r="O107" i="1"/>
  <c r="N107" i="1"/>
  <c r="M107" i="1"/>
  <c r="L107" i="1"/>
  <c r="K107" i="1"/>
  <c r="BD106" i="1"/>
  <c r="BC106" i="1"/>
  <c r="BB106" i="1"/>
  <c r="BA106" i="1"/>
  <c r="AZ106" i="1"/>
  <c r="AY106" i="1"/>
  <c r="AX106" i="1"/>
  <c r="AQ106" i="1"/>
  <c r="AP106" i="1"/>
  <c r="AO106" i="1"/>
  <c r="AN106" i="1"/>
  <c r="AM106" i="1"/>
  <c r="AL106" i="1"/>
  <c r="AK106" i="1"/>
  <c r="AD106" i="1"/>
  <c r="AC106" i="1"/>
  <c r="AB106" i="1"/>
  <c r="AA106" i="1"/>
  <c r="Z106" i="1"/>
  <c r="Y106" i="1"/>
  <c r="X106" i="1"/>
  <c r="Q106" i="1"/>
  <c r="P106" i="1"/>
  <c r="O106" i="1"/>
  <c r="N106" i="1"/>
  <c r="M106" i="1"/>
  <c r="L106" i="1"/>
  <c r="K106" i="1"/>
  <c r="CD105" i="1"/>
  <c r="CC105" i="1"/>
  <c r="CB105" i="1"/>
  <c r="CA105" i="1"/>
  <c r="BZ105" i="1"/>
  <c r="BY105" i="1"/>
  <c r="BX105" i="1"/>
  <c r="BQ105" i="1"/>
  <c r="BP105" i="1"/>
  <c r="BO105" i="1"/>
  <c r="BN105" i="1"/>
  <c r="BM105" i="1"/>
  <c r="BL105" i="1"/>
  <c r="BD105" i="1"/>
  <c r="BC105" i="1"/>
  <c r="BB105" i="1"/>
  <c r="BA105" i="1"/>
  <c r="AZ105" i="1"/>
  <c r="AY105" i="1"/>
  <c r="AX105" i="1"/>
  <c r="AQ105" i="1"/>
  <c r="AP105" i="1"/>
  <c r="AO105" i="1"/>
  <c r="AN105" i="1"/>
  <c r="AM105" i="1"/>
  <c r="AL105" i="1"/>
  <c r="AK105" i="1"/>
  <c r="AD105" i="1"/>
  <c r="AC105" i="1"/>
  <c r="AB105" i="1"/>
  <c r="AA105" i="1"/>
  <c r="Z105" i="1"/>
  <c r="Y105" i="1"/>
  <c r="X105" i="1"/>
  <c r="Q105" i="1"/>
  <c r="P105" i="1"/>
  <c r="O105" i="1"/>
  <c r="N105" i="1"/>
  <c r="M105" i="1"/>
  <c r="L105" i="1"/>
  <c r="K105" i="1"/>
  <c r="CD104" i="1"/>
  <c r="CC104" i="1"/>
  <c r="CB104" i="1"/>
  <c r="CA104" i="1"/>
  <c r="BZ104" i="1"/>
  <c r="BY104" i="1"/>
  <c r="BX104" i="1"/>
  <c r="BQ104" i="1"/>
  <c r="BP104" i="1"/>
  <c r="BO104" i="1"/>
  <c r="BN104" i="1"/>
  <c r="BM104" i="1"/>
  <c r="BL104" i="1"/>
  <c r="BD104" i="1"/>
  <c r="BC104" i="1"/>
  <c r="BB104" i="1"/>
  <c r="BA104" i="1"/>
  <c r="AZ104" i="1"/>
  <c r="AY104" i="1"/>
  <c r="AX104" i="1"/>
  <c r="AQ104" i="1"/>
  <c r="AP104" i="1"/>
  <c r="AO104" i="1"/>
  <c r="AN104" i="1"/>
  <c r="AM104" i="1"/>
  <c r="AL104" i="1"/>
  <c r="AK104" i="1"/>
  <c r="AD104" i="1"/>
  <c r="AC104" i="1"/>
  <c r="AB104" i="1"/>
  <c r="AA104" i="1"/>
  <c r="Z104" i="1"/>
  <c r="Y104" i="1"/>
  <c r="X104" i="1"/>
  <c r="Q104" i="1"/>
  <c r="P104" i="1"/>
  <c r="O104" i="1"/>
  <c r="N104" i="1"/>
  <c r="M104" i="1"/>
  <c r="L104" i="1"/>
  <c r="K104" i="1"/>
  <c r="BD103" i="1"/>
  <c r="BC103" i="1"/>
  <c r="BB103" i="1"/>
  <c r="BA103" i="1"/>
  <c r="AZ103" i="1"/>
  <c r="AY103" i="1"/>
  <c r="AX103" i="1"/>
  <c r="AQ103" i="1"/>
  <c r="AP103" i="1"/>
  <c r="AO103" i="1"/>
  <c r="AN103" i="1"/>
  <c r="AM103" i="1"/>
  <c r="AL103" i="1"/>
  <c r="AK103" i="1"/>
  <c r="AD103" i="1"/>
  <c r="AC103" i="1"/>
  <c r="AB103" i="1"/>
  <c r="AA103" i="1"/>
  <c r="Z103" i="1"/>
  <c r="Y103" i="1"/>
  <c r="X103" i="1"/>
  <c r="Q103" i="1"/>
  <c r="P103" i="1"/>
  <c r="O103" i="1"/>
  <c r="N103" i="1"/>
  <c r="M103" i="1"/>
  <c r="L103" i="1"/>
  <c r="K103" i="1"/>
  <c r="CD102" i="1"/>
  <c r="CC102" i="1"/>
  <c r="CB102" i="1"/>
  <c r="CA102" i="1"/>
  <c r="BZ102" i="1"/>
  <c r="BY102" i="1"/>
  <c r="BX102" i="1"/>
  <c r="BQ102" i="1"/>
  <c r="BP102" i="1"/>
  <c r="BO102" i="1"/>
  <c r="BN102" i="1"/>
  <c r="BM102" i="1"/>
  <c r="BL102" i="1"/>
  <c r="BD102" i="1"/>
  <c r="BC102" i="1"/>
  <c r="BB102" i="1"/>
  <c r="BA102" i="1"/>
  <c r="AZ102" i="1"/>
  <c r="AY102" i="1"/>
  <c r="AX102" i="1"/>
  <c r="AQ102" i="1"/>
  <c r="AP102" i="1"/>
  <c r="AO102" i="1"/>
  <c r="AN102" i="1"/>
  <c r="AM102" i="1"/>
  <c r="AL102" i="1"/>
  <c r="AK102" i="1"/>
  <c r="AD102" i="1"/>
  <c r="AC102" i="1"/>
  <c r="AB102" i="1"/>
  <c r="AA102" i="1"/>
  <c r="Z102" i="1"/>
  <c r="Y102" i="1"/>
  <c r="X102" i="1"/>
  <c r="Q102" i="1"/>
  <c r="P102" i="1"/>
  <c r="O102" i="1"/>
  <c r="N102" i="1"/>
  <c r="M102" i="1"/>
  <c r="L102" i="1"/>
  <c r="K102" i="1"/>
  <c r="BD101" i="1"/>
  <c r="BC101" i="1"/>
  <c r="BB101" i="1"/>
  <c r="BA101" i="1"/>
  <c r="AZ101" i="1"/>
  <c r="AY101" i="1"/>
  <c r="AX101" i="1"/>
  <c r="AQ101" i="1"/>
  <c r="AP101" i="1"/>
  <c r="AO101" i="1"/>
  <c r="AN101" i="1"/>
  <c r="AM101" i="1"/>
  <c r="AL101" i="1"/>
  <c r="AK101" i="1"/>
  <c r="AD101" i="1"/>
  <c r="AC101" i="1"/>
  <c r="AB101" i="1"/>
  <c r="AA101" i="1"/>
  <c r="Z101" i="1"/>
  <c r="Y101" i="1"/>
  <c r="X101" i="1"/>
  <c r="Q101" i="1"/>
  <c r="P101" i="1"/>
  <c r="O101" i="1"/>
  <c r="N101" i="1"/>
  <c r="M101" i="1"/>
  <c r="L101" i="1"/>
  <c r="K101" i="1"/>
  <c r="BD100" i="1"/>
  <c r="BC100" i="1"/>
  <c r="BB100" i="1"/>
  <c r="BA100" i="1"/>
  <c r="AZ100" i="1"/>
  <c r="AY100" i="1"/>
  <c r="AX100" i="1"/>
  <c r="AQ100" i="1"/>
  <c r="AP100" i="1"/>
  <c r="AO100" i="1"/>
  <c r="AN100" i="1"/>
  <c r="AM100" i="1"/>
  <c r="AL100" i="1"/>
  <c r="AK100" i="1"/>
  <c r="AD100" i="1"/>
  <c r="AC100" i="1"/>
  <c r="AB100" i="1"/>
  <c r="AA100" i="1"/>
  <c r="Z100" i="1"/>
  <c r="Y100" i="1"/>
  <c r="X100" i="1"/>
  <c r="Q100" i="1"/>
  <c r="P100" i="1"/>
  <c r="O100" i="1"/>
  <c r="N100" i="1"/>
  <c r="M100" i="1"/>
  <c r="L100" i="1"/>
  <c r="K100" i="1"/>
  <c r="BD99" i="1"/>
  <c r="BC99" i="1"/>
  <c r="BB99" i="1"/>
  <c r="BA99" i="1"/>
  <c r="AZ99" i="1"/>
  <c r="AY99" i="1"/>
  <c r="AX99" i="1"/>
  <c r="AQ99" i="1"/>
  <c r="AP99" i="1"/>
  <c r="AO99" i="1"/>
  <c r="AN99" i="1"/>
  <c r="AM99" i="1"/>
  <c r="AL99" i="1"/>
  <c r="AK99" i="1"/>
  <c r="AD99" i="1"/>
  <c r="AC99" i="1"/>
  <c r="AB99" i="1"/>
  <c r="AA99" i="1"/>
  <c r="Z99" i="1"/>
  <c r="Y99" i="1"/>
  <c r="X99" i="1"/>
  <c r="Q99" i="1"/>
  <c r="P99" i="1"/>
  <c r="O99" i="1"/>
  <c r="N99" i="1"/>
  <c r="M99" i="1"/>
  <c r="L99" i="1"/>
  <c r="K99" i="1"/>
  <c r="BD98" i="1"/>
  <c r="BC98" i="1"/>
  <c r="BB98" i="1"/>
  <c r="BA98" i="1"/>
  <c r="AZ98" i="1"/>
  <c r="AY98" i="1"/>
  <c r="AX98" i="1"/>
  <c r="AQ98" i="1"/>
  <c r="AP98" i="1"/>
  <c r="AO98" i="1"/>
  <c r="AN98" i="1"/>
  <c r="AM98" i="1"/>
  <c r="AL98" i="1"/>
  <c r="AK98" i="1"/>
  <c r="AD98" i="1"/>
  <c r="AC98" i="1"/>
  <c r="AB98" i="1"/>
  <c r="AA98" i="1"/>
  <c r="Z98" i="1"/>
  <c r="Y98" i="1"/>
  <c r="X98" i="1"/>
  <c r="Q98" i="1"/>
  <c r="P98" i="1"/>
  <c r="O98" i="1"/>
  <c r="N98" i="1"/>
  <c r="M98" i="1"/>
  <c r="L98" i="1"/>
  <c r="K98" i="1"/>
  <c r="BD97" i="1"/>
  <c r="BC97" i="1"/>
  <c r="BB97" i="1"/>
  <c r="BA97" i="1"/>
  <c r="AZ97" i="1"/>
  <c r="AY97" i="1"/>
  <c r="AX97" i="1"/>
  <c r="AQ97" i="1"/>
  <c r="AP97" i="1"/>
  <c r="AO97" i="1"/>
  <c r="AN97" i="1"/>
  <c r="AM97" i="1"/>
  <c r="AL97" i="1"/>
  <c r="AK97" i="1"/>
  <c r="AD97" i="1"/>
  <c r="AC97" i="1"/>
  <c r="AB97" i="1"/>
  <c r="AA97" i="1"/>
  <c r="Z97" i="1"/>
  <c r="Y97" i="1"/>
  <c r="X97" i="1"/>
  <c r="Q97" i="1"/>
  <c r="P97" i="1"/>
  <c r="O97" i="1"/>
  <c r="N97" i="1"/>
  <c r="M97" i="1"/>
  <c r="L97" i="1"/>
  <c r="K97" i="1"/>
  <c r="BD96" i="1"/>
  <c r="BC96" i="1"/>
  <c r="BB96" i="1"/>
  <c r="BA96" i="1"/>
  <c r="AZ96" i="1"/>
  <c r="AY96" i="1"/>
  <c r="AX96" i="1"/>
  <c r="AQ96" i="1"/>
  <c r="AP96" i="1"/>
  <c r="AO96" i="1"/>
  <c r="AN96" i="1"/>
  <c r="AM96" i="1"/>
  <c r="AL96" i="1"/>
  <c r="AK96" i="1"/>
  <c r="AD96" i="1"/>
  <c r="AC96" i="1"/>
  <c r="AB96" i="1"/>
  <c r="AA96" i="1"/>
  <c r="Z96" i="1"/>
  <c r="Y96" i="1"/>
  <c r="X96" i="1"/>
  <c r="Q96" i="1"/>
  <c r="P96" i="1"/>
  <c r="O96" i="1"/>
  <c r="N96" i="1"/>
  <c r="M96" i="1"/>
  <c r="L96" i="1"/>
  <c r="K96" i="1"/>
  <c r="BD95" i="1"/>
  <c r="BC95" i="1"/>
  <c r="BB95" i="1"/>
  <c r="BA95" i="1"/>
  <c r="AZ95" i="1"/>
  <c r="AY95" i="1"/>
  <c r="AX95" i="1"/>
  <c r="AQ95" i="1"/>
  <c r="AP95" i="1"/>
  <c r="AO95" i="1"/>
  <c r="AN95" i="1"/>
  <c r="AM95" i="1"/>
  <c r="AL95" i="1"/>
  <c r="AK95" i="1"/>
  <c r="AD95" i="1"/>
  <c r="AC95" i="1"/>
  <c r="AB95" i="1"/>
  <c r="AA95" i="1"/>
  <c r="Z95" i="1"/>
  <c r="Y95" i="1"/>
  <c r="X95" i="1"/>
  <c r="Q95" i="1"/>
  <c r="P95" i="1"/>
  <c r="O95" i="1"/>
  <c r="N95" i="1"/>
  <c r="M95" i="1"/>
  <c r="L95" i="1"/>
  <c r="K95" i="1"/>
  <c r="BD94" i="1"/>
  <c r="BC94" i="1"/>
  <c r="BB94" i="1"/>
  <c r="BA94" i="1"/>
  <c r="AZ94" i="1"/>
  <c r="AY94" i="1"/>
  <c r="AX94" i="1"/>
  <c r="AQ94" i="1"/>
  <c r="AP94" i="1"/>
  <c r="AO94" i="1"/>
  <c r="AN94" i="1"/>
  <c r="AM94" i="1"/>
  <c r="AL94" i="1"/>
  <c r="AK94" i="1"/>
  <c r="AD94" i="1"/>
  <c r="AC94" i="1"/>
  <c r="AB94" i="1"/>
  <c r="AA94" i="1"/>
  <c r="Z94" i="1"/>
  <c r="Y94" i="1"/>
  <c r="X94" i="1"/>
  <c r="Q94" i="1"/>
  <c r="P94" i="1"/>
  <c r="O94" i="1"/>
  <c r="N94" i="1"/>
  <c r="M94" i="1"/>
  <c r="L94" i="1"/>
  <c r="K94" i="1"/>
  <c r="BD93" i="1"/>
  <c r="BC93" i="1"/>
  <c r="BB93" i="1"/>
  <c r="BA93" i="1"/>
  <c r="AZ93" i="1"/>
  <c r="AY93" i="1"/>
  <c r="AX93" i="1"/>
  <c r="AQ93" i="1"/>
  <c r="AP93" i="1"/>
  <c r="AO93" i="1"/>
  <c r="AN93" i="1"/>
  <c r="AM93" i="1"/>
  <c r="AL93" i="1"/>
  <c r="AK93" i="1"/>
  <c r="AD93" i="1"/>
  <c r="AC93" i="1"/>
  <c r="AB93" i="1"/>
  <c r="AA93" i="1"/>
  <c r="Z93" i="1"/>
  <c r="Y93" i="1"/>
  <c r="X93" i="1"/>
  <c r="Q93" i="1"/>
  <c r="P93" i="1"/>
  <c r="O93" i="1"/>
  <c r="N93" i="1"/>
  <c r="M93" i="1"/>
  <c r="L93" i="1"/>
  <c r="K93" i="1"/>
  <c r="BD92" i="1"/>
  <c r="BC92" i="1"/>
  <c r="BB92" i="1"/>
  <c r="BA92" i="1"/>
  <c r="AZ92" i="1"/>
  <c r="AY92" i="1"/>
  <c r="AX92" i="1"/>
  <c r="AQ92" i="1"/>
  <c r="AP92" i="1"/>
  <c r="AO92" i="1"/>
  <c r="AN92" i="1"/>
  <c r="AM92" i="1"/>
  <c r="AL92" i="1"/>
  <c r="AK92" i="1"/>
  <c r="AD92" i="1"/>
  <c r="AC92" i="1"/>
  <c r="AB92" i="1"/>
  <c r="AA92" i="1"/>
  <c r="Z92" i="1"/>
  <c r="Y92" i="1"/>
  <c r="X92" i="1"/>
  <c r="Q92" i="1"/>
  <c r="P92" i="1"/>
  <c r="O92" i="1"/>
  <c r="N92" i="1"/>
  <c r="M92" i="1"/>
  <c r="L92" i="1"/>
  <c r="K92" i="1"/>
  <c r="BD91" i="1"/>
  <c r="BC91" i="1"/>
  <c r="BB91" i="1"/>
  <c r="BA91" i="1"/>
  <c r="AZ91" i="1"/>
  <c r="AY91" i="1"/>
  <c r="AX91" i="1"/>
  <c r="AQ91" i="1"/>
  <c r="AP91" i="1"/>
  <c r="AO91" i="1"/>
  <c r="AN91" i="1"/>
  <c r="AM91" i="1"/>
  <c r="AL91" i="1"/>
  <c r="AK91" i="1"/>
  <c r="AD91" i="1"/>
  <c r="AC91" i="1"/>
  <c r="AB91" i="1"/>
  <c r="AA91" i="1"/>
  <c r="Z91" i="1"/>
  <c r="Y91" i="1"/>
  <c r="X91" i="1"/>
  <c r="Q91" i="1"/>
  <c r="P91" i="1"/>
  <c r="O91" i="1"/>
  <c r="N91" i="1"/>
  <c r="M91" i="1"/>
  <c r="L91" i="1"/>
  <c r="K91" i="1"/>
  <c r="BD90" i="1"/>
  <c r="BC90" i="1"/>
  <c r="BB90" i="1"/>
  <c r="BA90" i="1"/>
  <c r="AZ90" i="1"/>
  <c r="AY90" i="1"/>
  <c r="AX90" i="1"/>
  <c r="AQ90" i="1"/>
  <c r="AP90" i="1"/>
  <c r="AO90" i="1"/>
  <c r="AN90" i="1"/>
  <c r="AM90" i="1"/>
  <c r="AL90" i="1"/>
  <c r="AK90" i="1"/>
  <c r="AD90" i="1"/>
  <c r="AC90" i="1"/>
  <c r="AB90" i="1"/>
  <c r="AA90" i="1"/>
  <c r="Z90" i="1"/>
  <c r="Y90" i="1"/>
  <c r="X90" i="1"/>
  <c r="Q90" i="1"/>
  <c r="P90" i="1"/>
  <c r="O90" i="1"/>
  <c r="N90" i="1"/>
  <c r="M90" i="1"/>
  <c r="L90" i="1"/>
  <c r="K90" i="1"/>
  <c r="BD89" i="1"/>
  <c r="BC89" i="1"/>
  <c r="BB89" i="1"/>
  <c r="BA89" i="1"/>
  <c r="AZ89" i="1"/>
  <c r="AY89" i="1"/>
  <c r="AX89" i="1"/>
  <c r="AQ89" i="1"/>
  <c r="AP89" i="1"/>
  <c r="AO89" i="1"/>
  <c r="AN89" i="1"/>
  <c r="AM89" i="1"/>
  <c r="AL89" i="1"/>
  <c r="AK89" i="1"/>
  <c r="AD89" i="1"/>
  <c r="AC89" i="1"/>
  <c r="AB89" i="1"/>
  <c r="AA89" i="1"/>
  <c r="Z89" i="1"/>
  <c r="Y89" i="1"/>
  <c r="X89" i="1"/>
  <c r="Q89" i="1"/>
  <c r="P89" i="1"/>
  <c r="O89" i="1"/>
  <c r="N89" i="1"/>
  <c r="M89" i="1"/>
  <c r="L89" i="1"/>
  <c r="K89" i="1"/>
  <c r="CD88" i="1"/>
  <c r="CC88" i="1"/>
  <c r="CB88" i="1"/>
  <c r="CA88" i="1"/>
  <c r="BZ88" i="1"/>
  <c r="BY88" i="1"/>
  <c r="BX88" i="1"/>
  <c r="BD88" i="1"/>
  <c r="BC88" i="1"/>
  <c r="BB88" i="1"/>
  <c r="BA88" i="1"/>
  <c r="AZ88" i="1"/>
  <c r="AY88" i="1"/>
  <c r="AX88" i="1"/>
  <c r="AQ88" i="1"/>
  <c r="AP88" i="1"/>
  <c r="AO88" i="1"/>
  <c r="AN88" i="1"/>
  <c r="AM88" i="1"/>
  <c r="AL88" i="1"/>
  <c r="AK88" i="1"/>
  <c r="AD88" i="1"/>
  <c r="AC88" i="1"/>
  <c r="AB88" i="1"/>
  <c r="AA88" i="1"/>
  <c r="Z88" i="1"/>
  <c r="Y88" i="1"/>
  <c r="X88" i="1"/>
  <c r="Q88" i="1"/>
  <c r="P88" i="1"/>
  <c r="O88" i="1"/>
  <c r="N88" i="1"/>
  <c r="M88" i="1"/>
  <c r="L88" i="1"/>
  <c r="K88" i="1"/>
  <c r="BD87" i="1"/>
  <c r="BC87" i="1"/>
  <c r="BB87" i="1"/>
  <c r="BA87" i="1"/>
  <c r="AZ87" i="1"/>
  <c r="AY87" i="1"/>
  <c r="AX87" i="1"/>
  <c r="AQ87" i="1"/>
  <c r="AP87" i="1"/>
  <c r="AO87" i="1"/>
  <c r="AN87" i="1"/>
  <c r="AM87" i="1"/>
  <c r="AL87" i="1"/>
  <c r="AK87" i="1"/>
  <c r="AD87" i="1"/>
  <c r="AC87" i="1"/>
  <c r="AB87" i="1"/>
  <c r="AA87" i="1"/>
  <c r="Z87" i="1"/>
  <c r="Y87" i="1"/>
  <c r="X87" i="1"/>
  <c r="Q87" i="1"/>
  <c r="P87" i="1"/>
  <c r="O87" i="1"/>
  <c r="N87" i="1"/>
  <c r="M87" i="1"/>
  <c r="L87" i="1"/>
  <c r="K87" i="1"/>
  <c r="CD86" i="1"/>
  <c r="CC86" i="1"/>
  <c r="CB86" i="1"/>
  <c r="CA86" i="1"/>
  <c r="BZ86" i="1"/>
  <c r="BY86" i="1"/>
  <c r="BX86" i="1"/>
  <c r="BQ86" i="1"/>
  <c r="BP86" i="1"/>
  <c r="BO86" i="1"/>
  <c r="BN86" i="1"/>
  <c r="BM86" i="1"/>
  <c r="BL86" i="1"/>
  <c r="BD86" i="1"/>
  <c r="BC86" i="1"/>
  <c r="BB86" i="1"/>
  <c r="BA86" i="1"/>
  <c r="AZ86" i="1"/>
  <c r="AY86" i="1"/>
  <c r="AX86" i="1"/>
  <c r="AQ86" i="1"/>
  <c r="AP86" i="1"/>
  <c r="AO86" i="1"/>
  <c r="AN86" i="1"/>
  <c r="AM86" i="1"/>
  <c r="AL86" i="1"/>
  <c r="AK86" i="1"/>
  <c r="AD86" i="1"/>
  <c r="AC86" i="1"/>
  <c r="AB86" i="1"/>
  <c r="AA86" i="1"/>
  <c r="Z86" i="1"/>
  <c r="Y86" i="1"/>
  <c r="X86" i="1"/>
  <c r="Q86" i="1"/>
  <c r="P86" i="1"/>
  <c r="O86" i="1"/>
  <c r="N86" i="1"/>
  <c r="M86" i="1"/>
  <c r="L86" i="1"/>
  <c r="K86" i="1"/>
  <c r="BD85" i="1"/>
  <c r="BC85" i="1"/>
  <c r="BB85" i="1"/>
  <c r="BA85" i="1"/>
  <c r="AZ85" i="1"/>
  <c r="AY85" i="1"/>
  <c r="AX85" i="1"/>
  <c r="AQ85" i="1"/>
  <c r="AP85" i="1"/>
  <c r="AO85" i="1"/>
  <c r="AN85" i="1"/>
  <c r="AM85" i="1"/>
  <c r="AL85" i="1"/>
  <c r="AK85" i="1"/>
  <c r="AD85" i="1"/>
  <c r="AC85" i="1"/>
  <c r="AB85" i="1"/>
  <c r="AA85" i="1"/>
  <c r="Z85" i="1"/>
  <c r="Y85" i="1"/>
  <c r="X85" i="1"/>
  <c r="Q85" i="1"/>
  <c r="P85" i="1"/>
  <c r="O85" i="1"/>
  <c r="N85" i="1"/>
  <c r="M85" i="1"/>
  <c r="L85" i="1"/>
  <c r="K85" i="1"/>
  <c r="BD84" i="1"/>
  <c r="BC84" i="1"/>
  <c r="BB84" i="1"/>
  <c r="BA84" i="1"/>
  <c r="AZ84" i="1"/>
  <c r="AY84" i="1"/>
  <c r="AX84" i="1"/>
  <c r="AQ84" i="1"/>
  <c r="AP84" i="1"/>
  <c r="AO84" i="1"/>
  <c r="AN84" i="1"/>
  <c r="AM84" i="1"/>
  <c r="AL84" i="1"/>
  <c r="AK84" i="1"/>
  <c r="AD84" i="1"/>
  <c r="AC84" i="1"/>
  <c r="AB84" i="1"/>
  <c r="AA84" i="1"/>
  <c r="Z84" i="1"/>
  <c r="Y84" i="1"/>
  <c r="X84" i="1"/>
  <c r="Q84" i="1"/>
  <c r="P84" i="1"/>
  <c r="O84" i="1"/>
  <c r="N84" i="1"/>
  <c r="M84" i="1"/>
  <c r="L84" i="1"/>
  <c r="K84" i="1"/>
  <c r="BD83" i="1"/>
  <c r="BC83" i="1"/>
  <c r="BB83" i="1"/>
  <c r="BA83" i="1"/>
  <c r="AZ83" i="1"/>
  <c r="AY83" i="1"/>
  <c r="AX83" i="1"/>
  <c r="AQ83" i="1"/>
  <c r="AP83" i="1"/>
  <c r="AO83" i="1"/>
  <c r="AN83" i="1"/>
  <c r="AM83" i="1"/>
  <c r="AL83" i="1"/>
  <c r="AK83" i="1"/>
  <c r="AD83" i="1"/>
  <c r="AC83" i="1"/>
  <c r="AB83" i="1"/>
  <c r="AA83" i="1"/>
  <c r="Z83" i="1"/>
  <c r="Y83" i="1"/>
  <c r="X83" i="1"/>
  <c r="Q83" i="1"/>
  <c r="P83" i="1"/>
  <c r="O83" i="1"/>
  <c r="N83" i="1"/>
  <c r="M83" i="1"/>
  <c r="L83" i="1"/>
  <c r="K83" i="1"/>
  <c r="BD82" i="1"/>
  <c r="BC82" i="1"/>
  <c r="BB82" i="1"/>
  <c r="BA82" i="1"/>
  <c r="AZ82" i="1"/>
  <c r="AY82" i="1"/>
  <c r="AX82" i="1"/>
  <c r="AQ82" i="1"/>
  <c r="AP82" i="1"/>
  <c r="AO82" i="1"/>
  <c r="AN82" i="1"/>
  <c r="AM82" i="1"/>
  <c r="AL82" i="1"/>
  <c r="AK82" i="1"/>
  <c r="AD82" i="1"/>
  <c r="AC82" i="1"/>
  <c r="AB82" i="1"/>
  <c r="AA82" i="1"/>
  <c r="Z82" i="1"/>
  <c r="Y82" i="1"/>
  <c r="X82" i="1"/>
  <c r="Q82" i="1"/>
  <c r="P82" i="1"/>
  <c r="O82" i="1"/>
  <c r="N82" i="1"/>
  <c r="M82" i="1"/>
  <c r="L82" i="1"/>
  <c r="K82" i="1"/>
  <c r="BD81" i="1"/>
  <c r="BC81" i="1"/>
  <c r="BB81" i="1"/>
  <c r="BA81" i="1"/>
  <c r="AZ81" i="1"/>
  <c r="AY81" i="1"/>
  <c r="AX81" i="1"/>
  <c r="AQ81" i="1"/>
  <c r="AP81" i="1"/>
  <c r="AO81" i="1"/>
  <c r="AN81" i="1"/>
  <c r="AM81" i="1"/>
  <c r="AL81" i="1"/>
  <c r="AK81" i="1"/>
  <c r="AD81" i="1"/>
  <c r="AC81" i="1"/>
  <c r="AB81" i="1"/>
  <c r="AA81" i="1"/>
  <c r="Z81" i="1"/>
  <c r="Y81" i="1"/>
  <c r="X81" i="1"/>
  <c r="Q81" i="1"/>
  <c r="P81" i="1"/>
  <c r="O81" i="1"/>
  <c r="N81" i="1"/>
  <c r="M81" i="1"/>
  <c r="L81" i="1"/>
  <c r="K81" i="1"/>
  <c r="CD80" i="1"/>
  <c r="CC80" i="1"/>
  <c r="CB80" i="1"/>
  <c r="CA80" i="1"/>
  <c r="BZ80" i="1"/>
  <c r="BY80" i="1"/>
  <c r="BX80" i="1"/>
  <c r="BQ80" i="1"/>
  <c r="BP80" i="1"/>
  <c r="BO80" i="1"/>
  <c r="BN80" i="1"/>
  <c r="BM80" i="1"/>
  <c r="BL80" i="1"/>
  <c r="BD80" i="1"/>
  <c r="BC80" i="1"/>
  <c r="BB80" i="1"/>
  <c r="BA80" i="1"/>
  <c r="AZ80" i="1"/>
  <c r="AY80" i="1"/>
  <c r="AX80" i="1"/>
  <c r="AQ80" i="1"/>
  <c r="AP80" i="1"/>
  <c r="AO80" i="1"/>
  <c r="AN80" i="1"/>
  <c r="AM80" i="1"/>
  <c r="AL80" i="1"/>
  <c r="AK80" i="1"/>
  <c r="AD80" i="1"/>
  <c r="AC80" i="1"/>
  <c r="AB80" i="1"/>
  <c r="AA80" i="1"/>
  <c r="Z80" i="1"/>
  <c r="Y80" i="1"/>
  <c r="X80" i="1"/>
  <c r="Q80" i="1"/>
  <c r="P80" i="1"/>
  <c r="O80" i="1"/>
  <c r="N80" i="1"/>
  <c r="M80" i="1"/>
  <c r="L80" i="1"/>
  <c r="K80" i="1"/>
  <c r="CD79" i="1"/>
  <c r="CC79" i="1"/>
  <c r="CB79" i="1"/>
  <c r="CA79" i="1"/>
  <c r="BZ79" i="1"/>
  <c r="BY79" i="1"/>
  <c r="BX79" i="1"/>
  <c r="BD79" i="1"/>
  <c r="BC79" i="1"/>
  <c r="BB79" i="1"/>
  <c r="BA79" i="1"/>
  <c r="AZ79" i="1"/>
  <c r="AY79" i="1"/>
  <c r="AX79" i="1"/>
  <c r="AQ79" i="1"/>
  <c r="AP79" i="1"/>
  <c r="AO79" i="1"/>
  <c r="AN79" i="1"/>
  <c r="AM79" i="1"/>
  <c r="AL79" i="1"/>
  <c r="AK79" i="1"/>
  <c r="AD79" i="1"/>
  <c r="AC79" i="1"/>
  <c r="AB79" i="1"/>
  <c r="AA79" i="1"/>
  <c r="Z79" i="1"/>
  <c r="Y79" i="1"/>
  <c r="X79" i="1"/>
  <c r="Q79" i="1"/>
  <c r="P79" i="1"/>
  <c r="O79" i="1"/>
  <c r="N79" i="1"/>
  <c r="M79" i="1"/>
  <c r="L79" i="1"/>
  <c r="K79" i="1"/>
  <c r="BD78" i="1"/>
  <c r="BC78" i="1"/>
  <c r="BB78" i="1"/>
  <c r="BA78" i="1"/>
  <c r="AZ78" i="1"/>
  <c r="AY78" i="1"/>
  <c r="AX78" i="1"/>
  <c r="AQ78" i="1"/>
  <c r="AP78" i="1"/>
  <c r="AO78" i="1"/>
  <c r="AN78" i="1"/>
  <c r="AM78" i="1"/>
  <c r="AL78" i="1"/>
  <c r="AK78" i="1"/>
  <c r="AD78" i="1"/>
  <c r="AC78" i="1"/>
  <c r="AB78" i="1"/>
  <c r="AA78" i="1"/>
  <c r="Z78" i="1"/>
  <c r="Y78" i="1"/>
  <c r="X78" i="1"/>
  <c r="Q78" i="1"/>
  <c r="P78" i="1"/>
  <c r="O78" i="1"/>
  <c r="N78" i="1"/>
  <c r="M78" i="1"/>
  <c r="L78" i="1"/>
  <c r="K78" i="1"/>
  <c r="CD77" i="1"/>
  <c r="CC77" i="1"/>
  <c r="CB77" i="1"/>
  <c r="CA77" i="1"/>
  <c r="BZ77" i="1"/>
  <c r="BY77" i="1"/>
  <c r="BX77" i="1"/>
  <c r="BQ77" i="1"/>
  <c r="BP77" i="1"/>
  <c r="BO77" i="1"/>
  <c r="BN77" i="1"/>
  <c r="BM77" i="1"/>
  <c r="BL77" i="1"/>
  <c r="BD77" i="1"/>
  <c r="BC77" i="1"/>
  <c r="BB77" i="1"/>
  <c r="BA77" i="1"/>
  <c r="AZ77" i="1"/>
  <c r="AY77" i="1"/>
  <c r="AX77" i="1"/>
  <c r="AQ77" i="1"/>
  <c r="AP77" i="1"/>
  <c r="AO77" i="1"/>
  <c r="AN77" i="1"/>
  <c r="AM77" i="1"/>
  <c r="AL77" i="1"/>
  <c r="AK77" i="1"/>
  <c r="AD77" i="1"/>
  <c r="AC77" i="1"/>
  <c r="AB77" i="1"/>
  <c r="AA77" i="1"/>
  <c r="Z77" i="1"/>
  <c r="Y77" i="1"/>
  <c r="X77" i="1"/>
  <c r="Q77" i="1"/>
  <c r="P77" i="1"/>
  <c r="O77" i="1"/>
  <c r="N77" i="1"/>
  <c r="M77" i="1"/>
  <c r="L77" i="1"/>
  <c r="K77" i="1"/>
  <c r="BD76" i="1"/>
  <c r="BC76" i="1"/>
  <c r="BB76" i="1"/>
  <c r="BA76" i="1"/>
  <c r="AZ76" i="1"/>
  <c r="AY76" i="1"/>
  <c r="AX76" i="1"/>
  <c r="AQ76" i="1"/>
  <c r="AP76" i="1"/>
  <c r="AO76" i="1"/>
  <c r="AN76" i="1"/>
  <c r="AM76" i="1"/>
  <c r="AL76" i="1"/>
  <c r="AK76" i="1"/>
  <c r="AD76" i="1"/>
  <c r="AC76" i="1"/>
  <c r="AB76" i="1"/>
  <c r="AA76" i="1"/>
  <c r="Z76" i="1"/>
  <c r="Y76" i="1"/>
  <c r="X76" i="1"/>
  <c r="Q76" i="1"/>
  <c r="P76" i="1"/>
  <c r="O76" i="1"/>
  <c r="N76" i="1"/>
  <c r="M76" i="1"/>
  <c r="L76" i="1"/>
  <c r="K76" i="1"/>
  <c r="BD75" i="1"/>
  <c r="BC75" i="1"/>
  <c r="BB75" i="1"/>
  <c r="BA75" i="1"/>
  <c r="AZ75" i="1"/>
  <c r="AY75" i="1"/>
  <c r="AX75" i="1"/>
  <c r="AQ75" i="1"/>
  <c r="AP75" i="1"/>
  <c r="AO75" i="1"/>
  <c r="AN75" i="1"/>
  <c r="AM75" i="1"/>
  <c r="AL75" i="1"/>
  <c r="AK75" i="1"/>
  <c r="AD75" i="1"/>
  <c r="AC75" i="1"/>
  <c r="AB75" i="1"/>
  <c r="AA75" i="1"/>
  <c r="Z75" i="1"/>
  <c r="Y75" i="1"/>
  <c r="X75" i="1"/>
  <c r="Q75" i="1"/>
  <c r="P75" i="1"/>
  <c r="O75" i="1"/>
  <c r="N75" i="1"/>
  <c r="M75" i="1"/>
  <c r="L75" i="1"/>
  <c r="K75" i="1"/>
  <c r="BD74" i="1"/>
  <c r="BC74" i="1"/>
  <c r="BB74" i="1"/>
  <c r="BA74" i="1"/>
  <c r="AZ74" i="1"/>
  <c r="AY74" i="1"/>
  <c r="AX74" i="1"/>
  <c r="AQ74" i="1"/>
  <c r="AP74" i="1"/>
  <c r="AO74" i="1"/>
  <c r="AN74" i="1"/>
  <c r="AM74" i="1"/>
  <c r="AL74" i="1"/>
  <c r="AK74" i="1"/>
  <c r="AD74" i="1"/>
  <c r="AC74" i="1"/>
  <c r="AB74" i="1"/>
  <c r="AA74" i="1"/>
  <c r="Z74" i="1"/>
  <c r="Y74" i="1"/>
  <c r="X74" i="1"/>
  <c r="Q74" i="1"/>
  <c r="P74" i="1"/>
  <c r="O74" i="1"/>
  <c r="N74" i="1"/>
  <c r="M74" i="1"/>
  <c r="L74" i="1"/>
  <c r="K74" i="1"/>
  <c r="BD73" i="1"/>
  <c r="BC73" i="1"/>
  <c r="BB73" i="1"/>
  <c r="BA73" i="1"/>
  <c r="AZ73" i="1"/>
  <c r="AY73" i="1"/>
  <c r="AX73" i="1"/>
  <c r="AQ73" i="1"/>
  <c r="AP73" i="1"/>
  <c r="AO73" i="1"/>
  <c r="AN73" i="1"/>
  <c r="AM73" i="1"/>
  <c r="AL73" i="1"/>
  <c r="AK73" i="1"/>
  <c r="AD73" i="1"/>
  <c r="AC73" i="1"/>
  <c r="AB73" i="1"/>
  <c r="AA73" i="1"/>
  <c r="Z73" i="1"/>
  <c r="Y73" i="1"/>
  <c r="X73" i="1"/>
  <c r="Q73" i="1"/>
  <c r="P73" i="1"/>
  <c r="O73" i="1"/>
  <c r="N73" i="1"/>
  <c r="M73" i="1"/>
  <c r="L73" i="1"/>
  <c r="K73" i="1"/>
  <c r="BD72" i="1"/>
  <c r="BC72" i="1"/>
  <c r="BB72" i="1"/>
  <c r="BA72" i="1"/>
  <c r="AZ72" i="1"/>
  <c r="AY72" i="1"/>
  <c r="AX72" i="1"/>
  <c r="AQ72" i="1"/>
  <c r="AP72" i="1"/>
  <c r="AO72" i="1"/>
  <c r="AN72" i="1"/>
  <c r="AM72" i="1"/>
  <c r="AL72" i="1"/>
  <c r="AK72" i="1"/>
  <c r="AD72" i="1"/>
  <c r="AC72" i="1"/>
  <c r="AB72" i="1"/>
  <c r="AA72" i="1"/>
  <c r="Z72" i="1"/>
  <c r="Y72" i="1"/>
  <c r="X72" i="1"/>
  <c r="Q72" i="1"/>
  <c r="P72" i="1"/>
  <c r="O72" i="1"/>
  <c r="N72" i="1"/>
  <c r="M72" i="1"/>
  <c r="L72" i="1"/>
  <c r="K72" i="1"/>
  <c r="BD71" i="1"/>
  <c r="BC71" i="1"/>
  <c r="BB71" i="1"/>
  <c r="BA71" i="1"/>
  <c r="AZ71" i="1"/>
  <c r="AY71" i="1"/>
  <c r="AX71" i="1"/>
  <c r="AQ71" i="1"/>
  <c r="AP71" i="1"/>
  <c r="AO71" i="1"/>
  <c r="AN71" i="1"/>
  <c r="AM71" i="1"/>
  <c r="AL71" i="1"/>
  <c r="AK71" i="1"/>
  <c r="AD71" i="1"/>
  <c r="AC71" i="1"/>
  <c r="AB71" i="1"/>
  <c r="AA71" i="1"/>
  <c r="Z71" i="1"/>
  <c r="Y71" i="1"/>
  <c r="X71" i="1"/>
  <c r="Q71" i="1"/>
  <c r="P71" i="1"/>
  <c r="O71" i="1"/>
  <c r="N71" i="1"/>
  <c r="M71" i="1"/>
  <c r="L71" i="1"/>
  <c r="K71" i="1"/>
  <c r="BD70" i="1"/>
  <c r="BC70" i="1"/>
  <c r="BB70" i="1"/>
  <c r="BA70" i="1"/>
  <c r="AZ70" i="1"/>
  <c r="AY70" i="1"/>
  <c r="AX70" i="1"/>
  <c r="AQ70" i="1"/>
  <c r="AP70" i="1"/>
  <c r="AO70" i="1"/>
  <c r="AN70" i="1"/>
  <c r="AM70" i="1"/>
  <c r="AL70" i="1"/>
  <c r="AK70" i="1"/>
  <c r="AD70" i="1"/>
  <c r="AC70" i="1"/>
  <c r="AB70" i="1"/>
  <c r="AA70" i="1"/>
  <c r="Z70" i="1"/>
  <c r="Y70" i="1"/>
  <c r="X70" i="1"/>
  <c r="Q70" i="1"/>
  <c r="P70" i="1"/>
  <c r="O70" i="1"/>
  <c r="N70" i="1"/>
  <c r="M70" i="1"/>
  <c r="L70" i="1"/>
  <c r="K70" i="1"/>
  <c r="BD69" i="1"/>
  <c r="BC69" i="1"/>
  <c r="BB69" i="1"/>
  <c r="BA69" i="1"/>
  <c r="AZ69" i="1"/>
  <c r="AY69" i="1"/>
  <c r="AX69" i="1"/>
  <c r="AQ69" i="1"/>
  <c r="AP69" i="1"/>
  <c r="AO69" i="1"/>
  <c r="AN69" i="1"/>
  <c r="AM69" i="1"/>
  <c r="AL69" i="1"/>
  <c r="AK69" i="1"/>
  <c r="AD69" i="1"/>
  <c r="AC69" i="1"/>
  <c r="AB69" i="1"/>
  <c r="AA69" i="1"/>
  <c r="Z69" i="1"/>
  <c r="Y69" i="1"/>
  <c r="X69" i="1"/>
  <c r="Q69" i="1"/>
  <c r="P69" i="1"/>
  <c r="O69" i="1"/>
  <c r="N69" i="1"/>
  <c r="M69" i="1"/>
  <c r="L69" i="1"/>
  <c r="K69" i="1"/>
  <c r="BD68" i="1"/>
  <c r="BC68" i="1"/>
  <c r="BB68" i="1"/>
  <c r="BA68" i="1"/>
  <c r="AZ68" i="1"/>
  <c r="AY68" i="1"/>
  <c r="AX68" i="1"/>
  <c r="AQ68" i="1"/>
  <c r="AP68" i="1"/>
  <c r="AO68" i="1"/>
  <c r="AN68" i="1"/>
  <c r="AM68" i="1"/>
  <c r="AL68" i="1"/>
  <c r="AK68" i="1"/>
  <c r="AD68" i="1"/>
  <c r="AC68" i="1"/>
  <c r="AB68" i="1"/>
  <c r="AA68" i="1"/>
  <c r="Z68" i="1"/>
  <c r="Y68" i="1"/>
  <c r="X68" i="1"/>
  <c r="Q68" i="1"/>
  <c r="P68" i="1"/>
  <c r="O68" i="1"/>
  <c r="N68" i="1"/>
  <c r="M68" i="1"/>
  <c r="L68" i="1"/>
  <c r="K68" i="1"/>
  <c r="BD67" i="1"/>
  <c r="BC67" i="1"/>
  <c r="BB67" i="1"/>
  <c r="BA67" i="1"/>
  <c r="AZ67" i="1"/>
  <c r="AY67" i="1"/>
  <c r="AX67" i="1"/>
  <c r="AQ67" i="1"/>
  <c r="AP67" i="1"/>
  <c r="AO67" i="1"/>
  <c r="AN67" i="1"/>
  <c r="AM67" i="1"/>
  <c r="AL67" i="1"/>
  <c r="AK67" i="1"/>
  <c r="AD67" i="1"/>
  <c r="AC67" i="1"/>
  <c r="AB67" i="1"/>
  <c r="AA67" i="1"/>
  <c r="Z67" i="1"/>
  <c r="Y67" i="1"/>
  <c r="X67" i="1"/>
  <c r="Q67" i="1"/>
  <c r="P67" i="1"/>
  <c r="O67" i="1"/>
  <c r="N67" i="1"/>
  <c r="M67" i="1"/>
  <c r="L67" i="1"/>
  <c r="K67" i="1"/>
  <c r="BD66" i="1"/>
  <c r="BC66" i="1"/>
  <c r="BB66" i="1"/>
  <c r="BA66" i="1"/>
  <c r="AZ66" i="1"/>
  <c r="AY66" i="1"/>
  <c r="AX66" i="1"/>
  <c r="AQ66" i="1"/>
  <c r="AP66" i="1"/>
  <c r="AO66" i="1"/>
  <c r="AN66" i="1"/>
  <c r="AM66" i="1"/>
  <c r="AL66" i="1"/>
  <c r="AK66" i="1"/>
  <c r="AD66" i="1"/>
  <c r="AC66" i="1"/>
  <c r="AB66" i="1"/>
  <c r="AA66" i="1"/>
  <c r="Z66" i="1"/>
  <c r="Y66" i="1"/>
  <c r="X66" i="1"/>
  <c r="Q66" i="1"/>
  <c r="P66" i="1"/>
  <c r="O66" i="1"/>
  <c r="N66" i="1"/>
  <c r="M66" i="1"/>
  <c r="L66" i="1"/>
  <c r="BD65" i="1"/>
  <c r="BC65" i="1"/>
  <c r="BB65" i="1"/>
  <c r="BA65" i="1"/>
  <c r="AZ65" i="1"/>
  <c r="AY65" i="1"/>
  <c r="AX65" i="1"/>
  <c r="AQ65" i="1"/>
  <c r="AP65" i="1"/>
  <c r="AO65" i="1"/>
  <c r="AN65" i="1"/>
  <c r="AM65" i="1"/>
  <c r="AL65" i="1"/>
  <c r="AK65" i="1"/>
  <c r="AD65" i="1"/>
  <c r="AC65" i="1"/>
  <c r="AB65" i="1"/>
  <c r="AA65" i="1"/>
  <c r="Z65" i="1"/>
  <c r="Y65" i="1"/>
  <c r="X65" i="1"/>
  <c r="Q65" i="1"/>
  <c r="P65" i="1"/>
  <c r="O65" i="1"/>
  <c r="N65" i="1"/>
  <c r="M65" i="1"/>
  <c r="L65" i="1"/>
  <c r="K65" i="1"/>
  <c r="BD64" i="1"/>
  <c r="BC64" i="1"/>
  <c r="BB64" i="1"/>
  <c r="BA64" i="1"/>
  <c r="AZ64" i="1"/>
  <c r="AY64" i="1"/>
  <c r="AX64" i="1"/>
  <c r="AQ64" i="1"/>
  <c r="AP64" i="1"/>
  <c r="AO64" i="1"/>
  <c r="AN64" i="1"/>
  <c r="AM64" i="1"/>
  <c r="AL64" i="1"/>
  <c r="AK64" i="1"/>
  <c r="AD64" i="1"/>
  <c r="AC64" i="1"/>
  <c r="AB64" i="1"/>
  <c r="AA64" i="1"/>
  <c r="Z64" i="1"/>
  <c r="Y64" i="1"/>
  <c r="X64" i="1"/>
  <c r="Q64" i="1"/>
  <c r="P64" i="1"/>
  <c r="O64" i="1"/>
  <c r="N64" i="1"/>
  <c r="M64" i="1"/>
  <c r="L64" i="1"/>
  <c r="K64" i="1"/>
  <c r="BD63" i="1"/>
  <c r="BC63" i="1"/>
  <c r="BB63" i="1"/>
  <c r="BA63" i="1"/>
  <c r="AZ63" i="1"/>
  <c r="AY63" i="1"/>
  <c r="AX63" i="1"/>
  <c r="AQ63" i="1"/>
  <c r="AP63" i="1"/>
  <c r="AO63" i="1"/>
  <c r="AN63" i="1"/>
  <c r="AM63" i="1"/>
  <c r="AL63" i="1"/>
  <c r="AK63" i="1"/>
  <c r="AD63" i="1"/>
  <c r="AC63" i="1"/>
  <c r="AB63" i="1"/>
  <c r="AA63" i="1"/>
  <c r="Z63" i="1"/>
  <c r="Y63" i="1"/>
  <c r="X63" i="1"/>
  <c r="Q63" i="1"/>
  <c r="P63" i="1"/>
  <c r="O63" i="1"/>
  <c r="N63" i="1"/>
  <c r="M63" i="1"/>
  <c r="L63" i="1"/>
  <c r="K63" i="1"/>
  <c r="CD62" i="1"/>
  <c r="CC62" i="1"/>
  <c r="CB62" i="1"/>
  <c r="CA62" i="1"/>
  <c r="BZ62" i="1"/>
  <c r="BY62" i="1"/>
  <c r="BX62" i="1"/>
  <c r="BQ62" i="1"/>
  <c r="BP62" i="1"/>
  <c r="BO62" i="1"/>
  <c r="BN62" i="1"/>
  <c r="BN324" i="1" s="1"/>
  <c r="BM62" i="1"/>
  <c r="BL62" i="1"/>
  <c r="BD62" i="1"/>
  <c r="BC62" i="1"/>
  <c r="BB62" i="1"/>
  <c r="BA62" i="1"/>
  <c r="AZ62" i="1"/>
  <c r="AY62" i="1"/>
  <c r="AX62" i="1"/>
  <c r="AQ62" i="1"/>
  <c r="AP62" i="1"/>
  <c r="AO62" i="1"/>
  <c r="AN62" i="1"/>
  <c r="AM62" i="1"/>
  <c r="AL62" i="1"/>
  <c r="AK62" i="1"/>
  <c r="AD62" i="1"/>
  <c r="AC62" i="1"/>
  <c r="AB62" i="1"/>
  <c r="AA62" i="1"/>
  <c r="Z62" i="1"/>
  <c r="Y62" i="1"/>
  <c r="X62" i="1"/>
  <c r="Q62" i="1"/>
  <c r="P62" i="1"/>
  <c r="O62" i="1"/>
  <c r="N62" i="1"/>
  <c r="M62" i="1"/>
  <c r="L62" i="1"/>
  <c r="K62" i="1"/>
  <c r="BD61" i="1"/>
  <c r="BC61" i="1"/>
  <c r="BB61" i="1"/>
  <c r="BA61" i="1"/>
  <c r="AZ61" i="1"/>
  <c r="AY61" i="1"/>
  <c r="AX61" i="1"/>
  <c r="AQ61" i="1"/>
  <c r="AP61" i="1"/>
  <c r="AO61" i="1"/>
  <c r="AN61" i="1"/>
  <c r="AM61" i="1"/>
  <c r="AL61" i="1"/>
  <c r="AK61" i="1"/>
  <c r="AD61" i="1"/>
  <c r="AC61" i="1"/>
  <c r="AB61" i="1"/>
  <c r="AA61" i="1"/>
  <c r="Z61" i="1"/>
  <c r="Y61" i="1"/>
  <c r="X61" i="1"/>
  <c r="Q61" i="1"/>
  <c r="P61" i="1"/>
  <c r="O61" i="1"/>
  <c r="N61" i="1"/>
  <c r="M61" i="1"/>
  <c r="L61" i="1"/>
  <c r="K61" i="1"/>
  <c r="BD60" i="1"/>
  <c r="BC60" i="1"/>
  <c r="BB60" i="1"/>
  <c r="BA60" i="1"/>
  <c r="AZ60" i="1"/>
  <c r="AY60" i="1"/>
  <c r="AX60" i="1"/>
  <c r="AQ60" i="1"/>
  <c r="AP60" i="1"/>
  <c r="AO60" i="1"/>
  <c r="AN60" i="1"/>
  <c r="AM60" i="1"/>
  <c r="AL60" i="1"/>
  <c r="AK60" i="1"/>
  <c r="AD60" i="1"/>
  <c r="AC60" i="1"/>
  <c r="AB60" i="1"/>
  <c r="AA60" i="1"/>
  <c r="Z60" i="1"/>
  <c r="Y60" i="1"/>
  <c r="X60" i="1"/>
  <c r="Q60" i="1"/>
  <c r="P60" i="1"/>
  <c r="O60" i="1"/>
  <c r="N60" i="1"/>
  <c r="M60" i="1"/>
  <c r="L60" i="1"/>
  <c r="K60" i="1"/>
  <c r="BD59" i="1"/>
  <c r="BC59" i="1"/>
  <c r="BB59" i="1"/>
  <c r="BA59" i="1"/>
  <c r="AZ59" i="1"/>
  <c r="AY59" i="1"/>
  <c r="AX59" i="1"/>
  <c r="AQ59" i="1"/>
  <c r="AP59" i="1"/>
  <c r="AO59" i="1"/>
  <c r="AN59" i="1"/>
  <c r="AM59" i="1"/>
  <c r="AL59" i="1"/>
  <c r="AK59" i="1"/>
  <c r="AD59" i="1"/>
  <c r="AC59" i="1"/>
  <c r="AB59" i="1"/>
  <c r="AA59" i="1"/>
  <c r="Z59" i="1"/>
  <c r="Y59" i="1"/>
  <c r="X59" i="1"/>
  <c r="Q59" i="1"/>
  <c r="P59" i="1"/>
  <c r="O59" i="1"/>
  <c r="N59" i="1"/>
  <c r="M59" i="1"/>
  <c r="L59" i="1"/>
  <c r="K59" i="1"/>
  <c r="BD58" i="1"/>
  <c r="BC58" i="1"/>
  <c r="BB58" i="1"/>
  <c r="BA58" i="1"/>
  <c r="AZ58" i="1"/>
  <c r="AY58" i="1"/>
  <c r="AX58" i="1"/>
  <c r="AQ58" i="1"/>
  <c r="AP58" i="1"/>
  <c r="AO58" i="1"/>
  <c r="AN58" i="1"/>
  <c r="AM58" i="1"/>
  <c r="AL58" i="1"/>
  <c r="AK58" i="1"/>
  <c r="AD58" i="1"/>
  <c r="AC58" i="1"/>
  <c r="AB58" i="1"/>
  <c r="AA58" i="1"/>
  <c r="Z58" i="1"/>
  <c r="Y58" i="1"/>
  <c r="X58" i="1"/>
  <c r="Q58" i="1"/>
  <c r="P58" i="1"/>
  <c r="O58" i="1"/>
  <c r="N58" i="1"/>
  <c r="M58" i="1"/>
  <c r="L58" i="1"/>
  <c r="K58" i="1"/>
  <c r="BD57" i="1"/>
  <c r="BC57" i="1"/>
  <c r="BB57" i="1"/>
  <c r="BA57" i="1"/>
  <c r="AZ57" i="1"/>
  <c r="AY57" i="1"/>
  <c r="AX57" i="1"/>
  <c r="AQ57" i="1"/>
  <c r="AP57" i="1"/>
  <c r="AO57" i="1"/>
  <c r="AN57" i="1"/>
  <c r="AM57" i="1"/>
  <c r="AL57" i="1"/>
  <c r="AK57" i="1"/>
  <c r="AD57" i="1"/>
  <c r="AC57" i="1"/>
  <c r="AB57" i="1"/>
  <c r="AA57" i="1"/>
  <c r="Z57" i="1"/>
  <c r="Y57" i="1"/>
  <c r="X57" i="1"/>
  <c r="Q57" i="1"/>
  <c r="P57" i="1"/>
  <c r="O57" i="1"/>
  <c r="N57" i="1"/>
  <c r="M57" i="1"/>
  <c r="L57" i="1"/>
  <c r="K57" i="1"/>
  <c r="BD56" i="1"/>
  <c r="BC56" i="1"/>
  <c r="BB56" i="1"/>
  <c r="BA56" i="1"/>
  <c r="AZ56" i="1"/>
  <c r="AY56" i="1"/>
  <c r="AX56" i="1"/>
  <c r="AQ56" i="1"/>
  <c r="AP56" i="1"/>
  <c r="AO56" i="1"/>
  <c r="AN56" i="1"/>
  <c r="AM56" i="1"/>
  <c r="AL56" i="1"/>
  <c r="AK56" i="1"/>
  <c r="AD56" i="1"/>
  <c r="AC56" i="1"/>
  <c r="AB56" i="1"/>
  <c r="AA56" i="1"/>
  <c r="Z56" i="1"/>
  <c r="Y56" i="1"/>
  <c r="X56" i="1"/>
  <c r="Q56" i="1"/>
  <c r="P56" i="1"/>
  <c r="O56" i="1"/>
  <c r="N56" i="1"/>
  <c r="M56" i="1"/>
  <c r="L56" i="1"/>
  <c r="K56" i="1"/>
  <c r="BD55" i="1"/>
  <c r="BC55" i="1"/>
  <c r="BB55" i="1"/>
  <c r="BA55" i="1"/>
  <c r="AZ55" i="1"/>
  <c r="AY55" i="1"/>
  <c r="AX55" i="1"/>
  <c r="AQ55" i="1"/>
  <c r="AP55" i="1"/>
  <c r="AO55" i="1"/>
  <c r="AN55" i="1"/>
  <c r="AM55" i="1"/>
  <c r="AL55" i="1"/>
  <c r="AK55" i="1"/>
  <c r="AD55" i="1"/>
  <c r="AC55" i="1"/>
  <c r="AB55" i="1"/>
  <c r="AA55" i="1"/>
  <c r="Z55" i="1"/>
  <c r="Y55" i="1"/>
  <c r="X55" i="1"/>
  <c r="Q55" i="1"/>
  <c r="P55" i="1"/>
  <c r="O55" i="1"/>
  <c r="N55" i="1"/>
  <c r="M55" i="1"/>
  <c r="L55" i="1"/>
  <c r="K55" i="1"/>
  <c r="BD54" i="1"/>
  <c r="BC54" i="1"/>
  <c r="BB54" i="1"/>
  <c r="BA54" i="1"/>
  <c r="AZ54" i="1"/>
  <c r="AY54" i="1"/>
  <c r="AX54" i="1"/>
  <c r="AQ54" i="1"/>
  <c r="AP54" i="1"/>
  <c r="AO54" i="1"/>
  <c r="AN54" i="1"/>
  <c r="AM54" i="1"/>
  <c r="AL54" i="1"/>
  <c r="AK54" i="1"/>
  <c r="AD54" i="1"/>
  <c r="AC54" i="1"/>
  <c r="AB54" i="1"/>
  <c r="AA54" i="1"/>
  <c r="Z54" i="1"/>
  <c r="Y54" i="1"/>
  <c r="X54" i="1"/>
  <c r="Q54" i="1"/>
  <c r="P54" i="1"/>
  <c r="O54" i="1"/>
  <c r="N54" i="1"/>
  <c r="M54" i="1"/>
  <c r="L54" i="1"/>
  <c r="K54" i="1"/>
  <c r="BD53" i="1"/>
  <c r="BC53" i="1"/>
  <c r="BB53" i="1"/>
  <c r="BA53" i="1"/>
  <c r="AZ53" i="1"/>
  <c r="AY53" i="1"/>
  <c r="AX53" i="1"/>
  <c r="AQ53" i="1"/>
  <c r="AP53" i="1"/>
  <c r="AO53" i="1"/>
  <c r="AN53" i="1"/>
  <c r="AM53" i="1"/>
  <c r="AL53" i="1"/>
  <c r="AK53" i="1"/>
  <c r="AD53" i="1"/>
  <c r="AC53" i="1"/>
  <c r="AB53" i="1"/>
  <c r="AA53" i="1"/>
  <c r="Z53" i="1"/>
  <c r="Y53" i="1"/>
  <c r="X53" i="1"/>
  <c r="Q53" i="1"/>
  <c r="P53" i="1"/>
  <c r="O53" i="1"/>
  <c r="N53" i="1"/>
  <c r="M53" i="1"/>
  <c r="L53" i="1"/>
  <c r="K53" i="1"/>
  <c r="BD52" i="1"/>
  <c r="BC52" i="1"/>
  <c r="BB52" i="1"/>
  <c r="BA52" i="1"/>
  <c r="AZ52" i="1"/>
  <c r="AY52" i="1"/>
  <c r="AX52" i="1"/>
  <c r="AQ52" i="1"/>
  <c r="AP52" i="1"/>
  <c r="AO52" i="1"/>
  <c r="AN52" i="1"/>
  <c r="AM52" i="1"/>
  <c r="AL52" i="1"/>
  <c r="AK52" i="1"/>
  <c r="AD52" i="1"/>
  <c r="AC52" i="1"/>
  <c r="AB52" i="1"/>
  <c r="AA52" i="1"/>
  <c r="Z52" i="1"/>
  <c r="Y52" i="1"/>
  <c r="X52" i="1"/>
  <c r="Q52" i="1"/>
  <c r="P52" i="1"/>
  <c r="O52" i="1"/>
  <c r="N52" i="1"/>
  <c r="M52" i="1"/>
  <c r="L52" i="1"/>
  <c r="K52" i="1"/>
  <c r="BD51" i="1"/>
  <c r="BC51" i="1"/>
  <c r="BB51" i="1"/>
  <c r="BA51" i="1"/>
  <c r="AZ51" i="1"/>
  <c r="AY51" i="1"/>
  <c r="AX51" i="1"/>
  <c r="AQ51" i="1"/>
  <c r="AP51" i="1"/>
  <c r="AO51" i="1"/>
  <c r="AN51" i="1"/>
  <c r="AM51" i="1"/>
  <c r="AL51" i="1"/>
  <c r="AK51" i="1"/>
  <c r="AD51" i="1"/>
  <c r="AC51" i="1"/>
  <c r="AB51" i="1"/>
  <c r="AA51" i="1"/>
  <c r="Z51" i="1"/>
  <c r="Y51" i="1"/>
  <c r="X51" i="1"/>
  <c r="Q51" i="1"/>
  <c r="P51" i="1"/>
  <c r="O51" i="1"/>
  <c r="N51" i="1"/>
  <c r="M51" i="1"/>
  <c r="L51" i="1"/>
  <c r="K51" i="1"/>
  <c r="BD50" i="1"/>
  <c r="BC50" i="1"/>
  <c r="BB50" i="1"/>
  <c r="BA50" i="1"/>
  <c r="AZ50" i="1"/>
  <c r="AY50" i="1"/>
  <c r="AX50" i="1"/>
  <c r="AQ50" i="1"/>
  <c r="AP50" i="1"/>
  <c r="AO50" i="1"/>
  <c r="AN50" i="1"/>
  <c r="AM50" i="1"/>
  <c r="AL50" i="1"/>
  <c r="AK50" i="1"/>
  <c r="AD50" i="1"/>
  <c r="AC50" i="1"/>
  <c r="AB50" i="1"/>
  <c r="AA50" i="1"/>
  <c r="Z50" i="1"/>
  <c r="Y50" i="1"/>
  <c r="X50" i="1"/>
  <c r="Q50" i="1"/>
  <c r="P50" i="1"/>
  <c r="O50" i="1"/>
  <c r="N50" i="1"/>
  <c r="M50" i="1"/>
  <c r="L50" i="1"/>
  <c r="K50" i="1"/>
  <c r="BD49" i="1"/>
  <c r="BC49" i="1"/>
  <c r="BB49" i="1"/>
  <c r="BA49" i="1"/>
  <c r="AZ49" i="1"/>
  <c r="AY49" i="1"/>
  <c r="AX49" i="1"/>
  <c r="AQ49" i="1"/>
  <c r="AP49" i="1"/>
  <c r="AO49" i="1"/>
  <c r="AN49" i="1"/>
  <c r="AM49" i="1"/>
  <c r="AL49" i="1"/>
  <c r="AK49" i="1"/>
  <c r="AD49" i="1"/>
  <c r="AC49" i="1"/>
  <c r="AB49" i="1"/>
  <c r="AA49" i="1"/>
  <c r="Z49" i="1"/>
  <c r="Y49" i="1"/>
  <c r="X49" i="1"/>
  <c r="Q49" i="1"/>
  <c r="P49" i="1"/>
  <c r="O49" i="1"/>
  <c r="N49" i="1"/>
  <c r="M49" i="1"/>
  <c r="L49" i="1"/>
  <c r="K49" i="1"/>
  <c r="BD48" i="1"/>
  <c r="BC48" i="1"/>
  <c r="BB48" i="1"/>
  <c r="BA48" i="1"/>
  <c r="AZ48" i="1"/>
  <c r="AY48" i="1"/>
  <c r="AX48" i="1"/>
  <c r="AQ48" i="1"/>
  <c r="AP48" i="1"/>
  <c r="AO48" i="1"/>
  <c r="AN48" i="1"/>
  <c r="AM48" i="1"/>
  <c r="AL48" i="1"/>
  <c r="AK48" i="1"/>
  <c r="AD48" i="1"/>
  <c r="AC48" i="1"/>
  <c r="AB48" i="1"/>
  <c r="AA48" i="1"/>
  <c r="Z48" i="1"/>
  <c r="Y48" i="1"/>
  <c r="X48" i="1"/>
  <c r="Q48" i="1"/>
  <c r="P48" i="1"/>
  <c r="O48" i="1"/>
  <c r="N48" i="1"/>
  <c r="M48" i="1"/>
  <c r="L48" i="1"/>
  <c r="K48" i="1"/>
  <c r="BD47" i="1"/>
  <c r="BC47" i="1"/>
  <c r="BB47" i="1"/>
  <c r="BA47" i="1"/>
  <c r="AZ47" i="1"/>
  <c r="AY47" i="1"/>
  <c r="AX47" i="1"/>
  <c r="AQ47" i="1"/>
  <c r="AP47" i="1"/>
  <c r="AO47" i="1"/>
  <c r="AN47" i="1"/>
  <c r="AM47" i="1"/>
  <c r="AL47" i="1"/>
  <c r="AK47" i="1"/>
  <c r="AD47" i="1"/>
  <c r="AC47" i="1"/>
  <c r="AB47" i="1"/>
  <c r="AA47" i="1"/>
  <c r="Z47" i="1"/>
  <c r="Y47" i="1"/>
  <c r="X47" i="1"/>
  <c r="Q47" i="1"/>
  <c r="P47" i="1"/>
  <c r="O47" i="1"/>
  <c r="N47" i="1"/>
  <c r="M47" i="1"/>
  <c r="L47" i="1"/>
  <c r="K47" i="1"/>
  <c r="BD46" i="1"/>
  <c r="BC46" i="1"/>
  <c r="BB46" i="1"/>
  <c r="BA46" i="1"/>
  <c r="AZ46" i="1"/>
  <c r="AY46" i="1"/>
  <c r="AX46" i="1"/>
  <c r="AQ46" i="1"/>
  <c r="AP46" i="1"/>
  <c r="AO46" i="1"/>
  <c r="AN46" i="1"/>
  <c r="AM46" i="1"/>
  <c r="AL46" i="1"/>
  <c r="AK46" i="1"/>
  <c r="AD46" i="1"/>
  <c r="AC46" i="1"/>
  <c r="AB46" i="1"/>
  <c r="AA46" i="1"/>
  <c r="Z46" i="1"/>
  <c r="Y46" i="1"/>
  <c r="X46" i="1"/>
  <c r="Q46" i="1"/>
  <c r="P46" i="1"/>
  <c r="O46" i="1"/>
  <c r="N46" i="1"/>
  <c r="M46" i="1"/>
  <c r="L46" i="1"/>
  <c r="K46" i="1"/>
  <c r="BD45" i="1"/>
  <c r="BC45" i="1"/>
  <c r="BB45" i="1"/>
  <c r="BA45" i="1"/>
  <c r="AZ45" i="1"/>
  <c r="AY45" i="1"/>
  <c r="AX45" i="1"/>
  <c r="AQ45" i="1"/>
  <c r="AP45" i="1"/>
  <c r="AO45" i="1"/>
  <c r="AN45" i="1"/>
  <c r="AM45" i="1"/>
  <c r="AL45" i="1"/>
  <c r="AK45" i="1"/>
  <c r="AD45" i="1"/>
  <c r="AC45" i="1"/>
  <c r="AB45" i="1"/>
  <c r="AA45" i="1"/>
  <c r="Z45" i="1"/>
  <c r="Y45" i="1"/>
  <c r="X45" i="1"/>
  <c r="Q45" i="1"/>
  <c r="P45" i="1"/>
  <c r="O45" i="1"/>
  <c r="N45" i="1"/>
  <c r="M45" i="1"/>
  <c r="L45" i="1"/>
  <c r="K45" i="1"/>
  <c r="BD44" i="1"/>
  <c r="BC44" i="1"/>
  <c r="BB44" i="1"/>
  <c r="BA44" i="1"/>
  <c r="AZ44" i="1"/>
  <c r="AY44" i="1"/>
  <c r="AX44" i="1"/>
  <c r="AQ44" i="1"/>
  <c r="AP44" i="1"/>
  <c r="AO44" i="1"/>
  <c r="AN44" i="1"/>
  <c r="AM44" i="1"/>
  <c r="AL44" i="1"/>
  <c r="AK44" i="1"/>
  <c r="AD44" i="1"/>
  <c r="AC44" i="1"/>
  <c r="AB44" i="1"/>
  <c r="AA44" i="1"/>
  <c r="Z44" i="1"/>
  <c r="Y44" i="1"/>
  <c r="X44" i="1"/>
  <c r="Q44" i="1"/>
  <c r="P44" i="1"/>
  <c r="O44" i="1"/>
  <c r="N44" i="1"/>
  <c r="M44" i="1"/>
  <c r="L44" i="1"/>
  <c r="K44" i="1"/>
  <c r="BD43" i="1"/>
  <c r="BC43" i="1"/>
  <c r="BB43" i="1"/>
  <c r="BA43" i="1"/>
  <c r="AZ43" i="1"/>
  <c r="AY43" i="1"/>
  <c r="AX43" i="1"/>
  <c r="AQ43" i="1"/>
  <c r="AP43" i="1"/>
  <c r="AO43" i="1"/>
  <c r="AN43" i="1"/>
  <c r="AM43" i="1"/>
  <c r="AL43" i="1"/>
  <c r="AK43" i="1"/>
  <c r="AD43" i="1"/>
  <c r="AC43" i="1"/>
  <c r="AB43" i="1"/>
  <c r="AA43" i="1"/>
  <c r="Z43" i="1"/>
  <c r="Y43" i="1"/>
  <c r="X43" i="1"/>
  <c r="Q43" i="1"/>
  <c r="P43" i="1"/>
  <c r="O43" i="1"/>
  <c r="N43" i="1"/>
  <c r="M43" i="1"/>
  <c r="L43" i="1"/>
  <c r="K43" i="1"/>
  <c r="BD42" i="1"/>
  <c r="BC42" i="1"/>
  <c r="BB42" i="1"/>
  <c r="BA42" i="1"/>
  <c r="AZ42" i="1"/>
  <c r="AY42" i="1"/>
  <c r="AX42" i="1"/>
  <c r="AQ42" i="1"/>
  <c r="AP42" i="1"/>
  <c r="AO42" i="1"/>
  <c r="AN42" i="1"/>
  <c r="AM42" i="1"/>
  <c r="AL42" i="1"/>
  <c r="AK42" i="1"/>
  <c r="AD42" i="1"/>
  <c r="AC42" i="1"/>
  <c r="AB42" i="1"/>
  <c r="AA42" i="1"/>
  <c r="Z42" i="1"/>
  <c r="Y42" i="1"/>
  <c r="X42" i="1"/>
  <c r="Q42" i="1"/>
  <c r="P42" i="1"/>
  <c r="O42" i="1"/>
  <c r="N42" i="1"/>
  <c r="M42" i="1"/>
  <c r="L42" i="1"/>
  <c r="K42" i="1"/>
  <c r="BD41" i="1"/>
  <c r="BC41" i="1"/>
  <c r="BB41" i="1"/>
  <c r="BA41" i="1"/>
  <c r="AZ41" i="1"/>
  <c r="AY41" i="1"/>
  <c r="AX41" i="1"/>
  <c r="AQ41" i="1"/>
  <c r="AP41" i="1"/>
  <c r="AO41" i="1"/>
  <c r="AN41" i="1"/>
  <c r="AM41" i="1"/>
  <c r="AL41" i="1"/>
  <c r="AK41" i="1"/>
  <c r="AD41" i="1"/>
  <c r="AC41" i="1"/>
  <c r="AB41" i="1"/>
  <c r="AA41" i="1"/>
  <c r="Z41" i="1"/>
  <c r="Y41" i="1"/>
  <c r="X41" i="1"/>
  <c r="Q41" i="1"/>
  <c r="P41" i="1"/>
  <c r="O41" i="1"/>
  <c r="N41" i="1"/>
  <c r="M41" i="1"/>
  <c r="L41" i="1"/>
  <c r="K41" i="1"/>
  <c r="BD40" i="1"/>
  <c r="BC40" i="1"/>
  <c r="BB40" i="1"/>
  <c r="BA40" i="1"/>
  <c r="AZ40" i="1"/>
  <c r="AY40" i="1"/>
  <c r="AX40" i="1"/>
  <c r="AQ40" i="1"/>
  <c r="AP40" i="1"/>
  <c r="AO40" i="1"/>
  <c r="AN40" i="1"/>
  <c r="AM40" i="1"/>
  <c r="AL40" i="1"/>
  <c r="AK40" i="1"/>
  <c r="AD40" i="1"/>
  <c r="AC40" i="1"/>
  <c r="AB40" i="1"/>
  <c r="AA40" i="1"/>
  <c r="Z40" i="1"/>
  <c r="Y40" i="1"/>
  <c r="X40" i="1"/>
  <c r="Q40" i="1"/>
  <c r="P40" i="1"/>
  <c r="O40" i="1"/>
  <c r="N40" i="1"/>
  <c r="M40" i="1"/>
  <c r="L40" i="1"/>
  <c r="K40" i="1"/>
  <c r="BD39" i="1"/>
  <c r="BC39" i="1"/>
  <c r="BB39" i="1"/>
  <c r="BA39" i="1"/>
  <c r="AZ39" i="1"/>
  <c r="AY39" i="1"/>
  <c r="AX39" i="1"/>
  <c r="AQ39" i="1"/>
  <c r="AP39" i="1"/>
  <c r="AO39" i="1"/>
  <c r="AN39" i="1"/>
  <c r="AM39" i="1"/>
  <c r="AL39" i="1"/>
  <c r="AK39" i="1"/>
  <c r="AD39" i="1"/>
  <c r="AC39" i="1"/>
  <c r="AB39" i="1"/>
  <c r="AA39" i="1"/>
  <c r="Z39" i="1"/>
  <c r="Y39" i="1"/>
  <c r="X39" i="1"/>
  <c r="Q39" i="1"/>
  <c r="P39" i="1"/>
  <c r="O39" i="1"/>
  <c r="N39" i="1"/>
  <c r="M39" i="1"/>
  <c r="L39" i="1"/>
  <c r="K39" i="1"/>
  <c r="BD38" i="1"/>
  <c r="BC38" i="1"/>
  <c r="BB38" i="1"/>
  <c r="BA38" i="1"/>
  <c r="AZ38" i="1"/>
  <c r="AY38" i="1"/>
  <c r="AX38" i="1"/>
  <c r="AQ38" i="1"/>
  <c r="AP38" i="1"/>
  <c r="AO38" i="1"/>
  <c r="AN38" i="1"/>
  <c r="AM38" i="1"/>
  <c r="AL38" i="1"/>
  <c r="AK38" i="1"/>
  <c r="AD38" i="1"/>
  <c r="AC38" i="1"/>
  <c r="AB38" i="1"/>
  <c r="AA38" i="1"/>
  <c r="Z38" i="1"/>
  <c r="Y38" i="1"/>
  <c r="X38" i="1"/>
  <c r="Q38" i="1"/>
  <c r="P38" i="1"/>
  <c r="O38" i="1"/>
  <c r="N38" i="1"/>
  <c r="M38" i="1"/>
  <c r="L38" i="1"/>
  <c r="K38" i="1"/>
  <c r="BD37" i="1"/>
  <c r="BC37" i="1"/>
  <c r="BB37" i="1"/>
  <c r="BA37" i="1"/>
  <c r="AZ37" i="1"/>
  <c r="AY37" i="1"/>
  <c r="AX37" i="1"/>
  <c r="AQ37" i="1"/>
  <c r="AP37" i="1"/>
  <c r="AO37" i="1"/>
  <c r="AN37" i="1"/>
  <c r="AM37" i="1"/>
  <c r="AL37" i="1"/>
  <c r="AK37" i="1"/>
  <c r="AD37" i="1"/>
  <c r="AC37" i="1"/>
  <c r="AB37" i="1"/>
  <c r="AA37" i="1"/>
  <c r="Z37" i="1"/>
  <c r="Y37" i="1"/>
  <c r="X37" i="1"/>
  <c r="Q37" i="1"/>
  <c r="P37" i="1"/>
  <c r="O37" i="1"/>
  <c r="N37" i="1"/>
  <c r="M37" i="1"/>
  <c r="L37" i="1"/>
  <c r="K37" i="1"/>
  <c r="BD36" i="1"/>
  <c r="BC36" i="1"/>
  <c r="BB36" i="1"/>
  <c r="BA36" i="1"/>
  <c r="AZ36" i="1"/>
  <c r="AY36" i="1"/>
  <c r="AX36" i="1"/>
  <c r="AQ36" i="1"/>
  <c r="AP36" i="1"/>
  <c r="AO36" i="1"/>
  <c r="AN36" i="1"/>
  <c r="AM36" i="1"/>
  <c r="AL36" i="1"/>
  <c r="AK36" i="1"/>
  <c r="AD36" i="1"/>
  <c r="AC36" i="1"/>
  <c r="AB36" i="1"/>
  <c r="AA36" i="1"/>
  <c r="Z36" i="1"/>
  <c r="Y36" i="1"/>
  <c r="X36" i="1"/>
  <c r="Q36" i="1"/>
  <c r="P36" i="1"/>
  <c r="O36" i="1"/>
  <c r="N36" i="1"/>
  <c r="M36" i="1"/>
  <c r="L36" i="1"/>
  <c r="K36" i="1"/>
  <c r="BD35" i="1"/>
  <c r="BC35" i="1"/>
  <c r="BB35" i="1"/>
  <c r="BA35" i="1"/>
  <c r="AZ35" i="1"/>
  <c r="AY35" i="1"/>
  <c r="AX35" i="1"/>
  <c r="AQ35" i="1"/>
  <c r="AP35" i="1"/>
  <c r="AO35" i="1"/>
  <c r="AN35" i="1"/>
  <c r="AM35" i="1"/>
  <c r="AL35" i="1"/>
  <c r="AK35" i="1"/>
  <c r="AD35" i="1"/>
  <c r="AC35" i="1"/>
  <c r="AB35" i="1"/>
  <c r="AA35" i="1"/>
  <c r="Z35" i="1"/>
  <c r="Y35" i="1"/>
  <c r="X35" i="1"/>
  <c r="Q35" i="1"/>
  <c r="P35" i="1"/>
  <c r="O35" i="1"/>
  <c r="N35" i="1"/>
  <c r="M35" i="1"/>
  <c r="L35" i="1"/>
  <c r="K35" i="1"/>
  <c r="BD34" i="1"/>
  <c r="BC34" i="1"/>
  <c r="BB34" i="1"/>
  <c r="BA34" i="1"/>
  <c r="AZ34" i="1"/>
  <c r="AY34" i="1"/>
  <c r="AX34" i="1"/>
  <c r="AQ34" i="1"/>
  <c r="AP34" i="1"/>
  <c r="AO34" i="1"/>
  <c r="AN34" i="1"/>
  <c r="AM34" i="1"/>
  <c r="AL34" i="1"/>
  <c r="AK34" i="1"/>
  <c r="AD34" i="1"/>
  <c r="AC34" i="1"/>
  <c r="AB34" i="1"/>
  <c r="AA34" i="1"/>
  <c r="Z34" i="1"/>
  <c r="Y34" i="1"/>
  <c r="X34" i="1"/>
  <c r="Q34" i="1"/>
  <c r="P34" i="1"/>
  <c r="O34" i="1"/>
  <c r="N34" i="1"/>
  <c r="M34" i="1"/>
  <c r="L34" i="1"/>
  <c r="K34" i="1"/>
  <c r="BD33" i="1"/>
  <c r="BC33" i="1"/>
  <c r="BB33" i="1"/>
  <c r="BA33" i="1"/>
  <c r="AZ33" i="1"/>
  <c r="AY33" i="1"/>
  <c r="AX33" i="1"/>
  <c r="AQ33" i="1"/>
  <c r="AP33" i="1"/>
  <c r="AO33" i="1"/>
  <c r="AN33" i="1"/>
  <c r="AM33" i="1"/>
  <c r="AL33" i="1"/>
  <c r="AK33" i="1"/>
  <c r="AD33" i="1"/>
  <c r="AC33" i="1"/>
  <c r="AB33" i="1"/>
  <c r="AA33" i="1"/>
  <c r="Z33" i="1"/>
  <c r="Y33" i="1"/>
  <c r="X33" i="1"/>
  <c r="Q33" i="1"/>
  <c r="P33" i="1"/>
  <c r="O33" i="1"/>
  <c r="N33" i="1"/>
  <c r="M33" i="1"/>
  <c r="L33" i="1"/>
  <c r="K33" i="1"/>
  <c r="BD32" i="1"/>
  <c r="BC32" i="1"/>
  <c r="BB32" i="1"/>
  <c r="BA32" i="1"/>
  <c r="AZ32" i="1"/>
  <c r="AY32" i="1"/>
  <c r="AX32" i="1"/>
  <c r="AQ32" i="1"/>
  <c r="AP32" i="1"/>
  <c r="AO32" i="1"/>
  <c r="AN32" i="1"/>
  <c r="AM32" i="1"/>
  <c r="AL32" i="1"/>
  <c r="AK32" i="1"/>
  <c r="AD32" i="1"/>
  <c r="AC32" i="1"/>
  <c r="AB32" i="1"/>
  <c r="AA32" i="1"/>
  <c r="Z32" i="1"/>
  <c r="Y32" i="1"/>
  <c r="X32" i="1"/>
  <c r="Q32" i="1"/>
  <c r="P32" i="1"/>
  <c r="O32" i="1"/>
  <c r="N32" i="1"/>
  <c r="M32" i="1"/>
  <c r="L32" i="1"/>
  <c r="K32" i="1"/>
  <c r="BD31" i="1"/>
  <c r="BC31" i="1"/>
  <c r="BB31" i="1"/>
  <c r="BA31" i="1"/>
  <c r="AZ31" i="1"/>
  <c r="AY31" i="1"/>
  <c r="AX31" i="1"/>
  <c r="AQ31" i="1"/>
  <c r="AP31" i="1"/>
  <c r="AO31" i="1"/>
  <c r="AN31" i="1"/>
  <c r="AM31" i="1"/>
  <c r="AL31" i="1"/>
  <c r="AK31" i="1"/>
  <c r="AD31" i="1"/>
  <c r="AC31" i="1"/>
  <c r="AB31" i="1"/>
  <c r="AA31" i="1"/>
  <c r="Z31" i="1"/>
  <c r="Y31" i="1"/>
  <c r="X31" i="1"/>
  <c r="Q31" i="1"/>
  <c r="P31" i="1"/>
  <c r="O31" i="1"/>
  <c r="N31" i="1"/>
  <c r="M31" i="1"/>
  <c r="L31" i="1"/>
  <c r="K31" i="1"/>
  <c r="BD30" i="1"/>
  <c r="BC30" i="1"/>
  <c r="BB30" i="1"/>
  <c r="BA30" i="1"/>
  <c r="AZ30" i="1"/>
  <c r="AY30" i="1"/>
  <c r="AX30" i="1"/>
  <c r="AQ30" i="1"/>
  <c r="AP30" i="1"/>
  <c r="AO30" i="1"/>
  <c r="AN30" i="1"/>
  <c r="AM30" i="1"/>
  <c r="AL30" i="1"/>
  <c r="AK30" i="1"/>
  <c r="AD30" i="1"/>
  <c r="AC30" i="1"/>
  <c r="AB30" i="1"/>
  <c r="AA30" i="1"/>
  <c r="Z30" i="1"/>
  <c r="Y30" i="1"/>
  <c r="X30" i="1"/>
  <c r="Q30" i="1"/>
  <c r="P30" i="1"/>
  <c r="O30" i="1"/>
  <c r="N30" i="1"/>
  <c r="M30" i="1"/>
  <c r="L30" i="1"/>
  <c r="K30" i="1"/>
  <c r="BD29" i="1"/>
  <c r="BC29" i="1"/>
  <c r="BB29" i="1"/>
  <c r="BA29" i="1"/>
  <c r="AZ29" i="1"/>
  <c r="AY29" i="1"/>
  <c r="AX29" i="1"/>
  <c r="AQ29" i="1"/>
  <c r="AP29" i="1"/>
  <c r="AO29" i="1"/>
  <c r="AN29" i="1"/>
  <c r="AM29" i="1"/>
  <c r="AL29" i="1"/>
  <c r="AK29" i="1"/>
  <c r="AD29" i="1"/>
  <c r="AC29" i="1"/>
  <c r="AB29" i="1"/>
  <c r="AA29" i="1"/>
  <c r="Z29" i="1"/>
  <c r="Y29" i="1"/>
  <c r="X29" i="1"/>
  <c r="Q29" i="1"/>
  <c r="P29" i="1"/>
  <c r="O29" i="1"/>
  <c r="N29" i="1"/>
  <c r="M29" i="1"/>
  <c r="L29" i="1"/>
  <c r="K29" i="1"/>
  <c r="BD28" i="1"/>
  <c r="BC28" i="1"/>
  <c r="BB28" i="1"/>
  <c r="BA28" i="1"/>
  <c r="AZ28" i="1"/>
  <c r="AY28" i="1"/>
  <c r="AX28" i="1"/>
  <c r="AQ28" i="1"/>
  <c r="AP28" i="1"/>
  <c r="AO28" i="1"/>
  <c r="AN28" i="1"/>
  <c r="AM28" i="1"/>
  <c r="AL28" i="1"/>
  <c r="AK28" i="1"/>
  <c r="AD28" i="1"/>
  <c r="AC28" i="1"/>
  <c r="AB28" i="1"/>
  <c r="AA28" i="1"/>
  <c r="Z28" i="1"/>
  <c r="Y28" i="1"/>
  <c r="X28" i="1"/>
  <c r="Q28" i="1"/>
  <c r="P28" i="1"/>
  <c r="O28" i="1"/>
  <c r="N28" i="1"/>
  <c r="M28" i="1"/>
  <c r="L28" i="1"/>
  <c r="K28" i="1"/>
  <c r="BD27" i="1"/>
  <c r="BC27" i="1"/>
  <c r="BB27" i="1"/>
  <c r="BA27" i="1"/>
  <c r="AZ27" i="1"/>
  <c r="AY27" i="1"/>
  <c r="AX27" i="1"/>
  <c r="AQ27" i="1"/>
  <c r="AP27" i="1"/>
  <c r="AO27" i="1"/>
  <c r="AN27" i="1"/>
  <c r="AM27" i="1"/>
  <c r="AL27" i="1"/>
  <c r="AK27" i="1"/>
  <c r="AD27" i="1"/>
  <c r="AC27" i="1"/>
  <c r="AB27" i="1"/>
  <c r="AA27" i="1"/>
  <c r="Z27" i="1"/>
  <c r="Y27" i="1"/>
  <c r="X27" i="1"/>
  <c r="Q27" i="1"/>
  <c r="P27" i="1"/>
  <c r="O27" i="1"/>
  <c r="N27" i="1"/>
  <c r="M27" i="1"/>
  <c r="L27" i="1"/>
  <c r="K27" i="1"/>
  <c r="CD26" i="1"/>
  <c r="CC26" i="1"/>
  <c r="CC324" i="1" s="1"/>
  <c r="CB26" i="1"/>
  <c r="CA26" i="1"/>
  <c r="BZ26" i="1"/>
  <c r="BY26" i="1"/>
  <c r="BY324" i="1" s="1"/>
  <c r="BX26" i="1"/>
  <c r="BD26" i="1"/>
  <c r="BC26" i="1"/>
  <c r="BB26" i="1"/>
  <c r="BA26" i="1"/>
  <c r="AZ26" i="1"/>
  <c r="AY26" i="1"/>
  <c r="AX26" i="1"/>
  <c r="AQ26" i="1"/>
  <c r="AP26" i="1"/>
  <c r="AO26" i="1"/>
  <c r="AN26" i="1"/>
  <c r="AM26" i="1"/>
  <c r="AL26" i="1"/>
  <c r="AK26" i="1"/>
  <c r="AD26" i="1"/>
  <c r="AC26" i="1"/>
  <c r="AB26" i="1"/>
  <c r="AA26" i="1"/>
  <c r="Z26" i="1"/>
  <c r="Y26" i="1"/>
  <c r="X26" i="1"/>
  <c r="Q26" i="1"/>
  <c r="P26" i="1"/>
  <c r="O26" i="1"/>
  <c r="N26" i="1"/>
  <c r="M26" i="1"/>
  <c r="L26" i="1"/>
  <c r="K26" i="1"/>
  <c r="BD25" i="1"/>
  <c r="BC25" i="1"/>
  <c r="BB25" i="1"/>
  <c r="BA25" i="1"/>
  <c r="AZ25" i="1"/>
  <c r="AY25" i="1"/>
  <c r="AX25" i="1"/>
  <c r="AQ25" i="1"/>
  <c r="AP25" i="1"/>
  <c r="AO25" i="1"/>
  <c r="AN25" i="1"/>
  <c r="AM25" i="1"/>
  <c r="AL25" i="1"/>
  <c r="AK25" i="1"/>
  <c r="AD25" i="1"/>
  <c r="AC25" i="1"/>
  <c r="AB25" i="1"/>
  <c r="AA25" i="1"/>
  <c r="Z25" i="1"/>
  <c r="Y25" i="1"/>
  <c r="X25" i="1"/>
  <c r="Q25" i="1"/>
  <c r="P25" i="1"/>
  <c r="O25" i="1"/>
  <c r="N25" i="1"/>
  <c r="M25" i="1"/>
  <c r="L25" i="1"/>
  <c r="K25" i="1"/>
  <c r="BD24" i="1"/>
  <c r="BC24" i="1"/>
  <c r="BB24" i="1"/>
  <c r="BA24" i="1"/>
  <c r="AZ24" i="1"/>
  <c r="AY24" i="1"/>
  <c r="AX24" i="1"/>
  <c r="AQ24" i="1"/>
  <c r="AP24" i="1"/>
  <c r="AO24" i="1"/>
  <c r="AN24" i="1"/>
  <c r="AM24" i="1"/>
  <c r="AL24" i="1"/>
  <c r="AK24" i="1"/>
  <c r="AD24" i="1"/>
  <c r="AC24" i="1"/>
  <c r="AB24" i="1"/>
  <c r="AA24" i="1"/>
  <c r="Z24" i="1"/>
  <c r="Y24" i="1"/>
  <c r="X24" i="1"/>
  <c r="Q24" i="1"/>
  <c r="P24" i="1"/>
  <c r="O24" i="1"/>
  <c r="N24" i="1"/>
  <c r="M24" i="1"/>
  <c r="L24" i="1"/>
  <c r="K24" i="1"/>
  <c r="BD23" i="1"/>
  <c r="BC23" i="1"/>
  <c r="BB23" i="1"/>
  <c r="BA23" i="1"/>
  <c r="AZ23" i="1"/>
  <c r="AY23" i="1"/>
  <c r="AX23" i="1"/>
  <c r="AQ23" i="1"/>
  <c r="AP23" i="1"/>
  <c r="AO23" i="1"/>
  <c r="AN23" i="1"/>
  <c r="AM23" i="1"/>
  <c r="AL23" i="1"/>
  <c r="AK23" i="1"/>
  <c r="AD23" i="1"/>
  <c r="AC23" i="1"/>
  <c r="AB23" i="1"/>
  <c r="AA23" i="1"/>
  <c r="Z23" i="1"/>
  <c r="Y23" i="1"/>
  <c r="X23" i="1"/>
  <c r="Q23" i="1"/>
  <c r="P23" i="1"/>
  <c r="O23" i="1"/>
  <c r="N23" i="1"/>
  <c r="M23" i="1"/>
  <c r="L23" i="1"/>
  <c r="K23" i="1"/>
  <c r="BD22" i="1"/>
  <c r="BC22" i="1"/>
  <c r="BB22" i="1"/>
  <c r="BA22" i="1"/>
  <c r="AZ22" i="1"/>
  <c r="AY22" i="1"/>
  <c r="AX22" i="1"/>
  <c r="AQ22" i="1"/>
  <c r="AP22" i="1"/>
  <c r="AO22" i="1"/>
  <c r="AN22" i="1"/>
  <c r="AM22" i="1"/>
  <c r="AL22" i="1"/>
  <c r="AK22" i="1"/>
  <c r="AD22" i="1"/>
  <c r="AC22" i="1"/>
  <c r="AB22" i="1"/>
  <c r="AA22" i="1"/>
  <c r="Z22" i="1"/>
  <c r="Y22" i="1"/>
  <c r="X22" i="1"/>
  <c r="Q22" i="1"/>
  <c r="P22" i="1"/>
  <c r="O22" i="1"/>
  <c r="N22" i="1"/>
  <c r="M22" i="1"/>
  <c r="L22" i="1"/>
  <c r="K22" i="1"/>
  <c r="BD21" i="1"/>
  <c r="BC21" i="1"/>
  <c r="BB21" i="1"/>
  <c r="BA21" i="1"/>
  <c r="AZ21" i="1"/>
  <c r="AY21" i="1"/>
  <c r="AX21" i="1"/>
  <c r="AQ21" i="1"/>
  <c r="AP21" i="1"/>
  <c r="AO21" i="1"/>
  <c r="AN21" i="1"/>
  <c r="AM21" i="1"/>
  <c r="AL21" i="1"/>
  <c r="AK21" i="1"/>
  <c r="AD21" i="1"/>
  <c r="AC21" i="1"/>
  <c r="AB21" i="1"/>
  <c r="AA21" i="1"/>
  <c r="Z21" i="1"/>
  <c r="Y21" i="1"/>
  <c r="X21" i="1"/>
  <c r="Q21" i="1"/>
  <c r="P21" i="1"/>
  <c r="O21" i="1"/>
  <c r="N21" i="1"/>
  <c r="M21" i="1"/>
  <c r="L21" i="1"/>
  <c r="K21" i="1"/>
  <c r="BD20" i="1"/>
  <c r="BC20" i="1"/>
  <c r="BB20" i="1"/>
  <c r="BA20" i="1"/>
  <c r="AZ20" i="1"/>
  <c r="AY20" i="1"/>
  <c r="AX20" i="1"/>
  <c r="AQ20" i="1"/>
  <c r="AP20" i="1"/>
  <c r="AO20" i="1"/>
  <c r="AN20" i="1"/>
  <c r="AM20" i="1"/>
  <c r="AL20" i="1"/>
  <c r="AK20" i="1"/>
  <c r="AD20" i="1"/>
  <c r="AC20" i="1"/>
  <c r="AB20" i="1"/>
  <c r="AA20" i="1"/>
  <c r="Z20" i="1"/>
  <c r="Y20" i="1"/>
  <c r="X20" i="1"/>
  <c r="Q20" i="1"/>
  <c r="P20" i="1"/>
  <c r="O20" i="1"/>
  <c r="N20" i="1"/>
  <c r="M20" i="1"/>
  <c r="L20" i="1"/>
  <c r="K20" i="1"/>
  <c r="BD19" i="1"/>
  <c r="BC19" i="1"/>
  <c r="BB19" i="1"/>
  <c r="BA19" i="1"/>
  <c r="AZ19" i="1"/>
  <c r="AY19" i="1"/>
  <c r="AX19" i="1"/>
  <c r="AQ19" i="1"/>
  <c r="AP19" i="1"/>
  <c r="AO19" i="1"/>
  <c r="AN19" i="1"/>
  <c r="AM19" i="1"/>
  <c r="AL19" i="1"/>
  <c r="AK19" i="1"/>
  <c r="AD19" i="1"/>
  <c r="AC19" i="1"/>
  <c r="AB19" i="1"/>
  <c r="AA19" i="1"/>
  <c r="Z19" i="1"/>
  <c r="Y19" i="1"/>
  <c r="X19" i="1"/>
  <c r="Q19" i="1"/>
  <c r="P19" i="1"/>
  <c r="O19" i="1"/>
  <c r="N19" i="1"/>
  <c r="M19" i="1"/>
  <c r="L19" i="1"/>
  <c r="K19" i="1"/>
  <c r="BD18" i="1"/>
  <c r="BC18" i="1"/>
  <c r="BB18" i="1"/>
  <c r="BA18" i="1"/>
  <c r="AZ18" i="1"/>
  <c r="AY18" i="1"/>
  <c r="AX18" i="1"/>
  <c r="AQ18" i="1"/>
  <c r="AP18" i="1"/>
  <c r="AO18" i="1"/>
  <c r="AN18" i="1"/>
  <c r="AM18" i="1"/>
  <c r="AL18" i="1"/>
  <c r="AK18" i="1"/>
  <c r="AD18" i="1"/>
  <c r="AC18" i="1"/>
  <c r="AB18" i="1"/>
  <c r="AA18" i="1"/>
  <c r="Z18" i="1"/>
  <c r="Y18" i="1"/>
  <c r="X18" i="1"/>
  <c r="Q18" i="1"/>
  <c r="P18" i="1"/>
  <c r="O18" i="1"/>
  <c r="N18" i="1"/>
  <c r="M18" i="1"/>
  <c r="L18" i="1"/>
  <c r="K18" i="1"/>
  <c r="BD17" i="1"/>
  <c r="BC17" i="1"/>
  <c r="BB17" i="1"/>
  <c r="BA17" i="1"/>
  <c r="AZ17" i="1"/>
  <c r="AY17" i="1"/>
  <c r="AX17" i="1"/>
  <c r="AQ17" i="1"/>
  <c r="AP17" i="1"/>
  <c r="AO17" i="1"/>
  <c r="AN17" i="1"/>
  <c r="AM17" i="1"/>
  <c r="AL17" i="1"/>
  <c r="AK17" i="1"/>
  <c r="AD17" i="1"/>
  <c r="AC17" i="1"/>
  <c r="AB17" i="1"/>
  <c r="AA17" i="1"/>
  <c r="Z17" i="1"/>
  <c r="Y17" i="1"/>
  <c r="X17" i="1"/>
  <c r="Q17" i="1"/>
  <c r="P17" i="1"/>
  <c r="O17" i="1"/>
  <c r="N17" i="1"/>
  <c r="M17" i="1"/>
  <c r="L17" i="1"/>
  <c r="K17" i="1"/>
  <c r="BD16" i="1"/>
  <c r="BC16" i="1"/>
  <c r="BB16" i="1"/>
  <c r="BA16" i="1"/>
  <c r="AZ16" i="1"/>
  <c r="AY16" i="1"/>
  <c r="AX16" i="1"/>
  <c r="AQ16" i="1"/>
  <c r="AP16" i="1"/>
  <c r="AO16" i="1"/>
  <c r="AN16" i="1"/>
  <c r="AM16" i="1"/>
  <c r="AL16" i="1"/>
  <c r="AK16" i="1"/>
  <c r="AD16" i="1"/>
  <c r="AC16" i="1"/>
  <c r="AB16" i="1"/>
  <c r="AA16" i="1"/>
  <c r="Z16" i="1"/>
  <c r="Y16" i="1"/>
  <c r="X16" i="1"/>
  <c r="Q16" i="1"/>
  <c r="P16" i="1"/>
  <c r="O16" i="1"/>
  <c r="N16" i="1"/>
  <c r="M16" i="1"/>
  <c r="L16" i="1"/>
  <c r="K16" i="1"/>
  <c r="BD15" i="1"/>
  <c r="BC15" i="1"/>
  <c r="BB15" i="1"/>
  <c r="BA15" i="1"/>
  <c r="AZ15" i="1"/>
  <c r="AY15" i="1"/>
  <c r="AX15" i="1"/>
  <c r="AQ15" i="1"/>
  <c r="AP15" i="1"/>
  <c r="AO15" i="1"/>
  <c r="AN15" i="1"/>
  <c r="AM15" i="1"/>
  <c r="AL15" i="1"/>
  <c r="AK15" i="1"/>
  <c r="AD15" i="1"/>
  <c r="AC15" i="1"/>
  <c r="AB15" i="1"/>
  <c r="AA15" i="1"/>
  <c r="Z15" i="1"/>
  <c r="Y15" i="1"/>
  <c r="X15" i="1"/>
  <c r="Q15" i="1"/>
  <c r="P15" i="1"/>
  <c r="O15" i="1"/>
  <c r="N15" i="1"/>
  <c r="M15" i="1"/>
  <c r="L15" i="1"/>
  <c r="K15" i="1"/>
  <c r="BD14" i="1"/>
  <c r="BC14" i="1"/>
  <c r="BB14" i="1"/>
  <c r="BA14" i="1"/>
  <c r="AZ14" i="1"/>
  <c r="AY14" i="1"/>
  <c r="AX14" i="1"/>
  <c r="AQ14" i="1"/>
  <c r="AP14" i="1"/>
  <c r="AO14" i="1"/>
  <c r="AN14" i="1"/>
  <c r="AM14" i="1"/>
  <c r="AL14" i="1"/>
  <c r="AK14" i="1"/>
  <c r="AD14" i="1"/>
  <c r="AC14" i="1"/>
  <c r="AB14" i="1"/>
  <c r="AA14" i="1"/>
  <c r="Z14" i="1"/>
  <c r="Y14" i="1"/>
  <c r="X14" i="1"/>
  <c r="Q14" i="1"/>
  <c r="P14" i="1"/>
  <c r="O14" i="1"/>
  <c r="N14" i="1"/>
  <c r="M14" i="1"/>
  <c r="L14" i="1"/>
  <c r="K14" i="1"/>
  <c r="BD13" i="1"/>
  <c r="BC13" i="1"/>
  <c r="BB13" i="1"/>
  <c r="BA13" i="1"/>
  <c r="AZ13" i="1"/>
  <c r="AY13" i="1"/>
  <c r="AX13" i="1"/>
  <c r="AQ13" i="1"/>
  <c r="AP13" i="1"/>
  <c r="AO13" i="1"/>
  <c r="AN13" i="1"/>
  <c r="AM13" i="1"/>
  <c r="AL13" i="1"/>
  <c r="AK13" i="1"/>
  <c r="AD13" i="1"/>
  <c r="AC13" i="1"/>
  <c r="AB13" i="1"/>
  <c r="AA13" i="1"/>
  <c r="Z13" i="1"/>
  <c r="Y13" i="1"/>
  <c r="X13" i="1"/>
  <c r="Q13" i="1"/>
  <c r="P13" i="1"/>
  <c r="O13" i="1"/>
  <c r="N13" i="1"/>
  <c r="M13" i="1"/>
  <c r="L13" i="1"/>
  <c r="K13" i="1"/>
  <c r="BD12" i="1"/>
  <c r="BC12" i="1"/>
  <c r="BB12" i="1"/>
  <c r="BA12" i="1"/>
  <c r="AZ12" i="1"/>
  <c r="AY12" i="1"/>
  <c r="AX12" i="1"/>
  <c r="AQ12" i="1"/>
  <c r="AP12" i="1"/>
  <c r="AO12" i="1"/>
  <c r="AN12" i="1"/>
  <c r="AM12" i="1"/>
  <c r="AL12" i="1"/>
  <c r="AK12" i="1"/>
  <c r="AD12" i="1"/>
  <c r="AC12" i="1"/>
  <c r="AB12" i="1"/>
  <c r="AA12" i="1"/>
  <c r="Z12" i="1"/>
  <c r="Y12" i="1"/>
  <c r="X12" i="1"/>
  <c r="Q12" i="1"/>
  <c r="P12" i="1"/>
  <c r="O12" i="1"/>
  <c r="N12" i="1"/>
  <c r="M12" i="1"/>
  <c r="L12" i="1"/>
  <c r="K12" i="1"/>
  <c r="BD11" i="1"/>
  <c r="BC11" i="1"/>
  <c r="BB11" i="1"/>
  <c r="BA11" i="1"/>
  <c r="AZ11" i="1"/>
  <c r="AY11" i="1"/>
  <c r="AX11" i="1"/>
  <c r="AQ11" i="1"/>
  <c r="AP11" i="1"/>
  <c r="AO11" i="1"/>
  <c r="AN11" i="1"/>
  <c r="AM11" i="1"/>
  <c r="AL11" i="1"/>
  <c r="AK11" i="1"/>
  <c r="AD11" i="1"/>
  <c r="AC11" i="1"/>
  <c r="AB11" i="1"/>
  <c r="AA11" i="1"/>
  <c r="Z11" i="1"/>
  <c r="Y11" i="1"/>
  <c r="X11" i="1"/>
  <c r="Q11" i="1"/>
  <c r="P11" i="1"/>
  <c r="O11" i="1"/>
  <c r="N11" i="1"/>
  <c r="M11" i="1"/>
  <c r="L11" i="1"/>
  <c r="K11" i="1"/>
  <c r="BD10" i="1"/>
  <c r="BC10" i="1"/>
  <c r="BB10" i="1"/>
  <c r="BA10" i="1"/>
  <c r="AZ10" i="1"/>
  <c r="AY10" i="1"/>
  <c r="AX10" i="1"/>
  <c r="AQ10" i="1"/>
  <c r="AP10" i="1"/>
  <c r="AO10" i="1"/>
  <c r="AN10" i="1"/>
  <c r="AM10" i="1"/>
  <c r="AL10" i="1"/>
  <c r="AK10" i="1"/>
  <c r="AD10" i="1"/>
  <c r="AC10" i="1"/>
  <c r="AB10" i="1"/>
  <c r="AA10" i="1"/>
  <c r="Z10" i="1"/>
  <c r="Y10" i="1"/>
  <c r="X10" i="1"/>
  <c r="Q10" i="1"/>
  <c r="P10" i="1"/>
  <c r="O10" i="1"/>
  <c r="N10" i="1"/>
  <c r="M10" i="1"/>
  <c r="L10" i="1"/>
  <c r="K10" i="1"/>
  <c r="BD9" i="1"/>
  <c r="BC9" i="1"/>
  <c r="BB9" i="1"/>
  <c r="BA9" i="1"/>
  <c r="AZ9" i="1"/>
  <c r="AY9" i="1"/>
  <c r="AX9" i="1"/>
  <c r="AQ9" i="1"/>
  <c r="AP9" i="1"/>
  <c r="AO9" i="1"/>
  <c r="AN9" i="1"/>
  <c r="AM9" i="1"/>
  <c r="AL9" i="1"/>
  <c r="AK9" i="1"/>
  <c r="AD9" i="1"/>
  <c r="AC9" i="1"/>
  <c r="AB9" i="1"/>
  <c r="AA9" i="1"/>
  <c r="Z9" i="1"/>
  <c r="Y9" i="1"/>
  <c r="X9" i="1"/>
  <c r="Q9" i="1"/>
  <c r="P9" i="1"/>
  <c r="O9" i="1"/>
  <c r="N9" i="1"/>
  <c r="M9" i="1"/>
  <c r="L9" i="1"/>
  <c r="K9" i="1"/>
  <c r="BD8" i="1"/>
  <c r="BC8" i="1"/>
  <c r="BB8" i="1"/>
  <c r="BA8" i="1"/>
  <c r="AZ8" i="1"/>
  <c r="AY8" i="1"/>
  <c r="AX8" i="1"/>
  <c r="AQ8" i="1"/>
  <c r="AP8" i="1"/>
  <c r="AO8" i="1"/>
  <c r="AN8" i="1"/>
  <c r="AM8" i="1"/>
  <c r="AL8" i="1"/>
  <c r="AK8" i="1"/>
  <c r="AD8" i="1"/>
  <c r="AC8" i="1"/>
  <c r="AB8" i="1"/>
  <c r="AA8" i="1"/>
  <c r="Z8" i="1"/>
  <c r="Y8" i="1"/>
  <c r="X8" i="1"/>
  <c r="Q8" i="1"/>
  <c r="P8" i="1"/>
  <c r="O8" i="1"/>
  <c r="N8" i="1"/>
  <c r="M8" i="1"/>
  <c r="L8" i="1"/>
  <c r="K8" i="1"/>
  <c r="BD7" i="1"/>
  <c r="BC7" i="1"/>
  <c r="BB7" i="1"/>
  <c r="BA7" i="1"/>
  <c r="AZ7" i="1"/>
  <c r="AY7" i="1"/>
  <c r="AX7" i="1"/>
  <c r="AQ7" i="1"/>
  <c r="AP7" i="1"/>
  <c r="AO7" i="1"/>
  <c r="AN7" i="1"/>
  <c r="AM7" i="1"/>
  <c r="AL7" i="1"/>
  <c r="AK7" i="1"/>
  <c r="AD7" i="1"/>
  <c r="AC7" i="1"/>
  <c r="AB7" i="1"/>
  <c r="AA7" i="1"/>
  <c r="Z7" i="1"/>
  <c r="Y7" i="1"/>
  <c r="X7" i="1"/>
  <c r="Q7" i="1"/>
  <c r="P7" i="1"/>
  <c r="O7" i="1"/>
  <c r="N7" i="1"/>
  <c r="M7" i="1"/>
  <c r="L7" i="1"/>
  <c r="K7" i="1"/>
  <c r="BD6" i="1"/>
  <c r="BC6" i="1"/>
  <c r="BB6" i="1"/>
  <c r="BA6" i="1"/>
  <c r="AZ6" i="1"/>
  <c r="AY6" i="1"/>
  <c r="AX6" i="1"/>
  <c r="AQ6" i="1"/>
  <c r="AP6" i="1"/>
  <c r="AO6" i="1"/>
  <c r="AN6" i="1"/>
  <c r="AM6" i="1"/>
  <c r="AL6" i="1"/>
  <c r="AK6" i="1"/>
  <c r="AD6" i="1"/>
  <c r="AC6" i="1"/>
  <c r="AB6" i="1"/>
  <c r="AA6" i="1"/>
  <c r="Z6" i="1"/>
  <c r="Y6" i="1"/>
  <c r="X6" i="1"/>
  <c r="Q6" i="1"/>
  <c r="P6" i="1"/>
  <c r="O6" i="1"/>
  <c r="N6" i="1"/>
  <c r="M6" i="1"/>
  <c r="L6" i="1"/>
  <c r="K6" i="1"/>
  <c r="BD5" i="1"/>
  <c r="BC5" i="1"/>
  <c r="BB5" i="1"/>
  <c r="BA5" i="1"/>
  <c r="AZ5" i="1"/>
  <c r="AY5" i="1"/>
  <c r="AX5" i="1"/>
  <c r="AQ5" i="1"/>
  <c r="AP5" i="1"/>
  <c r="AO5" i="1"/>
  <c r="AN5" i="1"/>
  <c r="AM5" i="1"/>
  <c r="AL5" i="1"/>
  <c r="AK5" i="1"/>
  <c r="AD5" i="1"/>
  <c r="AC5" i="1"/>
  <c r="AB5" i="1"/>
  <c r="AA5" i="1"/>
  <c r="Z5" i="1"/>
  <c r="Y5" i="1"/>
  <c r="X5" i="1"/>
  <c r="Q5" i="1"/>
  <c r="P5" i="1"/>
  <c r="O5" i="1"/>
  <c r="N5" i="1"/>
  <c r="M5" i="1"/>
  <c r="L5" i="1"/>
  <c r="K5" i="1"/>
  <c r="BD4" i="1"/>
  <c r="BC4" i="1"/>
  <c r="BB4" i="1"/>
  <c r="BA4" i="1"/>
  <c r="AZ4" i="1"/>
  <c r="AY4" i="1"/>
  <c r="AX4" i="1"/>
  <c r="AQ4" i="1"/>
  <c r="AP4" i="1"/>
  <c r="AO4" i="1"/>
  <c r="AN4" i="1"/>
  <c r="AM4" i="1"/>
  <c r="AL4" i="1"/>
  <c r="AK4" i="1"/>
  <c r="AD4" i="1"/>
  <c r="AC4" i="1"/>
  <c r="AB4" i="1"/>
  <c r="AA4" i="1"/>
  <c r="Z4" i="1"/>
  <c r="Y4" i="1"/>
  <c r="X4" i="1"/>
  <c r="Q4" i="1"/>
  <c r="P4" i="1"/>
  <c r="O4" i="1"/>
  <c r="N4" i="1"/>
  <c r="M4" i="1"/>
  <c r="L4" i="1"/>
  <c r="K4" i="1"/>
  <c r="AE37" i="9"/>
  <c r="AD37" i="9"/>
  <c r="AC37" i="9"/>
  <c r="AB37" i="9"/>
  <c r="AA37" i="9"/>
  <c r="Z37" i="9"/>
  <c r="Y37" i="9"/>
  <c r="Q37" i="9"/>
  <c r="P37" i="9"/>
  <c r="O37" i="9"/>
  <c r="N37" i="9"/>
  <c r="M37" i="9"/>
  <c r="L37" i="9"/>
  <c r="K37" i="9"/>
  <c r="AE36" i="9"/>
  <c r="AD36" i="9"/>
  <c r="AC36" i="9"/>
  <c r="AB36" i="9"/>
  <c r="AA36" i="9"/>
  <c r="Z36" i="9"/>
  <c r="Y36" i="9"/>
  <c r="Q36" i="9"/>
  <c r="P36" i="9"/>
  <c r="O36" i="9"/>
  <c r="N36" i="9"/>
  <c r="M36" i="9"/>
  <c r="L36" i="9"/>
  <c r="K36" i="9"/>
  <c r="AE35" i="9"/>
  <c r="AD35" i="9"/>
  <c r="AC35" i="9"/>
  <c r="AB35" i="9"/>
  <c r="AA35" i="9"/>
  <c r="Z35" i="9"/>
  <c r="Y35" i="9"/>
  <c r="Q35" i="9"/>
  <c r="P35" i="9"/>
  <c r="O35" i="9"/>
  <c r="N35" i="9"/>
  <c r="M35" i="9"/>
  <c r="L35" i="9"/>
  <c r="K35" i="9"/>
  <c r="AE34" i="9"/>
  <c r="AD34" i="9"/>
  <c r="AC34" i="9"/>
  <c r="AB34" i="9"/>
  <c r="AA34" i="9"/>
  <c r="Z34" i="9"/>
  <c r="Y34" i="9"/>
  <c r="Q34" i="9"/>
  <c r="P34" i="9"/>
  <c r="O34" i="9"/>
  <c r="N34" i="9"/>
  <c r="M34" i="9"/>
  <c r="L34" i="9"/>
  <c r="K34" i="9"/>
  <c r="AE33" i="9"/>
  <c r="AD33" i="9"/>
  <c r="AC33" i="9"/>
  <c r="AB33" i="9"/>
  <c r="AA33" i="9"/>
  <c r="Z33" i="9"/>
  <c r="Y33" i="9"/>
  <c r="Q33" i="9"/>
  <c r="P33" i="9"/>
  <c r="O33" i="9"/>
  <c r="N33" i="9"/>
  <c r="M33" i="9"/>
  <c r="L33" i="9"/>
  <c r="K33" i="9"/>
  <c r="AE32" i="9"/>
  <c r="AD32" i="9"/>
  <c r="AC32" i="9"/>
  <c r="AB32" i="9"/>
  <c r="AA32" i="9"/>
  <c r="Z32" i="9"/>
  <c r="Y32" i="9"/>
  <c r="Q32" i="9"/>
  <c r="P32" i="9"/>
  <c r="O32" i="9"/>
  <c r="N32" i="9"/>
  <c r="M32" i="9"/>
  <c r="L32" i="9"/>
  <c r="K32" i="9"/>
  <c r="BG31" i="9"/>
  <c r="BF31" i="9"/>
  <c r="BE31" i="9"/>
  <c r="BD31" i="9"/>
  <c r="BC31" i="9"/>
  <c r="BB31" i="9"/>
  <c r="BA31" i="9"/>
  <c r="AE31" i="9"/>
  <c r="AD31" i="9"/>
  <c r="AC31" i="9"/>
  <c r="AB31" i="9"/>
  <c r="AA31" i="9"/>
  <c r="Z31" i="9"/>
  <c r="Y31" i="9"/>
  <c r="Q31" i="9"/>
  <c r="P31" i="9"/>
  <c r="O31" i="9"/>
  <c r="N31" i="9"/>
  <c r="M31" i="9"/>
  <c r="L31" i="9"/>
  <c r="K31" i="9"/>
  <c r="AE30" i="9"/>
  <c r="AD30" i="9"/>
  <c r="AC30" i="9"/>
  <c r="AB30" i="9"/>
  <c r="AA30" i="9"/>
  <c r="Z30" i="9"/>
  <c r="Y30" i="9"/>
  <c r="Q30" i="9"/>
  <c r="P30" i="9"/>
  <c r="O30" i="9"/>
  <c r="N30" i="9"/>
  <c r="M30" i="9"/>
  <c r="L30" i="9"/>
  <c r="K30" i="9"/>
  <c r="BG29" i="9"/>
  <c r="BF29" i="9"/>
  <c r="BE29" i="9"/>
  <c r="BD29" i="9"/>
  <c r="BC29" i="9"/>
  <c r="BB29" i="9"/>
  <c r="BA29" i="9"/>
  <c r="AS29" i="9"/>
  <c r="AR29" i="9"/>
  <c r="AQ29" i="9"/>
  <c r="AP29" i="9"/>
  <c r="AO29" i="9"/>
  <c r="AN29" i="9"/>
  <c r="AE29" i="9"/>
  <c r="AD29" i="9"/>
  <c r="AC29" i="9"/>
  <c r="AB29" i="9"/>
  <c r="AA29" i="9"/>
  <c r="Z29" i="9"/>
  <c r="Y29" i="9"/>
  <c r="Q29" i="9"/>
  <c r="P29" i="9"/>
  <c r="O29" i="9"/>
  <c r="N29" i="9"/>
  <c r="M29" i="9"/>
  <c r="L29" i="9"/>
  <c r="K29" i="9"/>
  <c r="BG28" i="9"/>
  <c r="BF28" i="9"/>
  <c r="BE28" i="9"/>
  <c r="BD28" i="9"/>
  <c r="BC28" i="9"/>
  <c r="BB28" i="9"/>
  <c r="BA28" i="9"/>
  <c r="AS28" i="9"/>
  <c r="AR28" i="9"/>
  <c r="AQ28" i="9"/>
  <c r="AP28" i="9"/>
  <c r="AO28" i="9"/>
  <c r="AN28" i="9"/>
  <c r="AE28" i="9"/>
  <c r="AD28" i="9"/>
  <c r="AC28" i="9"/>
  <c r="AB28" i="9"/>
  <c r="AA28" i="9"/>
  <c r="Z28" i="9"/>
  <c r="Y28" i="9"/>
  <c r="Q28" i="9"/>
  <c r="P28" i="9"/>
  <c r="O28" i="9"/>
  <c r="N28" i="9"/>
  <c r="M28" i="9"/>
  <c r="L28" i="9"/>
  <c r="K28" i="9"/>
  <c r="AE27" i="9"/>
  <c r="AD27" i="9"/>
  <c r="AC27" i="9"/>
  <c r="AB27" i="9"/>
  <c r="AA27" i="9"/>
  <c r="Z27" i="9"/>
  <c r="AF27" i="9" s="1"/>
  <c r="Y27" i="9"/>
  <c r="Q27" i="9"/>
  <c r="P27" i="9"/>
  <c r="O27" i="9"/>
  <c r="N27" i="9"/>
  <c r="M27" i="9"/>
  <c r="L27" i="9"/>
  <c r="K27" i="9"/>
  <c r="BG26" i="9"/>
  <c r="BF26" i="9"/>
  <c r="BE26" i="9"/>
  <c r="BD26" i="9"/>
  <c r="BC26" i="9"/>
  <c r="BB26" i="9"/>
  <c r="BA26" i="9"/>
  <c r="AS26" i="9"/>
  <c r="AR26" i="9"/>
  <c r="AQ26" i="9"/>
  <c r="AL14" i="10" s="1"/>
  <c r="AP26" i="9"/>
  <c r="AO26" i="9"/>
  <c r="AN26" i="9"/>
  <c r="AN38" i="9" s="1"/>
  <c r="AE26" i="9"/>
  <c r="AD26" i="9"/>
  <c r="AC26" i="9"/>
  <c r="AB26" i="9"/>
  <c r="AA26" i="9"/>
  <c r="Z26" i="9"/>
  <c r="Y26" i="9"/>
  <c r="Q26" i="9"/>
  <c r="P26" i="9"/>
  <c r="O26" i="9"/>
  <c r="N26" i="9"/>
  <c r="M26" i="9"/>
  <c r="L26" i="9"/>
  <c r="K26" i="9"/>
  <c r="AE25" i="9"/>
  <c r="AD25" i="9"/>
  <c r="AC25" i="9"/>
  <c r="AF25" i="9" s="1"/>
  <c r="AB25" i="9"/>
  <c r="AA25" i="9"/>
  <c r="Z25" i="9"/>
  <c r="Y25" i="9"/>
  <c r="Q25" i="9"/>
  <c r="P25" i="9"/>
  <c r="O25" i="9"/>
  <c r="N25" i="9"/>
  <c r="M25" i="9"/>
  <c r="L25" i="9"/>
  <c r="K25" i="9"/>
  <c r="AE24" i="9"/>
  <c r="AD24" i="9"/>
  <c r="AC24" i="9"/>
  <c r="AB24" i="9"/>
  <c r="AA24" i="9"/>
  <c r="Z24" i="9"/>
  <c r="AF24" i="9" s="1"/>
  <c r="Y24" i="9"/>
  <c r="Q24" i="9"/>
  <c r="P24" i="9"/>
  <c r="O24" i="9"/>
  <c r="N24" i="9"/>
  <c r="M24" i="9"/>
  <c r="L24" i="9"/>
  <c r="R24" i="9" s="1"/>
  <c r="K24" i="9"/>
  <c r="AE23" i="9"/>
  <c r="AD23" i="9"/>
  <c r="AC23" i="9"/>
  <c r="AB23" i="9"/>
  <c r="AA23" i="9"/>
  <c r="Z23" i="9"/>
  <c r="AF23" i="9" s="1"/>
  <c r="Y23" i="9"/>
  <c r="Q23" i="9"/>
  <c r="P23" i="9"/>
  <c r="O23" i="9"/>
  <c r="N23" i="9"/>
  <c r="M23" i="9"/>
  <c r="L23" i="9"/>
  <c r="K23" i="9"/>
  <c r="AE22" i="9"/>
  <c r="AD22" i="9"/>
  <c r="AC22" i="9"/>
  <c r="AB22" i="9"/>
  <c r="AA22" i="9"/>
  <c r="Z22" i="9"/>
  <c r="AF22" i="9" s="1"/>
  <c r="Y22" i="9"/>
  <c r="Q22" i="9"/>
  <c r="P22" i="9"/>
  <c r="O22" i="9"/>
  <c r="N22" i="9"/>
  <c r="M22" i="9"/>
  <c r="L22" i="9"/>
  <c r="K22" i="9"/>
  <c r="AE21" i="9"/>
  <c r="AD21" i="9"/>
  <c r="AC21" i="9"/>
  <c r="AF21" i="9" s="1"/>
  <c r="AB21" i="9"/>
  <c r="AA21" i="9"/>
  <c r="Z21" i="9"/>
  <c r="Y21" i="9"/>
  <c r="Q21" i="9"/>
  <c r="P21" i="9"/>
  <c r="O21" i="9"/>
  <c r="N21" i="9"/>
  <c r="M21" i="9"/>
  <c r="L21" i="9"/>
  <c r="K21" i="9"/>
  <c r="AE20" i="9"/>
  <c r="AD20" i="9"/>
  <c r="AC20" i="9"/>
  <c r="AB20" i="9"/>
  <c r="AA20" i="9"/>
  <c r="Z20" i="9"/>
  <c r="AF20" i="9" s="1"/>
  <c r="Y20" i="9"/>
  <c r="Q20" i="9"/>
  <c r="P20" i="9"/>
  <c r="O20" i="9"/>
  <c r="N20" i="9"/>
  <c r="M20" i="9"/>
  <c r="L20" i="9"/>
  <c r="R20" i="9" s="1"/>
  <c r="K20" i="9"/>
  <c r="AE19" i="9"/>
  <c r="AD19" i="9"/>
  <c r="AC19" i="9"/>
  <c r="AB19" i="9"/>
  <c r="AA19" i="9"/>
  <c r="Z19" i="9"/>
  <c r="AF19" i="9" s="1"/>
  <c r="Y19" i="9"/>
  <c r="Q19" i="9"/>
  <c r="P19" i="9"/>
  <c r="O19" i="9"/>
  <c r="N19" i="9"/>
  <c r="M19" i="9"/>
  <c r="L19" i="9"/>
  <c r="K19" i="9"/>
  <c r="AE18" i="9"/>
  <c r="AD18" i="9"/>
  <c r="AC18" i="9"/>
  <c r="AB18" i="9"/>
  <c r="AA18" i="9"/>
  <c r="Z18" i="9"/>
  <c r="AF18" i="9" s="1"/>
  <c r="Y18" i="9"/>
  <c r="Q18" i="9"/>
  <c r="P18" i="9"/>
  <c r="O18" i="9"/>
  <c r="N18" i="9"/>
  <c r="M18" i="9"/>
  <c r="L18" i="9"/>
  <c r="K18" i="9"/>
  <c r="AE17" i="9"/>
  <c r="AD17" i="9"/>
  <c r="AC17" i="9"/>
  <c r="AF17" i="9" s="1"/>
  <c r="AB17" i="9"/>
  <c r="AA17" i="9"/>
  <c r="Z17" i="9"/>
  <c r="Y17" i="9"/>
  <c r="Q17" i="9"/>
  <c r="P17" i="9"/>
  <c r="O17" i="9"/>
  <c r="N17" i="9"/>
  <c r="M17" i="9"/>
  <c r="L17" i="9"/>
  <c r="K17" i="9"/>
  <c r="AE16" i="9"/>
  <c r="AD16" i="9"/>
  <c r="AC16" i="9"/>
  <c r="AB16" i="9"/>
  <c r="AA16" i="9"/>
  <c r="Z16" i="9"/>
  <c r="Y16" i="9"/>
  <c r="Q16" i="9"/>
  <c r="P16" i="9"/>
  <c r="O16" i="9"/>
  <c r="N16" i="9"/>
  <c r="M16" i="9"/>
  <c r="L16" i="9"/>
  <c r="K16" i="9"/>
  <c r="AE15" i="9"/>
  <c r="AD15" i="9"/>
  <c r="AC15" i="9"/>
  <c r="AB15" i="9"/>
  <c r="AA15" i="9"/>
  <c r="Z15" i="9"/>
  <c r="AF15" i="9" s="1"/>
  <c r="Y15" i="9"/>
  <c r="Q15" i="9"/>
  <c r="P15" i="9"/>
  <c r="O15" i="9"/>
  <c r="N15" i="9"/>
  <c r="M15" i="9"/>
  <c r="L15" i="9"/>
  <c r="K15" i="9"/>
  <c r="AE14" i="9"/>
  <c r="AD14" i="9"/>
  <c r="AC14" i="9"/>
  <c r="AB14" i="9"/>
  <c r="AA14" i="9"/>
  <c r="Z14" i="9"/>
  <c r="AF14" i="9" s="1"/>
  <c r="Y14" i="9"/>
  <c r="Q14" i="9"/>
  <c r="P14" i="9"/>
  <c r="O14" i="9"/>
  <c r="N14" i="9"/>
  <c r="M14" i="9"/>
  <c r="L14" i="9"/>
  <c r="R14" i="9" s="1"/>
  <c r="K14" i="9"/>
  <c r="AE13" i="9"/>
  <c r="AD13" i="9"/>
  <c r="AC13" i="9"/>
  <c r="AB13" i="9"/>
  <c r="AA13" i="9"/>
  <c r="Z13" i="9"/>
  <c r="AF13" i="9" s="1"/>
  <c r="Y13" i="9"/>
  <c r="Q13" i="9"/>
  <c r="P13" i="9"/>
  <c r="O13" i="9"/>
  <c r="N13" i="9"/>
  <c r="M13" i="9"/>
  <c r="L13" i="9"/>
  <c r="K13" i="9"/>
  <c r="AE12" i="9"/>
  <c r="AD12" i="9"/>
  <c r="AC12" i="9"/>
  <c r="AB12" i="9"/>
  <c r="AA12" i="9"/>
  <c r="Z12" i="9"/>
  <c r="Y12" i="9"/>
  <c r="Q12" i="9"/>
  <c r="P12" i="9"/>
  <c r="O12" i="9"/>
  <c r="N12" i="9"/>
  <c r="M12" i="9"/>
  <c r="L12" i="9"/>
  <c r="K12" i="9"/>
  <c r="AE11" i="9"/>
  <c r="AD11" i="9"/>
  <c r="AC11" i="9"/>
  <c r="AF11" i="9" s="1"/>
  <c r="AB11" i="9"/>
  <c r="AA11" i="9"/>
  <c r="Z11" i="9"/>
  <c r="Y11" i="9"/>
  <c r="Q11" i="9"/>
  <c r="P11" i="9"/>
  <c r="O11" i="9"/>
  <c r="N11" i="9"/>
  <c r="M11" i="9"/>
  <c r="L11" i="9"/>
  <c r="K11" i="9"/>
  <c r="AE10" i="9"/>
  <c r="AD10" i="9"/>
  <c r="AC10" i="9"/>
  <c r="AB10" i="9"/>
  <c r="AA10" i="9"/>
  <c r="Z10" i="9"/>
  <c r="AF10" i="9" s="1"/>
  <c r="Y10" i="9"/>
  <c r="Q10" i="9"/>
  <c r="P10" i="9"/>
  <c r="O10" i="9"/>
  <c r="N10" i="9"/>
  <c r="M10" i="9"/>
  <c r="L10" i="9"/>
  <c r="R10" i="9" s="1"/>
  <c r="K10" i="9"/>
  <c r="AE9" i="9"/>
  <c r="AD9" i="9"/>
  <c r="AC9" i="9"/>
  <c r="AB9" i="9"/>
  <c r="AA9" i="9"/>
  <c r="Z9" i="9"/>
  <c r="AF9" i="9" s="1"/>
  <c r="Y9" i="9"/>
  <c r="Q9" i="9"/>
  <c r="P9" i="9"/>
  <c r="O9" i="9"/>
  <c r="N9" i="9"/>
  <c r="M9" i="9"/>
  <c r="L9" i="9"/>
  <c r="K9" i="9"/>
  <c r="AE8" i="9"/>
  <c r="AD8" i="9"/>
  <c r="AC8" i="9"/>
  <c r="AB8" i="9"/>
  <c r="AA8" i="9"/>
  <c r="Z8" i="9"/>
  <c r="AF8" i="9" s="1"/>
  <c r="Y8" i="9"/>
  <c r="Q8" i="9"/>
  <c r="P8" i="9"/>
  <c r="O8" i="9"/>
  <c r="N8" i="9"/>
  <c r="M8" i="9"/>
  <c r="L8" i="9"/>
  <c r="K8" i="9"/>
  <c r="AE7" i="9"/>
  <c r="AD7" i="9"/>
  <c r="AC7" i="9"/>
  <c r="AB7" i="9"/>
  <c r="AA7" i="9"/>
  <c r="Z7" i="9"/>
  <c r="Y7" i="9"/>
  <c r="Q7" i="9"/>
  <c r="P7" i="9"/>
  <c r="O7" i="9"/>
  <c r="N7" i="9"/>
  <c r="M7" i="9"/>
  <c r="L7" i="9"/>
  <c r="K7" i="9"/>
  <c r="AE6" i="9"/>
  <c r="AD6" i="9"/>
  <c r="AC6" i="9"/>
  <c r="AB6" i="9"/>
  <c r="AA6" i="9"/>
  <c r="Z6" i="9"/>
  <c r="Y6" i="9"/>
  <c r="Q6" i="9"/>
  <c r="P6" i="9"/>
  <c r="O6" i="9"/>
  <c r="N6" i="9"/>
  <c r="M6" i="9"/>
  <c r="L6" i="9"/>
  <c r="K6" i="9"/>
  <c r="AE5" i="9"/>
  <c r="AD5" i="9"/>
  <c r="AC5" i="9"/>
  <c r="AB5" i="9"/>
  <c r="AA5" i="9"/>
  <c r="Z5" i="9"/>
  <c r="Y5" i="9"/>
  <c r="Q5" i="9"/>
  <c r="P5" i="9"/>
  <c r="O5" i="9"/>
  <c r="N5" i="9"/>
  <c r="M5" i="9"/>
  <c r="L5" i="9"/>
  <c r="K5" i="9"/>
  <c r="AE4" i="9"/>
  <c r="AD4" i="9"/>
  <c r="AD38" i="9" s="1"/>
  <c r="AC4" i="9"/>
  <c r="AC38" i="9" s="1"/>
  <c r="AB4" i="9"/>
  <c r="AB38" i="9" s="1"/>
  <c r="AA4" i="9"/>
  <c r="Z4" i="9"/>
  <c r="Y4" i="9"/>
  <c r="Q4" i="9"/>
  <c r="P4" i="9"/>
  <c r="P39" i="9" s="1"/>
  <c r="O4" i="9"/>
  <c r="N4" i="9"/>
  <c r="M4" i="9"/>
  <c r="L4" i="9"/>
  <c r="K4" i="9"/>
  <c r="BG48" i="8"/>
  <c r="BF48" i="8"/>
  <c r="BE48" i="8"/>
  <c r="BD48" i="8"/>
  <c r="BC48" i="8"/>
  <c r="BB48" i="8"/>
  <c r="BA48" i="8"/>
  <c r="AS48" i="8"/>
  <c r="AR48" i="8"/>
  <c r="AR49" i="8" s="1"/>
  <c r="AQ48" i="8"/>
  <c r="AP48" i="8"/>
  <c r="AO48" i="8"/>
  <c r="AN48" i="8"/>
  <c r="AE48" i="8"/>
  <c r="AD48" i="8"/>
  <c r="AC48" i="8"/>
  <c r="AB48" i="8"/>
  <c r="AA48" i="8"/>
  <c r="Z48" i="8"/>
  <c r="Y48" i="8"/>
  <c r="Q48" i="8"/>
  <c r="P48" i="8"/>
  <c r="O48" i="8"/>
  <c r="N48" i="8"/>
  <c r="M48" i="8"/>
  <c r="L48" i="8"/>
  <c r="K48" i="8"/>
  <c r="BG47" i="8"/>
  <c r="BF47" i="8"/>
  <c r="BE47" i="8"/>
  <c r="BD47" i="8"/>
  <c r="BC47" i="8"/>
  <c r="BB47" i="8"/>
  <c r="BA47" i="8"/>
  <c r="AS47" i="8"/>
  <c r="AR47" i="8"/>
  <c r="AQ47" i="8"/>
  <c r="AP47" i="8"/>
  <c r="AO47" i="8"/>
  <c r="AN47" i="8"/>
  <c r="AE47" i="8"/>
  <c r="AD47" i="8"/>
  <c r="AC47" i="8"/>
  <c r="AB47" i="8"/>
  <c r="AA47" i="8"/>
  <c r="Z47" i="8"/>
  <c r="Y47" i="8"/>
  <c r="Q47" i="8"/>
  <c r="P47" i="8"/>
  <c r="O47" i="8"/>
  <c r="N47" i="8"/>
  <c r="M47" i="8"/>
  <c r="L47" i="8"/>
  <c r="K47" i="8"/>
  <c r="BG46" i="8"/>
  <c r="BF46" i="8"/>
  <c r="BE46" i="8"/>
  <c r="BD46" i="8"/>
  <c r="BC46" i="8"/>
  <c r="BB46" i="8"/>
  <c r="BA46" i="8"/>
  <c r="AS46" i="8"/>
  <c r="AR46" i="8"/>
  <c r="AQ46" i="8"/>
  <c r="AP46" i="8"/>
  <c r="AO46" i="8"/>
  <c r="AN46" i="8"/>
  <c r="AE46" i="8"/>
  <c r="AD46" i="8"/>
  <c r="AC46" i="8"/>
  <c r="AB46" i="8"/>
  <c r="AA46" i="8"/>
  <c r="Z46" i="8"/>
  <c r="Y46" i="8"/>
  <c r="Q46" i="8"/>
  <c r="P46" i="8"/>
  <c r="O46" i="8"/>
  <c r="N46" i="8"/>
  <c r="M46" i="8"/>
  <c r="L46" i="8"/>
  <c r="K46" i="8"/>
  <c r="AE45" i="8"/>
  <c r="AD45" i="8"/>
  <c r="AC45" i="8"/>
  <c r="AB45" i="8"/>
  <c r="AF45" i="8" s="1"/>
  <c r="AA45" i="8"/>
  <c r="Z45" i="8"/>
  <c r="Y45" i="8"/>
  <c r="Q45" i="8"/>
  <c r="P45" i="8"/>
  <c r="O45" i="8"/>
  <c r="N45" i="8"/>
  <c r="M45" i="8"/>
  <c r="L45" i="8"/>
  <c r="K45" i="8"/>
  <c r="AE44" i="8"/>
  <c r="AD44" i="8"/>
  <c r="AC44" i="8"/>
  <c r="AB44" i="8"/>
  <c r="AA44" i="8"/>
  <c r="Z44" i="8"/>
  <c r="Y44" i="8"/>
  <c r="Q44" i="8"/>
  <c r="P44" i="8"/>
  <c r="O44" i="8"/>
  <c r="N44" i="8"/>
  <c r="M44" i="8"/>
  <c r="L44" i="8"/>
  <c r="K44" i="8"/>
  <c r="AE43" i="8"/>
  <c r="AD43" i="8"/>
  <c r="AC43" i="8"/>
  <c r="AB43" i="8"/>
  <c r="AF43" i="8" s="1"/>
  <c r="AA43" i="8"/>
  <c r="Z43" i="8"/>
  <c r="Y43" i="8"/>
  <c r="Q43" i="8"/>
  <c r="P43" i="8"/>
  <c r="O43" i="8"/>
  <c r="N43" i="8"/>
  <c r="M43" i="8"/>
  <c r="L43" i="8"/>
  <c r="K43" i="8"/>
  <c r="BG42" i="8"/>
  <c r="BF42" i="8"/>
  <c r="BE42" i="8"/>
  <c r="BD42" i="8"/>
  <c r="BC42" i="8"/>
  <c r="BB42" i="8"/>
  <c r="BA42" i="8"/>
  <c r="AS42" i="8"/>
  <c r="AR42" i="8"/>
  <c r="AQ42" i="8"/>
  <c r="AP42" i="8"/>
  <c r="AO42" i="8"/>
  <c r="AN42" i="8"/>
  <c r="AE42" i="8"/>
  <c r="AD42" i="8"/>
  <c r="AC42" i="8"/>
  <c r="AB42" i="8"/>
  <c r="AA42" i="8"/>
  <c r="Z42" i="8"/>
  <c r="AF42" i="8" s="1"/>
  <c r="Y42" i="8"/>
  <c r="Q42" i="8"/>
  <c r="P42" i="8"/>
  <c r="O42" i="8"/>
  <c r="N42" i="8"/>
  <c r="M42" i="8"/>
  <c r="L42" i="8"/>
  <c r="R42" i="8" s="1"/>
  <c r="K42" i="8"/>
  <c r="BG41" i="8"/>
  <c r="BF41" i="8"/>
  <c r="BE41" i="8"/>
  <c r="BD41" i="8"/>
  <c r="BC41" i="8"/>
  <c r="BB41" i="8"/>
  <c r="BA41" i="8"/>
  <c r="AS41" i="8"/>
  <c r="AS49" i="8" s="1"/>
  <c r="AR41" i="8"/>
  <c r="AQ41" i="8"/>
  <c r="AP41" i="8"/>
  <c r="AO41" i="8"/>
  <c r="AO49" i="8" s="1"/>
  <c r="AN41" i="8"/>
  <c r="AN49" i="8" s="1"/>
  <c r="AE41" i="8"/>
  <c r="AD41" i="8"/>
  <c r="AC41" i="8"/>
  <c r="AB41" i="8"/>
  <c r="AA41" i="8"/>
  <c r="Z41" i="8"/>
  <c r="AF41" i="8" s="1"/>
  <c r="Y41" i="8"/>
  <c r="Q41" i="8"/>
  <c r="P41" i="8"/>
  <c r="O41" i="8"/>
  <c r="N41" i="8"/>
  <c r="M41" i="8"/>
  <c r="L41" i="8"/>
  <c r="K41" i="8"/>
  <c r="AE40" i="8"/>
  <c r="AD40" i="8"/>
  <c r="AC40" i="8"/>
  <c r="AB40" i="8"/>
  <c r="AF40" i="8" s="1"/>
  <c r="AA40" i="8"/>
  <c r="Z40" i="8"/>
  <c r="Y40" i="8"/>
  <c r="Q40" i="8"/>
  <c r="P40" i="8"/>
  <c r="O40" i="8"/>
  <c r="N40" i="8"/>
  <c r="M40" i="8"/>
  <c r="L40" i="8"/>
  <c r="K40" i="8"/>
  <c r="AE39" i="8"/>
  <c r="AD39" i="8"/>
  <c r="AC39" i="8"/>
  <c r="AB39" i="8"/>
  <c r="AA39" i="8"/>
  <c r="Z39" i="8"/>
  <c r="AF39" i="8" s="1"/>
  <c r="Y39" i="8"/>
  <c r="Q39" i="8"/>
  <c r="P39" i="8"/>
  <c r="O39" i="8"/>
  <c r="N39" i="8"/>
  <c r="M39" i="8"/>
  <c r="L39" i="8"/>
  <c r="K39" i="8"/>
  <c r="AE38" i="8"/>
  <c r="AD38" i="8"/>
  <c r="AC38" i="8"/>
  <c r="AB38" i="8"/>
  <c r="AA38" i="8"/>
  <c r="Z38" i="8"/>
  <c r="AF38" i="8" s="1"/>
  <c r="Y38" i="8"/>
  <c r="Q38" i="8"/>
  <c r="P38" i="8"/>
  <c r="O38" i="8"/>
  <c r="N38" i="8"/>
  <c r="M38" i="8"/>
  <c r="L38" i="8"/>
  <c r="K38" i="8"/>
  <c r="AE37" i="8"/>
  <c r="AD37" i="8"/>
  <c r="AC37" i="8"/>
  <c r="AB37" i="8"/>
  <c r="AA37" i="8"/>
  <c r="Z37" i="8"/>
  <c r="Y37" i="8"/>
  <c r="Q37" i="8"/>
  <c r="P37" i="8"/>
  <c r="O37" i="8"/>
  <c r="N37" i="8"/>
  <c r="M37" i="8"/>
  <c r="L37" i="8"/>
  <c r="K37" i="8"/>
  <c r="AE36" i="8"/>
  <c r="AD36" i="8"/>
  <c r="AC36" i="8"/>
  <c r="AB36" i="8"/>
  <c r="AA36" i="8"/>
  <c r="Z36" i="8"/>
  <c r="Y36" i="8"/>
  <c r="Q36" i="8"/>
  <c r="P36" i="8"/>
  <c r="O36" i="8"/>
  <c r="N36" i="8"/>
  <c r="M36" i="8"/>
  <c r="L36" i="8"/>
  <c r="K36" i="8"/>
  <c r="AE35" i="8"/>
  <c r="AD35" i="8"/>
  <c r="AC35" i="8"/>
  <c r="AB35" i="8"/>
  <c r="AA35" i="8"/>
  <c r="Z35" i="8"/>
  <c r="AF35" i="8" s="1"/>
  <c r="Y35" i="8"/>
  <c r="Q35" i="8"/>
  <c r="P35" i="8"/>
  <c r="O35" i="8"/>
  <c r="N35" i="8"/>
  <c r="M35" i="8"/>
  <c r="L35" i="8"/>
  <c r="K35" i="8"/>
  <c r="AE34" i="8"/>
  <c r="AD34" i="8"/>
  <c r="AC34" i="8"/>
  <c r="AB34" i="8"/>
  <c r="AF34" i="8" s="1"/>
  <c r="AA34" i="8"/>
  <c r="Z34" i="8"/>
  <c r="Y34" i="8"/>
  <c r="Q34" i="8"/>
  <c r="P34" i="8"/>
  <c r="O34" i="8"/>
  <c r="N34" i="8"/>
  <c r="M34" i="8"/>
  <c r="L34" i="8"/>
  <c r="K34" i="8"/>
  <c r="AE33" i="8"/>
  <c r="AD33" i="8"/>
  <c r="AC33" i="8"/>
  <c r="AB33" i="8"/>
  <c r="AA33" i="8"/>
  <c r="Z33" i="8"/>
  <c r="AF33" i="8" s="1"/>
  <c r="Y33" i="8"/>
  <c r="Q33" i="8"/>
  <c r="P33" i="8"/>
  <c r="O33" i="8"/>
  <c r="N33" i="8"/>
  <c r="M33" i="8"/>
  <c r="L33" i="8"/>
  <c r="K33" i="8"/>
  <c r="AE32" i="8"/>
  <c r="AD32" i="8"/>
  <c r="AC32" i="8"/>
  <c r="AB32" i="8"/>
  <c r="AA32" i="8"/>
  <c r="Z32" i="8"/>
  <c r="AF32" i="8" s="1"/>
  <c r="Y32" i="8"/>
  <c r="Q32" i="8"/>
  <c r="P32" i="8"/>
  <c r="O32" i="8"/>
  <c r="N32" i="8"/>
  <c r="M32" i="8"/>
  <c r="L32" i="8"/>
  <c r="K32" i="8"/>
  <c r="AE31" i="8"/>
  <c r="AD31" i="8"/>
  <c r="AC31" i="8"/>
  <c r="AB31" i="8"/>
  <c r="AA31" i="8"/>
  <c r="Z31" i="8"/>
  <c r="AF31" i="8" s="1"/>
  <c r="Y31" i="8"/>
  <c r="Q31" i="8"/>
  <c r="P31" i="8"/>
  <c r="O31" i="8"/>
  <c r="N31" i="8"/>
  <c r="M31" i="8"/>
  <c r="L31" i="8"/>
  <c r="K31" i="8"/>
  <c r="AE30" i="8"/>
  <c r="AD30" i="8"/>
  <c r="AC30" i="8"/>
  <c r="AB30" i="8"/>
  <c r="AA30" i="8"/>
  <c r="Z30" i="8"/>
  <c r="Y30" i="8"/>
  <c r="Q30" i="8"/>
  <c r="P30" i="8"/>
  <c r="O30" i="8"/>
  <c r="N30" i="8"/>
  <c r="M30" i="8"/>
  <c r="L30" i="8"/>
  <c r="K30" i="8"/>
  <c r="AE29" i="8"/>
  <c r="AD29" i="8"/>
  <c r="AC29" i="8"/>
  <c r="AB29" i="8"/>
  <c r="AA29" i="8"/>
  <c r="Z29" i="8"/>
  <c r="AF29" i="8" s="1"/>
  <c r="Y29" i="8"/>
  <c r="Q29" i="8"/>
  <c r="P29" i="8"/>
  <c r="O29" i="8"/>
  <c r="N29" i="8"/>
  <c r="M29" i="8"/>
  <c r="L29" i="8"/>
  <c r="K29" i="8"/>
  <c r="AE28" i="8"/>
  <c r="AD28" i="8"/>
  <c r="AC28" i="8"/>
  <c r="AB28" i="8"/>
  <c r="AF28" i="8" s="1"/>
  <c r="AA28" i="8"/>
  <c r="Z28" i="8"/>
  <c r="Y28" i="8"/>
  <c r="Q28" i="8"/>
  <c r="P28" i="8"/>
  <c r="O28" i="8"/>
  <c r="N28" i="8"/>
  <c r="M28" i="8"/>
  <c r="L28" i="8"/>
  <c r="K28" i="8"/>
  <c r="AE27" i="8"/>
  <c r="AD27" i="8"/>
  <c r="AC27" i="8"/>
  <c r="AB27" i="8"/>
  <c r="AA27" i="8"/>
  <c r="Z27" i="8"/>
  <c r="AF27" i="8" s="1"/>
  <c r="Y27" i="8"/>
  <c r="Q27" i="8"/>
  <c r="P27" i="8"/>
  <c r="O27" i="8"/>
  <c r="N27" i="8"/>
  <c r="M27" i="8"/>
  <c r="L27" i="8"/>
  <c r="K27" i="8"/>
  <c r="AE26" i="8"/>
  <c r="AD26" i="8"/>
  <c r="AC26" i="8"/>
  <c r="AB26" i="8"/>
  <c r="AA26" i="8"/>
  <c r="Z26" i="8"/>
  <c r="AF26" i="8" s="1"/>
  <c r="Y26" i="8"/>
  <c r="Q26" i="8"/>
  <c r="P26" i="8"/>
  <c r="O26" i="8"/>
  <c r="N26" i="8"/>
  <c r="M26" i="8"/>
  <c r="L26" i="8"/>
  <c r="K26" i="8"/>
  <c r="AE25" i="8"/>
  <c r="AD25" i="8"/>
  <c r="AC25" i="8"/>
  <c r="AB25" i="8"/>
  <c r="AA25" i="8"/>
  <c r="Z25" i="8"/>
  <c r="AF25" i="8" s="1"/>
  <c r="Y25" i="8"/>
  <c r="Q25" i="8"/>
  <c r="P25" i="8"/>
  <c r="O25" i="8"/>
  <c r="N25" i="8"/>
  <c r="M25" i="8"/>
  <c r="L25" i="8"/>
  <c r="K25" i="8"/>
  <c r="AE24" i="8"/>
  <c r="AD24" i="8"/>
  <c r="AC24" i="8"/>
  <c r="AB24" i="8"/>
  <c r="AF24" i="8" s="1"/>
  <c r="AA24" i="8"/>
  <c r="Z24" i="8"/>
  <c r="Y24" i="8"/>
  <c r="Q24" i="8"/>
  <c r="P24" i="8"/>
  <c r="O24" i="8"/>
  <c r="N24" i="8"/>
  <c r="M24" i="8"/>
  <c r="L24" i="8"/>
  <c r="K24" i="8"/>
  <c r="AE23" i="8"/>
  <c r="AD23" i="8"/>
  <c r="AC23" i="8"/>
  <c r="AB23" i="8"/>
  <c r="AA23" i="8"/>
  <c r="Z23" i="8"/>
  <c r="AF23" i="8" s="1"/>
  <c r="Y23" i="8"/>
  <c r="Q23" i="8"/>
  <c r="P23" i="8"/>
  <c r="O23" i="8"/>
  <c r="N23" i="8"/>
  <c r="M23" i="8"/>
  <c r="L23" i="8"/>
  <c r="K23" i="8"/>
  <c r="AE22" i="8"/>
  <c r="AD22" i="8"/>
  <c r="AC22" i="8"/>
  <c r="AB22" i="8"/>
  <c r="AA22" i="8"/>
  <c r="Z22" i="8"/>
  <c r="AF22" i="8" s="1"/>
  <c r="Y22" i="8"/>
  <c r="Q22" i="8"/>
  <c r="P22" i="8"/>
  <c r="O22" i="8"/>
  <c r="N22" i="8"/>
  <c r="M22" i="8"/>
  <c r="L22" i="8"/>
  <c r="K22" i="8"/>
  <c r="BG21" i="8"/>
  <c r="BF21" i="8"/>
  <c r="BE21" i="8"/>
  <c r="BD21" i="8"/>
  <c r="BC21" i="8"/>
  <c r="BB21" i="8"/>
  <c r="BA21" i="8"/>
  <c r="AE21" i="8"/>
  <c r="AD21" i="8"/>
  <c r="AC21" i="8"/>
  <c r="AB21" i="8"/>
  <c r="AA21" i="8"/>
  <c r="Z21" i="8"/>
  <c r="Y21" i="8"/>
  <c r="Q21" i="8"/>
  <c r="P21" i="8"/>
  <c r="O21" i="8"/>
  <c r="N21" i="8"/>
  <c r="M21" i="8"/>
  <c r="L21" i="8"/>
  <c r="K21" i="8"/>
  <c r="AE20" i="8"/>
  <c r="AD20" i="8"/>
  <c r="AC20" i="8"/>
  <c r="AB20" i="8"/>
  <c r="AA20" i="8"/>
  <c r="AF20" i="8" s="1"/>
  <c r="Z20" i="8"/>
  <c r="Y20" i="8"/>
  <c r="Q20" i="8"/>
  <c r="P20" i="8"/>
  <c r="O20" i="8"/>
  <c r="N20" i="8"/>
  <c r="M20" i="8"/>
  <c r="L20" i="8"/>
  <c r="R20" i="8" s="1"/>
  <c r="K20" i="8"/>
  <c r="AE19" i="8"/>
  <c r="AD19" i="8"/>
  <c r="AC19" i="8"/>
  <c r="AF19" i="8" s="1"/>
  <c r="AB19" i="8"/>
  <c r="AA19" i="8"/>
  <c r="Z19" i="8"/>
  <c r="Y19" i="8"/>
  <c r="Q19" i="8"/>
  <c r="P19" i="8"/>
  <c r="O19" i="8"/>
  <c r="N19" i="8"/>
  <c r="M19" i="8"/>
  <c r="L19" i="8"/>
  <c r="K19" i="8"/>
  <c r="AE18" i="8"/>
  <c r="AD18" i="8"/>
  <c r="AC18" i="8"/>
  <c r="AB18" i="8"/>
  <c r="AA18" i="8"/>
  <c r="Z18" i="8"/>
  <c r="AF18" i="8" s="1"/>
  <c r="Y18" i="8"/>
  <c r="Q18" i="8"/>
  <c r="P18" i="8"/>
  <c r="O18" i="8"/>
  <c r="N18" i="8"/>
  <c r="M18" i="8"/>
  <c r="L18" i="8"/>
  <c r="R18" i="8" s="1"/>
  <c r="K18" i="8"/>
  <c r="AE17" i="8"/>
  <c r="AD17" i="8"/>
  <c r="AC17" i="8"/>
  <c r="AB17" i="8"/>
  <c r="AA17" i="8"/>
  <c r="Z17" i="8"/>
  <c r="AF17" i="8" s="1"/>
  <c r="Y17" i="8"/>
  <c r="Q17" i="8"/>
  <c r="P17" i="8"/>
  <c r="O17" i="8"/>
  <c r="N17" i="8"/>
  <c r="M17" i="8"/>
  <c r="L17" i="8"/>
  <c r="K17" i="8"/>
  <c r="AE16" i="8"/>
  <c r="AD16" i="8"/>
  <c r="AC16" i="8"/>
  <c r="AB16" i="8"/>
  <c r="AA16" i="8"/>
  <c r="AF16" i="8" s="1"/>
  <c r="Z16" i="8"/>
  <c r="Y16" i="8"/>
  <c r="Q16" i="8"/>
  <c r="P16" i="8"/>
  <c r="O16" i="8"/>
  <c r="N16" i="8"/>
  <c r="M16" i="8"/>
  <c r="L16" i="8"/>
  <c r="R16" i="8" s="1"/>
  <c r="K16" i="8"/>
  <c r="AE15" i="8"/>
  <c r="AD15" i="8"/>
  <c r="AC15" i="8"/>
  <c r="AF15" i="8" s="1"/>
  <c r="AB15" i="8"/>
  <c r="AA15" i="8"/>
  <c r="Z15" i="8"/>
  <c r="Y15" i="8"/>
  <c r="Q15" i="8"/>
  <c r="P15" i="8"/>
  <c r="O15" i="8"/>
  <c r="N15" i="8"/>
  <c r="M15" i="8"/>
  <c r="L15" i="8"/>
  <c r="K15" i="8"/>
  <c r="AE14" i="8"/>
  <c r="AD14" i="8"/>
  <c r="AC14" i="8"/>
  <c r="AB14" i="8"/>
  <c r="AA14" i="8"/>
  <c r="Z14" i="8"/>
  <c r="AF14" i="8" s="1"/>
  <c r="Y14" i="8"/>
  <c r="Q14" i="8"/>
  <c r="P14" i="8"/>
  <c r="O14" i="8"/>
  <c r="N14" i="8"/>
  <c r="M14" i="8"/>
  <c r="L14" i="8"/>
  <c r="R14" i="8" s="1"/>
  <c r="K14" i="8"/>
  <c r="AE13" i="8"/>
  <c r="AD13" i="8"/>
  <c r="AC13" i="8"/>
  <c r="AB13" i="8"/>
  <c r="AA13" i="8"/>
  <c r="Z13" i="8"/>
  <c r="AF13" i="8" s="1"/>
  <c r="Y13" i="8"/>
  <c r="Q13" i="8"/>
  <c r="P13" i="8"/>
  <c r="O13" i="8"/>
  <c r="N13" i="8"/>
  <c r="M13" i="8"/>
  <c r="L13" i="8"/>
  <c r="K13" i="8"/>
  <c r="AE12" i="8"/>
  <c r="AD12" i="8"/>
  <c r="AC12" i="8"/>
  <c r="AB12" i="8"/>
  <c r="AA12" i="8"/>
  <c r="AF12" i="8" s="1"/>
  <c r="Z12" i="8"/>
  <c r="Y12" i="8"/>
  <c r="Q12" i="8"/>
  <c r="P12" i="8"/>
  <c r="O12" i="8"/>
  <c r="N12" i="8"/>
  <c r="M12" i="8"/>
  <c r="L12" i="8"/>
  <c r="R12" i="8" s="1"/>
  <c r="K12" i="8"/>
  <c r="AE11" i="8"/>
  <c r="AD11" i="8"/>
  <c r="AC11" i="8"/>
  <c r="AF11" i="8" s="1"/>
  <c r="AB11" i="8"/>
  <c r="AA11" i="8"/>
  <c r="Z11" i="8"/>
  <c r="Y11" i="8"/>
  <c r="Q11" i="8"/>
  <c r="P11" i="8"/>
  <c r="O11" i="8"/>
  <c r="N11" i="8"/>
  <c r="M11" i="8"/>
  <c r="L11" i="8"/>
  <c r="K11" i="8"/>
  <c r="AE10" i="8"/>
  <c r="AD10" i="8"/>
  <c r="AC10" i="8"/>
  <c r="AB10" i="8"/>
  <c r="AA10" i="8"/>
  <c r="Z10" i="8"/>
  <c r="AF10" i="8" s="1"/>
  <c r="Y10" i="8"/>
  <c r="Q10" i="8"/>
  <c r="P10" i="8"/>
  <c r="O10" i="8"/>
  <c r="N10" i="8"/>
  <c r="M10" i="8"/>
  <c r="L10" i="8"/>
  <c r="R10" i="8" s="1"/>
  <c r="K10" i="8"/>
  <c r="AE9" i="8"/>
  <c r="AD9" i="8"/>
  <c r="AC9" i="8"/>
  <c r="AB9" i="8"/>
  <c r="AA9" i="8"/>
  <c r="Z9" i="8"/>
  <c r="AF9" i="8" s="1"/>
  <c r="Y9" i="8"/>
  <c r="Q9" i="8"/>
  <c r="P9" i="8"/>
  <c r="O9" i="8"/>
  <c r="N9" i="8"/>
  <c r="M9" i="8"/>
  <c r="L9" i="8"/>
  <c r="K9" i="8"/>
  <c r="AE8" i="8"/>
  <c r="AD8" i="8"/>
  <c r="AC8" i="8"/>
  <c r="AB8" i="8"/>
  <c r="AA8" i="8"/>
  <c r="AF8" i="8" s="1"/>
  <c r="Z8" i="8"/>
  <c r="Y8" i="8"/>
  <c r="Q8" i="8"/>
  <c r="P8" i="8"/>
  <c r="O8" i="8"/>
  <c r="N8" i="8"/>
  <c r="M8" i="8"/>
  <c r="L8" i="8"/>
  <c r="R8" i="8" s="1"/>
  <c r="K8" i="8"/>
  <c r="AE7" i="8"/>
  <c r="AD7" i="8"/>
  <c r="AC7" i="8"/>
  <c r="AF7" i="8" s="1"/>
  <c r="AB7" i="8"/>
  <c r="AA7" i="8"/>
  <c r="Z7" i="8"/>
  <c r="Y7" i="8"/>
  <c r="Q7" i="8"/>
  <c r="P7" i="8"/>
  <c r="O7" i="8"/>
  <c r="N7" i="8"/>
  <c r="M7" i="8"/>
  <c r="L7" i="8"/>
  <c r="K7" i="8"/>
  <c r="AE6" i="8"/>
  <c r="AD6" i="8"/>
  <c r="AC6" i="8"/>
  <c r="AB6" i="8"/>
  <c r="AA6" i="8"/>
  <c r="Z6" i="8"/>
  <c r="Y6" i="8"/>
  <c r="Q6" i="8"/>
  <c r="P6" i="8"/>
  <c r="O6" i="8"/>
  <c r="N6" i="8"/>
  <c r="M6" i="8"/>
  <c r="L6" i="8"/>
  <c r="R6" i="8" s="1"/>
  <c r="K6" i="8"/>
  <c r="AE5" i="8"/>
  <c r="AD5" i="8"/>
  <c r="AC5" i="8"/>
  <c r="AD11" i="11" s="1"/>
  <c r="AB5" i="8"/>
  <c r="AA5" i="8"/>
  <c r="Y5" i="8"/>
  <c r="Q5" i="8"/>
  <c r="Q49" i="8" s="1"/>
  <c r="X10" i="11" s="1"/>
  <c r="P5" i="8"/>
  <c r="O5" i="8"/>
  <c r="N5" i="8"/>
  <c r="M5" i="8"/>
  <c r="M49" i="8" s="1"/>
  <c r="T10" i="11" s="1"/>
  <c r="L5" i="8"/>
  <c r="K5" i="8"/>
  <c r="AE4" i="8"/>
  <c r="AD4" i="8"/>
  <c r="AC4" i="8"/>
  <c r="AB4" i="8"/>
  <c r="AA4" i="8"/>
  <c r="Z4" i="8"/>
  <c r="Y4" i="8"/>
  <c r="Q4" i="8"/>
  <c r="P4" i="8"/>
  <c r="O4" i="8"/>
  <c r="N4" i="8"/>
  <c r="M4" i="8"/>
  <c r="L4" i="8"/>
  <c r="K4" i="8"/>
  <c r="BG31" i="3"/>
  <c r="BF31" i="3"/>
  <c r="BE31" i="3"/>
  <c r="BD31" i="3"/>
  <c r="BC31" i="3"/>
  <c r="BB31" i="3"/>
  <c r="BA31" i="3"/>
  <c r="AS31" i="3"/>
  <c r="AR31" i="3"/>
  <c r="AQ31" i="3"/>
  <c r="AP31" i="3"/>
  <c r="AO31" i="3"/>
  <c r="AN31" i="3"/>
  <c r="AM31" i="3"/>
  <c r="AE31" i="3"/>
  <c r="AD31" i="3"/>
  <c r="AC31" i="3"/>
  <c r="AB31" i="3"/>
  <c r="AA31" i="3"/>
  <c r="Z31" i="3"/>
  <c r="Y31" i="3"/>
  <c r="Q31" i="3"/>
  <c r="P31" i="3"/>
  <c r="O31" i="3"/>
  <c r="N31" i="3"/>
  <c r="M31" i="3"/>
  <c r="L31" i="3"/>
  <c r="K31" i="3"/>
  <c r="BG29" i="3"/>
  <c r="BF29" i="3"/>
  <c r="BE29" i="3"/>
  <c r="BD29" i="3"/>
  <c r="BC29" i="3"/>
  <c r="BB29" i="3"/>
  <c r="BA29" i="3"/>
  <c r="AS29" i="3"/>
  <c r="AR29" i="3"/>
  <c r="AQ29" i="3"/>
  <c r="AP29" i="3"/>
  <c r="AO29" i="3"/>
  <c r="AN29" i="3"/>
  <c r="AM29" i="3"/>
  <c r="AE29" i="3"/>
  <c r="AD29" i="3"/>
  <c r="AC29" i="3"/>
  <c r="AB29" i="3"/>
  <c r="AA29" i="3"/>
  <c r="Z29" i="3"/>
  <c r="Y29" i="3"/>
  <c r="Q29" i="3"/>
  <c r="P29" i="3"/>
  <c r="O29" i="3"/>
  <c r="N29" i="3"/>
  <c r="M29" i="3"/>
  <c r="L29" i="3"/>
  <c r="K29" i="3"/>
  <c r="BG28" i="3"/>
  <c r="BF28" i="3"/>
  <c r="BE28" i="3"/>
  <c r="BD28" i="3"/>
  <c r="BC28" i="3"/>
  <c r="BB28" i="3"/>
  <c r="BA28" i="3"/>
  <c r="AS28" i="3"/>
  <c r="AR28" i="3"/>
  <c r="AQ28" i="3"/>
  <c r="AP28" i="3"/>
  <c r="AO28" i="3"/>
  <c r="AN28" i="3"/>
  <c r="AE28" i="3"/>
  <c r="AD28" i="3"/>
  <c r="AC28" i="3"/>
  <c r="AB28" i="3"/>
  <c r="AA28" i="3"/>
  <c r="Z28" i="3"/>
  <c r="BG27" i="3"/>
  <c r="BF27" i="3"/>
  <c r="BE27" i="3"/>
  <c r="BD27" i="3"/>
  <c r="BC27" i="3"/>
  <c r="BB27" i="3"/>
  <c r="BA27" i="3"/>
  <c r="AS27" i="3"/>
  <c r="AR27" i="3"/>
  <c r="AQ27" i="3"/>
  <c r="AP27" i="3"/>
  <c r="AO27" i="3"/>
  <c r="AN27" i="3"/>
  <c r="AM27" i="3"/>
  <c r="AE27" i="3"/>
  <c r="AD27" i="3"/>
  <c r="AC27" i="3"/>
  <c r="AB27" i="3"/>
  <c r="AA27" i="3"/>
  <c r="Z27" i="3"/>
  <c r="Y27" i="3"/>
  <c r="Q27" i="3"/>
  <c r="P27" i="3"/>
  <c r="O27" i="3"/>
  <c r="N27" i="3"/>
  <c r="M27" i="3"/>
  <c r="L27" i="3"/>
  <c r="K27" i="3"/>
  <c r="BG26" i="3"/>
  <c r="BF26" i="3"/>
  <c r="BE26" i="3"/>
  <c r="BD26" i="3"/>
  <c r="BC26" i="3"/>
  <c r="BB26" i="3"/>
  <c r="BA26" i="3"/>
  <c r="AS26" i="3"/>
  <c r="AR26" i="3"/>
  <c r="AQ26" i="3"/>
  <c r="AP26" i="3"/>
  <c r="AO26" i="3"/>
  <c r="AN26" i="3"/>
  <c r="AM26" i="3"/>
  <c r="AE26" i="3"/>
  <c r="AD26" i="3"/>
  <c r="AC26" i="3"/>
  <c r="AB26" i="3"/>
  <c r="AA26" i="3"/>
  <c r="Z26" i="3"/>
  <c r="Y26" i="3"/>
  <c r="Q26" i="3"/>
  <c r="P26" i="3"/>
  <c r="O26" i="3"/>
  <c r="N26" i="3"/>
  <c r="M26" i="3"/>
  <c r="L26" i="3"/>
  <c r="K26" i="3"/>
  <c r="BG25" i="3"/>
  <c r="BF25" i="3"/>
  <c r="BE25" i="3"/>
  <c r="BD25" i="3"/>
  <c r="BC25" i="3"/>
  <c r="BB25" i="3"/>
  <c r="BA25" i="3"/>
  <c r="AS25" i="3"/>
  <c r="AR25" i="3"/>
  <c r="AQ25" i="3"/>
  <c r="AP25" i="3"/>
  <c r="AO25" i="3"/>
  <c r="AN25" i="3"/>
  <c r="AM25" i="3"/>
  <c r="AE25" i="3"/>
  <c r="AD25" i="3"/>
  <c r="AC25" i="3"/>
  <c r="AB25" i="3"/>
  <c r="AA25" i="3"/>
  <c r="Z25" i="3"/>
  <c r="Y25" i="3"/>
  <c r="Q25" i="3"/>
  <c r="P25" i="3"/>
  <c r="O25" i="3"/>
  <c r="N25" i="3"/>
  <c r="M25" i="3"/>
  <c r="L25" i="3"/>
  <c r="K25" i="3"/>
  <c r="BG24" i="3"/>
  <c r="BF24" i="3"/>
  <c r="BE24" i="3"/>
  <c r="BD24" i="3"/>
  <c r="BC24" i="3"/>
  <c r="BB24" i="3"/>
  <c r="BA24" i="3"/>
  <c r="AS24" i="3"/>
  <c r="AR24" i="3"/>
  <c r="AQ24" i="3"/>
  <c r="AP24" i="3"/>
  <c r="AO24" i="3"/>
  <c r="AN24" i="3"/>
  <c r="AE24" i="3"/>
  <c r="AD24" i="3"/>
  <c r="AC24" i="3"/>
  <c r="AB24" i="3"/>
  <c r="AA24" i="3"/>
  <c r="Z24" i="3"/>
  <c r="Y24" i="3"/>
  <c r="BG23" i="3"/>
  <c r="BF23" i="3"/>
  <c r="BE23" i="3"/>
  <c r="BD23" i="3"/>
  <c r="BC23" i="3"/>
  <c r="BH23" i="3" s="1"/>
  <c r="BB23" i="3"/>
  <c r="BA23" i="3"/>
  <c r="AS23" i="3"/>
  <c r="AR23" i="3"/>
  <c r="AQ23" i="3"/>
  <c r="AP23" i="3"/>
  <c r="AO23" i="3"/>
  <c r="AN23" i="3"/>
  <c r="AM23" i="3"/>
  <c r="AE23" i="3"/>
  <c r="AD23" i="3"/>
  <c r="AC23" i="3"/>
  <c r="AB23" i="3"/>
  <c r="AA23" i="3"/>
  <c r="Z23" i="3"/>
  <c r="Y23" i="3"/>
  <c r="BG22" i="3"/>
  <c r="BF22" i="3"/>
  <c r="BE22" i="3"/>
  <c r="BD22" i="3"/>
  <c r="BC22" i="3"/>
  <c r="BB22" i="3"/>
  <c r="BH22" i="3" s="1"/>
  <c r="BA22" i="3"/>
  <c r="AS22" i="3"/>
  <c r="AR22" i="3"/>
  <c r="AQ22" i="3"/>
  <c r="AP22" i="3"/>
  <c r="AO22" i="3"/>
  <c r="AN22" i="3"/>
  <c r="AM22" i="3"/>
  <c r="AE22" i="3"/>
  <c r="AD22" i="3"/>
  <c r="AC22" i="3"/>
  <c r="AB22" i="3"/>
  <c r="AA22" i="3"/>
  <c r="Z22" i="3"/>
  <c r="Y22" i="3"/>
  <c r="BG21" i="3"/>
  <c r="BF21" i="3"/>
  <c r="BE21" i="3"/>
  <c r="BD21" i="3"/>
  <c r="BC21" i="3"/>
  <c r="BB21" i="3"/>
  <c r="BH21" i="3" s="1"/>
  <c r="BA21" i="3"/>
  <c r="AS21" i="3"/>
  <c r="AR21" i="3"/>
  <c r="AQ21" i="3"/>
  <c r="AP21" i="3"/>
  <c r="AO21" i="3"/>
  <c r="AN21" i="3"/>
  <c r="AM21" i="3"/>
  <c r="AE21" i="3"/>
  <c r="AD21" i="3"/>
  <c r="AC21" i="3"/>
  <c r="AB21" i="3"/>
  <c r="AA21" i="3"/>
  <c r="Z21" i="3"/>
  <c r="Y21" i="3"/>
  <c r="BG20" i="3"/>
  <c r="BF20" i="3"/>
  <c r="BE20" i="3"/>
  <c r="BD20" i="3"/>
  <c r="BC20" i="3"/>
  <c r="BB20" i="3"/>
  <c r="BH20" i="3" s="1"/>
  <c r="BA20" i="3"/>
  <c r="AS20" i="3"/>
  <c r="AR20" i="3"/>
  <c r="AQ20" i="3"/>
  <c r="AP20" i="3"/>
  <c r="AO20" i="3"/>
  <c r="AN20" i="3"/>
  <c r="AM20" i="3"/>
  <c r="AE20" i="3"/>
  <c r="AD20" i="3"/>
  <c r="AC20" i="3"/>
  <c r="AB20" i="3"/>
  <c r="AA20" i="3"/>
  <c r="Z20" i="3"/>
  <c r="Y20" i="3"/>
  <c r="BG19" i="3"/>
  <c r="BF19" i="3"/>
  <c r="BE19" i="3"/>
  <c r="BD19" i="3"/>
  <c r="BC19" i="3"/>
  <c r="BB19" i="3"/>
  <c r="BA19" i="3"/>
  <c r="AS19" i="3"/>
  <c r="AR19" i="3"/>
  <c r="AQ19" i="3"/>
  <c r="AP19" i="3"/>
  <c r="AO19" i="3"/>
  <c r="AN19" i="3"/>
  <c r="AM19" i="3"/>
  <c r="AE19" i="3"/>
  <c r="AD19" i="3"/>
  <c r="AC19" i="3"/>
  <c r="AB19" i="3"/>
  <c r="AA19" i="3"/>
  <c r="Z19" i="3"/>
  <c r="Y19" i="3"/>
  <c r="Q19" i="3"/>
  <c r="P19" i="3"/>
  <c r="O19" i="3"/>
  <c r="N19" i="3"/>
  <c r="M19" i="3"/>
  <c r="L19" i="3"/>
  <c r="K19" i="3"/>
  <c r="BG18" i="3"/>
  <c r="BF18" i="3"/>
  <c r="BE18" i="3"/>
  <c r="BD18" i="3"/>
  <c r="BC18" i="3"/>
  <c r="BB18" i="3"/>
  <c r="BA18" i="3"/>
  <c r="AS18" i="3"/>
  <c r="AR18" i="3"/>
  <c r="AQ18" i="3"/>
  <c r="AP18" i="3"/>
  <c r="AO18" i="3"/>
  <c r="AN18" i="3"/>
  <c r="AM18" i="3"/>
  <c r="AE18" i="3"/>
  <c r="AD18" i="3"/>
  <c r="AC18" i="3"/>
  <c r="AB18" i="3"/>
  <c r="AA18" i="3"/>
  <c r="Z18" i="3"/>
  <c r="Y18" i="3"/>
  <c r="Q18" i="3"/>
  <c r="P18" i="3"/>
  <c r="O18" i="3"/>
  <c r="N18" i="3"/>
  <c r="M18" i="3"/>
  <c r="L18" i="3"/>
  <c r="K18" i="3"/>
  <c r="BG17" i="3"/>
  <c r="BF17" i="3"/>
  <c r="BE17" i="3"/>
  <c r="BD17" i="3"/>
  <c r="BC17" i="3"/>
  <c r="BH17" i="3" s="1"/>
  <c r="BB17" i="3"/>
  <c r="BA17" i="3"/>
  <c r="AS17" i="3"/>
  <c r="AR17" i="3"/>
  <c r="AQ17" i="3"/>
  <c r="AP17" i="3"/>
  <c r="AO17" i="3"/>
  <c r="AN17" i="3"/>
  <c r="AM17" i="3"/>
  <c r="AE17" i="3"/>
  <c r="AD17" i="3"/>
  <c r="AC17" i="3"/>
  <c r="AB17" i="3"/>
  <c r="AA17" i="3"/>
  <c r="Z17" i="3"/>
  <c r="Y17" i="3"/>
  <c r="BG16" i="3"/>
  <c r="BF16" i="3"/>
  <c r="BE16" i="3"/>
  <c r="BD16" i="3"/>
  <c r="BC16" i="3"/>
  <c r="BB16" i="3"/>
  <c r="BA16" i="3"/>
  <c r="AS16" i="3"/>
  <c r="AR16" i="3"/>
  <c r="AQ16" i="3"/>
  <c r="AP16" i="3"/>
  <c r="AO16" i="3"/>
  <c r="AN16" i="3"/>
  <c r="AM16" i="3"/>
  <c r="AE16" i="3"/>
  <c r="AD16" i="3"/>
  <c r="AC16" i="3"/>
  <c r="AB16" i="3"/>
  <c r="AA16" i="3"/>
  <c r="Z16" i="3"/>
  <c r="Y16" i="3"/>
  <c r="Q16" i="3"/>
  <c r="P16" i="3"/>
  <c r="O16" i="3"/>
  <c r="N16" i="3"/>
  <c r="M16" i="3"/>
  <c r="L16" i="3"/>
  <c r="K16" i="3"/>
  <c r="BG15" i="3"/>
  <c r="BF15" i="3"/>
  <c r="BE15" i="3"/>
  <c r="BD15" i="3"/>
  <c r="BC15" i="3"/>
  <c r="BB15" i="3"/>
  <c r="BH15" i="3" s="1"/>
  <c r="BA15" i="3"/>
  <c r="AS15" i="3"/>
  <c r="AR15" i="3"/>
  <c r="AQ15" i="3"/>
  <c r="AP15" i="3"/>
  <c r="AO15" i="3"/>
  <c r="AN15" i="3"/>
  <c r="AM15" i="3"/>
  <c r="AE15" i="3"/>
  <c r="AD15" i="3"/>
  <c r="AC15" i="3"/>
  <c r="AB15" i="3"/>
  <c r="AA15" i="3"/>
  <c r="Z15" i="3"/>
  <c r="Y15" i="3"/>
  <c r="BG14" i="3"/>
  <c r="BF14" i="3"/>
  <c r="BE14" i="3"/>
  <c r="BD14" i="3"/>
  <c r="BC14" i="3"/>
  <c r="BB14" i="3"/>
  <c r="BH14" i="3" s="1"/>
  <c r="BA14" i="3"/>
  <c r="AS14" i="3"/>
  <c r="AR14" i="3"/>
  <c r="AQ14" i="3"/>
  <c r="AP14" i="3"/>
  <c r="AO14" i="3"/>
  <c r="AN14" i="3"/>
  <c r="AM14" i="3"/>
  <c r="AE14" i="3"/>
  <c r="AD14" i="3"/>
  <c r="AC14" i="3"/>
  <c r="AB14" i="3"/>
  <c r="AA14" i="3"/>
  <c r="Z14" i="3"/>
  <c r="Y14" i="3"/>
  <c r="BG13" i="3"/>
  <c r="BF13" i="3"/>
  <c r="BE13" i="3"/>
  <c r="BD13" i="3"/>
  <c r="BC13" i="3"/>
  <c r="BB13" i="3"/>
  <c r="BH13" i="3" s="1"/>
  <c r="BA13" i="3"/>
  <c r="AS13" i="3"/>
  <c r="AR13" i="3"/>
  <c r="AQ13" i="3"/>
  <c r="AP13" i="3"/>
  <c r="AO13" i="3"/>
  <c r="AN13" i="3"/>
  <c r="AM13" i="3"/>
  <c r="AE13" i="3"/>
  <c r="AD13" i="3"/>
  <c r="AC13" i="3"/>
  <c r="AB13" i="3"/>
  <c r="AA13" i="3"/>
  <c r="Z13" i="3"/>
  <c r="Y13" i="3"/>
  <c r="BG12" i="3"/>
  <c r="BF12" i="3"/>
  <c r="BE12" i="3"/>
  <c r="BD12" i="3"/>
  <c r="BC12" i="3"/>
  <c r="BH12" i="3" s="1"/>
  <c r="BB12" i="3"/>
  <c r="BA12" i="3"/>
  <c r="AS12" i="3"/>
  <c r="AR12" i="3"/>
  <c r="AQ12" i="3"/>
  <c r="AP12" i="3"/>
  <c r="AO12" i="3"/>
  <c r="AN12" i="3"/>
  <c r="AM12" i="3"/>
  <c r="AE12" i="3"/>
  <c r="AD12" i="3"/>
  <c r="AC12" i="3"/>
  <c r="AB12" i="3"/>
  <c r="AA12" i="3"/>
  <c r="Z12" i="3"/>
  <c r="Y12" i="3"/>
  <c r="BG11" i="3"/>
  <c r="BF11" i="3"/>
  <c r="BE11" i="3"/>
  <c r="BD11" i="3"/>
  <c r="BC11" i="3"/>
  <c r="BB11" i="3"/>
  <c r="BA11" i="3"/>
  <c r="AS11" i="3"/>
  <c r="AR11" i="3"/>
  <c r="AQ11" i="3"/>
  <c r="AP11" i="3"/>
  <c r="AO11" i="3"/>
  <c r="AN11" i="3"/>
  <c r="AM11" i="3"/>
  <c r="AE11" i="3"/>
  <c r="AD11" i="3"/>
  <c r="AC11" i="3"/>
  <c r="AB11" i="3"/>
  <c r="AA11" i="3"/>
  <c r="Z11" i="3"/>
  <c r="Y11" i="3"/>
  <c r="Q11" i="3"/>
  <c r="P11" i="3"/>
  <c r="O11" i="3"/>
  <c r="N11" i="3"/>
  <c r="M11" i="3"/>
  <c r="L11" i="3"/>
  <c r="K11" i="3"/>
  <c r="BG10" i="3"/>
  <c r="BF10" i="3"/>
  <c r="BE10" i="3"/>
  <c r="BD10" i="3"/>
  <c r="BC10" i="3"/>
  <c r="BB10" i="3"/>
  <c r="BH10" i="3" s="1"/>
  <c r="BA10" i="3"/>
  <c r="AS10" i="3"/>
  <c r="AR10" i="3"/>
  <c r="AQ10" i="3"/>
  <c r="AP10" i="3"/>
  <c r="AO10" i="3"/>
  <c r="AN10" i="3"/>
  <c r="AM10" i="3"/>
  <c r="AE10" i="3"/>
  <c r="AD10" i="3"/>
  <c r="AC10" i="3"/>
  <c r="AB10" i="3"/>
  <c r="AA10" i="3"/>
  <c r="Z10" i="3"/>
  <c r="Y10" i="3"/>
  <c r="BG9" i="3"/>
  <c r="BF9" i="3"/>
  <c r="BE9" i="3"/>
  <c r="BD9" i="3"/>
  <c r="BC9" i="3"/>
  <c r="BB9" i="3"/>
  <c r="BH9" i="3" s="1"/>
  <c r="BA9" i="3"/>
  <c r="AS9" i="3"/>
  <c r="AR9" i="3"/>
  <c r="AQ9" i="3"/>
  <c r="AP9" i="3"/>
  <c r="AO9" i="3"/>
  <c r="AN9" i="3"/>
  <c r="AM9" i="3"/>
  <c r="AE9" i="3"/>
  <c r="AD9" i="3"/>
  <c r="AC9" i="3"/>
  <c r="AB9" i="3"/>
  <c r="AA9" i="3"/>
  <c r="Z9" i="3"/>
  <c r="Y9" i="3"/>
  <c r="BG8" i="3"/>
  <c r="BF8" i="3"/>
  <c r="BE8" i="3"/>
  <c r="BD8" i="3"/>
  <c r="BC8" i="3"/>
  <c r="BB8" i="3"/>
  <c r="BH8" i="3" s="1"/>
  <c r="BA8" i="3"/>
  <c r="AS8" i="3"/>
  <c r="AR8" i="3"/>
  <c r="AQ8" i="3"/>
  <c r="AP8" i="3"/>
  <c r="AO8" i="3"/>
  <c r="AN8" i="3"/>
  <c r="AM8" i="3"/>
  <c r="AE8" i="3"/>
  <c r="AD8" i="3"/>
  <c r="AC8" i="3"/>
  <c r="AB8" i="3"/>
  <c r="AA8" i="3"/>
  <c r="Z8" i="3"/>
  <c r="Y8" i="3"/>
  <c r="BG7" i="3"/>
  <c r="BF7" i="3"/>
  <c r="BE7" i="3"/>
  <c r="BD7" i="3"/>
  <c r="BC7" i="3"/>
  <c r="BH7" i="3" s="1"/>
  <c r="BB7" i="3"/>
  <c r="BA7" i="3"/>
  <c r="AS7" i="3"/>
  <c r="AR7" i="3"/>
  <c r="AQ7" i="3"/>
  <c r="AP7" i="3"/>
  <c r="AO7" i="3"/>
  <c r="AN7" i="3"/>
  <c r="AM7" i="3"/>
  <c r="AE7" i="3"/>
  <c r="AD7" i="3"/>
  <c r="AC7" i="3"/>
  <c r="AB7" i="3"/>
  <c r="AA7" i="3"/>
  <c r="Z7" i="3"/>
  <c r="Y7" i="3"/>
  <c r="BG6" i="3"/>
  <c r="BF6" i="3"/>
  <c r="BE6" i="3"/>
  <c r="BD6" i="3"/>
  <c r="BC6" i="3"/>
  <c r="BB6" i="3"/>
  <c r="BH6" i="3" s="1"/>
  <c r="BA6" i="3"/>
  <c r="AS6" i="3"/>
  <c r="AR6" i="3"/>
  <c r="AQ6" i="3"/>
  <c r="AP6" i="3"/>
  <c r="AO6" i="3"/>
  <c r="AN6" i="3"/>
  <c r="AM6" i="3"/>
  <c r="AE6" i="3"/>
  <c r="AD6" i="3"/>
  <c r="AC6" i="3"/>
  <c r="AB6" i="3"/>
  <c r="AA6" i="3"/>
  <c r="Z6" i="3"/>
  <c r="Y6" i="3"/>
  <c r="BG5" i="3"/>
  <c r="BF5" i="3"/>
  <c r="BE5" i="3"/>
  <c r="BD5" i="3"/>
  <c r="BC5" i="3"/>
  <c r="BB5" i="3"/>
  <c r="BA5" i="3"/>
  <c r="AS5" i="3"/>
  <c r="AR5" i="3"/>
  <c r="AQ5" i="3"/>
  <c r="AP5" i="3"/>
  <c r="AO5" i="3"/>
  <c r="AN5" i="3"/>
  <c r="AM5" i="3"/>
  <c r="AE5" i="3"/>
  <c r="AD5" i="3"/>
  <c r="AC5" i="3"/>
  <c r="AB5" i="3"/>
  <c r="AA5" i="3"/>
  <c r="Z5" i="3"/>
  <c r="Y5" i="3"/>
  <c r="BG4" i="3"/>
  <c r="BF4" i="3"/>
  <c r="BE4" i="3"/>
  <c r="BD4" i="3"/>
  <c r="BC4" i="3"/>
  <c r="BB4" i="3"/>
  <c r="BA4" i="3"/>
  <c r="AS4" i="3"/>
  <c r="AR4" i="3"/>
  <c r="AQ4" i="3"/>
  <c r="AP4" i="3"/>
  <c r="AO4" i="3"/>
  <c r="AN4" i="3"/>
  <c r="AM4" i="3"/>
  <c r="AE4" i="3"/>
  <c r="AD4" i="3"/>
  <c r="AC4" i="3"/>
  <c r="AB4" i="3"/>
  <c r="AA4" i="3"/>
  <c r="Z4" i="3"/>
  <c r="Y4" i="3"/>
  <c r="Q4" i="3"/>
  <c r="P4" i="3"/>
  <c r="O4" i="3"/>
  <c r="N4" i="3"/>
  <c r="M4" i="3"/>
  <c r="L4" i="3"/>
  <c r="K4" i="3"/>
  <c r="BG215" i="2"/>
  <c r="BF215" i="2"/>
  <c r="BE215" i="2"/>
  <c r="BD215" i="2"/>
  <c r="BC215" i="2"/>
  <c r="BB215" i="2"/>
  <c r="BA215" i="2"/>
  <c r="AS215" i="2"/>
  <c r="AR215" i="2"/>
  <c r="AQ215" i="2"/>
  <c r="AP215" i="2"/>
  <c r="AO215" i="2"/>
  <c r="AN215" i="2"/>
  <c r="AM215" i="2"/>
  <c r="AE215" i="2"/>
  <c r="AD215" i="2"/>
  <c r="AC215" i="2"/>
  <c r="AB215" i="2"/>
  <c r="AA215" i="2"/>
  <c r="Z215" i="2"/>
  <c r="Y215" i="2"/>
  <c r="Q215" i="2"/>
  <c r="P215" i="2"/>
  <c r="O215" i="2"/>
  <c r="N215" i="2"/>
  <c r="M215" i="2"/>
  <c r="L215" i="2"/>
  <c r="K215" i="2"/>
  <c r="BG214" i="2"/>
  <c r="BF214" i="2"/>
  <c r="BE214" i="2"/>
  <c r="BD214" i="2"/>
  <c r="BC214" i="2"/>
  <c r="BB214" i="2"/>
  <c r="BA214" i="2"/>
  <c r="AS214" i="2"/>
  <c r="AR214" i="2"/>
  <c r="AQ214" i="2"/>
  <c r="AP214" i="2"/>
  <c r="AO214" i="2"/>
  <c r="AN214" i="2"/>
  <c r="AM214" i="2"/>
  <c r="AE214" i="2"/>
  <c r="AD214" i="2"/>
  <c r="AC214" i="2"/>
  <c r="AB214" i="2"/>
  <c r="AA214" i="2"/>
  <c r="Z214" i="2"/>
  <c r="Y214" i="2"/>
  <c r="Q214" i="2"/>
  <c r="P214" i="2"/>
  <c r="O214" i="2"/>
  <c r="N214" i="2"/>
  <c r="M214" i="2"/>
  <c r="L214" i="2"/>
  <c r="K214" i="2"/>
  <c r="BG213" i="2"/>
  <c r="BF213" i="2"/>
  <c r="BE213" i="2"/>
  <c r="BD213" i="2"/>
  <c r="BC213" i="2"/>
  <c r="BB213" i="2"/>
  <c r="BA213" i="2"/>
  <c r="AS213" i="2"/>
  <c r="AR213" i="2"/>
  <c r="AQ213" i="2"/>
  <c r="AP213" i="2"/>
  <c r="AO213" i="2"/>
  <c r="AN213" i="2"/>
  <c r="AM213" i="2"/>
  <c r="AE213" i="2"/>
  <c r="AD213" i="2"/>
  <c r="AC213" i="2"/>
  <c r="AB213" i="2"/>
  <c r="AA213" i="2"/>
  <c r="Z213" i="2"/>
  <c r="Y213" i="2"/>
  <c r="Q213" i="2"/>
  <c r="P213" i="2"/>
  <c r="O213" i="2"/>
  <c r="N213" i="2"/>
  <c r="M213" i="2"/>
  <c r="L213" i="2"/>
  <c r="K213" i="2"/>
  <c r="BG212" i="2"/>
  <c r="BF212" i="2"/>
  <c r="BE212" i="2"/>
  <c r="BD212" i="2"/>
  <c r="BC212" i="2"/>
  <c r="BB212" i="2"/>
  <c r="BA212" i="2"/>
  <c r="AS212" i="2"/>
  <c r="AR212" i="2"/>
  <c r="AQ212" i="2"/>
  <c r="AP212" i="2"/>
  <c r="AO212" i="2"/>
  <c r="AN212" i="2"/>
  <c r="AM212" i="2"/>
  <c r="AE212" i="2"/>
  <c r="AD212" i="2"/>
  <c r="AC212" i="2"/>
  <c r="AB212" i="2"/>
  <c r="AA212" i="2"/>
  <c r="Z212" i="2"/>
  <c r="Y212" i="2"/>
  <c r="Q212" i="2"/>
  <c r="P212" i="2"/>
  <c r="O212" i="2"/>
  <c r="N212" i="2"/>
  <c r="M212" i="2"/>
  <c r="L212" i="2"/>
  <c r="K212" i="2"/>
  <c r="BG211" i="2"/>
  <c r="BF211" i="2"/>
  <c r="BE211" i="2"/>
  <c r="BD211" i="2"/>
  <c r="BC211" i="2"/>
  <c r="BB211" i="2"/>
  <c r="BA211" i="2"/>
  <c r="AS211" i="2"/>
  <c r="AR211" i="2"/>
  <c r="AQ211" i="2"/>
  <c r="AP211" i="2"/>
  <c r="AO211" i="2"/>
  <c r="AN211" i="2"/>
  <c r="AM211" i="2"/>
  <c r="AE211" i="2"/>
  <c r="AD211" i="2"/>
  <c r="AC211" i="2"/>
  <c r="AB211" i="2"/>
  <c r="AA211" i="2"/>
  <c r="Z211" i="2"/>
  <c r="Y211" i="2"/>
  <c r="Q211" i="2"/>
  <c r="P211" i="2"/>
  <c r="O211" i="2"/>
  <c r="N211" i="2"/>
  <c r="M211" i="2"/>
  <c r="L211" i="2"/>
  <c r="K211" i="2"/>
  <c r="BG210" i="2"/>
  <c r="BF210" i="2"/>
  <c r="BE210" i="2"/>
  <c r="BD210" i="2"/>
  <c r="BC210" i="2"/>
  <c r="BB210" i="2"/>
  <c r="BA210" i="2"/>
  <c r="AS210" i="2"/>
  <c r="AR210" i="2"/>
  <c r="AQ210" i="2"/>
  <c r="AP210" i="2"/>
  <c r="AO210" i="2"/>
  <c r="AN210" i="2"/>
  <c r="AM210" i="2"/>
  <c r="AE210" i="2"/>
  <c r="AD210" i="2"/>
  <c r="AC210" i="2"/>
  <c r="AB210" i="2"/>
  <c r="AA210" i="2"/>
  <c r="Z210" i="2"/>
  <c r="Y210" i="2"/>
  <c r="Q210" i="2"/>
  <c r="P210" i="2"/>
  <c r="O210" i="2"/>
  <c r="N210" i="2"/>
  <c r="M210" i="2"/>
  <c r="L210" i="2"/>
  <c r="K210" i="2"/>
  <c r="BG209" i="2"/>
  <c r="BF209" i="2"/>
  <c r="BE209" i="2"/>
  <c r="BD209" i="2"/>
  <c r="BC209" i="2"/>
  <c r="BB209" i="2"/>
  <c r="BA209" i="2"/>
  <c r="AS209" i="2"/>
  <c r="AR209" i="2"/>
  <c r="AQ209" i="2"/>
  <c r="AP209" i="2"/>
  <c r="AO209" i="2"/>
  <c r="AN209" i="2"/>
  <c r="AM209" i="2"/>
  <c r="AE209" i="2"/>
  <c r="AD209" i="2"/>
  <c r="AC209" i="2"/>
  <c r="AB209" i="2"/>
  <c r="AA209" i="2"/>
  <c r="Z209" i="2"/>
  <c r="Y209" i="2"/>
  <c r="Q209" i="2"/>
  <c r="P209" i="2"/>
  <c r="O209" i="2"/>
  <c r="N209" i="2"/>
  <c r="M209" i="2"/>
  <c r="L209" i="2"/>
  <c r="K209" i="2"/>
  <c r="BG208" i="2"/>
  <c r="BF208" i="2"/>
  <c r="BE208" i="2"/>
  <c r="BD208" i="2"/>
  <c r="BC208" i="2"/>
  <c r="BB208" i="2"/>
  <c r="BA208" i="2"/>
  <c r="AS208" i="2"/>
  <c r="AR208" i="2"/>
  <c r="AQ208" i="2"/>
  <c r="AP208" i="2"/>
  <c r="AO208" i="2"/>
  <c r="AN208" i="2"/>
  <c r="AM208" i="2"/>
  <c r="AE208" i="2"/>
  <c r="AD208" i="2"/>
  <c r="AC208" i="2"/>
  <c r="AB208" i="2"/>
  <c r="AA208" i="2"/>
  <c r="Z208" i="2"/>
  <c r="Y208" i="2"/>
  <c r="Q208" i="2"/>
  <c r="P208" i="2"/>
  <c r="O208" i="2"/>
  <c r="N208" i="2"/>
  <c r="M208" i="2"/>
  <c r="L208" i="2"/>
  <c r="K208" i="2"/>
  <c r="BG207" i="2"/>
  <c r="BF207" i="2"/>
  <c r="BE207" i="2"/>
  <c r="BD207" i="2"/>
  <c r="BC207" i="2"/>
  <c r="BB207" i="2"/>
  <c r="BA207" i="2"/>
  <c r="AS207" i="2"/>
  <c r="AR207" i="2"/>
  <c r="AQ207" i="2"/>
  <c r="AP207" i="2"/>
  <c r="AO207" i="2"/>
  <c r="AN207" i="2"/>
  <c r="AM207" i="2"/>
  <c r="AE207" i="2"/>
  <c r="AD207" i="2"/>
  <c r="AC207" i="2"/>
  <c r="AB207" i="2"/>
  <c r="AA207" i="2"/>
  <c r="Z207" i="2"/>
  <c r="Y207" i="2"/>
  <c r="Q207" i="2"/>
  <c r="P207" i="2"/>
  <c r="O207" i="2"/>
  <c r="N207" i="2"/>
  <c r="M207" i="2"/>
  <c r="L207" i="2"/>
  <c r="K207" i="2"/>
  <c r="BG206" i="2"/>
  <c r="BF206" i="2"/>
  <c r="BE206" i="2"/>
  <c r="BD206" i="2"/>
  <c r="BC206" i="2"/>
  <c r="BB206" i="2"/>
  <c r="BA206" i="2"/>
  <c r="AS206" i="2"/>
  <c r="AR206" i="2"/>
  <c r="AQ206" i="2"/>
  <c r="AP206" i="2"/>
  <c r="AO206" i="2"/>
  <c r="AN206" i="2"/>
  <c r="AM206" i="2"/>
  <c r="AE206" i="2"/>
  <c r="AD206" i="2"/>
  <c r="AC206" i="2"/>
  <c r="AB206" i="2"/>
  <c r="AA206" i="2"/>
  <c r="Z206" i="2"/>
  <c r="Y206" i="2"/>
  <c r="Q206" i="2"/>
  <c r="P206" i="2"/>
  <c r="O206" i="2"/>
  <c r="N206" i="2"/>
  <c r="M206" i="2"/>
  <c r="L206" i="2"/>
  <c r="K206" i="2"/>
  <c r="BG205" i="2"/>
  <c r="BF205" i="2"/>
  <c r="BE205" i="2"/>
  <c r="BD205" i="2"/>
  <c r="BC205" i="2"/>
  <c r="BB205" i="2"/>
  <c r="BA205" i="2"/>
  <c r="AS205" i="2"/>
  <c r="AR205" i="2"/>
  <c r="AQ205" i="2"/>
  <c r="AP205" i="2"/>
  <c r="AO205" i="2"/>
  <c r="AN205" i="2"/>
  <c r="AM205" i="2"/>
  <c r="AE205" i="2"/>
  <c r="AD205" i="2"/>
  <c r="AC205" i="2"/>
  <c r="AB205" i="2"/>
  <c r="AA205" i="2"/>
  <c r="Z205" i="2"/>
  <c r="Y205" i="2"/>
  <c r="Q205" i="2"/>
  <c r="P205" i="2"/>
  <c r="O205" i="2"/>
  <c r="N205" i="2"/>
  <c r="M205" i="2"/>
  <c r="L205" i="2"/>
  <c r="K205" i="2"/>
  <c r="CI204" i="2"/>
  <c r="CH204" i="2"/>
  <c r="CG204" i="2"/>
  <c r="CF204" i="2"/>
  <c r="CE204" i="2"/>
  <c r="CD204" i="2"/>
  <c r="CC204" i="2"/>
  <c r="BG204" i="2"/>
  <c r="BF204" i="2"/>
  <c r="BE204" i="2"/>
  <c r="BD204" i="2"/>
  <c r="BC204" i="2"/>
  <c r="BB204" i="2"/>
  <c r="BA204" i="2"/>
  <c r="AS204" i="2"/>
  <c r="AR204" i="2"/>
  <c r="AQ204" i="2"/>
  <c r="AP204" i="2"/>
  <c r="AO204" i="2"/>
  <c r="AN204" i="2"/>
  <c r="AM204" i="2"/>
  <c r="AE204" i="2"/>
  <c r="AD204" i="2"/>
  <c r="AC204" i="2"/>
  <c r="AB204" i="2"/>
  <c r="AA204" i="2"/>
  <c r="Z204" i="2"/>
  <c r="Y204" i="2"/>
  <c r="Q204" i="2"/>
  <c r="P204" i="2"/>
  <c r="O204" i="2"/>
  <c r="N204" i="2"/>
  <c r="M204" i="2"/>
  <c r="L204" i="2"/>
  <c r="K204" i="2"/>
  <c r="BG203" i="2"/>
  <c r="BF203" i="2"/>
  <c r="BE203" i="2"/>
  <c r="BD203" i="2"/>
  <c r="BC203" i="2"/>
  <c r="BB203" i="2"/>
  <c r="BA203" i="2"/>
  <c r="AS203" i="2"/>
  <c r="AR203" i="2"/>
  <c r="AQ203" i="2"/>
  <c r="AP203" i="2"/>
  <c r="AO203" i="2"/>
  <c r="AN203" i="2"/>
  <c r="AM203" i="2"/>
  <c r="AE203" i="2"/>
  <c r="AD203" i="2"/>
  <c r="AC203" i="2"/>
  <c r="AB203" i="2"/>
  <c r="AA203" i="2"/>
  <c r="Z203" i="2"/>
  <c r="Y203" i="2"/>
  <c r="Q203" i="2"/>
  <c r="P203" i="2"/>
  <c r="O203" i="2"/>
  <c r="N203" i="2"/>
  <c r="M203" i="2"/>
  <c r="L203" i="2"/>
  <c r="K203" i="2"/>
  <c r="BG202" i="2"/>
  <c r="BF202" i="2"/>
  <c r="BE202" i="2"/>
  <c r="BD202" i="2"/>
  <c r="BC202" i="2"/>
  <c r="BB202" i="2"/>
  <c r="BA202" i="2"/>
  <c r="AS202" i="2"/>
  <c r="AR202" i="2"/>
  <c r="AQ202" i="2"/>
  <c r="AP202" i="2"/>
  <c r="AO202" i="2"/>
  <c r="AN202" i="2"/>
  <c r="AM202" i="2"/>
  <c r="AE202" i="2"/>
  <c r="AD202" i="2"/>
  <c r="AC202" i="2"/>
  <c r="AB202" i="2"/>
  <c r="AA202" i="2"/>
  <c r="Z202" i="2"/>
  <c r="Y202" i="2"/>
  <c r="Q202" i="2"/>
  <c r="P202" i="2"/>
  <c r="O202" i="2"/>
  <c r="N202" i="2"/>
  <c r="M202" i="2"/>
  <c r="L202" i="2"/>
  <c r="K202" i="2"/>
  <c r="BG201" i="2"/>
  <c r="BF201" i="2"/>
  <c r="BE201" i="2"/>
  <c r="BD201" i="2"/>
  <c r="BC201" i="2"/>
  <c r="BB201" i="2"/>
  <c r="BA201" i="2"/>
  <c r="AS201" i="2"/>
  <c r="AR201" i="2"/>
  <c r="AQ201" i="2"/>
  <c r="AP201" i="2"/>
  <c r="AO201" i="2"/>
  <c r="AN201" i="2"/>
  <c r="AM201" i="2"/>
  <c r="AE201" i="2"/>
  <c r="AD201" i="2"/>
  <c r="AC201" i="2"/>
  <c r="AB201" i="2"/>
  <c r="AA201" i="2"/>
  <c r="Z201" i="2"/>
  <c r="Y201" i="2"/>
  <c r="Q201" i="2"/>
  <c r="P201" i="2"/>
  <c r="O201" i="2"/>
  <c r="N201" i="2"/>
  <c r="M201" i="2"/>
  <c r="L201" i="2"/>
  <c r="K201" i="2"/>
  <c r="BG200" i="2"/>
  <c r="BF200" i="2"/>
  <c r="BE200" i="2"/>
  <c r="BD200" i="2"/>
  <c r="BC200" i="2"/>
  <c r="BB200" i="2"/>
  <c r="BA200" i="2"/>
  <c r="AS200" i="2"/>
  <c r="AR200" i="2"/>
  <c r="AQ200" i="2"/>
  <c r="AP200" i="2"/>
  <c r="AO200" i="2"/>
  <c r="AN200" i="2"/>
  <c r="AM200" i="2"/>
  <c r="AE200" i="2"/>
  <c r="AD200" i="2"/>
  <c r="AC200" i="2"/>
  <c r="AB200" i="2"/>
  <c r="AA200" i="2"/>
  <c r="Z200" i="2"/>
  <c r="Y200" i="2"/>
  <c r="Q200" i="2"/>
  <c r="P200" i="2"/>
  <c r="O200" i="2"/>
  <c r="N200" i="2"/>
  <c r="M200" i="2"/>
  <c r="L200" i="2"/>
  <c r="K200" i="2"/>
  <c r="BG199" i="2"/>
  <c r="BF199" i="2"/>
  <c r="BE199" i="2"/>
  <c r="BD199" i="2"/>
  <c r="BC199" i="2"/>
  <c r="BB199" i="2"/>
  <c r="BA199" i="2"/>
  <c r="AS199" i="2"/>
  <c r="AR199" i="2"/>
  <c r="AQ199" i="2"/>
  <c r="AP199" i="2"/>
  <c r="AO199" i="2"/>
  <c r="AN199" i="2"/>
  <c r="AM199" i="2"/>
  <c r="AE199" i="2"/>
  <c r="AD199" i="2"/>
  <c r="AC199" i="2"/>
  <c r="AB199" i="2"/>
  <c r="AA199" i="2"/>
  <c r="Z199" i="2"/>
  <c r="Y199" i="2"/>
  <c r="Q199" i="2"/>
  <c r="P199" i="2"/>
  <c r="O199" i="2"/>
  <c r="N199" i="2"/>
  <c r="M199" i="2"/>
  <c r="L199" i="2"/>
  <c r="K199" i="2"/>
  <c r="BG198" i="2"/>
  <c r="BF198" i="2"/>
  <c r="BE198" i="2"/>
  <c r="BD198" i="2"/>
  <c r="BC198" i="2"/>
  <c r="BB198" i="2"/>
  <c r="BA198" i="2"/>
  <c r="AS198" i="2"/>
  <c r="AR198" i="2"/>
  <c r="AQ198" i="2"/>
  <c r="AP198" i="2"/>
  <c r="AO198" i="2"/>
  <c r="AN198" i="2"/>
  <c r="AM198" i="2"/>
  <c r="AE198" i="2"/>
  <c r="AD198" i="2"/>
  <c r="AC198" i="2"/>
  <c r="AB198" i="2"/>
  <c r="AA198" i="2"/>
  <c r="Z198" i="2"/>
  <c r="Y198" i="2"/>
  <c r="Q198" i="2"/>
  <c r="P198" i="2"/>
  <c r="O198" i="2"/>
  <c r="N198" i="2"/>
  <c r="M198" i="2"/>
  <c r="L198" i="2"/>
  <c r="K198" i="2"/>
  <c r="BG197" i="2"/>
  <c r="BF197" i="2"/>
  <c r="BE197" i="2"/>
  <c r="BD197" i="2"/>
  <c r="BC197" i="2"/>
  <c r="BB197" i="2"/>
  <c r="BA197" i="2"/>
  <c r="AS197" i="2"/>
  <c r="AR197" i="2"/>
  <c r="AQ197" i="2"/>
  <c r="AP197" i="2"/>
  <c r="AO197" i="2"/>
  <c r="AN197" i="2"/>
  <c r="AM197" i="2"/>
  <c r="AE197" i="2"/>
  <c r="AD197" i="2"/>
  <c r="AC197" i="2"/>
  <c r="AB197" i="2"/>
  <c r="AA197" i="2"/>
  <c r="Z197" i="2"/>
  <c r="Y197" i="2"/>
  <c r="Q197" i="2"/>
  <c r="P197" i="2"/>
  <c r="O197" i="2"/>
  <c r="N197" i="2"/>
  <c r="M197" i="2"/>
  <c r="L197" i="2"/>
  <c r="K197" i="2"/>
  <c r="BG196" i="2"/>
  <c r="BF196" i="2"/>
  <c r="BE196" i="2"/>
  <c r="BD196" i="2"/>
  <c r="BC196" i="2"/>
  <c r="BB196" i="2"/>
  <c r="BH196" i="2" s="1"/>
  <c r="BA196" i="2"/>
  <c r="AS196" i="2"/>
  <c r="AR196" i="2"/>
  <c r="AQ196" i="2"/>
  <c r="AP196" i="2"/>
  <c r="AO196" i="2"/>
  <c r="AN196" i="2"/>
  <c r="AM196" i="2"/>
  <c r="AE196" i="2"/>
  <c r="AD196" i="2"/>
  <c r="AC196" i="2"/>
  <c r="AB196" i="2"/>
  <c r="AA196" i="2"/>
  <c r="Z196" i="2"/>
  <c r="Y196" i="2"/>
  <c r="Q196" i="2"/>
  <c r="P196" i="2"/>
  <c r="O196" i="2"/>
  <c r="N196" i="2"/>
  <c r="M196" i="2"/>
  <c r="L196" i="2"/>
  <c r="K196" i="2"/>
  <c r="BG195" i="2"/>
  <c r="BF195" i="2"/>
  <c r="BE195" i="2"/>
  <c r="BD195" i="2"/>
  <c r="BC195" i="2"/>
  <c r="BB195" i="2"/>
  <c r="BA195" i="2"/>
  <c r="AS195" i="2"/>
  <c r="AR195" i="2"/>
  <c r="AQ195" i="2"/>
  <c r="AP195" i="2"/>
  <c r="AO195" i="2"/>
  <c r="AN195" i="2"/>
  <c r="AM195" i="2"/>
  <c r="AE195" i="2"/>
  <c r="AD195" i="2"/>
  <c r="AC195" i="2"/>
  <c r="AB195" i="2"/>
  <c r="AA195" i="2"/>
  <c r="Z195" i="2"/>
  <c r="Y195" i="2"/>
  <c r="Q195" i="2"/>
  <c r="P195" i="2"/>
  <c r="O195" i="2"/>
  <c r="N195" i="2"/>
  <c r="M195" i="2"/>
  <c r="L195" i="2"/>
  <c r="K195" i="2"/>
  <c r="BG194" i="2"/>
  <c r="BF194" i="2"/>
  <c r="BE194" i="2"/>
  <c r="BD194" i="2"/>
  <c r="BC194" i="2"/>
  <c r="BB194" i="2"/>
  <c r="BA194" i="2"/>
  <c r="AS194" i="2"/>
  <c r="AR194" i="2"/>
  <c r="AQ194" i="2"/>
  <c r="AP194" i="2"/>
  <c r="AO194" i="2"/>
  <c r="AN194" i="2"/>
  <c r="AM194" i="2"/>
  <c r="AE194" i="2"/>
  <c r="AD194" i="2"/>
  <c r="AC194" i="2"/>
  <c r="AB194" i="2"/>
  <c r="AA194" i="2"/>
  <c r="Z194" i="2"/>
  <c r="Y194" i="2"/>
  <c r="Q194" i="2"/>
  <c r="P194" i="2"/>
  <c r="O194" i="2"/>
  <c r="N194" i="2"/>
  <c r="M194" i="2"/>
  <c r="L194" i="2"/>
  <c r="K194" i="2"/>
  <c r="BG193" i="2"/>
  <c r="BF193" i="2"/>
  <c r="BE193" i="2"/>
  <c r="BD193" i="2"/>
  <c r="BC193" i="2"/>
  <c r="BB193" i="2"/>
  <c r="BA193" i="2"/>
  <c r="AS193" i="2"/>
  <c r="AR193" i="2"/>
  <c r="AQ193" i="2"/>
  <c r="AP193" i="2"/>
  <c r="AO193" i="2"/>
  <c r="AN193" i="2"/>
  <c r="AM193" i="2"/>
  <c r="AE193" i="2"/>
  <c r="AD193" i="2"/>
  <c r="AC193" i="2"/>
  <c r="AB193" i="2"/>
  <c r="AA193" i="2"/>
  <c r="Z193" i="2"/>
  <c r="Y193" i="2"/>
  <c r="Q193" i="2"/>
  <c r="P193" i="2"/>
  <c r="O193" i="2"/>
  <c r="N193" i="2"/>
  <c r="M193" i="2"/>
  <c r="L193" i="2"/>
  <c r="K193" i="2"/>
  <c r="BG192" i="2"/>
  <c r="BF192" i="2"/>
  <c r="BE192" i="2"/>
  <c r="BD192" i="2"/>
  <c r="BC192" i="2"/>
  <c r="BB192" i="2"/>
  <c r="BA192" i="2"/>
  <c r="AS192" i="2"/>
  <c r="AR192" i="2"/>
  <c r="AQ192" i="2"/>
  <c r="AP192" i="2"/>
  <c r="AO192" i="2"/>
  <c r="AN192" i="2"/>
  <c r="AM192" i="2"/>
  <c r="AE192" i="2"/>
  <c r="AD192" i="2"/>
  <c r="AC192" i="2"/>
  <c r="AB192" i="2"/>
  <c r="AA192" i="2"/>
  <c r="Z192" i="2"/>
  <c r="Y192" i="2"/>
  <c r="Q192" i="2"/>
  <c r="P192" i="2"/>
  <c r="O192" i="2"/>
  <c r="N192" i="2"/>
  <c r="M192" i="2"/>
  <c r="L192" i="2"/>
  <c r="K192" i="2"/>
  <c r="BG191" i="2"/>
  <c r="BF191" i="2"/>
  <c r="BE191" i="2"/>
  <c r="BD191" i="2"/>
  <c r="BC191" i="2"/>
  <c r="BB191" i="2"/>
  <c r="BA191" i="2"/>
  <c r="AS191" i="2"/>
  <c r="AR191" i="2"/>
  <c r="AQ191" i="2"/>
  <c r="AP191" i="2"/>
  <c r="AO191" i="2"/>
  <c r="AN191" i="2"/>
  <c r="AM191" i="2"/>
  <c r="AE191" i="2"/>
  <c r="AD191" i="2"/>
  <c r="AC191" i="2"/>
  <c r="AB191" i="2"/>
  <c r="AA191" i="2"/>
  <c r="Z191" i="2"/>
  <c r="Y191" i="2"/>
  <c r="Q191" i="2"/>
  <c r="P191" i="2"/>
  <c r="O191" i="2"/>
  <c r="N191" i="2"/>
  <c r="M191" i="2"/>
  <c r="L191" i="2"/>
  <c r="K191" i="2"/>
  <c r="BG190" i="2"/>
  <c r="BF190" i="2"/>
  <c r="BE190" i="2"/>
  <c r="BD190" i="2"/>
  <c r="BC190" i="2"/>
  <c r="BB190" i="2"/>
  <c r="BA190" i="2"/>
  <c r="AS190" i="2"/>
  <c r="AR190" i="2"/>
  <c r="AQ190" i="2"/>
  <c r="AP190" i="2"/>
  <c r="AO190" i="2"/>
  <c r="AN190" i="2"/>
  <c r="AM190" i="2"/>
  <c r="AE190" i="2"/>
  <c r="AD190" i="2"/>
  <c r="AC190" i="2"/>
  <c r="AB190" i="2"/>
  <c r="AA190" i="2"/>
  <c r="Z190" i="2"/>
  <c r="Y190" i="2"/>
  <c r="Q190" i="2"/>
  <c r="P190" i="2"/>
  <c r="O190" i="2"/>
  <c r="N190" i="2"/>
  <c r="M190" i="2"/>
  <c r="L190" i="2"/>
  <c r="K190" i="2"/>
  <c r="BG189" i="2"/>
  <c r="BF189" i="2"/>
  <c r="BE189" i="2"/>
  <c r="BD189" i="2"/>
  <c r="BC189" i="2"/>
  <c r="BB189" i="2"/>
  <c r="BA189" i="2"/>
  <c r="AS189" i="2"/>
  <c r="AR189" i="2"/>
  <c r="AQ189" i="2"/>
  <c r="AP189" i="2"/>
  <c r="AO189" i="2"/>
  <c r="AN189" i="2"/>
  <c r="AM189" i="2"/>
  <c r="AE189" i="2"/>
  <c r="AD189" i="2"/>
  <c r="AC189" i="2"/>
  <c r="AB189" i="2"/>
  <c r="AA189" i="2"/>
  <c r="Z189" i="2"/>
  <c r="Y189" i="2"/>
  <c r="Q189" i="2"/>
  <c r="P189" i="2"/>
  <c r="O189" i="2"/>
  <c r="N189" i="2"/>
  <c r="M189" i="2"/>
  <c r="L189" i="2"/>
  <c r="K189" i="2"/>
  <c r="BG188" i="2"/>
  <c r="BF188" i="2"/>
  <c r="BE188" i="2"/>
  <c r="BD188" i="2"/>
  <c r="BC188" i="2"/>
  <c r="BB188" i="2"/>
  <c r="BA188" i="2"/>
  <c r="AS188" i="2"/>
  <c r="AR188" i="2"/>
  <c r="AQ188" i="2"/>
  <c r="AP188" i="2"/>
  <c r="AO188" i="2"/>
  <c r="AN188" i="2"/>
  <c r="AM188" i="2"/>
  <c r="AE188" i="2"/>
  <c r="AD188" i="2"/>
  <c r="AC188" i="2"/>
  <c r="AB188" i="2"/>
  <c r="AA188" i="2"/>
  <c r="Z188" i="2"/>
  <c r="Y188" i="2"/>
  <c r="Q188" i="2"/>
  <c r="P188" i="2"/>
  <c r="O188" i="2"/>
  <c r="N188" i="2"/>
  <c r="M188" i="2"/>
  <c r="L188" i="2"/>
  <c r="K188" i="2"/>
  <c r="BG187" i="2"/>
  <c r="BF187" i="2"/>
  <c r="BE187" i="2"/>
  <c r="BD187" i="2"/>
  <c r="BC187" i="2"/>
  <c r="BB187" i="2"/>
  <c r="BA187" i="2"/>
  <c r="AS187" i="2"/>
  <c r="AR187" i="2"/>
  <c r="AQ187" i="2"/>
  <c r="AP187" i="2"/>
  <c r="AO187" i="2"/>
  <c r="AN187" i="2"/>
  <c r="AM187" i="2"/>
  <c r="AE187" i="2"/>
  <c r="AD187" i="2"/>
  <c r="AC187" i="2"/>
  <c r="AB187" i="2"/>
  <c r="AA187" i="2"/>
  <c r="Z187" i="2"/>
  <c r="Y187" i="2"/>
  <c r="Q187" i="2"/>
  <c r="P187" i="2"/>
  <c r="O187" i="2"/>
  <c r="N187" i="2"/>
  <c r="M187" i="2"/>
  <c r="L187" i="2"/>
  <c r="K187" i="2"/>
  <c r="BG186" i="2"/>
  <c r="BF186" i="2"/>
  <c r="BE186" i="2"/>
  <c r="BD186" i="2"/>
  <c r="BC186" i="2"/>
  <c r="BB186" i="2"/>
  <c r="BA186" i="2"/>
  <c r="AS186" i="2"/>
  <c r="AR186" i="2"/>
  <c r="AQ186" i="2"/>
  <c r="AP186" i="2"/>
  <c r="AO186" i="2"/>
  <c r="AN186" i="2"/>
  <c r="AM186" i="2"/>
  <c r="AE186" i="2"/>
  <c r="AD186" i="2"/>
  <c r="AC186" i="2"/>
  <c r="AB186" i="2"/>
  <c r="AA186" i="2"/>
  <c r="Z186" i="2"/>
  <c r="Y186" i="2"/>
  <c r="Q186" i="2"/>
  <c r="P186" i="2"/>
  <c r="O186" i="2"/>
  <c r="N186" i="2"/>
  <c r="M186" i="2"/>
  <c r="L186" i="2"/>
  <c r="K186" i="2"/>
  <c r="BG185" i="2"/>
  <c r="BF185" i="2"/>
  <c r="BE185" i="2"/>
  <c r="BD185" i="2"/>
  <c r="BC185" i="2"/>
  <c r="BB185" i="2"/>
  <c r="BA185" i="2"/>
  <c r="AS185" i="2"/>
  <c r="AR185" i="2"/>
  <c r="AQ185" i="2"/>
  <c r="AP185" i="2"/>
  <c r="AO185" i="2"/>
  <c r="AN185" i="2"/>
  <c r="AM185" i="2"/>
  <c r="AE185" i="2"/>
  <c r="AD185" i="2"/>
  <c r="AC185" i="2"/>
  <c r="AB185" i="2"/>
  <c r="AA185" i="2"/>
  <c r="Z185" i="2"/>
  <c r="Y185" i="2"/>
  <c r="Q185" i="2"/>
  <c r="P185" i="2"/>
  <c r="O185" i="2"/>
  <c r="N185" i="2"/>
  <c r="M185" i="2"/>
  <c r="L185" i="2"/>
  <c r="K185" i="2"/>
  <c r="BG184" i="2"/>
  <c r="BF184" i="2"/>
  <c r="BE184" i="2"/>
  <c r="BD184" i="2"/>
  <c r="BC184" i="2"/>
  <c r="BB184" i="2"/>
  <c r="BA184" i="2"/>
  <c r="AS184" i="2"/>
  <c r="AR184" i="2"/>
  <c r="AQ184" i="2"/>
  <c r="AP184" i="2"/>
  <c r="AO184" i="2"/>
  <c r="AN184" i="2"/>
  <c r="AM184" i="2"/>
  <c r="AE184" i="2"/>
  <c r="AD184" i="2"/>
  <c r="AC184" i="2"/>
  <c r="AB184" i="2"/>
  <c r="AA184" i="2"/>
  <c r="Z184" i="2"/>
  <c r="Y184" i="2"/>
  <c r="Q184" i="2"/>
  <c r="P184" i="2"/>
  <c r="O184" i="2"/>
  <c r="N184" i="2"/>
  <c r="M184" i="2"/>
  <c r="L184" i="2"/>
  <c r="K184" i="2"/>
  <c r="BG183" i="2"/>
  <c r="BF183" i="2"/>
  <c r="BE183" i="2"/>
  <c r="BD183" i="2"/>
  <c r="BC183" i="2"/>
  <c r="BB183" i="2"/>
  <c r="BA183" i="2"/>
  <c r="AS183" i="2"/>
  <c r="AR183" i="2"/>
  <c r="AQ183" i="2"/>
  <c r="AP183" i="2"/>
  <c r="AO183" i="2"/>
  <c r="AN183" i="2"/>
  <c r="AM183" i="2"/>
  <c r="AE183" i="2"/>
  <c r="AD183" i="2"/>
  <c r="AC183" i="2"/>
  <c r="AB183" i="2"/>
  <c r="AA183" i="2"/>
  <c r="Z183" i="2"/>
  <c r="Y183" i="2"/>
  <c r="Q183" i="2"/>
  <c r="P183" i="2"/>
  <c r="O183" i="2"/>
  <c r="N183" i="2"/>
  <c r="M183" i="2"/>
  <c r="L183" i="2"/>
  <c r="K183" i="2"/>
  <c r="BG182" i="2"/>
  <c r="BF182" i="2"/>
  <c r="BE182" i="2"/>
  <c r="BD182" i="2"/>
  <c r="BC182" i="2"/>
  <c r="BB182" i="2"/>
  <c r="BA182" i="2"/>
  <c r="AS182" i="2"/>
  <c r="AR182" i="2"/>
  <c r="AQ182" i="2"/>
  <c r="AP182" i="2"/>
  <c r="AO182" i="2"/>
  <c r="AN182" i="2"/>
  <c r="AM182" i="2"/>
  <c r="AE182" i="2"/>
  <c r="AD182" i="2"/>
  <c r="AC182" i="2"/>
  <c r="AB182" i="2"/>
  <c r="AA182" i="2"/>
  <c r="Z182" i="2"/>
  <c r="Y182" i="2"/>
  <c r="Q182" i="2"/>
  <c r="P182" i="2"/>
  <c r="O182" i="2"/>
  <c r="N182" i="2"/>
  <c r="M182" i="2"/>
  <c r="L182" i="2"/>
  <c r="K182" i="2"/>
  <c r="BG181" i="2"/>
  <c r="BF181" i="2"/>
  <c r="BE181" i="2"/>
  <c r="BD181" i="2"/>
  <c r="BC181" i="2"/>
  <c r="BB181" i="2"/>
  <c r="BA181" i="2"/>
  <c r="AS181" i="2"/>
  <c r="AR181" i="2"/>
  <c r="AQ181" i="2"/>
  <c r="AP181" i="2"/>
  <c r="AO181" i="2"/>
  <c r="AN181" i="2"/>
  <c r="AM181" i="2"/>
  <c r="AE181" i="2"/>
  <c r="AD181" i="2"/>
  <c r="AC181" i="2"/>
  <c r="AB181" i="2"/>
  <c r="AA181" i="2"/>
  <c r="Z181" i="2"/>
  <c r="Y181" i="2"/>
  <c r="Q181" i="2"/>
  <c r="P181" i="2"/>
  <c r="O181" i="2"/>
  <c r="N181" i="2"/>
  <c r="M181" i="2"/>
  <c r="L181" i="2"/>
  <c r="K181" i="2"/>
  <c r="BG180" i="2"/>
  <c r="BF180" i="2"/>
  <c r="BE180" i="2"/>
  <c r="BD180" i="2"/>
  <c r="BC180" i="2"/>
  <c r="BB180" i="2"/>
  <c r="BA180" i="2"/>
  <c r="AS180" i="2"/>
  <c r="AR180" i="2"/>
  <c r="AQ180" i="2"/>
  <c r="AP180" i="2"/>
  <c r="AO180" i="2"/>
  <c r="AN180" i="2"/>
  <c r="AM180" i="2"/>
  <c r="AE180" i="2"/>
  <c r="AD180" i="2"/>
  <c r="AC180" i="2"/>
  <c r="AB180" i="2"/>
  <c r="AA180" i="2"/>
  <c r="Z180" i="2"/>
  <c r="Y180" i="2"/>
  <c r="Q180" i="2"/>
  <c r="P180" i="2"/>
  <c r="O180" i="2"/>
  <c r="N180" i="2"/>
  <c r="M180" i="2"/>
  <c r="L180" i="2"/>
  <c r="K180" i="2"/>
  <c r="BG179" i="2"/>
  <c r="BF179" i="2"/>
  <c r="BE179" i="2"/>
  <c r="BD179" i="2"/>
  <c r="BC179" i="2"/>
  <c r="BB179" i="2"/>
  <c r="BA179" i="2"/>
  <c r="AS179" i="2"/>
  <c r="AR179" i="2"/>
  <c r="AQ179" i="2"/>
  <c r="AP179" i="2"/>
  <c r="AO179" i="2"/>
  <c r="AN179" i="2"/>
  <c r="AM179" i="2"/>
  <c r="AE179" i="2"/>
  <c r="AD179" i="2"/>
  <c r="AC179" i="2"/>
  <c r="AB179" i="2"/>
  <c r="AA179" i="2"/>
  <c r="Z179" i="2"/>
  <c r="Y179" i="2"/>
  <c r="Q179" i="2"/>
  <c r="P179" i="2"/>
  <c r="O179" i="2"/>
  <c r="N179" i="2"/>
  <c r="M179" i="2"/>
  <c r="L179" i="2"/>
  <c r="K179" i="2"/>
  <c r="BG178" i="2"/>
  <c r="BF178" i="2"/>
  <c r="BE178" i="2"/>
  <c r="BD178" i="2"/>
  <c r="BC178" i="2"/>
  <c r="BB178" i="2"/>
  <c r="BA178" i="2"/>
  <c r="AS178" i="2"/>
  <c r="AR178" i="2"/>
  <c r="AQ178" i="2"/>
  <c r="AP178" i="2"/>
  <c r="AO178" i="2"/>
  <c r="AN178" i="2"/>
  <c r="AM178" i="2"/>
  <c r="AE178" i="2"/>
  <c r="AD178" i="2"/>
  <c r="AC178" i="2"/>
  <c r="AB178" i="2"/>
  <c r="AA178" i="2"/>
  <c r="Z178" i="2"/>
  <c r="Y178" i="2"/>
  <c r="Q178" i="2"/>
  <c r="P178" i="2"/>
  <c r="O178" i="2"/>
  <c r="N178" i="2"/>
  <c r="M178" i="2"/>
  <c r="L178" i="2"/>
  <c r="K178" i="2"/>
  <c r="BG177" i="2"/>
  <c r="BF177" i="2"/>
  <c r="BE177" i="2"/>
  <c r="BD177" i="2"/>
  <c r="BC177" i="2"/>
  <c r="BB177" i="2"/>
  <c r="BA177" i="2"/>
  <c r="AS177" i="2"/>
  <c r="AR177" i="2"/>
  <c r="AQ177" i="2"/>
  <c r="AP177" i="2"/>
  <c r="AO177" i="2"/>
  <c r="AN177" i="2"/>
  <c r="AM177" i="2"/>
  <c r="AE177" i="2"/>
  <c r="AD177" i="2"/>
  <c r="AC177" i="2"/>
  <c r="AB177" i="2"/>
  <c r="AA177" i="2"/>
  <c r="Z177" i="2"/>
  <c r="Y177" i="2"/>
  <c r="Q177" i="2"/>
  <c r="P177" i="2"/>
  <c r="O177" i="2"/>
  <c r="N177" i="2"/>
  <c r="M177" i="2"/>
  <c r="L177" i="2"/>
  <c r="K177" i="2"/>
  <c r="BG176" i="2"/>
  <c r="BF176" i="2"/>
  <c r="BE176" i="2"/>
  <c r="BD176" i="2"/>
  <c r="BC176" i="2"/>
  <c r="BB176" i="2"/>
  <c r="BA176" i="2"/>
  <c r="AS176" i="2"/>
  <c r="AR176" i="2"/>
  <c r="AQ176" i="2"/>
  <c r="AP176" i="2"/>
  <c r="AO176" i="2"/>
  <c r="AN176" i="2"/>
  <c r="AM176" i="2"/>
  <c r="AE176" i="2"/>
  <c r="AD176" i="2"/>
  <c r="AC176" i="2"/>
  <c r="AB176" i="2"/>
  <c r="AA176" i="2"/>
  <c r="Z176" i="2"/>
  <c r="Y176" i="2"/>
  <c r="Q176" i="2"/>
  <c r="P176" i="2"/>
  <c r="O176" i="2"/>
  <c r="N176" i="2"/>
  <c r="M176" i="2"/>
  <c r="L176" i="2"/>
  <c r="K176" i="2"/>
  <c r="BG175" i="2"/>
  <c r="BF175" i="2"/>
  <c r="BE175" i="2"/>
  <c r="BD175" i="2"/>
  <c r="BC175" i="2"/>
  <c r="BB175" i="2"/>
  <c r="BA175" i="2"/>
  <c r="AS175" i="2"/>
  <c r="AR175" i="2"/>
  <c r="AQ175" i="2"/>
  <c r="AP175" i="2"/>
  <c r="AO175" i="2"/>
  <c r="AN175" i="2"/>
  <c r="AM175" i="2"/>
  <c r="AE175" i="2"/>
  <c r="AD175" i="2"/>
  <c r="AC175" i="2"/>
  <c r="AB175" i="2"/>
  <c r="AA175" i="2"/>
  <c r="Z175" i="2"/>
  <c r="Y175" i="2"/>
  <c r="Q175" i="2"/>
  <c r="P175" i="2"/>
  <c r="O175" i="2"/>
  <c r="N175" i="2"/>
  <c r="M175" i="2"/>
  <c r="L175" i="2"/>
  <c r="K175" i="2"/>
  <c r="BG174" i="2"/>
  <c r="BF174" i="2"/>
  <c r="BE174" i="2"/>
  <c r="BD174" i="2"/>
  <c r="BC174" i="2"/>
  <c r="BB174" i="2"/>
  <c r="BA174" i="2"/>
  <c r="AS174" i="2"/>
  <c r="AR174" i="2"/>
  <c r="AQ174" i="2"/>
  <c r="AP174" i="2"/>
  <c r="AO174" i="2"/>
  <c r="AN174" i="2"/>
  <c r="AM174" i="2"/>
  <c r="AE174" i="2"/>
  <c r="AD174" i="2"/>
  <c r="AC174" i="2"/>
  <c r="AB174" i="2"/>
  <c r="AA174" i="2"/>
  <c r="Z174" i="2"/>
  <c r="Y174" i="2"/>
  <c r="Q174" i="2"/>
  <c r="P174" i="2"/>
  <c r="O174" i="2"/>
  <c r="N174" i="2"/>
  <c r="M174" i="2"/>
  <c r="L174" i="2"/>
  <c r="K174" i="2"/>
  <c r="BG173" i="2"/>
  <c r="BF173" i="2"/>
  <c r="BE173" i="2"/>
  <c r="BD173" i="2"/>
  <c r="BC173" i="2"/>
  <c r="BB173" i="2"/>
  <c r="BA173" i="2"/>
  <c r="AS173" i="2"/>
  <c r="AR173" i="2"/>
  <c r="AQ173" i="2"/>
  <c r="AP173" i="2"/>
  <c r="AO173" i="2"/>
  <c r="AN173" i="2"/>
  <c r="AM173" i="2"/>
  <c r="AE173" i="2"/>
  <c r="AD173" i="2"/>
  <c r="AC173" i="2"/>
  <c r="AB173" i="2"/>
  <c r="AA173" i="2"/>
  <c r="Z173" i="2"/>
  <c r="Y173" i="2"/>
  <c r="Q173" i="2"/>
  <c r="P173" i="2"/>
  <c r="O173" i="2"/>
  <c r="N173" i="2"/>
  <c r="M173" i="2"/>
  <c r="L173" i="2"/>
  <c r="K173" i="2"/>
  <c r="BG172" i="2"/>
  <c r="BF172" i="2"/>
  <c r="BE172" i="2"/>
  <c r="BD172" i="2"/>
  <c r="BC172" i="2"/>
  <c r="BB172" i="2"/>
  <c r="BA172" i="2"/>
  <c r="AS172" i="2"/>
  <c r="AR172" i="2"/>
  <c r="AQ172" i="2"/>
  <c r="AP172" i="2"/>
  <c r="AO172" i="2"/>
  <c r="AN172" i="2"/>
  <c r="AM172" i="2"/>
  <c r="AE172" i="2"/>
  <c r="AD172" i="2"/>
  <c r="AC172" i="2"/>
  <c r="AB172" i="2"/>
  <c r="AA172" i="2"/>
  <c r="Z172" i="2"/>
  <c r="Y172" i="2"/>
  <c r="Q172" i="2"/>
  <c r="P172" i="2"/>
  <c r="O172" i="2"/>
  <c r="N172" i="2"/>
  <c r="M172" i="2"/>
  <c r="L172" i="2"/>
  <c r="K172" i="2"/>
  <c r="BG171" i="2"/>
  <c r="BF171" i="2"/>
  <c r="BE171" i="2"/>
  <c r="BD171" i="2"/>
  <c r="BC171" i="2"/>
  <c r="BB171" i="2"/>
  <c r="BA171" i="2"/>
  <c r="AS171" i="2"/>
  <c r="AR171" i="2"/>
  <c r="AQ171" i="2"/>
  <c r="AP171" i="2"/>
  <c r="AO171" i="2"/>
  <c r="AN171" i="2"/>
  <c r="AM171" i="2"/>
  <c r="AE171" i="2"/>
  <c r="AD171" i="2"/>
  <c r="AC171" i="2"/>
  <c r="AB171" i="2"/>
  <c r="AA171" i="2"/>
  <c r="Z171" i="2"/>
  <c r="Y171" i="2"/>
  <c r="Q171" i="2"/>
  <c r="P171" i="2"/>
  <c r="O171" i="2"/>
  <c r="N171" i="2"/>
  <c r="M171" i="2"/>
  <c r="L171" i="2"/>
  <c r="K171" i="2"/>
  <c r="BG170" i="2"/>
  <c r="BF170" i="2"/>
  <c r="BE170" i="2"/>
  <c r="BD170" i="2"/>
  <c r="BC170" i="2"/>
  <c r="BB170" i="2"/>
  <c r="BA170" i="2"/>
  <c r="AS170" i="2"/>
  <c r="AR170" i="2"/>
  <c r="AQ170" i="2"/>
  <c r="AP170" i="2"/>
  <c r="AO170" i="2"/>
  <c r="AN170" i="2"/>
  <c r="AM170" i="2"/>
  <c r="AE170" i="2"/>
  <c r="AD170" i="2"/>
  <c r="AC170" i="2"/>
  <c r="AB170" i="2"/>
  <c r="AA170" i="2"/>
  <c r="Z170" i="2"/>
  <c r="Y170" i="2"/>
  <c r="Q170" i="2"/>
  <c r="P170" i="2"/>
  <c r="O170" i="2"/>
  <c r="N170" i="2"/>
  <c r="M170" i="2"/>
  <c r="L170" i="2"/>
  <c r="K170" i="2"/>
  <c r="BG169" i="2"/>
  <c r="BF169" i="2"/>
  <c r="BE169" i="2"/>
  <c r="BD169" i="2"/>
  <c r="BC169" i="2"/>
  <c r="BB169" i="2"/>
  <c r="BA169" i="2"/>
  <c r="AS169" i="2"/>
  <c r="AR169" i="2"/>
  <c r="AQ169" i="2"/>
  <c r="AP169" i="2"/>
  <c r="AO169" i="2"/>
  <c r="AN169" i="2"/>
  <c r="AM169" i="2"/>
  <c r="AE169" i="2"/>
  <c r="AD169" i="2"/>
  <c r="AC169" i="2"/>
  <c r="AB169" i="2"/>
  <c r="AA169" i="2"/>
  <c r="Z169" i="2"/>
  <c r="Y169" i="2"/>
  <c r="Q169" i="2"/>
  <c r="P169" i="2"/>
  <c r="O169" i="2"/>
  <c r="N169" i="2"/>
  <c r="M169" i="2"/>
  <c r="L169" i="2"/>
  <c r="K169" i="2"/>
  <c r="BG168" i="2"/>
  <c r="BF168" i="2"/>
  <c r="BE168" i="2"/>
  <c r="BD168" i="2"/>
  <c r="BC168" i="2"/>
  <c r="BB168" i="2"/>
  <c r="BA168" i="2"/>
  <c r="AS168" i="2"/>
  <c r="AR168" i="2"/>
  <c r="AQ168" i="2"/>
  <c r="AP168" i="2"/>
  <c r="AO168" i="2"/>
  <c r="AN168" i="2"/>
  <c r="AM168" i="2"/>
  <c r="AE168" i="2"/>
  <c r="AD168" i="2"/>
  <c r="AC168" i="2"/>
  <c r="AB168" i="2"/>
  <c r="AA168" i="2"/>
  <c r="Z168" i="2"/>
  <c r="Y168" i="2"/>
  <c r="Q168" i="2"/>
  <c r="P168" i="2"/>
  <c r="O168" i="2"/>
  <c r="N168" i="2"/>
  <c r="M168" i="2"/>
  <c r="L168" i="2"/>
  <c r="K168" i="2"/>
  <c r="BG167" i="2"/>
  <c r="BF167" i="2"/>
  <c r="BE167" i="2"/>
  <c r="BD167" i="2"/>
  <c r="BC167" i="2"/>
  <c r="BB167" i="2"/>
  <c r="BA167" i="2"/>
  <c r="AS167" i="2"/>
  <c r="AR167" i="2"/>
  <c r="AQ167" i="2"/>
  <c r="AP167" i="2"/>
  <c r="AO167" i="2"/>
  <c r="AN167" i="2"/>
  <c r="AM167" i="2"/>
  <c r="AE167" i="2"/>
  <c r="AD167" i="2"/>
  <c r="AC167" i="2"/>
  <c r="AB167" i="2"/>
  <c r="AA167" i="2"/>
  <c r="Z167" i="2"/>
  <c r="Y167" i="2"/>
  <c r="Q167" i="2"/>
  <c r="P167" i="2"/>
  <c r="O167" i="2"/>
  <c r="N167" i="2"/>
  <c r="M167" i="2"/>
  <c r="L167" i="2"/>
  <c r="K167" i="2"/>
  <c r="BG166" i="2"/>
  <c r="BF166" i="2"/>
  <c r="BE166" i="2"/>
  <c r="BD166" i="2"/>
  <c r="BC166" i="2"/>
  <c r="BB166" i="2"/>
  <c r="BA166" i="2"/>
  <c r="AS166" i="2"/>
  <c r="AR166" i="2"/>
  <c r="AQ166" i="2"/>
  <c r="AP166" i="2"/>
  <c r="AO166" i="2"/>
  <c r="AN166" i="2"/>
  <c r="AM166" i="2"/>
  <c r="AE166" i="2"/>
  <c r="AD166" i="2"/>
  <c r="AC166" i="2"/>
  <c r="AB166" i="2"/>
  <c r="AA166" i="2"/>
  <c r="Z166" i="2"/>
  <c r="Y166" i="2"/>
  <c r="Q166" i="2"/>
  <c r="P166" i="2"/>
  <c r="O166" i="2"/>
  <c r="N166" i="2"/>
  <c r="M166" i="2"/>
  <c r="L166" i="2"/>
  <c r="K166" i="2"/>
  <c r="BG165" i="2"/>
  <c r="BF165" i="2"/>
  <c r="BE165" i="2"/>
  <c r="BD165" i="2"/>
  <c r="BC165" i="2"/>
  <c r="BB165" i="2"/>
  <c r="BA165" i="2"/>
  <c r="AS165" i="2"/>
  <c r="AR165" i="2"/>
  <c r="AQ165" i="2"/>
  <c r="AP165" i="2"/>
  <c r="AO165" i="2"/>
  <c r="AN165" i="2"/>
  <c r="AM165" i="2"/>
  <c r="AE165" i="2"/>
  <c r="AD165" i="2"/>
  <c r="AC165" i="2"/>
  <c r="AB165" i="2"/>
  <c r="AA165" i="2"/>
  <c r="Z165" i="2"/>
  <c r="Y165" i="2"/>
  <c r="Q165" i="2"/>
  <c r="P165" i="2"/>
  <c r="O165" i="2"/>
  <c r="N165" i="2"/>
  <c r="M165" i="2"/>
  <c r="L165" i="2"/>
  <c r="K165" i="2"/>
  <c r="BG164" i="2"/>
  <c r="BF164" i="2"/>
  <c r="BE164" i="2"/>
  <c r="BD164" i="2"/>
  <c r="BC164" i="2"/>
  <c r="BB164" i="2"/>
  <c r="BA164" i="2"/>
  <c r="AS164" i="2"/>
  <c r="AR164" i="2"/>
  <c r="AQ164" i="2"/>
  <c r="AP164" i="2"/>
  <c r="AO164" i="2"/>
  <c r="AN164" i="2"/>
  <c r="AM164" i="2"/>
  <c r="AE164" i="2"/>
  <c r="AD164" i="2"/>
  <c r="AC164" i="2"/>
  <c r="AB164" i="2"/>
  <c r="AA164" i="2"/>
  <c r="Z164" i="2"/>
  <c r="Y164" i="2"/>
  <c r="Q164" i="2"/>
  <c r="P164" i="2"/>
  <c r="O164" i="2"/>
  <c r="N164" i="2"/>
  <c r="M164" i="2"/>
  <c r="L164" i="2"/>
  <c r="K164" i="2"/>
  <c r="BG163" i="2"/>
  <c r="BF163" i="2"/>
  <c r="BE163" i="2"/>
  <c r="BD163" i="2"/>
  <c r="BC163" i="2"/>
  <c r="BB163" i="2"/>
  <c r="BA163" i="2"/>
  <c r="AS163" i="2"/>
  <c r="AR163" i="2"/>
  <c r="AQ163" i="2"/>
  <c r="AP163" i="2"/>
  <c r="AO163" i="2"/>
  <c r="AN163" i="2"/>
  <c r="AM163" i="2"/>
  <c r="AE163" i="2"/>
  <c r="AD163" i="2"/>
  <c r="AC163" i="2"/>
  <c r="AB163" i="2"/>
  <c r="AA163" i="2"/>
  <c r="Z163" i="2"/>
  <c r="Y163" i="2"/>
  <c r="Q163" i="2"/>
  <c r="P163" i="2"/>
  <c r="O163" i="2"/>
  <c r="N163" i="2"/>
  <c r="M163" i="2"/>
  <c r="L163" i="2"/>
  <c r="K163" i="2"/>
  <c r="BG162" i="2"/>
  <c r="BF162" i="2"/>
  <c r="BE162" i="2"/>
  <c r="BD162" i="2"/>
  <c r="BC162" i="2"/>
  <c r="BB162" i="2"/>
  <c r="BA162" i="2"/>
  <c r="AS162" i="2"/>
  <c r="AR162" i="2"/>
  <c r="AQ162" i="2"/>
  <c r="AP162" i="2"/>
  <c r="AO162" i="2"/>
  <c r="AN162" i="2"/>
  <c r="AM162" i="2"/>
  <c r="AE162" i="2"/>
  <c r="AD162" i="2"/>
  <c r="AC162" i="2"/>
  <c r="AB162" i="2"/>
  <c r="AA162" i="2"/>
  <c r="Z162" i="2"/>
  <c r="Y162" i="2"/>
  <c r="Q162" i="2"/>
  <c r="P162" i="2"/>
  <c r="O162" i="2"/>
  <c r="N162" i="2"/>
  <c r="M162" i="2"/>
  <c r="L162" i="2"/>
  <c r="K162" i="2"/>
  <c r="BG161" i="2"/>
  <c r="BF161" i="2"/>
  <c r="BE161" i="2"/>
  <c r="BD161" i="2"/>
  <c r="BC161" i="2"/>
  <c r="BB161" i="2"/>
  <c r="BA161" i="2"/>
  <c r="AS161" i="2"/>
  <c r="AR161" i="2"/>
  <c r="AQ161" i="2"/>
  <c r="AP161" i="2"/>
  <c r="AO161" i="2"/>
  <c r="AN161" i="2"/>
  <c r="AM161" i="2"/>
  <c r="AE161" i="2"/>
  <c r="AD161" i="2"/>
  <c r="AC161" i="2"/>
  <c r="AB161" i="2"/>
  <c r="AA161" i="2"/>
  <c r="Z161" i="2"/>
  <c r="Y161" i="2"/>
  <c r="Q161" i="2"/>
  <c r="P161" i="2"/>
  <c r="O161" i="2"/>
  <c r="N161" i="2"/>
  <c r="M161" i="2"/>
  <c r="L161" i="2"/>
  <c r="K161" i="2"/>
  <c r="BG160" i="2"/>
  <c r="BF160" i="2"/>
  <c r="BE160" i="2"/>
  <c r="BD160" i="2"/>
  <c r="BC160" i="2"/>
  <c r="BB160" i="2"/>
  <c r="BA160" i="2"/>
  <c r="AS160" i="2"/>
  <c r="AR160" i="2"/>
  <c r="AQ160" i="2"/>
  <c r="AP160" i="2"/>
  <c r="AO160" i="2"/>
  <c r="AN160" i="2"/>
  <c r="AM160" i="2"/>
  <c r="AE160" i="2"/>
  <c r="AD160" i="2"/>
  <c r="AC160" i="2"/>
  <c r="AB160" i="2"/>
  <c r="AA160" i="2"/>
  <c r="Z160" i="2"/>
  <c r="Y160" i="2"/>
  <c r="Q160" i="2"/>
  <c r="P160" i="2"/>
  <c r="O160" i="2"/>
  <c r="N160" i="2"/>
  <c r="M160" i="2"/>
  <c r="L160" i="2"/>
  <c r="K160" i="2"/>
  <c r="BG159" i="2"/>
  <c r="BF159" i="2"/>
  <c r="BE159" i="2"/>
  <c r="BD159" i="2"/>
  <c r="BC159" i="2"/>
  <c r="BB159" i="2"/>
  <c r="BA159" i="2"/>
  <c r="AS159" i="2"/>
  <c r="AR159" i="2"/>
  <c r="AQ159" i="2"/>
  <c r="AP159" i="2"/>
  <c r="AO159" i="2"/>
  <c r="AN159" i="2"/>
  <c r="AM159" i="2"/>
  <c r="AE159" i="2"/>
  <c r="AD159" i="2"/>
  <c r="AC159" i="2"/>
  <c r="AB159" i="2"/>
  <c r="AA159" i="2"/>
  <c r="Z159" i="2"/>
  <c r="Y159" i="2"/>
  <c r="Q159" i="2"/>
  <c r="P159" i="2"/>
  <c r="O159" i="2"/>
  <c r="N159" i="2"/>
  <c r="M159" i="2"/>
  <c r="L159" i="2"/>
  <c r="K159" i="2"/>
  <c r="BG158" i="2"/>
  <c r="BF158" i="2"/>
  <c r="BE158" i="2"/>
  <c r="BD158" i="2"/>
  <c r="BC158" i="2"/>
  <c r="BB158" i="2"/>
  <c r="BA158" i="2"/>
  <c r="AS158" i="2"/>
  <c r="AR158" i="2"/>
  <c r="AQ158" i="2"/>
  <c r="AP158" i="2"/>
  <c r="AO158" i="2"/>
  <c r="AN158" i="2"/>
  <c r="AM158" i="2"/>
  <c r="AE158" i="2"/>
  <c r="AD158" i="2"/>
  <c r="AC158" i="2"/>
  <c r="AB158" i="2"/>
  <c r="AA158" i="2"/>
  <c r="Z158" i="2"/>
  <c r="Y158" i="2"/>
  <c r="Q158" i="2"/>
  <c r="P158" i="2"/>
  <c r="O158" i="2"/>
  <c r="N158" i="2"/>
  <c r="M158" i="2"/>
  <c r="L158" i="2"/>
  <c r="K158" i="2"/>
  <c r="BG157" i="2"/>
  <c r="BF157" i="2"/>
  <c r="BE157" i="2"/>
  <c r="BD157" i="2"/>
  <c r="BC157" i="2"/>
  <c r="BB157" i="2"/>
  <c r="BA157" i="2"/>
  <c r="AS157" i="2"/>
  <c r="AR157" i="2"/>
  <c r="AQ157" i="2"/>
  <c r="AP157" i="2"/>
  <c r="AO157" i="2"/>
  <c r="AN157" i="2"/>
  <c r="AM157" i="2"/>
  <c r="AE157" i="2"/>
  <c r="AD157" i="2"/>
  <c r="AC157" i="2"/>
  <c r="AB157" i="2"/>
  <c r="AA157" i="2"/>
  <c r="Z157" i="2"/>
  <c r="Y157" i="2"/>
  <c r="Q157" i="2"/>
  <c r="P157" i="2"/>
  <c r="O157" i="2"/>
  <c r="N157" i="2"/>
  <c r="M157" i="2"/>
  <c r="L157" i="2"/>
  <c r="K157" i="2"/>
  <c r="BG156" i="2"/>
  <c r="BF156" i="2"/>
  <c r="BE156" i="2"/>
  <c r="BD156" i="2"/>
  <c r="BC156" i="2"/>
  <c r="BB156" i="2"/>
  <c r="BA156" i="2"/>
  <c r="AS156" i="2"/>
  <c r="AR156" i="2"/>
  <c r="AQ156" i="2"/>
  <c r="AP156" i="2"/>
  <c r="AO156" i="2"/>
  <c r="AN156" i="2"/>
  <c r="AM156" i="2"/>
  <c r="AE156" i="2"/>
  <c r="AD156" i="2"/>
  <c r="AC156" i="2"/>
  <c r="AB156" i="2"/>
  <c r="AA156" i="2"/>
  <c r="Z156" i="2"/>
  <c r="Y156" i="2"/>
  <c r="Q156" i="2"/>
  <c r="P156" i="2"/>
  <c r="O156" i="2"/>
  <c r="N156" i="2"/>
  <c r="M156" i="2"/>
  <c r="L156" i="2"/>
  <c r="K156" i="2"/>
  <c r="BG155" i="2"/>
  <c r="BF155" i="2"/>
  <c r="BE155" i="2"/>
  <c r="BD155" i="2"/>
  <c r="BC155" i="2"/>
  <c r="BB155" i="2"/>
  <c r="BA155" i="2"/>
  <c r="AS155" i="2"/>
  <c r="AR155" i="2"/>
  <c r="AQ155" i="2"/>
  <c r="AP155" i="2"/>
  <c r="AO155" i="2"/>
  <c r="AN155" i="2"/>
  <c r="AM155" i="2"/>
  <c r="AE155" i="2"/>
  <c r="AD155" i="2"/>
  <c r="AC155" i="2"/>
  <c r="AB155" i="2"/>
  <c r="AA155" i="2"/>
  <c r="Z155" i="2"/>
  <c r="Y155" i="2"/>
  <c r="Q155" i="2"/>
  <c r="P155" i="2"/>
  <c r="O155" i="2"/>
  <c r="N155" i="2"/>
  <c r="M155" i="2"/>
  <c r="L155" i="2"/>
  <c r="K155" i="2"/>
  <c r="BG154" i="2"/>
  <c r="BF154" i="2"/>
  <c r="BE154" i="2"/>
  <c r="BD154" i="2"/>
  <c r="BC154" i="2"/>
  <c r="BB154" i="2"/>
  <c r="BA154" i="2"/>
  <c r="AS154" i="2"/>
  <c r="AR154" i="2"/>
  <c r="AQ154" i="2"/>
  <c r="AP154" i="2"/>
  <c r="AO154" i="2"/>
  <c r="AN154" i="2"/>
  <c r="AM154" i="2"/>
  <c r="AE154" i="2"/>
  <c r="AD154" i="2"/>
  <c r="AC154" i="2"/>
  <c r="AB154" i="2"/>
  <c r="AA154" i="2"/>
  <c r="Z154" i="2"/>
  <c r="Y154" i="2"/>
  <c r="Q154" i="2"/>
  <c r="P154" i="2"/>
  <c r="O154" i="2"/>
  <c r="N154" i="2"/>
  <c r="M154" i="2"/>
  <c r="L154" i="2"/>
  <c r="K154" i="2"/>
  <c r="BG153" i="2"/>
  <c r="BF153" i="2"/>
  <c r="BE153" i="2"/>
  <c r="BD153" i="2"/>
  <c r="BC153" i="2"/>
  <c r="BB153" i="2"/>
  <c r="BA153" i="2"/>
  <c r="AS153" i="2"/>
  <c r="AR153" i="2"/>
  <c r="AQ153" i="2"/>
  <c r="AP153" i="2"/>
  <c r="AO153" i="2"/>
  <c r="AN153" i="2"/>
  <c r="AM153" i="2"/>
  <c r="AE153" i="2"/>
  <c r="AD153" i="2"/>
  <c r="AC153" i="2"/>
  <c r="AB153" i="2"/>
  <c r="AA153" i="2"/>
  <c r="Z153" i="2"/>
  <c r="Y153" i="2"/>
  <c r="Q153" i="2"/>
  <c r="P153" i="2"/>
  <c r="O153" i="2"/>
  <c r="N153" i="2"/>
  <c r="M153" i="2"/>
  <c r="L153" i="2"/>
  <c r="K153" i="2"/>
  <c r="BG152" i="2"/>
  <c r="BF152" i="2"/>
  <c r="BE152" i="2"/>
  <c r="BD152" i="2"/>
  <c r="BC152" i="2"/>
  <c r="BB152" i="2"/>
  <c r="BA152" i="2"/>
  <c r="AS152" i="2"/>
  <c r="AR152" i="2"/>
  <c r="AQ152" i="2"/>
  <c r="AP152" i="2"/>
  <c r="AO152" i="2"/>
  <c r="AN152" i="2"/>
  <c r="AM152" i="2"/>
  <c r="AE152" i="2"/>
  <c r="AD152" i="2"/>
  <c r="AC152" i="2"/>
  <c r="AB152" i="2"/>
  <c r="AA152" i="2"/>
  <c r="Z152" i="2"/>
  <c r="Y152" i="2"/>
  <c r="Q152" i="2"/>
  <c r="P152" i="2"/>
  <c r="O152" i="2"/>
  <c r="N152" i="2"/>
  <c r="M152" i="2"/>
  <c r="L152" i="2"/>
  <c r="K152" i="2"/>
  <c r="BG151" i="2"/>
  <c r="BF151" i="2"/>
  <c r="BE151" i="2"/>
  <c r="BD151" i="2"/>
  <c r="BC151" i="2"/>
  <c r="BB151" i="2"/>
  <c r="BA151" i="2"/>
  <c r="AS151" i="2"/>
  <c r="AR151" i="2"/>
  <c r="AQ151" i="2"/>
  <c r="AP151" i="2"/>
  <c r="AO151" i="2"/>
  <c r="AN151" i="2"/>
  <c r="AM151" i="2"/>
  <c r="AE151" i="2"/>
  <c r="AD151" i="2"/>
  <c r="AC151" i="2"/>
  <c r="AB151" i="2"/>
  <c r="AA151" i="2"/>
  <c r="Z151" i="2"/>
  <c r="Y151" i="2"/>
  <c r="Q151" i="2"/>
  <c r="P151" i="2"/>
  <c r="O151" i="2"/>
  <c r="N151" i="2"/>
  <c r="M151" i="2"/>
  <c r="L151" i="2"/>
  <c r="K151" i="2"/>
  <c r="BG150" i="2"/>
  <c r="BF150" i="2"/>
  <c r="BE150" i="2"/>
  <c r="BD150" i="2"/>
  <c r="BC150" i="2"/>
  <c r="BB150" i="2"/>
  <c r="BA150" i="2"/>
  <c r="AS150" i="2"/>
  <c r="AR150" i="2"/>
  <c r="AQ150" i="2"/>
  <c r="AP150" i="2"/>
  <c r="AO150" i="2"/>
  <c r="AN150" i="2"/>
  <c r="AM150" i="2"/>
  <c r="AE150" i="2"/>
  <c r="AD150" i="2"/>
  <c r="AC150" i="2"/>
  <c r="AB150" i="2"/>
  <c r="AA150" i="2"/>
  <c r="Z150" i="2"/>
  <c r="Y150" i="2"/>
  <c r="Q150" i="2"/>
  <c r="P150" i="2"/>
  <c r="O150" i="2"/>
  <c r="N150" i="2"/>
  <c r="M150" i="2"/>
  <c r="L150" i="2"/>
  <c r="K150" i="2"/>
  <c r="BG149" i="2"/>
  <c r="BF149" i="2"/>
  <c r="BE149" i="2"/>
  <c r="BD149" i="2"/>
  <c r="BC149" i="2"/>
  <c r="BB149" i="2"/>
  <c r="BA149" i="2"/>
  <c r="AS149" i="2"/>
  <c r="AR149" i="2"/>
  <c r="AQ149" i="2"/>
  <c r="AP149" i="2"/>
  <c r="AO149" i="2"/>
  <c r="AN149" i="2"/>
  <c r="AM149" i="2"/>
  <c r="AE149" i="2"/>
  <c r="AD149" i="2"/>
  <c r="AC149" i="2"/>
  <c r="AB149" i="2"/>
  <c r="AA149" i="2"/>
  <c r="Z149" i="2"/>
  <c r="Y149" i="2"/>
  <c r="Q149" i="2"/>
  <c r="P149" i="2"/>
  <c r="O149" i="2"/>
  <c r="N149" i="2"/>
  <c r="M149" i="2"/>
  <c r="L149" i="2"/>
  <c r="K149" i="2"/>
  <c r="BG148" i="2"/>
  <c r="BF148" i="2"/>
  <c r="BE148" i="2"/>
  <c r="BD148" i="2"/>
  <c r="BC148" i="2"/>
  <c r="BB148" i="2"/>
  <c r="BA148" i="2"/>
  <c r="AS148" i="2"/>
  <c r="AR148" i="2"/>
  <c r="AQ148" i="2"/>
  <c r="AP148" i="2"/>
  <c r="AO148" i="2"/>
  <c r="AN148" i="2"/>
  <c r="AM148" i="2"/>
  <c r="AE148" i="2"/>
  <c r="AD148" i="2"/>
  <c r="AC148" i="2"/>
  <c r="AB148" i="2"/>
  <c r="AA148" i="2"/>
  <c r="Z148" i="2"/>
  <c r="Y148" i="2"/>
  <c r="Q148" i="2"/>
  <c r="P148" i="2"/>
  <c r="O148" i="2"/>
  <c r="N148" i="2"/>
  <c r="M148" i="2"/>
  <c r="L148" i="2"/>
  <c r="K148" i="2"/>
  <c r="BG147" i="2"/>
  <c r="BF147" i="2"/>
  <c r="BE147" i="2"/>
  <c r="BD147" i="2"/>
  <c r="BC147" i="2"/>
  <c r="BB147" i="2"/>
  <c r="BA147" i="2"/>
  <c r="AS147" i="2"/>
  <c r="AR147" i="2"/>
  <c r="AQ147" i="2"/>
  <c r="AP147" i="2"/>
  <c r="AO147" i="2"/>
  <c r="AN147" i="2"/>
  <c r="AM147" i="2"/>
  <c r="AE147" i="2"/>
  <c r="AD147" i="2"/>
  <c r="AC147" i="2"/>
  <c r="AB147" i="2"/>
  <c r="AA147" i="2"/>
  <c r="Z147" i="2"/>
  <c r="Y147" i="2"/>
  <c r="Q147" i="2"/>
  <c r="P147" i="2"/>
  <c r="O147" i="2"/>
  <c r="N147" i="2"/>
  <c r="M147" i="2"/>
  <c r="L147" i="2"/>
  <c r="K147" i="2"/>
  <c r="BG146" i="2"/>
  <c r="BF146" i="2"/>
  <c r="BE146" i="2"/>
  <c r="BD146" i="2"/>
  <c r="BC146" i="2"/>
  <c r="BB146" i="2"/>
  <c r="BA146" i="2"/>
  <c r="AS146" i="2"/>
  <c r="AR146" i="2"/>
  <c r="AQ146" i="2"/>
  <c r="AP146" i="2"/>
  <c r="AO146" i="2"/>
  <c r="AN146" i="2"/>
  <c r="AM146" i="2"/>
  <c r="AE146" i="2"/>
  <c r="AD146" i="2"/>
  <c r="AC146" i="2"/>
  <c r="AB146" i="2"/>
  <c r="AA146" i="2"/>
  <c r="Z146" i="2"/>
  <c r="Y146" i="2"/>
  <c r="Q146" i="2"/>
  <c r="P146" i="2"/>
  <c r="O146" i="2"/>
  <c r="N146" i="2"/>
  <c r="M146" i="2"/>
  <c r="L146" i="2"/>
  <c r="K146" i="2"/>
  <c r="BG145" i="2"/>
  <c r="BF145" i="2"/>
  <c r="BE145" i="2"/>
  <c r="BD145" i="2"/>
  <c r="BC145" i="2"/>
  <c r="BB145" i="2"/>
  <c r="BA145" i="2"/>
  <c r="AS145" i="2"/>
  <c r="AR145" i="2"/>
  <c r="AQ145" i="2"/>
  <c r="AP145" i="2"/>
  <c r="AO145" i="2"/>
  <c r="AN145" i="2"/>
  <c r="AM145" i="2"/>
  <c r="AE145" i="2"/>
  <c r="AD145" i="2"/>
  <c r="AC145" i="2"/>
  <c r="AB145" i="2"/>
  <c r="AA145" i="2"/>
  <c r="Z145" i="2"/>
  <c r="Y145" i="2"/>
  <c r="Q145" i="2"/>
  <c r="P145" i="2"/>
  <c r="O145" i="2"/>
  <c r="N145" i="2"/>
  <c r="M145" i="2"/>
  <c r="L145" i="2"/>
  <c r="K145" i="2"/>
  <c r="BG144" i="2"/>
  <c r="BF144" i="2"/>
  <c r="BE144" i="2"/>
  <c r="BD144" i="2"/>
  <c r="BC144" i="2"/>
  <c r="BB144" i="2"/>
  <c r="BA144" i="2"/>
  <c r="AS144" i="2"/>
  <c r="AR144" i="2"/>
  <c r="AQ144" i="2"/>
  <c r="AP144" i="2"/>
  <c r="AO144" i="2"/>
  <c r="AN144" i="2"/>
  <c r="AM144" i="2"/>
  <c r="AE144" i="2"/>
  <c r="AD144" i="2"/>
  <c r="AC144" i="2"/>
  <c r="AB144" i="2"/>
  <c r="AA144" i="2"/>
  <c r="Z144" i="2"/>
  <c r="Y144" i="2"/>
  <c r="Q144" i="2"/>
  <c r="P144" i="2"/>
  <c r="O144" i="2"/>
  <c r="N144" i="2"/>
  <c r="M144" i="2"/>
  <c r="L144" i="2"/>
  <c r="K144" i="2"/>
  <c r="BG143" i="2"/>
  <c r="BF143" i="2"/>
  <c r="BE143" i="2"/>
  <c r="BD143" i="2"/>
  <c r="BC143" i="2"/>
  <c r="BB143" i="2"/>
  <c r="BH143" i="2" s="1"/>
  <c r="BA143" i="2"/>
  <c r="AS143" i="2"/>
  <c r="AR143" i="2"/>
  <c r="AQ143" i="2"/>
  <c r="AP143" i="2"/>
  <c r="AO143" i="2"/>
  <c r="AN143" i="2"/>
  <c r="AM143" i="2"/>
  <c r="AE143" i="2"/>
  <c r="AD143" i="2"/>
  <c r="AC143" i="2"/>
  <c r="AB143" i="2"/>
  <c r="AA143" i="2"/>
  <c r="Z143" i="2"/>
  <c r="Y143" i="2"/>
  <c r="Q143" i="2"/>
  <c r="P143" i="2"/>
  <c r="O143" i="2"/>
  <c r="N143" i="2"/>
  <c r="M143" i="2"/>
  <c r="L143" i="2"/>
  <c r="K143" i="2"/>
  <c r="BG142" i="2"/>
  <c r="BF142" i="2"/>
  <c r="BE142" i="2"/>
  <c r="BD142" i="2"/>
  <c r="BC142" i="2"/>
  <c r="BB142" i="2"/>
  <c r="BA142" i="2"/>
  <c r="AS142" i="2"/>
  <c r="AR142" i="2"/>
  <c r="AQ142" i="2"/>
  <c r="AP142" i="2"/>
  <c r="AO142" i="2"/>
  <c r="AN142" i="2"/>
  <c r="AM142" i="2"/>
  <c r="AE142" i="2"/>
  <c r="AD142" i="2"/>
  <c r="AC142" i="2"/>
  <c r="AB142" i="2"/>
  <c r="AA142" i="2"/>
  <c r="Z142" i="2"/>
  <c r="Y142" i="2"/>
  <c r="Q142" i="2"/>
  <c r="P142" i="2"/>
  <c r="O142" i="2"/>
  <c r="N142" i="2"/>
  <c r="M142" i="2"/>
  <c r="L142" i="2"/>
  <c r="K142" i="2"/>
  <c r="BG141" i="2"/>
  <c r="BF141" i="2"/>
  <c r="BE141" i="2"/>
  <c r="BD141" i="2"/>
  <c r="BC141" i="2"/>
  <c r="BB141" i="2"/>
  <c r="BA141" i="2"/>
  <c r="AS141" i="2"/>
  <c r="AR141" i="2"/>
  <c r="AQ141" i="2"/>
  <c r="AP141" i="2"/>
  <c r="AO141" i="2"/>
  <c r="AN141" i="2"/>
  <c r="AM141" i="2"/>
  <c r="AE141" i="2"/>
  <c r="AD141" i="2"/>
  <c r="AC141" i="2"/>
  <c r="AB141" i="2"/>
  <c r="AA141" i="2"/>
  <c r="Z141" i="2"/>
  <c r="Y141" i="2"/>
  <c r="Q141" i="2"/>
  <c r="P141" i="2"/>
  <c r="O141" i="2"/>
  <c r="N141" i="2"/>
  <c r="M141" i="2"/>
  <c r="L141" i="2"/>
  <c r="K141" i="2"/>
  <c r="BG140" i="2"/>
  <c r="BF140" i="2"/>
  <c r="BE140" i="2"/>
  <c r="BD140" i="2"/>
  <c r="BC140" i="2"/>
  <c r="BB140" i="2"/>
  <c r="BA140" i="2"/>
  <c r="AS140" i="2"/>
  <c r="AR140" i="2"/>
  <c r="AQ140" i="2"/>
  <c r="AP140" i="2"/>
  <c r="AO140" i="2"/>
  <c r="AN140" i="2"/>
  <c r="AM140" i="2"/>
  <c r="AE140" i="2"/>
  <c r="AD140" i="2"/>
  <c r="AC140" i="2"/>
  <c r="AB140" i="2"/>
  <c r="AA140" i="2"/>
  <c r="Z140" i="2"/>
  <c r="Y140" i="2"/>
  <c r="Q140" i="2"/>
  <c r="P140" i="2"/>
  <c r="O140" i="2"/>
  <c r="N140" i="2"/>
  <c r="M140" i="2"/>
  <c r="L140" i="2"/>
  <c r="K140" i="2"/>
  <c r="BG139" i="2"/>
  <c r="BF139" i="2"/>
  <c r="BE139" i="2"/>
  <c r="BD139" i="2"/>
  <c r="BC139" i="2"/>
  <c r="BB139" i="2"/>
  <c r="BA139" i="2"/>
  <c r="AS139" i="2"/>
  <c r="AR139" i="2"/>
  <c r="AQ139" i="2"/>
  <c r="AP139" i="2"/>
  <c r="AO139" i="2"/>
  <c r="AN139" i="2"/>
  <c r="AM139" i="2"/>
  <c r="AE139" i="2"/>
  <c r="AD139" i="2"/>
  <c r="AC139" i="2"/>
  <c r="AB139" i="2"/>
  <c r="AA139" i="2"/>
  <c r="Z139" i="2"/>
  <c r="Y139" i="2"/>
  <c r="Q139" i="2"/>
  <c r="P139" i="2"/>
  <c r="O139" i="2"/>
  <c r="N139" i="2"/>
  <c r="M139" i="2"/>
  <c r="L139" i="2"/>
  <c r="K139" i="2"/>
  <c r="BG138" i="2"/>
  <c r="BF138" i="2"/>
  <c r="BE138" i="2"/>
  <c r="BD138" i="2"/>
  <c r="BC138" i="2"/>
  <c r="BB138" i="2"/>
  <c r="BA138" i="2"/>
  <c r="AS138" i="2"/>
  <c r="AR138" i="2"/>
  <c r="AQ138" i="2"/>
  <c r="AP138" i="2"/>
  <c r="AO138" i="2"/>
  <c r="AN138" i="2"/>
  <c r="AM138" i="2"/>
  <c r="AE138" i="2"/>
  <c r="AD138" i="2"/>
  <c r="AC138" i="2"/>
  <c r="AB138" i="2"/>
  <c r="AA138" i="2"/>
  <c r="Z138" i="2"/>
  <c r="Y138" i="2"/>
  <c r="Q138" i="2"/>
  <c r="P138" i="2"/>
  <c r="O138" i="2"/>
  <c r="N138" i="2"/>
  <c r="M138" i="2"/>
  <c r="L138" i="2"/>
  <c r="K138" i="2"/>
  <c r="BG137" i="2"/>
  <c r="BF137" i="2"/>
  <c r="BE137" i="2"/>
  <c r="BD137" i="2"/>
  <c r="BC137" i="2"/>
  <c r="BB137" i="2"/>
  <c r="BA137" i="2"/>
  <c r="AS137" i="2"/>
  <c r="AR137" i="2"/>
  <c r="AQ137" i="2"/>
  <c r="AP137" i="2"/>
  <c r="AO137" i="2"/>
  <c r="AN137" i="2"/>
  <c r="AM137" i="2"/>
  <c r="AE137" i="2"/>
  <c r="AD137" i="2"/>
  <c r="AC137" i="2"/>
  <c r="AB137" i="2"/>
  <c r="AA137" i="2"/>
  <c r="Z137" i="2"/>
  <c r="Y137" i="2"/>
  <c r="Q137" i="2"/>
  <c r="P137" i="2"/>
  <c r="O137" i="2"/>
  <c r="N137" i="2"/>
  <c r="M137" i="2"/>
  <c r="L137" i="2"/>
  <c r="K137" i="2"/>
  <c r="BG136" i="2"/>
  <c r="BF136" i="2"/>
  <c r="BE136" i="2"/>
  <c r="BD136" i="2"/>
  <c r="BC136" i="2"/>
  <c r="BB136" i="2"/>
  <c r="BA136" i="2"/>
  <c r="AS136" i="2"/>
  <c r="AR136" i="2"/>
  <c r="AQ136" i="2"/>
  <c r="AP136" i="2"/>
  <c r="AO136" i="2"/>
  <c r="AN136" i="2"/>
  <c r="AM136" i="2"/>
  <c r="AE136" i="2"/>
  <c r="AD136" i="2"/>
  <c r="AC136" i="2"/>
  <c r="AB136" i="2"/>
  <c r="AA136" i="2"/>
  <c r="Z136" i="2"/>
  <c r="Y136" i="2"/>
  <c r="Q136" i="2"/>
  <c r="P136" i="2"/>
  <c r="O136" i="2"/>
  <c r="N136" i="2"/>
  <c r="M136" i="2"/>
  <c r="L136" i="2"/>
  <c r="K136" i="2"/>
  <c r="BG135" i="2"/>
  <c r="BF135" i="2"/>
  <c r="BE135" i="2"/>
  <c r="BD135" i="2"/>
  <c r="BC135" i="2"/>
  <c r="BB135" i="2"/>
  <c r="BA135" i="2"/>
  <c r="AS135" i="2"/>
  <c r="AR135" i="2"/>
  <c r="AQ135" i="2"/>
  <c r="AP135" i="2"/>
  <c r="AO135" i="2"/>
  <c r="AN135" i="2"/>
  <c r="AM135" i="2"/>
  <c r="AE135" i="2"/>
  <c r="AD135" i="2"/>
  <c r="AC135" i="2"/>
  <c r="AB135" i="2"/>
  <c r="AA135" i="2"/>
  <c r="Z135" i="2"/>
  <c r="Y135" i="2"/>
  <c r="Q135" i="2"/>
  <c r="P135" i="2"/>
  <c r="O135" i="2"/>
  <c r="N135" i="2"/>
  <c r="M135" i="2"/>
  <c r="L135" i="2"/>
  <c r="K135" i="2"/>
  <c r="BG134" i="2"/>
  <c r="BF134" i="2"/>
  <c r="BE134" i="2"/>
  <c r="BD134" i="2"/>
  <c r="BC134" i="2"/>
  <c r="BB134" i="2"/>
  <c r="BA134" i="2"/>
  <c r="AS134" i="2"/>
  <c r="AR134" i="2"/>
  <c r="AQ134" i="2"/>
  <c r="AP134" i="2"/>
  <c r="AO134" i="2"/>
  <c r="AN134" i="2"/>
  <c r="AM134" i="2"/>
  <c r="AE134" i="2"/>
  <c r="AD134" i="2"/>
  <c r="AC134" i="2"/>
  <c r="AB134" i="2"/>
  <c r="AA134" i="2"/>
  <c r="Z134" i="2"/>
  <c r="Y134" i="2"/>
  <c r="Q134" i="2"/>
  <c r="P134" i="2"/>
  <c r="O134" i="2"/>
  <c r="N134" i="2"/>
  <c r="M134" i="2"/>
  <c r="L134" i="2"/>
  <c r="K134" i="2"/>
  <c r="BG133" i="2"/>
  <c r="BF133" i="2"/>
  <c r="BE133" i="2"/>
  <c r="BD133" i="2"/>
  <c r="BC133" i="2"/>
  <c r="BB133" i="2"/>
  <c r="BA133" i="2"/>
  <c r="AS133" i="2"/>
  <c r="AR133" i="2"/>
  <c r="AQ133" i="2"/>
  <c r="AP133" i="2"/>
  <c r="AO133" i="2"/>
  <c r="AN133" i="2"/>
  <c r="AM133" i="2"/>
  <c r="AE133" i="2"/>
  <c r="AD133" i="2"/>
  <c r="AC133" i="2"/>
  <c r="AB133" i="2"/>
  <c r="AA133" i="2"/>
  <c r="Z133" i="2"/>
  <c r="Y133" i="2"/>
  <c r="Q133" i="2"/>
  <c r="P133" i="2"/>
  <c r="O133" i="2"/>
  <c r="N133" i="2"/>
  <c r="M133" i="2"/>
  <c r="L133" i="2"/>
  <c r="K133" i="2"/>
  <c r="BG132" i="2"/>
  <c r="BF132" i="2"/>
  <c r="BE132" i="2"/>
  <c r="BD132" i="2"/>
  <c r="BC132" i="2"/>
  <c r="BB132" i="2"/>
  <c r="BA132" i="2"/>
  <c r="AS132" i="2"/>
  <c r="AR132" i="2"/>
  <c r="AQ132" i="2"/>
  <c r="AP132" i="2"/>
  <c r="AO132" i="2"/>
  <c r="AN132" i="2"/>
  <c r="AM132" i="2"/>
  <c r="AE132" i="2"/>
  <c r="AD132" i="2"/>
  <c r="AC132" i="2"/>
  <c r="AB132" i="2"/>
  <c r="AA132" i="2"/>
  <c r="Z132" i="2"/>
  <c r="Y132" i="2"/>
  <c r="Q132" i="2"/>
  <c r="P132" i="2"/>
  <c r="O132" i="2"/>
  <c r="N132" i="2"/>
  <c r="M132" i="2"/>
  <c r="L132" i="2"/>
  <c r="K132" i="2"/>
  <c r="BG131" i="2"/>
  <c r="BF131" i="2"/>
  <c r="BE131" i="2"/>
  <c r="BD131" i="2"/>
  <c r="BC131" i="2"/>
  <c r="BB131" i="2"/>
  <c r="BA131" i="2"/>
  <c r="AS131" i="2"/>
  <c r="AR131" i="2"/>
  <c r="AQ131" i="2"/>
  <c r="AP131" i="2"/>
  <c r="AO131" i="2"/>
  <c r="AN131" i="2"/>
  <c r="AM131" i="2"/>
  <c r="AE131" i="2"/>
  <c r="AD131" i="2"/>
  <c r="AC131" i="2"/>
  <c r="AB131" i="2"/>
  <c r="AA131" i="2"/>
  <c r="Z131" i="2"/>
  <c r="Y131" i="2"/>
  <c r="Q131" i="2"/>
  <c r="P131" i="2"/>
  <c r="O131" i="2"/>
  <c r="N131" i="2"/>
  <c r="M131" i="2"/>
  <c r="L131" i="2"/>
  <c r="K131" i="2"/>
  <c r="BG130" i="2"/>
  <c r="BF130" i="2"/>
  <c r="BE130" i="2"/>
  <c r="BD130" i="2"/>
  <c r="BC130" i="2"/>
  <c r="BB130" i="2"/>
  <c r="BA130" i="2"/>
  <c r="AS130" i="2"/>
  <c r="AR130" i="2"/>
  <c r="AQ130" i="2"/>
  <c r="AP130" i="2"/>
  <c r="AO130" i="2"/>
  <c r="AN130" i="2"/>
  <c r="AM130" i="2"/>
  <c r="AE130" i="2"/>
  <c r="AD130" i="2"/>
  <c r="AC130" i="2"/>
  <c r="AB130" i="2"/>
  <c r="AA130" i="2"/>
  <c r="Z130" i="2"/>
  <c r="Y130" i="2"/>
  <c r="Q130" i="2"/>
  <c r="P130" i="2"/>
  <c r="O130" i="2"/>
  <c r="N130" i="2"/>
  <c r="M130" i="2"/>
  <c r="L130" i="2"/>
  <c r="K130" i="2"/>
  <c r="BG129" i="2"/>
  <c r="BF129" i="2"/>
  <c r="BE129" i="2"/>
  <c r="BD129" i="2"/>
  <c r="BC129" i="2"/>
  <c r="BB129" i="2"/>
  <c r="BA129" i="2"/>
  <c r="AS129" i="2"/>
  <c r="AR129" i="2"/>
  <c r="AQ129" i="2"/>
  <c r="AP129" i="2"/>
  <c r="AO129" i="2"/>
  <c r="AN129" i="2"/>
  <c r="AM129" i="2"/>
  <c r="AE129" i="2"/>
  <c r="AD129" i="2"/>
  <c r="AC129" i="2"/>
  <c r="AB129" i="2"/>
  <c r="AA129" i="2"/>
  <c r="Z129" i="2"/>
  <c r="Y129" i="2"/>
  <c r="Q129" i="2"/>
  <c r="P129" i="2"/>
  <c r="O129" i="2"/>
  <c r="N129" i="2"/>
  <c r="M129" i="2"/>
  <c r="L129" i="2"/>
  <c r="K129" i="2"/>
  <c r="BG128" i="2"/>
  <c r="BF128" i="2"/>
  <c r="BE128" i="2"/>
  <c r="BD128" i="2"/>
  <c r="BC128" i="2"/>
  <c r="BB128" i="2"/>
  <c r="BA128" i="2"/>
  <c r="AS128" i="2"/>
  <c r="AR128" i="2"/>
  <c r="AQ128" i="2"/>
  <c r="AP128" i="2"/>
  <c r="AO128" i="2"/>
  <c r="AN128" i="2"/>
  <c r="AM128" i="2"/>
  <c r="AE128" i="2"/>
  <c r="AD128" i="2"/>
  <c r="AC128" i="2"/>
  <c r="AB128" i="2"/>
  <c r="AA128" i="2"/>
  <c r="Z128" i="2"/>
  <c r="Y128" i="2"/>
  <c r="Q128" i="2"/>
  <c r="P128" i="2"/>
  <c r="O128" i="2"/>
  <c r="N128" i="2"/>
  <c r="M128" i="2"/>
  <c r="L128" i="2"/>
  <c r="K128" i="2"/>
  <c r="BG127" i="2"/>
  <c r="BF127" i="2"/>
  <c r="BE127" i="2"/>
  <c r="BD127" i="2"/>
  <c r="BC127" i="2"/>
  <c r="BB127" i="2"/>
  <c r="BA127" i="2"/>
  <c r="AS127" i="2"/>
  <c r="AR127" i="2"/>
  <c r="AQ127" i="2"/>
  <c r="AP127" i="2"/>
  <c r="AO127" i="2"/>
  <c r="AN127" i="2"/>
  <c r="AM127" i="2"/>
  <c r="AE127" i="2"/>
  <c r="AD127" i="2"/>
  <c r="AC127" i="2"/>
  <c r="AB127" i="2"/>
  <c r="AA127" i="2"/>
  <c r="Z127" i="2"/>
  <c r="Y127" i="2"/>
  <c r="Q127" i="2"/>
  <c r="P127" i="2"/>
  <c r="O127" i="2"/>
  <c r="N127" i="2"/>
  <c r="M127" i="2"/>
  <c r="L127" i="2"/>
  <c r="K127" i="2"/>
  <c r="BG126" i="2"/>
  <c r="BF126" i="2"/>
  <c r="BE126" i="2"/>
  <c r="BD126" i="2"/>
  <c r="BC126" i="2"/>
  <c r="BB126" i="2"/>
  <c r="BA126" i="2"/>
  <c r="AS126" i="2"/>
  <c r="AR126" i="2"/>
  <c r="AQ126" i="2"/>
  <c r="AP126" i="2"/>
  <c r="AO126" i="2"/>
  <c r="AN126" i="2"/>
  <c r="AM126" i="2"/>
  <c r="AE126" i="2"/>
  <c r="AD126" i="2"/>
  <c r="AC126" i="2"/>
  <c r="AB126" i="2"/>
  <c r="AA126" i="2"/>
  <c r="Z126" i="2"/>
  <c r="Y126" i="2"/>
  <c r="Q126" i="2"/>
  <c r="P126" i="2"/>
  <c r="O126" i="2"/>
  <c r="N126" i="2"/>
  <c r="M126" i="2"/>
  <c r="L126" i="2"/>
  <c r="K126" i="2"/>
  <c r="CI125" i="2"/>
  <c r="CH125" i="2"/>
  <c r="CG125" i="2"/>
  <c r="CF125" i="2"/>
  <c r="CE125" i="2"/>
  <c r="CD125" i="2"/>
  <c r="CC125" i="2"/>
  <c r="BU125" i="2"/>
  <c r="BT125" i="2"/>
  <c r="BS125" i="2"/>
  <c r="BR125" i="2"/>
  <c r="BQ125" i="2"/>
  <c r="BP125" i="2"/>
  <c r="BG125" i="2"/>
  <c r="BF125" i="2"/>
  <c r="BE125" i="2"/>
  <c r="BD125" i="2"/>
  <c r="BC125" i="2"/>
  <c r="BB125" i="2"/>
  <c r="BA125" i="2"/>
  <c r="AS125" i="2"/>
  <c r="AR125" i="2"/>
  <c r="AQ125" i="2"/>
  <c r="AP125" i="2"/>
  <c r="AO125" i="2"/>
  <c r="AN125" i="2"/>
  <c r="AM125" i="2"/>
  <c r="AE125" i="2"/>
  <c r="AD125" i="2"/>
  <c r="AC125" i="2"/>
  <c r="AB125" i="2"/>
  <c r="AA125" i="2"/>
  <c r="Z125" i="2"/>
  <c r="Y125" i="2"/>
  <c r="Q125" i="2"/>
  <c r="P125" i="2"/>
  <c r="O125" i="2"/>
  <c r="N125" i="2"/>
  <c r="M125" i="2"/>
  <c r="L125" i="2"/>
  <c r="K125" i="2"/>
  <c r="BG124" i="2"/>
  <c r="BF124" i="2"/>
  <c r="BE124" i="2"/>
  <c r="BD124" i="2"/>
  <c r="BC124" i="2"/>
  <c r="BB124" i="2"/>
  <c r="BA124" i="2"/>
  <c r="AS124" i="2"/>
  <c r="AR124" i="2"/>
  <c r="AQ124" i="2"/>
  <c r="AP124" i="2"/>
  <c r="AO124" i="2"/>
  <c r="AN124" i="2"/>
  <c r="AM124" i="2"/>
  <c r="AE124" i="2"/>
  <c r="AD124" i="2"/>
  <c r="AC124" i="2"/>
  <c r="AB124" i="2"/>
  <c r="AA124" i="2"/>
  <c r="Z124" i="2"/>
  <c r="Y124" i="2"/>
  <c r="Q124" i="2"/>
  <c r="P124" i="2"/>
  <c r="O124" i="2"/>
  <c r="N124" i="2"/>
  <c r="M124" i="2"/>
  <c r="L124" i="2"/>
  <c r="K124" i="2"/>
  <c r="BG123" i="2"/>
  <c r="BF123" i="2"/>
  <c r="BE123" i="2"/>
  <c r="BD123" i="2"/>
  <c r="BC123" i="2"/>
  <c r="BB123" i="2"/>
  <c r="BA123" i="2"/>
  <c r="AS123" i="2"/>
  <c r="AR123" i="2"/>
  <c r="AQ123" i="2"/>
  <c r="AP123" i="2"/>
  <c r="AO123" i="2"/>
  <c r="AN123" i="2"/>
  <c r="AM123" i="2"/>
  <c r="AE123" i="2"/>
  <c r="AD123" i="2"/>
  <c r="AC123" i="2"/>
  <c r="AB123" i="2"/>
  <c r="AA123" i="2"/>
  <c r="Z123" i="2"/>
  <c r="Y123" i="2"/>
  <c r="Q123" i="2"/>
  <c r="P123" i="2"/>
  <c r="O123" i="2"/>
  <c r="N123" i="2"/>
  <c r="M123" i="2"/>
  <c r="L123" i="2"/>
  <c r="K123" i="2"/>
  <c r="BG122" i="2"/>
  <c r="BF122" i="2"/>
  <c r="BE122" i="2"/>
  <c r="BD122" i="2"/>
  <c r="BC122" i="2"/>
  <c r="BB122" i="2"/>
  <c r="BA122" i="2"/>
  <c r="AS122" i="2"/>
  <c r="AR122" i="2"/>
  <c r="AQ122" i="2"/>
  <c r="AP122" i="2"/>
  <c r="AO122" i="2"/>
  <c r="AN122" i="2"/>
  <c r="AM122" i="2"/>
  <c r="AE122" i="2"/>
  <c r="AD122" i="2"/>
  <c r="AC122" i="2"/>
  <c r="AB122" i="2"/>
  <c r="AA122" i="2"/>
  <c r="Z122" i="2"/>
  <c r="Y122" i="2"/>
  <c r="Q122" i="2"/>
  <c r="P122" i="2"/>
  <c r="O122" i="2"/>
  <c r="N122" i="2"/>
  <c r="M122" i="2"/>
  <c r="L122" i="2"/>
  <c r="K122" i="2"/>
  <c r="BG121" i="2"/>
  <c r="BF121" i="2"/>
  <c r="BE121" i="2"/>
  <c r="BD121" i="2"/>
  <c r="BC121" i="2"/>
  <c r="BB121" i="2"/>
  <c r="BA121" i="2"/>
  <c r="AS121" i="2"/>
  <c r="AR121" i="2"/>
  <c r="AQ121" i="2"/>
  <c r="AP121" i="2"/>
  <c r="AO121" i="2"/>
  <c r="AN121" i="2"/>
  <c r="AM121" i="2"/>
  <c r="AE121" i="2"/>
  <c r="AD121" i="2"/>
  <c r="AC121" i="2"/>
  <c r="AB121" i="2"/>
  <c r="AA121" i="2"/>
  <c r="Z121" i="2"/>
  <c r="Y121" i="2"/>
  <c r="Q121" i="2"/>
  <c r="P121" i="2"/>
  <c r="O121" i="2"/>
  <c r="N121" i="2"/>
  <c r="M121" i="2"/>
  <c r="L121" i="2"/>
  <c r="K121" i="2"/>
  <c r="BG120" i="2"/>
  <c r="BF120" i="2"/>
  <c r="BE120" i="2"/>
  <c r="BD120" i="2"/>
  <c r="BC120" i="2"/>
  <c r="BB120" i="2"/>
  <c r="BA120" i="2"/>
  <c r="AS120" i="2"/>
  <c r="AR120" i="2"/>
  <c r="AQ120" i="2"/>
  <c r="AP120" i="2"/>
  <c r="AO120" i="2"/>
  <c r="AN120" i="2"/>
  <c r="AM120" i="2"/>
  <c r="AE120" i="2"/>
  <c r="AD120" i="2"/>
  <c r="AC120" i="2"/>
  <c r="AB120" i="2"/>
  <c r="AA120" i="2"/>
  <c r="Z120" i="2"/>
  <c r="Y120" i="2"/>
  <c r="Q120" i="2"/>
  <c r="P120" i="2"/>
  <c r="O120" i="2"/>
  <c r="N120" i="2"/>
  <c r="M120" i="2"/>
  <c r="L120" i="2"/>
  <c r="K120" i="2"/>
  <c r="BG119" i="2"/>
  <c r="BF119" i="2"/>
  <c r="BE119" i="2"/>
  <c r="BD119" i="2"/>
  <c r="BC119" i="2"/>
  <c r="BB119" i="2"/>
  <c r="BA119" i="2"/>
  <c r="AS119" i="2"/>
  <c r="AR119" i="2"/>
  <c r="AQ119" i="2"/>
  <c r="AP119" i="2"/>
  <c r="AO119" i="2"/>
  <c r="AN119" i="2"/>
  <c r="AM119" i="2"/>
  <c r="AE119" i="2"/>
  <c r="AD119" i="2"/>
  <c r="AC119" i="2"/>
  <c r="AB119" i="2"/>
  <c r="AA119" i="2"/>
  <c r="Z119" i="2"/>
  <c r="Y119" i="2"/>
  <c r="Q119" i="2"/>
  <c r="P119" i="2"/>
  <c r="O119" i="2"/>
  <c r="N119" i="2"/>
  <c r="M119" i="2"/>
  <c r="L119" i="2"/>
  <c r="K119" i="2"/>
  <c r="BG118" i="2"/>
  <c r="BF118" i="2"/>
  <c r="BE118" i="2"/>
  <c r="BD118" i="2"/>
  <c r="BC118" i="2"/>
  <c r="BB118" i="2"/>
  <c r="BA118" i="2"/>
  <c r="AS118" i="2"/>
  <c r="AR118" i="2"/>
  <c r="AQ118" i="2"/>
  <c r="AP118" i="2"/>
  <c r="AO118" i="2"/>
  <c r="AN118" i="2"/>
  <c r="AM118" i="2"/>
  <c r="AE118" i="2"/>
  <c r="AD118" i="2"/>
  <c r="AC118" i="2"/>
  <c r="AB118" i="2"/>
  <c r="AA118" i="2"/>
  <c r="Z118" i="2"/>
  <c r="Y118" i="2"/>
  <c r="Q118" i="2"/>
  <c r="P118" i="2"/>
  <c r="O118" i="2"/>
  <c r="N118" i="2"/>
  <c r="M118" i="2"/>
  <c r="L118" i="2"/>
  <c r="K118" i="2"/>
  <c r="BG117" i="2"/>
  <c r="BF117" i="2"/>
  <c r="BE117" i="2"/>
  <c r="BD117" i="2"/>
  <c r="BC117" i="2"/>
  <c r="BB117" i="2"/>
  <c r="BA117" i="2"/>
  <c r="AS117" i="2"/>
  <c r="AR117" i="2"/>
  <c r="AQ117" i="2"/>
  <c r="AP117" i="2"/>
  <c r="AO117" i="2"/>
  <c r="AN117" i="2"/>
  <c r="AM117" i="2"/>
  <c r="AE117" i="2"/>
  <c r="AD117" i="2"/>
  <c r="AC117" i="2"/>
  <c r="AB117" i="2"/>
  <c r="AA117" i="2"/>
  <c r="Z117" i="2"/>
  <c r="Y117" i="2"/>
  <c r="Q117" i="2"/>
  <c r="P117" i="2"/>
  <c r="O117" i="2"/>
  <c r="N117" i="2"/>
  <c r="M117" i="2"/>
  <c r="L117" i="2"/>
  <c r="K117" i="2"/>
  <c r="BG116" i="2"/>
  <c r="BF116" i="2"/>
  <c r="BE116" i="2"/>
  <c r="BD116" i="2"/>
  <c r="BC116" i="2"/>
  <c r="BB116" i="2"/>
  <c r="BA116" i="2"/>
  <c r="AS116" i="2"/>
  <c r="AR116" i="2"/>
  <c r="AQ116" i="2"/>
  <c r="AP116" i="2"/>
  <c r="AO116" i="2"/>
  <c r="AN116" i="2"/>
  <c r="AM116" i="2"/>
  <c r="AE116" i="2"/>
  <c r="AD116" i="2"/>
  <c r="AC116" i="2"/>
  <c r="AB116" i="2"/>
  <c r="AA116" i="2"/>
  <c r="Z116" i="2"/>
  <c r="Y116" i="2"/>
  <c r="Q116" i="2"/>
  <c r="P116" i="2"/>
  <c r="O116" i="2"/>
  <c r="N116" i="2"/>
  <c r="M116" i="2"/>
  <c r="L116" i="2"/>
  <c r="K116" i="2"/>
  <c r="BG115" i="2"/>
  <c r="BF115" i="2"/>
  <c r="BE115" i="2"/>
  <c r="BD115" i="2"/>
  <c r="BC115" i="2"/>
  <c r="BB115" i="2"/>
  <c r="BA115" i="2"/>
  <c r="AS115" i="2"/>
  <c r="AR115" i="2"/>
  <c r="AQ115" i="2"/>
  <c r="AP115" i="2"/>
  <c r="AO115" i="2"/>
  <c r="AN115" i="2"/>
  <c r="AM115" i="2"/>
  <c r="AE115" i="2"/>
  <c r="AD115" i="2"/>
  <c r="AC115" i="2"/>
  <c r="AB115" i="2"/>
  <c r="AA115" i="2"/>
  <c r="Z115" i="2"/>
  <c r="Y115" i="2"/>
  <c r="Q115" i="2"/>
  <c r="P115" i="2"/>
  <c r="O115" i="2"/>
  <c r="N115" i="2"/>
  <c r="M115" i="2"/>
  <c r="L115" i="2"/>
  <c r="K115" i="2"/>
  <c r="BG114" i="2"/>
  <c r="BF114" i="2"/>
  <c r="BE114" i="2"/>
  <c r="BD114" i="2"/>
  <c r="BC114" i="2"/>
  <c r="BB114" i="2"/>
  <c r="BA114" i="2"/>
  <c r="AS114" i="2"/>
  <c r="AR114" i="2"/>
  <c r="AQ114" i="2"/>
  <c r="AP114" i="2"/>
  <c r="AO114" i="2"/>
  <c r="AN114" i="2"/>
  <c r="AM114" i="2"/>
  <c r="AE114" i="2"/>
  <c r="AD114" i="2"/>
  <c r="AC114" i="2"/>
  <c r="AB114" i="2"/>
  <c r="AA114" i="2"/>
  <c r="Z114" i="2"/>
  <c r="Y114" i="2"/>
  <c r="Q114" i="2"/>
  <c r="P114" i="2"/>
  <c r="O114" i="2"/>
  <c r="N114" i="2"/>
  <c r="M114" i="2"/>
  <c r="L114" i="2"/>
  <c r="K114" i="2"/>
  <c r="BG113" i="2"/>
  <c r="BF113" i="2"/>
  <c r="BE113" i="2"/>
  <c r="BD113" i="2"/>
  <c r="BC113" i="2"/>
  <c r="BB113" i="2"/>
  <c r="BA113" i="2"/>
  <c r="AS113" i="2"/>
  <c r="AR113" i="2"/>
  <c r="AQ113" i="2"/>
  <c r="AP113" i="2"/>
  <c r="AO113" i="2"/>
  <c r="AN113" i="2"/>
  <c r="AM113" i="2"/>
  <c r="AE113" i="2"/>
  <c r="AD113" i="2"/>
  <c r="AC113" i="2"/>
  <c r="AB113" i="2"/>
  <c r="AA113" i="2"/>
  <c r="Z113" i="2"/>
  <c r="Y113" i="2"/>
  <c r="Q113" i="2"/>
  <c r="P113" i="2"/>
  <c r="O113" i="2"/>
  <c r="N113" i="2"/>
  <c r="M113" i="2"/>
  <c r="L113" i="2"/>
  <c r="K113" i="2"/>
  <c r="BG112" i="2"/>
  <c r="BF112" i="2"/>
  <c r="BE112" i="2"/>
  <c r="BD112" i="2"/>
  <c r="BC112" i="2"/>
  <c r="BB112" i="2"/>
  <c r="BA112" i="2"/>
  <c r="AS112" i="2"/>
  <c r="AR112" i="2"/>
  <c r="AQ112" i="2"/>
  <c r="AP112" i="2"/>
  <c r="AO112" i="2"/>
  <c r="AN112" i="2"/>
  <c r="AM112" i="2"/>
  <c r="AE112" i="2"/>
  <c r="AD112" i="2"/>
  <c r="AC112" i="2"/>
  <c r="AB112" i="2"/>
  <c r="AA112" i="2"/>
  <c r="Z112" i="2"/>
  <c r="Y112" i="2"/>
  <c r="Q112" i="2"/>
  <c r="P112" i="2"/>
  <c r="O112" i="2"/>
  <c r="N112" i="2"/>
  <c r="M112" i="2"/>
  <c r="L112" i="2"/>
  <c r="K112" i="2"/>
  <c r="BG111" i="2"/>
  <c r="BF111" i="2"/>
  <c r="BE111" i="2"/>
  <c r="BD111" i="2"/>
  <c r="BC111" i="2"/>
  <c r="BB111" i="2"/>
  <c r="BA111" i="2"/>
  <c r="AS111" i="2"/>
  <c r="AR111" i="2"/>
  <c r="AQ111" i="2"/>
  <c r="AP111" i="2"/>
  <c r="AO111" i="2"/>
  <c r="AN111" i="2"/>
  <c r="AM111" i="2"/>
  <c r="AE111" i="2"/>
  <c r="AD111" i="2"/>
  <c r="AC111" i="2"/>
  <c r="AB111" i="2"/>
  <c r="AA111" i="2"/>
  <c r="Z111" i="2"/>
  <c r="Y111" i="2"/>
  <c r="Q111" i="2"/>
  <c r="P111" i="2"/>
  <c r="O111" i="2"/>
  <c r="N111" i="2"/>
  <c r="M111" i="2"/>
  <c r="L111" i="2"/>
  <c r="K111" i="2"/>
  <c r="BG110" i="2"/>
  <c r="BF110" i="2"/>
  <c r="BE110" i="2"/>
  <c r="BD110" i="2"/>
  <c r="BC110" i="2"/>
  <c r="BB110" i="2"/>
  <c r="BA110" i="2"/>
  <c r="AS110" i="2"/>
  <c r="AR110" i="2"/>
  <c r="AQ110" i="2"/>
  <c r="AP110" i="2"/>
  <c r="AO110" i="2"/>
  <c r="AN110" i="2"/>
  <c r="AM110" i="2"/>
  <c r="AE110" i="2"/>
  <c r="AD110" i="2"/>
  <c r="AC110" i="2"/>
  <c r="AB110" i="2"/>
  <c r="AA110" i="2"/>
  <c r="Z110" i="2"/>
  <c r="Y110" i="2"/>
  <c r="Q110" i="2"/>
  <c r="P110" i="2"/>
  <c r="O110" i="2"/>
  <c r="N110" i="2"/>
  <c r="M110" i="2"/>
  <c r="L110" i="2"/>
  <c r="K110" i="2"/>
  <c r="BG109" i="2"/>
  <c r="BF109" i="2"/>
  <c r="BE109" i="2"/>
  <c r="BD109" i="2"/>
  <c r="BC109" i="2"/>
  <c r="BB109" i="2"/>
  <c r="BA109" i="2"/>
  <c r="AS109" i="2"/>
  <c r="AR109" i="2"/>
  <c r="AQ109" i="2"/>
  <c r="AP109" i="2"/>
  <c r="AO109" i="2"/>
  <c r="AN109" i="2"/>
  <c r="AM109" i="2"/>
  <c r="AE109" i="2"/>
  <c r="AD109" i="2"/>
  <c r="AC109" i="2"/>
  <c r="AB109" i="2"/>
  <c r="AA109" i="2"/>
  <c r="Z109" i="2"/>
  <c r="Y109" i="2"/>
  <c r="Q109" i="2"/>
  <c r="P109" i="2"/>
  <c r="O109" i="2"/>
  <c r="N109" i="2"/>
  <c r="M109" i="2"/>
  <c r="L109" i="2"/>
  <c r="K109" i="2"/>
  <c r="BG108" i="2"/>
  <c r="BF108" i="2"/>
  <c r="BE108" i="2"/>
  <c r="BD108" i="2"/>
  <c r="BC108" i="2"/>
  <c r="BB108" i="2"/>
  <c r="BA108" i="2"/>
  <c r="AS108" i="2"/>
  <c r="AR108" i="2"/>
  <c r="AQ108" i="2"/>
  <c r="AP108" i="2"/>
  <c r="AO108" i="2"/>
  <c r="AN108" i="2"/>
  <c r="AM108" i="2"/>
  <c r="AE108" i="2"/>
  <c r="AD108" i="2"/>
  <c r="AC108" i="2"/>
  <c r="AB108" i="2"/>
  <c r="AA108" i="2"/>
  <c r="Z108" i="2"/>
  <c r="Y108" i="2"/>
  <c r="Q108" i="2"/>
  <c r="P108" i="2"/>
  <c r="O108" i="2"/>
  <c r="N108" i="2"/>
  <c r="M108" i="2"/>
  <c r="L108" i="2"/>
  <c r="K108" i="2"/>
  <c r="BG107" i="2"/>
  <c r="BF107" i="2"/>
  <c r="BE107" i="2"/>
  <c r="BD107" i="2"/>
  <c r="BC107" i="2"/>
  <c r="BB107" i="2"/>
  <c r="BA107" i="2"/>
  <c r="AS107" i="2"/>
  <c r="AR107" i="2"/>
  <c r="AQ107" i="2"/>
  <c r="AP107" i="2"/>
  <c r="AO107" i="2"/>
  <c r="AN107" i="2"/>
  <c r="AM107" i="2"/>
  <c r="AE107" i="2"/>
  <c r="AD107" i="2"/>
  <c r="AC107" i="2"/>
  <c r="AB107" i="2"/>
  <c r="AA107" i="2"/>
  <c r="Z107" i="2"/>
  <c r="Y107" i="2"/>
  <c r="Q107" i="2"/>
  <c r="P107" i="2"/>
  <c r="O107" i="2"/>
  <c r="N107" i="2"/>
  <c r="M107" i="2"/>
  <c r="L107" i="2"/>
  <c r="K107" i="2"/>
  <c r="BG106" i="2"/>
  <c r="BF106" i="2"/>
  <c r="BE106" i="2"/>
  <c r="BD106" i="2"/>
  <c r="BC106" i="2"/>
  <c r="BB106" i="2"/>
  <c r="BA106" i="2"/>
  <c r="AS106" i="2"/>
  <c r="AR106" i="2"/>
  <c r="AQ106" i="2"/>
  <c r="AP106" i="2"/>
  <c r="AO106" i="2"/>
  <c r="AN106" i="2"/>
  <c r="AM106" i="2"/>
  <c r="AE106" i="2"/>
  <c r="AD106" i="2"/>
  <c r="AC106" i="2"/>
  <c r="AB106" i="2"/>
  <c r="AA106" i="2"/>
  <c r="Z106" i="2"/>
  <c r="Y106" i="2"/>
  <c r="Q106" i="2"/>
  <c r="P106" i="2"/>
  <c r="O106" i="2"/>
  <c r="N106" i="2"/>
  <c r="M106" i="2"/>
  <c r="L106" i="2"/>
  <c r="K106" i="2"/>
  <c r="CI105" i="2"/>
  <c r="CH105" i="2"/>
  <c r="CG105" i="2"/>
  <c r="CF105" i="2"/>
  <c r="CE105" i="2"/>
  <c r="CD105" i="2"/>
  <c r="CC105" i="2"/>
  <c r="BU105" i="2"/>
  <c r="BT105" i="2"/>
  <c r="BS105" i="2"/>
  <c r="BR105" i="2"/>
  <c r="BQ105" i="2"/>
  <c r="BP105" i="2"/>
  <c r="BG105" i="2"/>
  <c r="BF105" i="2"/>
  <c r="BE105" i="2"/>
  <c r="BD105" i="2"/>
  <c r="BC105" i="2"/>
  <c r="BB105" i="2"/>
  <c r="BA105" i="2"/>
  <c r="AS105" i="2"/>
  <c r="AR105" i="2"/>
  <c r="AQ105" i="2"/>
  <c r="AP105" i="2"/>
  <c r="AO105" i="2"/>
  <c r="AN105" i="2"/>
  <c r="AM105" i="2"/>
  <c r="AE105" i="2"/>
  <c r="AD105" i="2"/>
  <c r="AC105" i="2"/>
  <c r="AB105" i="2"/>
  <c r="AA105" i="2"/>
  <c r="Z105" i="2"/>
  <c r="Y105" i="2"/>
  <c r="Q105" i="2"/>
  <c r="P105" i="2"/>
  <c r="O105" i="2"/>
  <c r="N105" i="2"/>
  <c r="M105" i="2"/>
  <c r="L105" i="2"/>
  <c r="K105" i="2"/>
  <c r="CI104" i="2"/>
  <c r="CH104" i="2"/>
  <c r="CG104" i="2"/>
  <c r="CF104" i="2"/>
  <c r="CE104" i="2"/>
  <c r="CD104" i="2"/>
  <c r="CC104" i="2"/>
  <c r="BU104" i="2"/>
  <c r="BT104" i="2"/>
  <c r="BS104" i="2"/>
  <c r="BR104" i="2"/>
  <c r="BQ104" i="2"/>
  <c r="BP104" i="2"/>
  <c r="BG104" i="2"/>
  <c r="BF104" i="2"/>
  <c r="BE104" i="2"/>
  <c r="BD104" i="2"/>
  <c r="BC104" i="2"/>
  <c r="BB104" i="2"/>
  <c r="BA104" i="2"/>
  <c r="AS104" i="2"/>
  <c r="AR104" i="2"/>
  <c r="AQ104" i="2"/>
  <c r="AP104" i="2"/>
  <c r="AO104" i="2"/>
  <c r="AN104" i="2"/>
  <c r="AM104" i="2"/>
  <c r="AE104" i="2"/>
  <c r="AD104" i="2"/>
  <c r="AC104" i="2"/>
  <c r="AB104" i="2"/>
  <c r="AA104" i="2"/>
  <c r="Z104" i="2"/>
  <c r="Y104" i="2"/>
  <c r="Q104" i="2"/>
  <c r="P104" i="2"/>
  <c r="O104" i="2"/>
  <c r="N104" i="2"/>
  <c r="M104" i="2"/>
  <c r="L104" i="2"/>
  <c r="K104" i="2"/>
  <c r="BG103" i="2"/>
  <c r="BF103" i="2"/>
  <c r="BE103" i="2"/>
  <c r="BD103" i="2"/>
  <c r="BC103" i="2"/>
  <c r="BB103" i="2"/>
  <c r="BA103" i="2"/>
  <c r="AS103" i="2"/>
  <c r="AR103" i="2"/>
  <c r="AQ103" i="2"/>
  <c r="AP103" i="2"/>
  <c r="AO103" i="2"/>
  <c r="AN103" i="2"/>
  <c r="AM103" i="2"/>
  <c r="AE103" i="2"/>
  <c r="AD103" i="2"/>
  <c r="AC103" i="2"/>
  <c r="AB103" i="2"/>
  <c r="AA103" i="2"/>
  <c r="Z103" i="2"/>
  <c r="Y103" i="2"/>
  <c r="Q103" i="2"/>
  <c r="P103" i="2"/>
  <c r="O103" i="2"/>
  <c r="N103" i="2"/>
  <c r="M103" i="2"/>
  <c r="L103" i="2"/>
  <c r="K103" i="2"/>
  <c r="CI102" i="2"/>
  <c r="CH102" i="2"/>
  <c r="CG102" i="2"/>
  <c r="CF102" i="2"/>
  <c r="CE102" i="2"/>
  <c r="CD102" i="2"/>
  <c r="CC102" i="2"/>
  <c r="BU102" i="2"/>
  <c r="BT102" i="2"/>
  <c r="BS102" i="2"/>
  <c r="BR102" i="2"/>
  <c r="BQ102" i="2"/>
  <c r="BP102" i="2"/>
  <c r="BG102" i="2"/>
  <c r="BF102" i="2"/>
  <c r="BE102" i="2"/>
  <c r="BD102" i="2"/>
  <c r="BC102" i="2"/>
  <c r="BB102" i="2"/>
  <c r="BA102" i="2"/>
  <c r="AS102" i="2"/>
  <c r="AR102" i="2"/>
  <c r="AQ102" i="2"/>
  <c r="AP102" i="2"/>
  <c r="AO102" i="2"/>
  <c r="AN102" i="2"/>
  <c r="AM102" i="2"/>
  <c r="AE102" i="2"/>
  <c r="AD102" i="2"/>
  <c r="AC102" i="2"/>
  <c r="AB102" i="2"/>
  <c r="AA102" i="2"/>
  <c r="Z102" i="2"/>
  <c r="Y102" i="2"/>
  <c r="Q102" i="2"/>
  <c r="P102" i="2"/>
  <c r="O102" i="2"/>
  <c r="N102" i="2"/>
  <c r="M102" i="2"/>
  <c r="L102" i="2"/>
  <c r="K102" i="2"/>
  <c r="BG101" i="2"/>
  <c r="BF101" i="2"/>
  <c r="BE101" i="2"/>
  <c r="BD101" i="2"/>
  <c r="BC101" i="2"/>
  <c r="BB101" i="2"/>
  <c r="BA101" i="2"/>
  <c r="AS101" i="2"/>
  <c r="AR101" i="2"/>
  <c r="AQ101" i="2"/>
  <c r="AP101" i="2"/>
  <c r="AO101" i="2"/>
  <c r="AN101" i="2"/>
  <c r="AM101" i="2"/>
  <c r="AE101" i="2"/>
  <c r="AD101" i="2"/>
  <c r="AC101" i="2"/>
  <c r="AB101" i="2"/>
  <c r="AA101" i="2"/>
  <c r="Z101" i="2"/>
  <c r="Y101" i="2"/>
  <c r="Q101" i="2"/>
  <c r="P101" i="2"/>
  <c r="O101" i="2"/>
  <c r="N101" i="2"/>
  <c r="M101" i="2"/>
  <c r="L101" i="2"/>
  <c r="K101" i="2"/>
  <c r="BG100" i="2"/>
  <c r="BF100" i="2"/>
  <c r="BE100" i="2"/>
  <c r="BD100" i="2"/>
  <c r="BC100" i="2"/>
  <c r="BB100" i="2"/>
  <c r="BA100" i="2"/>
  <c r="AS100" i="2"/>
  <c r="AR100" i="2"/>
  <c r="AQ100" i="2"/>
  <c r="AP100" i="2"/>
  <c r="AO100" i="2"/>
  <c r="AN100" i="2"/>
  <c r="AM100" i="2"/>
  <c r="AE100" i="2"/>
  <c r="AD100" i="2"/>
  <c r="AC100" i="2"/>
  <c r="AB100" i="2"/>
  <c r="AA100" i="2"/>
  <c r="Z100" i="2"/>
  <c r="Y100" i="2"/>
  <c r="Q100" i="2"/>
  <c r="P100" i="2"/>
  <c r="O100" i="2"/>
  <c r="N100" i="2"/>
  <c r="M100" i="2"/>
  <c r="L100" i="2"/>
  <c r="K100" i="2"/>
  <c r="BG99" i="2"/>
  <c r="BF99" i="2"/>
  <c r="BE99" i="2"/>
  <c r="BD99" i="2"/>
  <c r="BC99" i="2"/>
  <c r="BB99" i="2"/>
  <c r="BA99" i="2"/>
  <c r="AS99" i="2"/>
  <c r="AR99" i="2"/>
  <c r="AQ99" i="2"/>
  <c r="AP99" i="2"/>
  <c r="AO99" i="2"/>
  <c r="AN99" i="2"/>
  <c r="AM99" i="2"/>
  <c r="AE99" i="2"/>
  <c r="AD99" i="2"/>
  <c r="AC99" i="2"/>
  <c r="AB99" i="2"/>
  <c r="AA99" i="2"/>
  <c r="Z99" i="2"/>
  <c r="Y99" i="2"/>
  <c r="Q99" i="2"/>
  <c r="P99" i="2"/>
  <c r="O99" i="2"/>
  <c r="N99" i="2"/>
  <c r="M99" i="2"/>
  <c r="L99" i="2"/>
  <c r="K99" i="2"/>
  <c r="BG98" i="2"/>
  <c r="BF98" i="2"/>
  <c r="BE98" i="2"/>
  <c r="BD98" i="2"/>
  <c r="BC98" i="2"/>
  <c r="BB98" i="2"/>
  <c r="BA98" i="2"/>
  <c r="AS98" i="2"/>
  <c r="AR98" i="2"/>
  <c r="AQ98" i="2"/>
  <c r="AP98" i="2"/>
  <c r="AO98" i="2"/>
  <c r="AN98" i="2"/>
  <c r="AM98" i="2"/>
  <c r="AE98" i="2"/>
  <c r="AD98" i="2"/>
  <c r="AC98" i="2"/>
  <c r="AB98" i="2"/>
  <c r="AA98" i="2"/>
  <c r="Z98" i="2"/>
  <c r="Y98" i="2"/>
  <c r="Q98" i="2"/>
  <c r="P98" i="2"/>
  <c r="O98" i="2"/>
  <c r="N98" i="2"/>
  <c r="M98" i="2"/>
  <c r="L98" i="2"/>
  <c r="K98" i="2"/>
  <c r="BG97" i="2"/>
  <c r="BF97" i="2"/>
  <c r="BE97" i="2"/>
  <c r="BD97" i="2"/>
  <c r="BC97" i="2"/>
  <c r="BB97" i="2"/>
  <c r="BA97" i="2"/>
  <c r="AS97" i="2"/>
  <c r="AR97" i="2"/>
  <c r="AQ97" i="2"/>
  <c r="AP97" i="2"/>
  <c r="AO97" i="2"/>
  <c r="AN97" i="2"/>
  <c r="AM97" i="2"/>
  <c r="AE97" i="2"/>
  <c r="AD97" i="2"/>
  <c r="AC97" i="2"/>
  <c r="AB97" i="2"/>
  <c r="AA97" i="2"/>
  <c r="Z97" i="2"/>
  <c r="Y97" i="2"/>
  <c r="Q97" i="2"/>
  <c r="P97" i="2"/>
  <c r="O97" i="2"/>
  <c r="N97" i="2"/>
  <c r="M97" i="2"/>
  <c r="L97" i="2"/>
  <c r="K97" i="2"/>
  <c r="BG96" i="2"/>
  <c r="BF96" i="2"/>
  <c r="BE96" i="2"/>
  <c r="BD96" i="2"/>
  <c r="BC96" i="2"/>
  <c r="BB96" i="2"/>
  <c r="BA96" i="2"/>
  <c r="AS96" i="2"/>
  <c r="AR96" i="2"/>
  <c r="AQ96" i="2"/>
  <c r="AP96" i="2"/>
  <c r="AO96" i="2"/>
  <c r="AN96" i="2"/>
  <c r="AM96" i="2"/>
  <c r="AE96" i="2"/>
  <c r="AD96" i="2"/>
  <c r="AC96" i="2"/>
  <c r="AB96" i="2"/>
  <c r="AA96" i="2"/>
  <c r="Z96" i="2"/>
  <c r="Y96" i="2"/>
  <c r="Q96" i="2"/>
  <c r="P96" i="2"/>
  <c r="O96" i="2"/>
  <c r="N96" i="2"/>
  <c r="M96" i="2"/>
  <c r="L96" i="2"/>
  <c r="K96" i="2"/>
  <c r="BG95" i="2"/>
  <c r="BF95" i="2"/>
  <c r="BE95" i="2"/>
  <c r="BD95" i="2"/>
  <c r="BC95" i="2"/>
  <c r="BB95" i="2"/>
  <c r="BA95" i="2"/>
  <c r="AS95" i="2"/>
  <c r="AR95" i="2"/>
  <c r="AQ95" i="2"/>
  <c r="AP95" i="2"/>
  <c r="AO95" i="2"/>
  <c r="AN95" i="2"/>
  <c r="AM95" i="2"/>
  <c r="AE95" i="2"/>
  <c r="AD95" i="2"/>
  <c r="AC95" i="2"/>
  <c r="AB95" i="2"/>
  <c r="AA95" i="2"/>
  <c r="Z95" i="2"/>
  <c r="Y95" i="2"/>
  <c r="Q95" i="2"/>
  <c r="P95" i="2"/>
  <c r="O95" i="2"/>
  <c r="N95" i="2"/>
  <c r="M95" i="2"/>
  <c r="L95" i="2"/>
  <c r="K95" i="2"/>
  <c r="BG94" i="2"/>
  <c r="BF94" i="2"/>
  <c r="BE94" i="2"/>
  <c r="BD94" i="2"/>
  <c r="BC94" i="2"/>
  <c r="BB94" i="2"/>
  <c r="BA94" i="2"/>
  <c r="AS94" i="2"/>
  <c r="AR94" i="2"/>
  <c r="AQ94" i="2"/>
  <c r="AP94" i="2"/>
  <c r="AO94" i="2"/>
  <c r="AN94" i="2"/>
  <c r="AM94" i="2"/>
  <c r="AE94" i="2"/>
  <c r="AD94" i="2"/>
  <c r="AC94" i="2"/>
  <c r="AB94" i="2"/>
  <c r="AA94" i="2"/>
  <c r="Z94" i="2"/>
  <c r="Y94" i="2"/>
  <c r="Q94" i="2"/>
  <c r="P94" i="2"/>
  <c r="O94" i="2"/>
  <c r="N94" i="2"/>
  <c r="M94" i="2"/>
  <c r="L94" i="2"/>
  <c r="K94" i="2"/>
  <c r="BG93" i="2"/>
  <c r="BF93" i="2"/>
  <c r="BE93" i="2"/>
  <c r="BD93" i="2"/>
  <c r="BC93" i="2"/>
  <c r="BB93" i="2"/>
  <c r="BA93" i="2"/>
  <c r="AS93" i="2"/>
  <c r="AR93" i="2"/>
  <c r="AQ93" i="2"/>
  <c r="AP93" i="2"/>
  <c r="AO93" i="2"/>
  <c r="AN93" i="2"/>
  <c r="AM93" i="2"/>
  <c r="AE93" i="2"/>
  <c r="AD93" i="2"/>
  <c r="AC93" i="2"/>
  <c r="AB93" i="2"/>
  <c r="AA93" i="2"/>
  <c r="Z93" i="2"/>
  <c r="Y93" i="2"/>
  <c r="Q93" i="2"/>
  <c r="P93" i="2"/>
  <c r="O93" i="2"/>
  <c r="N93" i="2"/>
  <c r="M93" i="2"/>
  <c r="L93" i="2"/>
  <c r="K93" i="2"/>
  <c r="BG92" i="2"/>
  <c r="BF92" i="2"/>
  <c r="BE92" i="2"/>
  <c r="BD92" i="2"/>
  <c r="BC92" i="2"/>
  <c r="BB92" i="2"/>
  <c r="BA92" i="2"/>
  <c r="AS92" i="2"/>
  <c r="AR92" i="2"/>
  <c r="AQ92" i="2"/>
  <c r="AP92" i="2"/>
  <c r="AO92" i="2"/>
  <c r="AN92" i="2"/>
  <c r="AM92" i="2"/>
  <c r="AE92" i="2"/>
  <c r="AD92" i="2"/>
  <c r="AC92" i="2"/>
  <c r="AB92" i="2"/>
  <c r="AA92" i="2"/>
  <c r="Z92" i="2"/>
  <c r="Y92" i="2"/>
  <c r="Q92" i="2"/>
  <c r="P92" i="2"/>
  <c r="O92" i="2"/>
  <c r="N92" i="2"/>
  <c r="M92" i="2"/>
  <c r="L92" i="2"/>
  <c r="K92" i="2"/>
  <c r="BG91" i="2"/>
  <c r="BF91" i="2"/>
  <c r="BE91" i="2"/>
  <c r="BD91" i="2"/>
  <c r="BC91" i="2"/>
  <c r="BB91" i="2"/>
  <c r="BA91" i="2"/>
  <c r="AS91" i="2"/>
  <c r="AR91" i="2"/>
  <c r="AQ91" i="2"/>
  <c r="AP91" i="2"/>
  <c r="AO91" i="2"/>
  <c r="AN91" i="2"/>
  <c r="AM91" i="2"/>
  <c r="AE91" i="2"/>
  <c r="AD91" i="2"/>
  <c r="AC91" i="2"/>
  <c r="AB91" i="2"/>
  <c r="AA91" i="2"/>
  <c r="Z91" i="2"/>
  <c r="Y91" i="2"/>
  <c r="Q91" i="2"/>
  <c r="P91" i="2"/>
  <c r="O91" i="2"/>
  <c r="N91" i="2"/>
  <c r="M91" i="2"/>
  <c r="L91" i="2"/>
  <c r="K91" i="2"/>
  <c r="BG90" i="2"/>
  <c r="BF90" i="2"/>
  <c r="BE90" i="2"/>
  <c r="BD90" i="2"/>
  <c r="BC90" i="2"/>
  <c r="BB90" i="2"/>
  <c r="BA90" i="2"/>
  <c r="AS90" i="2"/>
  <c r="AR90" i="2"/>
  <c r="AQ90" i="2"/>
  <c r="AP90" i="2"/>
  <c r="AO90" i="2"/>
  <c r="AN90" i="2"/>
  <c r="AM90" i="2"/>
  <c r="AE90" i="2"/>
  <c r="AD90" i="2"/>
  <c r="AC90" i="2"/>
  <c r="AB90" i="2"/>
  <c r="AA90" i="2"/>
  <c r="Z90" i="2"/>
  <c r="Y90" i="2"/>
  <c r="Q90" i="2"/>
  <c r="P90" i="2"/>
  <c r="O90" i="2"/>
  <c r="N90" i="2"/>
  <c r="M90" i="2"/>
  <c r="L90" i="2"/>
  <c r="K90" i="2"/>
  <c r="BG89" i="2"/>
  <c r="BF89" i="2"/>
  <c r="BE89" i="2"/>
  <c r="BD89" i="2"/>
  <c r="BC89" i="2"/>
  <c r="BB89" i="2"/>
  <c r="BA89" i="2"/>
  <c r="AS89" i="2"/>
  <c r="AR89" i="2"/>
  <c r="AQ89" i="2"/>
  <c r="AP89" i="2"/>
  <c r="AO89" i="2"/>
  <c r="AN89" i="2"/>
  <c r="AM89" i="2"/>
  <c r="AE89" i="2"/>
  <c r="AD89" i="2"/>
  <c r="AC89" i="2"/>
  <c r="AB89" i="2"/>
  <c r="AA89" i="2"/>
  <c r="Z89" i="2"/>
  <c r="Y89" i="2"/>
  <c r="Q89" i="2"/>
  <c r="P89" i="2"/>
  <c r="O89" i="2"/>
  <c r="N89" i="2"/>
  <c r="M89" i="2"/>
  <c r="L89" i="2"/>
  <c r="K89" i="2"/>
  <c r="CI88" i="2"/>
  <c r="CH88" i="2"/>
  <c r="CG88" i="2"/>
  <c r="CF88" i="2"/>
  <c r="CE88" i="2"/>
  <c r="CD88" i="2"/>
  <c r="CC88" i="2"/>
  <c r="BG88" i="2"/>
  <c r="BF88" i="2"/>
  <c r="BE88" i="2"/>
  <c r="BD88" i="2"/>
  <c r="BC88" i="2"/>
  <c r="BB88" i="2"/>
  <c r="BA88" i="2"/>
  <c r="AS88" i="2"/>
  <c r="AR88" i="2"/>
  <c r="AQ88" i="2"/>
  <c r="AP88" i="2"/>
  <c r="AO88" i="2"/>
  <c r="AN88" i="2"/>
  <c r="AM88" i="2"/>
  <c r="AE88" i="2"/>
  <c r="AD88" i="2"/>
  <c r="AC88" i="2"/>
  <c r="AB88" i="2"/>
  <c r="AA88" i="2"/>
  <c r="Z88" i="2"/>
  <c r="Y88" i="2"/>
  <c r="Q88" i="2"/>
  <c r="P88" i="2"/>
  <c r="O88" i="2"/>
  <c r="N88" i="2"/>
  <c r="M88" i="2"/>
  <c r="L88" i="2"/>
  <c r="K88" i="2"/>
  <c r="BG87" i="2"/>
  <c r="BF87" i="2"/>
  <c r="BE87" i="2"/>
  <c r="BD87" i="2"/>
  <c r="BC87" i="2"/>
  <c r="BB87" i="2"/>
  <c r="BA87" i="2"/>
  <c r="AS87" i="2"/>
  <c r="AR87" i="2"/>
  <c r="AQ87" i="2"/>
  <c r="AP87" i="2"/>
  <c r="AO87" i="2"/>
  <c r="AN87" i="2"/>
  <c r="AM87" i="2"/>
  <c r="AE87" i="2"/>
  <c r="AD87" i="2"/>
  <c r="AC87" i="2"/>
  <c r="AB87" i="2"/>
  <c r="AA87" i="2"/>
  <c r="Z87" i="2"/>
  <c r="Y87" i="2"/>
  <c r="Q87" i="2"/>
  <c r="P87" i="2"/>
  <c r="O87" i="2"/>
  <c r="N87" i="2"/>
  <c r="M87" i="2"/>
  <c r="L87" i="2"/>
  <c r="K87" i="2"/>
  <c r="CI86" i="2"/>
  <c r="CH86" i="2"/>
  <c r="CG86" i="2"/>
  <c r="CF86" i="2"/>
  <c r="CE86" i="2"/>
  <c r="CD86" i="2"/>
  <c r="CC86" i="2"/>
  <c r="CC216" i="2" s="1"/>
  <c r="BU86" i="2"/>
  <c r="BT86" i="2"/>
  <c r="BS86" i="2"/>
  <c r="BR86" i="2"/>
  <c r="BR216" i="2" s="1"/>
  <c r="AK4" i="11" s="1"/>
  <c r="BQ86" i="2"/>
  <c r="BP86" i="2"/>
  <c r="BG86" i="2"/>
  <c r="BF86" i="2"/>
  <c r="BE86" i="2"/>
  <c r="BD86" i="2"/>
  <c r="BC86" i="2"/>
  <c r="BB86" i="2"/>
  <c r="BA86" i="2"/>
  <c r="AS86" i="2"/>
  <c r="AR86" i="2"/>
  <c r="AQ86" i="2"/>
  <c r="AP86" i="2"/>
  <c r="AO86" i="2"/>
  <c r="AN86" i="2"/>
  <c r="AM86" i="2"/>
  <c r="AE86" i="2"/>
  <c r="AD86" i="2"/>
  <c r="AC86" i="2"/>
  <c r="AB86" i="2"/>
  <c r="AA86" i="2"/>
  <c r="Z86" i="2"/>
  <c r="Y86" i="2"/>
  <c r="Q86" i="2"/>
  <c r="P86" i="2"/>
  <c r="O86" i="2"/>
  <c r="N86" i="2"/>
  <c r="M86" i="2"/>
  <c r="L86" i="2"/>
  <c r="K86" i="2"/>
  <c r="BG85" i="2"/>
  <c r="BF85" i="2"/>
  <c r="BE85" i="2"/>
  <c r="BD85" i="2"/>
  <c r="BC85" i="2"/>
  <c r="BB85" i="2"/>
  <c r="BA85" i="2"/>
  <c r="AS85" i="2"/>
  <c r="AR85" i="2"/>
  <c r="AQ85" i="2"/>
  <c r="AP85" i="2"/>
  <c r="AO85" i="2"/>
  <c r="AN85" i="2"/>
  <c r="AM85" i="2"/>
  <c r="AE85" i="2"/>
  <c r="AD85" i="2"/>
  <c r="AC85" i="2"/>
  <c r="AB85" i="2"/>
  <c r="AA85" i="2"/>
  <c r="Z85" i="2"/>
  <c r="Y85" i="2"/>
  <c r="Q85" i="2"/>
  <c r="P85" i="2"/>
  <c r="O85" i="2"/>
  <c r="N85" i="2"/>
  <c r="M85" i="2"/>
  <c r="L85" i="2"/>
  <c r="K85" i="2"/>
  <c r="BG84" i="2"/>
  <c r="BF84" i="2"/>
  <c r="BE84" i="2"/>
  <c r="BD84" i="2"/>
  <c r="BC84" i="2"/>
  <c r="BB84" i="2"/>
  <c r="BA84" i="2"/>
  <c r="AS84" i="2"/>
  <c r="AR84" i="2"/>
  <c r="AQ84" i="2"/>
  <c r="AP84" i="2"/>
  <c r="AO84" i="2"/>
  <c r="AN84" i="2"/>
  <c r="AM84" i="2"/>
  <c r="AE84" i="2"/>
  <c r="AD84" i="2"/>
  <c r="AC84" i="2"/>
  <c r="AB84" i="2"/>
  <c r="AA84" i="2"/>
  <c r="Z84" i="2"/>
  <c r="Y84" i="2"/>
  <c r="Q84" i="2"/>
  <c r="P84" i="2"/>
  <c r="O84" i="2"/>
  <c r="N84" i="2"/>
  <c r="M84" i="2"/>
  <c r="L84" i="2"/>
  <c r="K84" i="2"/>
  <c r="BG83" i="2"/>
  <c r="BF83" i="2"/>
  <c r="BE83" i="2"/>
  <c r="BD83" i="2"/>
  <c r="BC83" i="2"/>
  <c r="BB83" i="2"/>
  <c r="BA83" i="2"/>
  <c r="AS83" i="2"/>
  <c r="AR83" i="2"/>
  <c r="AQ83" i="2"/>
  <c r="AP83" i="2"/>
  <c r="AO83" i="2"/>
  <c r="AN83" i="2"/>
  <c r="AM83" i="2"/>
  <c r="AE83" i="2"/>
  <c r="AD83" i="2"/>
  <c r="AC83" i="2"/>
  <c r="AB83" i="2"/>
  <c r="AA83" i="2"/>
  <c r="Z83" i="2"/>
  <c r="Y83" i="2"/>
  <c r="Q83" i="2"/>
  <c r="P83" i="2"/>
  <c r="O83" i="2"/>
  <c r="N83" i="2"/>
  <c r="M83" i="2"/>
  <c r="L83" i="2"/>
  <c r="K83" i="2"/>
  <c r="BG82" i="2"/>
  <c r="BF82" i="2"/>
  <c r="BE82" i="2"/>
  <c r="BD82" i="2"/>
  <c r="BC82" i="2"/>
  <c r="BB82" i="2"/>
  <c r="BA82" i="2"/>
  <c r="AS82" i="2"/>
  <c r="AR82" i="2"/>
  <c r="AQ82" i="2"/>
  <c r="AP82" i="2"/>
  <c r="AO82" i="2"/>
  <c r="AN82" i="2"/>
  <c r="AM82" i="2"/>
  <c r="AE82" i="2"/>
  <c r="AD82" i="2"/>
  <c r="AC82" i="2"/>
  <c r="AB82" i="2"/>
  <c r="AA82" i="2"/>
  <c r="Z82" i="2"/>
  <c r="Y82" i="2"/>
  <c r="Q82" i="2"/>
  <c r="P82" i="2"/>
  <c r="O82" i="2"/>
  <c r="N82" i="2"/>
  <c r="M82" i="2"/>
  <c r="L82" i="2"/>
  <c r="K82" i="2"/>
  <c r="BG81" i="2"/>
  <c r="BF81" i="2"/>
  <c r="BE81" i="2"/>
  <c r="BD81" i="2"/>
  <c r="BC81" i="2"/>
  <c r="BB81" i="2"/>
  <c r="BA81" i="2"/>
  <c r="AS81" i="2"/>
  <c r="AR81" i="2"/>
  <c r="AQ81" i="2"/>
  <c r="AP81" i="2"/>
  <c r="AO81" i="2"/>
  <c r="AN81" i="2"/>
  <c r="AM81" i="2"/>
  <c r="AE81" i="2"/>
  <c r="AD81" i="2"/>
  <c r="AC81" i="2"/>
  <c r="AB81" i="2"/>
  <c r="AA81" i="2"/>
  <c r="Z81" i="2"/>
  <c r="Y81" i="2"/>
  <c r="Q81" i="2"/>
  <c r="P81" i="2"/>
  <c r="O81" i="2"/>
  <c r="N81" i="2"/>
  <c r="M81" i="2"/>
  <c r="L81" i="2"/>
  <c r="K81" i="2"/>
  <c r="CI80" i="2"/>
  <c r="CH80" i="2"/>
  <c r="CG80" i="2"/>
  <c r="CF80" i="2"/>
  <c r="CE80" i="2"/>
  <c r="CD80" i="2"/>
  <c r="CC80" i="2"/>
  <c r="BU80" i="2"/>
  <c r="BT80" i="2"/>
  <c r="BS80" i="2"/>
  <c r="BR80" i="2"/>
  <c r="BQ80" i="2"/>
  <c r="BP80" i="2"/>
  <c r="BG80" i="2"/>
  <c r="BF80" i="2"/>
  <c r="BE80" i="2"/>
  <c r="BD80" i="2"/>
  <c r="BC80" i="2"/>
  <c r="BB80" i="2"/>
  <c r="BA80" i="2"/>
  <c r="AS80" i="2"/>
  <c r="AR80" i="2"/>
  <c r="AQ80" i="2"/>
  <c r="AP80" i="2"/>
  <c r="AO80" i="2"/>
  <c r="AN80" i="2"/>
  <c r="AM80" i="2"/>
  <c r="AE80" i="2"/>
  <c r="AD80" i="2"/>
  <c r="AC80" i="2"/>
  <c r="AB80" i="2"/>
  <c r="AA80" i="2"/>
  <c r="Z80" i="2"/>
  <c r="Y80" i="2"/>
  <c r="Q80" i="2"/>
  <c r="P80" i="2"/>
  <c r="O80" i="2"/>
  <c r="N80" i="2"/>
  <c r="M80" i="2"/>
  <c r="L80" i="2"/>
  <c r="K80" i="2"/>
  <c r="CI79" i="2"/>
  <c r="CH79" i="2"/>
  <c r="CG79" i="2"/>
  <c r="CF79" i="2"/>
  <c r="CE79" i="2"/>
  <c r="CD79" i="2"/>
  <c r="CC79" i="2"/>
  <c r="BG79" i="2"/>
  <c r="BF79" i="2"/>
  <c r="BE79" i="2"/>
  <c r="BD79" i="2"/>
  <c r="BC79" i="2"/>
  <c r="BB79" i="2"/>
  <c r="BA79" i="2"/>
  <c r="AS79" i="2"/>
  <c r="AR79" i="2"/>
  <c r="AQ79" i="2"/>
  <c r="AP79" i="2"/>
  <c r="AO79" i="2"/>
  <c r="AN79" i="2"/>
  <c r="AM79" i="2"/>
  <c r="AE79" i="2"/>
  <c r="AD79" i="2"/>
  <c r="AC79" i="2"/>
  <c r="AB79" i="2"/>
  <c r="AA79" i="2"/>
  <c r="Z79" i="2"/>
  <c r="Y79" i="2"/>
  <c r="Q79" i="2"/>
  <c r="P79" i="2"/>
  <c r="O79" i="2"/>
  <c r="N79" i="2"/>
  <c r="M79" i="2"/>
  <c r="L79" i="2"/>
  <c r="K79" i="2"/>
  <c r="BG78" i="2"/>
  <c r="BF78" i="2"/>
  <c r="BE78" i="2"/>
  <c r="BD78" i="2"/>
  <c r="BC78" i="2"/>
  <c r="BB78" i="2"/>
  <c r="BA78" i="2"/>
  <c r="AS78" i="2"/>
  <c r="AR78" i="2"/>
  <c r="AQ78" i="2"/>
  <c r="AP78" i="2"/>
  <c r="AO78" i="2"/>
  <c r="AN78" i="2"/>
  <c r="AM78" i="2"/>
  <c r="AE78" i="2"/>
  <c r="AD78" i="2"/>
  <c r="AC78" i="2"/>
  <c r="AB78" i="2"/>
  <c r="AA78" i="2"/>
  <c r="Z78" i="2"/>
  <c r="Y78" i="2"/>
  <c r="Q78" i="2"/>
  <c r="P78" i="2"/>
  <c r="O78" i="2"/>
  <c r="N78" i="2"/>
  <c r="M78" i="2"/>
  <c r="L78" i="2"/>
  <c r="K78" i="2"/>
  <c r="CI77" i="2"/>
  <c r="CH77" i="2"/>
  <c r="CH216" i="2" s="1"/>
  <c r="AU4" i="11" s="1"/>
  <c r="CG77" i="2"/>
  <c r="CF77" i="2"/>
  <c r="CE77" i="2"/>
  <c r="CD77" i="2"/>
  <c r="CC77" i="2"/>
  <c r="BU77" i="2"/>
  <c r="BT77" i="2"/>
  <c r="BS77" i="2"/>
  <c r="BR77" i="2"/>
  <c r="BQ77" i="2"/>
  <c r="BP77" i="2"/>
  <c r="BG77" i="2"/>
  <c r="BF77" i="2"/>
  <c r="BE77" i="2"/>
  <c r="BD77" i="2"/>
  <c r="BC77" i="2"/>
  <c r="BB77" i="2"/>
  <c r="BA77" i="2"/>
  <c r="AS77" i="2"/>
  <c r="AR77" i="2"/>
  <c r="AQ77" i="2"/>
  <c r="AP77" i="2"/>
  <c r="AO77" i="2"/>
  <c r="AN77" i="2"/>
  <c r="AM77" i="2"/>
  <c r="AE77" i="2"/>
  <c r="AD77" i="2"/>
  <c r="AC77" i="2"/>
  <c r="AB77" i="2"/>
  <c r="AA77" i="2"/>
  <c r="Z77" i="2"/>
  <c r="Y77" i="2"/>
  <c r="Q77" i="2"/>
  <c r="P77" i="2"/>
  <c r="O77" i="2"/>
  <c r="N77" i="2"/>
  <c r="M77" i="2"/>
  <c r="L77" i="2"/>
  <c r="K77" i="2"/>
  <c r="BG76" i="2"/>
  <c r="BF76" i="2"/>
  <c r="BE76" i="2"/>
  <c r="BD76" i="2"/>
  <c r="BC76" i="2"/>
  <c r="BB76" i="2"/>
  <c r="BA76" i="2"/>
  <c r="AS76" i="2"/>
  <c r="AR76" i="2"/>
  <c r="AQ76" i="2"/>
  <c r="AP76" i="2"/>
  <c r="AO76" i="2"/>
  <c r="AN76" i="2"/>
  <c r="AM76" i="2"/>
  <c r="AE76" i="2"/>
  <c r="AD76" i="2"/>
  <c r="AC76" i="2"/>
  <c r="AB76" i="2"/>
  <c r="AA76" i="2"/>
  <c r="Z76" i="2"/>
  <c r="Y76" i="2"/>
  <c r="Q76" i="2"/>
  <c r="P76" i="2"/>
  <c r="O76" i="2"/>
  <c r="N76" i="2"/>
  <c r="M76" i="2"/>
  <c r="L76" i="2"/>
  <c r="K76" i="2"/>
  <c r="BG75" i="2"/>
  <c r="BF75" i="2"/>
  <c r="BE75" i="2"/>
  <c r="BD75" i="2"/>
  <c r="BC75" i="2"/>
  <c r="BB75" i="2"/>
  <c r="BA75" i="2"/>
  <c r="AS75" i="2"/>
  <c r="AR75" i="2"/>
  <c r="AQ75" i="2"/>
  <c r="AP75" i="2"/>
  <c r="AO75" i="2"/>
  <c r="AN75" i="2"/>
  <c r="AM75" i="2"/>
  <c r="AE75" i="2"/>
  <c r="AD75" i="2"/>
  <c r="AC75" i="2"/>
  <c r="AB75" i="2"/>
  <c r="AA75" i="2"/>
  <c r="Z75" i="2"/>
  <c r="Y75" i="2"/>
  <c r="Q75" i="2"/>
  <c r="P75" i="2"/>
  <c r="O75" i="2"/>
  <c r="N75" i="2"/>
  <c r="M75" i="2"/>
  <c r="L75" i="2"/>
  <c r="K75" i="2"/>
  <c r="BG74" i="2"/>
  <c r="BF74" i="2"/>
  <c r="BE74" i="2"/>
  <c r="BD74" i="2"/>
  <c r="BC74" i="2"/>
  <c r="BB74" i="2"/>
  <c r="BA74" i="2"/>
  <c r="AS74" i="2"/>
  <c r="AR74" i="2"/>
  <c r="AQ74" i="2"/>
  <c r="AP74" i="2"/>
  <c r="AO74" i="2"/>
  <c r="AN74" i="2"/>
  <c r="AM74" i="2"/>
  <c r="AE74" i="2"/>
  <c r="AD74" i="2"/>
  <c r="AC74" i="2"/>
  <c r="AB74" i="2"/>
  <c r="AA74" i="2"/>
  <c r="Z74" i="2"/>
  <c r="Y74" i="2"/>
  <c r="Q74" i="2"/>
  <c r="P74" i="2"/>
  <c r="O74" i="2"/>
  <c r="N74" i="2"/>
  <c r="M74" i="2"/>
  <c r="L74" i="2"/>
  <c r="K74" i="2"/>
  <c r="BG73" i="2"/>
  <c r="BF73" i="2"/>
  <c r="BE73" i="2"/>
  <c r="BD73" i="2"/>
  <c r="BC73" i="2"/>
  <c r="BB73" i="2"/>
  <c r="BA73" i="2"/>
  <c r="AS73" i="2"/>
  <c r="AR73" i="2"/>
  <c r="AQ73" i="2"/>
  <c r="AP73" i="2"/>
  <c r="AO73" i="2"/>
  <c r="AN73" i="2"/>
  <c r="AM73" i="2"/>
  <c r="AE73" i="2"/>
  <c r="AD73" i="2"/>
  <c r="AC73" i="2"/>
  <c r="AB73" i="2"/>
  <c r="AA73" i="2"/>
  <c r="Z73" i="2"/>
  <c r="Y73" i="2"/>
  <c r="Q73" i="2"/>
  <c r="P73" i="2"/>
  <c r="O73" i="2"/>
  <c r="N73" i="2"/>
  <c r="M73" i="2"/>
  <c r="L73" i="2"/>
  <c r="K73" i="2"/>
  <c r="BG72" i="2"/>
  <c r="BF72" i="2"/>
  <c r="BE72" i="2"/>
  <c r="BD72" i="2"/>
  <c r="BC72" i="2"/>
  <c r="BB72" i="2"/>
  <c r="BA72" i="2"/>
  <c r="AS72" i="2"/>
  <c r="AR72" i="2"/>
  <c r="AQ72" i="2"/>
  <c r="AP72" i="2"/>
  <c r="AO72" i="2"/>
  <c r="AN72" i="2"/>
  <c r="AM72" i="2"/>
  <c r="AE72" i="2"/>
  <c r="AD72" i="2"/>
  <c r="AC72" i="2"/>
  <c r="AB72" i="2"/>
  <c r="AA72" i="2"/>
  <c r="Z72" i="2"/>
  <c r="Y72" i="2"/>
  <c r="Q72" i="2"/>
  <c r="P72" i="2"/>
  <c r="O72" i="2"/>
  <c r="N72" i="2"/>
  <c r="M72" i="2"/>
  <c r="L72" i="2"/>
  <c r="K72" i="2"/>
  <c r="BG71" i="2"/>
  <c r="BF71" i="2"/>
  <c r="BE71" i="2"/>
  <c r="BD71" i="2"/>
  <c r="BC71" i="2"/>
  <c r="BB71" i="2"/>
  <c r="BA71" i="2"/>
  <c r="AS71" i="2"/>
  <c r="AR71" i="2"/>
  <c r="AQ71" i="2"/>
  <c r="AP71" i="2"/>
  <c r="AO71" i="2"/>
  <c r="AN71" i="2"/>
  <c r="AM71" i="2"/>
  <c r="AE71" i="2"/>
  <c r="AD71" i="2"/>
  <c r="AC71" i="2"/>
  <c r="AB71" i="2"/>
  <c r="AA71" i="2"/>
  <c r="Z71" i="2"/>
  <c r="Y71" i="2"/>
  <c r="Q71" i="2"/>
  <c r="P71" i="2"/>
  <c r="O71" i="2"/>
  <c r="N71" i="2"/>
  <c r="M71" i="2"/>
  <c r="L71" i="2"/>
  <c r="K71" i="2"/>
  <c r="BG70" i="2"/>
  <c r="BF70" i="2"/>
  <c r="BE70" i="2"/>
  <c r="BD70" i="2"/>
  <c r="BC70" i="2"/>
  <c r="BB70" i="2"/>
  <c r="BA70" i="2"/>
  <c r="AS70" i="2"/>
  <c r="AR70" i="2"/>
  <c r="AQ70" i="2"/>
  <c r="AP70" i="2"/>
  <c r="AO70" i="2"/>
  <c r="AN70" i="2"/>
  <c r="AM70" i="2"/>
  <c r="AE70" i="2"/>
  <c r="AD70" i="2"/>
  <c r="AC70" i="2"/>
  <c r="AB70" i="2"/>
  <c r="AA70" i="2"/>
  <c r="Z70" i="2"/>
  <c r="Y70" i="2"/>
  <c r="Q70" i="2"/>
  <c r="P70" i="2"/>
  <c r="O70" i="2"/>
  <c r="N70" i="2"/>
  <c r="M70" i="2"/>
  <c r="L70" i="2"/>
  <c r="K70" i="2"/>
  <c r="BG69" i="2"/>
  <c r="BF69" i="2"/>
  <c r="BE69" i="2"/>
  <c r="BD69" i="2"/>
  <c r="BC69" i="2"/>
  <c r="BB69" i="2"/>
  <c r="BA69" i="2"/>
  <c r="AS69" i="2"/>
  <c r="AR69" i="2"/>
  <c r="AQ69" i="2"/>
  <c r="AP69" i="2"/>
  <c r="AO69" i="2"/>
  <c r="AN69" i="2"/>
  <c r="AM69" i="2"/>
  <c r="AE69" i="2"/>
  <c r="AD69" i="2"/>
  <c r="AC69" i="2"/>
  <c r="AB69" i="2"/>
  <c r="AA69" i="2"/>
  <c r="Z69" i="2"/>
  <c r="Y69" i="2"/>
  <c r="Q69" i="2"/>
  <c r="P69" i="2"/>
  <c r="O69" i="2"/>
  <c r="N69" i="2"/>
  <c r="M69" i="2"/>
  <c r="L69" i="2"/>
  <c r="K69" i="2"/>
  <c r="BG68" i="2"/>
  <c r="BF68" i="2"/>
  <c r="BE68" i="2"/>
  <c r="BD68" i="2"/>
  <c r="BC68" i="2"/>
  <c r="BB68" i="2"/>
  <c r="BA68" i="2"/>
  <c r="AS68" i="2"/>
  <c r="AR68" i="2"/>
  <c r="AQ68" i="2"/>
  <c r="AP68" i="2"/>
  <c r="AO68" i="2"/>
  <c r="AN68" i="2"/>
  <c r="AM68" i="2"/>
  <c r="AE68" i="2"/>
  <c r="AD68" i="2"/>
  <c r="AC68" i="2"/>
  <c r="AB68" i="2"/>
  <c r="AA68" i="2"/>
  <c r="Z68" i="2"/>
  <c r="Y68" i="2"/>
  <c r="Q68" i="2"/>
  <c r="P68" i="2"/>
  <c r="O68" i="2"/>
  <c r="N68" i="2"/>
  <c r="M68" i="2"/>
  <c r="L68" i="2"/>
  <c r="K68" i="2"/>
  <c r="BG67" i="2"/>
  <c r="BF67" i="2"/>
  <c r="BE67" i="2"/>
  <c r="BD67" i="2"/>
  <c r="BC67" i="2"/>
  <c r="BB67" i="2"/>
  <c r="BA67" i="2"/>
  <c r="AS67" i="2"/>
  <c r="AR67" i="2"/>
  <c r="AQ67" i="2"/>
  <c r="AP67" i="2"/>
  <c r="AO67" i="2"/>
  <c r="AN67" i="2"/>
  <c r="AM67" i="2"/>
  <c r="AE67" i="2"/>
  <c r="AD67" i="2"/>
  <c r="AC67" i="2"/>
  <c r="AB67" i="2"/>
  <c r="AA67" i="2"/>
  <c r="Z67" i="2"/>
  <c r="Y67" i="2"/>
  <c r="Q67" i="2"/>
  <c r="P67" i="2"/>
  <c r="O67" i="2"/>
  <c r="N67" i="2"/>
  <c r="M67" i="2"/>
  <c r="L67" i="2"/>
  <c r="K67" i="2"/>
  <c r="BG66" i="2"/>
  <c r="BF66" i="2"/>
  <c r="BE66" i="2"/>
  <c r="BD66" i="2"/>
  <c r="BC66" i="2"/>
  <c r="BB66" i="2"/>
  <c r="BA66" i="2"/>
  <c r="AS66" i="2"/>
  <c r="AR66" i="2"/>
  <c r="AQ66" i="2"/>
  <c r="AP66" i="2"/>
  <c r="AO66" i="2"/>
  <c r="AN66" i="2"/>
  <c r="AM66" i="2"/>
  <c r="AE66" i="2"/>
  <c r="AD66" i="2"/>
  <c r="AC66" i="2"/>
  <c r="AB66" i="2"/>
  <c r="AA66" i="2"/>
  <c r="Z66" i="2"/>
  <c r="Y66" i="2"/>
  <c r="Q66" i="2"/>
  <c r="P66" i="2"/>
  <c r="O66" i="2"/>
  <c r="N66" i="2"/>
  <c r="M66" i="2"/>
  <c r="L66" i="2"/>
  <c r="K66" i="2"/>
  <c r="BG65" i="2"/>
  <c r="BF65" i="2"/>
  <c r="BE65" i="2"/>
  <c r="BD65" i="2"/>
  <c r="BC65" i="2"/>
  <c r="BB65" i="2"/>
  <c r="BA65" i="2"/>
  <c r="AS65" i="2"/>
  <c r="AR65" i="2"/>
  <c r="AQ65" i="2"/>
  <c r="AP65" i="2"/>
  <c r="AO65" i="2"/>
  <c r="AN65" i="2"/>
  <c r="AM65" i="2"/>
  <c r="AE65" i="2"/>
  <c r="AD65" i="2"/>
  <c r="AC65" i="2"/>
  <c r="AB65" i="2"/>
  <c r="AA65" i="2"/>
  <c r="Z65" i="2"/>
  <c r="Y65" i="2"/>
  <c r="Q65" i="2"/>
  <c r="P65" i="2"/>
  <c r="O65" i="2"/>
  <c r="N65" i="2"/>
  <c r="M65" i="2"/>
  <c r="L65" i="2"/>
  <c r="K65" i="2"/>
  <c r="BG64" i="2"/>
  <c r="BF64" i="2"/>
  <c r="BE64" i="2"/>
  <c r="BD64" i="2"/>
  <c r="BC64" i="2"/>
  <c r="BB64" i="2"/>
  <c r="BA64" i="2"/>
  <c r="AS64" i="2"/>
  <c r="AR64" i="2"/>
  <c r="AQ64" i="2"/>
  <c r="AP64" i="2"/>
  <c r="AO64" i="2"/>
  <c r="AN64" i="2"/>
  <c r="AM64" i="2"/>
  <c r="AE64" i="2"/>
  <c r="AD64" i="2"/>
  <c r="AC64" i="2"/>
  <c r="AB64" i="2"/>
  <c r="AA64" i="2"/>
  <c r="Z64" i="2"/>
  <c r="Y64" i="2"/>
  <c r="Q64" i="2"/>
  <c r="P64" i="2"/>
  <c r="O64" i="2"/>
  <c r="N64" i="2"/>
  <c r="M64" i="2"/>
  <c r="L64" i="2"/>
  <c r="K64" i="2"/>
  <c r="BG63" i="2"/>
  <c r="BF63" i="2"/>
  <c r="BE63" i="2"/>
  <c r="BD63" i="2"/>
  <c r="BC63" i="2"/>
  <c r="BB63" i="2"/>
  <c r="BA63" i="2"/>
  <c r="AS63" i="2"/>
  <c r="AR63" i="2"/>
  <c r="AQ63" i="2"/>
  <c r="AP63" i="2"/>
  <c r="AO63" i="2"/>
  <c r="AN63" i="2"/>
  <c r="AM63" i="2"/>
  <c r="AE63" i="2"/>
  <c r="AD63" i="2"/>
  <c r="AC63" i="2"/>
  <c r="AB63" i="2"/>
  <c r="AA63" i="2"/>
  <c r="Z63" i="2"/>
  <c r="Y63" i="2"/>
  <c r="Q63" i="2"/>
  <c r="P63" i="2"/>
  <c r="O63" i="2"/>
  <c r="N63" i="2"/>
  <c r="M63" i="2"/>
  <c r="L63" i="2"/>
  <c r="K63" i="2"/>
  <c r="CI62" i="2"/>
  <c r="CH62" i="2"/>
  <c r="CG62" i="2"/>
  <c r="CF62" i="2"/>
  <c r="CE62" i="2"/>
  <c r="CD62" i="2"/>
  <c r="CC62" i="2"/>
  <c r="BU62" i="2"/>
  <c r="BT62" i="2"/>
  <c r="BT216" i="2" s="1"/>
  <c r="AM4" i="11" s="1"/>
  <c r="BS62" i="2"/>
  <c r="BR62" i="2"/>
  <c r="BQ62" i="2"/>
  <c r="BP62" i="2"/>
  <c r="BP216" i="2" s="1"/>
  <c r="AI4" i="11" s="1"/>
  <c r="BG62" i="2"/>
  <c r="BF62" i="2"/>
  <c r="BE62" i="2"/>
  <c r="BD62" i="2"/>
  <c r="BC62" i="2"/>
  <c r="BB62" i="2"/>
  <c r="BA62" i="2"/>
  <c r="AS62" i="2"/>
  <c r="AR62" i="2"/>
  <c r="AQ62" i="2"/>
  <c r="AP62" i="2"/>
  <c r="AO62" i="2"/>
  <c r="AN62" i="2"/>
  <c r="AM62" i="2"/>
  <c r="AE62" i="2"/>
  <c r="AD62" i="2"/>
  <c r="AC62" i="2"/>
  <c r="AB62" i="2"/>
  <c r="AA62" i="2"/>
  <c r="Z62" i="2"/>
  <c r="Y62" i="2"/>
  <c r="Q62" i="2"/>
  <c r="P62" i="2"/>
  <c r="O62" i="2"/>
  <c r="N62" i="2"/>
  <c r="M62" i="2"/>
  <c r="L62" i="2"/>
  <c r="K62" i="2"/>
  <c r="BG61" i="2"/>
  <c r="BF61" i="2"/>
  <c r="BE61" i="2"/>
  <c r="BD61" i="2"/>
  <c r="BC61" i="2"/>
  <c r="BB61" i="2"/>
  <c r="BA61" i="2"/>
  <c r="AS61" i="2"/>
  <c r="AR61" i="2"/>
  <c r="AQ61" i="2"/>
  <c r="AP61" i="2"/>
  <c r="AO61" i="2"/>
  <c r="AN61" i="2"/>
  <c r="AM61" i="2"/>
  <c r="AE61" i="2"/>
  <c r="AD61" i="2"/>
  <c r="AC61" i="2"/>
  <c r="AB61" i="2"/>
  <c r="AA61" i="2"/>
  <c r="Z61" i="2"/>
  <c r="Y61" i="2"/>
  <c r="Q61" i="2"/>
  <c r="P61" i="2"/>
  <c r="O61" i="2"/>
  <c r="N61" i="2"/>
  <c r="M61" i="2"/>
  <c r="L61" i="2"/>
  <c r="K61" i="2"/>
  <c r="BG60" i="2"/>
  <c r="BF60" i="2"/>
  <c r="BE60" i="2"/>
  <c r="BD60" i="2"/>
  <c r="BC60" i="2"/>
  <c r="BB60" i="2"/>
  <c r="BA60" i="2"/>
  <c r="AS60" i="2"/>
  <c r="AR60" i="2"/>
  <c r="AQ60" i="2"/>
  <c r="AP60" i="2"/>
  <c r="AO60" i="2"/>
  <c r="AN60" i="2"/>
  <c r="AM60" i="2"/>
  <c r="AE60" i="2"/>
  <c r="AD60" i="2"/>
  <c r="AC60" i="2"/>
  <c r="AB60" i="2"/>
  <c r="AA60" i="2"/>
  <c r="Z60" i="2"/>
  <c r="Y60" i="2"/>
  <c r="Q60" i="2"/>
  <c r="P60" i="2"/>
  <c r="O60" i="2"/>
  <c r="N60" i="2"/>
  <c r="M60" i="2"/>
  <c r="L60" i="2"/>
  <c r="K60" i="2"/>
  <c r="BG59" i="2"/>
  <c r="BF59" i="2"/>
  <c r="BE59" i="2"/>
  <c r="BD59" i="2"/>
  <c r="BC59" i="2"/>
  <c r="BB59" i="2"/>
  <c r="BA59" i="2"/>
  <c r="AS59" i="2"/>
  <c r="AR59" i="2"/>
  <c r="AQ59" i="2"/>
  <c r="AP59" i="2"/>
  <c r="AO59" i="2"/>
  <c r="AN59" i="2"/>
  <c r="AM59" i="2"/>
  <c r="AE59" i="2"/>
  <c r="AD59" i="2"/>
  <c r="AC59" i="2"/>
  <c r="AB59" i="2"/>
  <c r="AA59" i="2"/>
  <c r="Z59" i="2"/>
  <c r="Y59" i="2"/>
  <c r="Q59" i="2"/>
  <c r="P59" i="2"/>
  <c r="O59" i="2"/>
  <c r="N59" i="2"/>
  <c r="M59" i="2"/>
  <c r="L59" i="2"/>
  <c r="K59" i="2"/>
  <c r="BG58" i="2"/>
  <c r="BF58" i="2"/>
  <c r="BE58" i="2"/>
  <c r="BD58" i="2"/>
  <c r="BC58" i="2"/>
  <c r="BB58" i="2"/>
  <c r="BA58" i="2"/>
  <c r="AS58" i="2"/>
  <c r="AR58" i="2"/>
  <c r="AQ58" i="2"/>
  <c r="AP58" i="2"/>
  <c r="AO58" i="2"/>
  <c r="AN58" i="2"/>
  <c r="AM58" i="2"/>
  <c r="AE58" i="2"/>
  <c r="AD58" i="2"/>
  <c r="AC58" i="2"/>
  <c r="AB58" i="2"/>
  <c r="AA58" i="2"/>
  <c r="Z58" i="2"/>
  <c r="Y58" i="2"/>
  <c r="Q58" i="2"/>
  <c r="P58" i="2"/>
  <c r="O58" i="2"/>
  <c r="N58" i="2"/>
  <c r="M58" i="2"/>
  <c r="L58" i="2"/>
  <c r="K58" i="2"/>
  <c r="BG57" i="2"/>
  <c r="BF57" i="2"/>
  <c r="BE57" i="2"/>
  <c r="BD57" i="2"/>
  <c r="BC57" i="2"/>
  <c r="BB57" i="2"/>
  <c r="BA57" i="2"/>
  <c r="AS57" i="2"/>
  <c r="AR57" i="2"/>
  <c r="AQ57" i="2"/>
  <c r="AP57" i="2"/>
  <c r="AO57" i="2"/>
  <c r="AN57" i="2"/>
  <c r="AM57" i="2"/>
  <c r="AE57" i="2"/>
  <c r="AD57" i="2"/>
  <c r="AC57" i="2"/>
  <c r="AB57" i="2"/>
  <c r="AA57" i="2"/>
  <c r="Z57" i="2"/>
  <c r="Y57" i="2"/>
  <c r="Q57" i="2"/>
  <c r="P57" i="2"/>
  <c r="O57" i="2"/>
  <c r="N57" i="2"/>
  <c r="M57" i="2"/>
  <c r="L57" i="2"/>
  <c r="K57" i="2"/>
  <c r="BG56" i="2"/>
  <c r="BF56" i="2"/>
  <c r="BE56" i="2"/>
  <c r="BD56" i="2"/>
  <c r="BC56" i="2"/>
  <c r="BB56" i="2"/>
  <c r="BA56" i="2"/>
  <c r="AS56" i="2"/>
  <c r="AR56" i="2"/>
  <c r="AQ56" i="2"/>
  <c r="AP56" i="2"/>
  <c r="AO56" i="2"/>
  <c r="AN56" i="2"/>
  <c r="AM56" i="2"/>
  <c r="AE56" i="2"/>
  <c r="AD56" i="2"/>
  <c r="AC56" i="2"/>
  <c r="AB56" i="2"/>
  <c r="AA56" i="2"/>
  <c r="Z56" i="2"/>
  <c r="Y56" i="2"/>
  <c r="Q56" i="2"/>
  <c r="P56" i="2"/>
  <c r="O56" i="2"/>
  <c r="N56" i="2"/>
  <c r="M56" i="2"/>
  <c r="L56" i="2"/>
  <c r="K56" i="2"/>
  <c r="BG55" i="2"/>
  <c r="BF55" i="2"/>
  <c r="BE55" i="2"/>
  <c r="BD55" i="2"/>
  <c r="BC55" i="2"/>
  <c r="BB55" i="2"/>
  <c r="BA55" i="2"/>
  <c r="AS55" i="2"/>
  <c r="AR55" i="2"/>
  <c r="AQ55" i="2"/>
  <c r="AP55" i="2"/>
  <c r="AO55" i="2"/>
  <c r="AN55" i="2"/>
  <c r="AM55" i="2"/>
  <c r="AE55" i="2"/>
  <c r="AD55" i="2"/>
  <c r="AC55" i="2"/>
  <c r="AB55" i="2"/>
  <c r="AA55" i="2"/>
  <c r="Z55" i="2"/>
  <c r="Y55" i="2"/>
  <c r="Q55" i="2"/>
  <c r="P55" i="2"/>
  <c r="O55" i="2"/>
  <c r="N55" i="2"/>
  <c r="M55" i="2"/>
  <c r="L55" i="2"/>
  <c r="K55" i="2"/>
  <c r="BG54" i="2"/>
  <c r="BF54" i="2"/>
  <c r="BE54" i="2"/>
  <c r="BD54" i="2"/>
  <c r="BC54" i="2"/>
  <c r="BB54" i="2"/>
  <c r="BA54" i="2"/>
  <c r="AS54" i="2"/>
  <c r="AR54" i="2"/>
  <c r="AQ54" i="2"/>
  <c r="AP54" i="2"/>
  <c r="AO54" i="2"/>
  <c r="AN54" i="2"/>
  <c r="AM54" i="2"/>
  <c r="AE54" i="2"/>
  <c r="AD54" i="2"/>
  <c r="AC54" i="2"/>
  <c r="AB54" i="2"/>
  <c r="AA54" i="2"/>
  <c r="Z54" i="2"/>
  <c r="Y54" i="2"/>
  <c r="Q54" i="2"/>
  <c r="P54" i="2"/>
  <c r="O54" i="2"/>
  <c r="N54" i="2"/>
  <c r="M54" i="2"/>
  <c r="L54" i="2"/>
  <c r="K54" i="2"/>
  <c r="BG53" i="2"/>
  <c r="BF53" i="2"/>
  <c r="BE53" i="2"/>
  <c r="BD53" i="2"/>
  <c r="BC53" i="2"/>
  <c r="BB53" i="2"/>
  <c r="BA53" i="2"/>
  <c r="AS53" i="2"/>
  <c r="AR53" i="2"/>
  <c r="AQ53" i="2"/>
  <c r="AP53" i="2"/>
  <c r="AO53" i="2"/>
  <c r="AN53" i="2"/>
  <c r="AM53" i="2"/>
  <c r="AE53" i="2"/>
  <c r="AD53" i="2"/>
  <c r="AC53" i="2"/>
  <c r="AB53" i="2"/>
  <c r="AA53" i="2"/>
  <c r="Z53" i="2"/>
  <c r="Y53" i="2"/>
  <c r="Q53" i="2"/>
  <c r="P53" i="2"/>
  <c r="O53" i="2"/>
  <c r="N53" i="2"/>
  <c r="M53" i="2"/>
  <c r="L53" i="2"/>
  <c r="K53" i="2"/>
  <c r="BG52" i="2"/>
  <c r="BF52" i="2"/>
  <c r="BE52" i="2"/>
  <c r="BD52" i="2"/>
  <c r="BC52" i="2"/>
  <c r="BB52" i="2"/>
  <c r="BA52" i="2"/>
  <c r="AS52" i="2"/>
  <c r="AR52" i="2"/>
  <c r="AQ52" i="2"/>
  <c r="AP52" i="2"/>
  <c r="AO52" i="2"/>
  <c r="AN52" i="2"/>
  <c r="AM52" i="2"/>
  <c r="AE52" i="2"/>
  <c r="AD52" i="2"/>
  <c r="AC52" i="2"/>
  <c r="AB52" i="2"/>
  <c r="AA52" i="2"/>
  <c r="Z52" i="2"/>
  <c r="Y52" i="2"/>
  <c r="Q52" i="2"/>
  <c r="P52" i="2"/>
  <c r="O52" i="2"/>
  <c r="N52" i="2"/>
  <c r="M52" i="2"/>
  <c r="L52" i="2"/>
  <c r="K52" i="2"/>
  <c r="BG51" i="2"/>
  <c r="BF51" i="2"/>
  <c r="BE51" i="2"/>
  <c r="BD51" i="2"/>
  <c r="BC51" i="2"/>
  <c r="BB51" i="2"/>
  <c r="BA51" i="2"/>
  <c r="AS51" i="2"/>
  <c r="AR51" i="2"/>
  <c r="AQ51" i="2"/>
  <c r="AP51" i="2"/>
  <c r="AO51" i="2"/>
  <c r="AN51" i="2"/>
  <c r="AM51" i="2"/>
  <c r="AE51" i="2"/>
  <c r="AD51" i="2"/>
  <c r="AC51" i="2"/>
  <c r="AB51" i="2"/>
  <c r="AA51" i="2"/>
  <c r="Z51" i="2"/>
  <c r="Y51" i="2"/>
  <c r="Q51" i="2"/>
  <c r="P51" i="2"/>
  <c r="O51" i="2"/>
  <c r="N51" i="2"/>
  <c r="M51" i="2"/>
  <c r="L51" i="2"/>
  <c r="K51" i="2"/>
  <c r="BG50" i="2"/>
  <c r="BF50" i="2"/>
  <c r="BE50" i="2"/>
  <c r="BD50" i="2"/>
  <c r="BC50" i="2"/>
  <c r="BB50" i="2"/>
  <c r="BA50" i="2"/>
  <c r="AS50" i="2"/>
  <c r="AR50" i="2"/>
  <c r="AQ50" i="2"/>
  <c r="AP50" i="2"/>
  <c r="AO50" i="2"/>
  <c r="AN50" i="2"/>
  <c r="AM50" i="2"/>
  <c r="AE50" i="2"/>
  <c r="AD50" i="2"/>
  <c r="AC50" i="2"/>
  <c r="AB50" i="2"/>
  <c r="AA50" i="2"/>
  <c r="Z50" i="2"/>
  <c r="Y50" i="2"/>
  <c r="Q50" i="2"/>
  <c r="P50" i="2"/>
  <c r="O50" i="2"/>
  <c r="N50" i="2"/>
  <c r="M50" i="2"/>
  <c r="L50" i="2"/>
  <c r="K50" i="2"/>
  <c r="BG49" i="2"/>
  <c r="BF49" i="2"/>
  <c r="BE49" i="2"/>
  <c r="BD49" i="2"/>
  <c r="BC49" i="2"/>
  <c r="BB49" i="2"/>
  <c r="BA49" i="2"/>
  <c r="AS49" i="2"/>
  <c r="AR49" i="2"/>
  <c r="AQ49" i="2"/>
  <c r="AP49" i="2"/>
  <c r="AO49" i="2"/>
  <c r="AN49" i="2"/>
  <c r="AM49" i="2"/>
  <c r="AE49" i="2"/>
  <c r="AD49" i="2"/>
  <c r="AC49" i="2"/>
  <c r="AB49" i="2"/>
  <c r="AA49" i="2"/>
  <c r="Z49" i="2"/>
  <c r="Y49" i="2"/>
  <c r="Q49" i="2"/>
  <c r="P49" i="2"/>
  <c r="O49" i="2"/>
  <c r="N49" i="2"/>
  <c r="M49" i="2"/>
  <c r="L49" i="2"/>
  <c r="K49" i="2"/>
  <c r="BG48" i="2"/>
  <c r="BF48" i="2"/>
  <c r="BE48" i="2"/>
  <c r="BD48" i="2"/>
  <c r="BC48" i="2"/>
  <c r="BB48" i="2"/>
  <c r="BA48" i="2"/>
  <c r="AS48" i="2"/>
  <c r="AR48" i="2"/>
  <c r="AQ48" i="2"/>
  <c r="AP48" i="2"/>
  <c r="AO48" i="2"/>
  <c r="AN48" i="2"/>
  <c r="AM48" i="2"/>
  <c r="AE48" i="2"/>
  <c r="AD48" i="2"/>
  <c r="AC48" i="2"/>
  <c r="AB48" i="2"/>
  <c r="AA48" i="2"/>
  <c r="Z48" i="2"/>
  <c r="Y48" i="2"/>
  <c r="Q48" i="2"/>
  <c r="P48" i="2"/>
  <c r="O48" i="2"/>
  <c r="N48" i="2"/>
  <c r="M48" i="2"/>
  <c r="L48" i="2"/>
  <c r="K48" i="2"/>
  <c r="BG47" i="2"/>
  <c r="BF47" i="2"/>
  <c r="BE47" i="2"/>
  <c r="BD47" i="2"/>
  <c r="BC47" i="2"/>
  <c r="BB47" i="2"/>
  <c r="BA47" i="2"/>
  <c r="AS47" i="2"/>
  <c r="AR47" i="2"/>
  <c r="AQ47" i="2"/>
  <c r="AP47" i="2"/>
  <c r="AO47" i="2"/>
  <c r="AN47" i="2"/>
  <c r="AM47" i="2"/>
  <c r="AE47" i="2"/>
  <c r="AD47" i="2"/>
  <c r="AC47" i="2"/>
  <c r="AB47" i="2"/>
  <c r="AA47" i="2"/>
  <c r="Z47" i="2"/>
  <c r="Y47" i="2"/>
  <c r="Q47" i="2"/>
  <c r="P47" i="2"/>
  <c r="O47" i="2"/>
  <c r="N47" i="2"/>
  <c r="M47" i="2"/>
  <c r="L47" i="2"/>
  <c r="K47" i="2"/>
  <c r="BG46" i="2"/>
  <c r="BF46" i="2"/>
  <c r="BE46" i="2"/>
  <c r="BD46" i="2"/>
  <c r="BC46" i="2"/>
  <c r="BB46" i="2"/>
  <c r="BA46" i="2"/>
  <c r="AS46" i="2"/>
  <c r="AR46" i="2"/>
  <c r="AQ46" i="2"/>
  <c r="AP46" i="2"/>
  <c r="AO46" i="2"/>
  <c r="AN46" i="2"/>
  <c r="AM46" i="2"/>
  <c r="AE46" i="2"/>
  <c r="AD46" i="2"/>
  <c r="AC46" i="2"/>
  <c r="AB46" i="2"/>
  <c r="AA46" i="2"/>
  <c r="Z46" i="2"/>
  <c r="Y46" i="2"/>
  <c r="Q46" i="2"/>
  <c r="P46" i="2"/>
  <c r="O46" i="2"/>
  <c r="N46" i="2"/>
  <c r="M46" i="2"/>
  <c r="L46" i="2"/>
  <c r="K46" i="2"/>
  <c r="BG45" i="2"/>
  <c r="BF45" i="2"/>
  <c r="BE45" i="2"/>
  <c r="BD45" i="2"/>
  <c r="BC45" i="2"/>
  <c r="BB45" i="2"/>
  <c r="BA45" i="2"/>
  <c r="AS45" i="2"/>
  <c r="AR45" i="2"/>
  <c r="AQ45" i="2"/>
  <c r="AP45" i="2"/>
  <c r="AO45" i="2"/>
  <c r="AN45" i="2"/>
  <c r="AM45" i="2"/>
  <c r="AE45" i="2"/>
  <c r="AD45" i="2"/>
  <c r="AC45" i="2"/>
  <c r="AB45" i="2"/>
  <c r="AA45" i="2"/>
  <c r="Z45" i="2"/>
  <c r="Y45" i="2"/>
  <c r="Q45" i="2"/>
  <c r="P45" i="2"/>
  <c r="O45" i="2"/>
  <c r="N45" i="2"/>
  <c r="M45" i="2"/>
  <c r="L45" i="2"/>
  <c r="K45" i="2"/>
  <c r="BG44" i="2"/>
  <c r="BF44" i="2"/>
  <c r="BE44" i="2"/>
  <c r="BD44" i="2"/>
  <c r="BC44" i="2"/>
  <c r="BB44" i="2"/>
  <c r="BA44" i="2"/>
  <c r="AS44" i="2"/>
  <c r="AR44" i="2"/>
  <c r="AQ44" i="2"/>
  <c r="AP44" i="2"/>
  <c r="AO44" i="2"/>
  <c r="AN44" i="2"/>
  <c r="AM44" i="2"/>
  <c r="AE44" i="2"/>
  <c r="AD44" i="2"/>
  <c r="AC44" i="2"/>
  <c r="AB44" i="2"/>
  <c r="AA44" i="2"/>
  <c r="Z44" i="2"/>
  <c r="Y44" i="2"/>
  <c r="Q44" i="2"/>
  <c r="P44" i="2"/>
  <c r="O44" i="2"/>
  <c r="N44" i="2"/>
  <c r="M44" i="2"/>
  <c r="L44" i="2"/>
  <c r="K44" i="2"/>
  <c r="BG43" i="2"/>
  <c r="BF43" i="2"/>
  <c r="BE43" i="2"/>
  <c r="BD43" i="2"/>
  <c r="BC43" i="2"/>
  <c r="BB43" i="2"/>
  <c r="BA43" i="2"/>
  <c r="AS43" i="2"/>
  <c r="AR43" i="2"/>
  <c r="AQ43" i="2"/>
  <c r="AP43" i="2"/>
  <c r="AO43" i="2"/>
  <c r="AN43" i="2"/>
  <c r="AM43" i="2"/>
  <c r="AE43" i="2"/>
  <c r="AD43" i="2"/>
  <c r="AC43" i="2"/>
  <c r="AB43" i="2"/>
  <c r="AA43" i="2"/>
  <c r="Z43" i="2"/>
  <c r="Y43" i="2"/>
  <c r="Q43" i="2"/>
  <c r="P43" i="2"/>
  <c r="O43" i="2"/>
  <c r="N43" i="2"/>
  <c r="M43" i="2"/>
  <c r="L43" i="2"/>
  <c r="K43" i="2"/>
  <c r="BG42" i="2"/>
  <c r="BF42" i="2"/>
  <c r="BE42" i="2"/>
  <c r="BD42" i="2"/>
  <c r="BC42" i="2"/>
  <c r="BB42" i="2"/>
  <c r="BA42" i="2"/>
  <c r="AS42" i="2"/>
  <c r="AR42" i="2"/>
  <c r="AQ42" i="2"/>
  <c r="AP42" i="2"/>
  <c r="AO42" i="2"/>
  <c r="AN42" i="2"/>
  <c r="AM42" i="2"/>
  <c r="AE42" i="2"/>
  <c r="AD42" i="2"/>
  <c r="AC42" i="2"/>
  <c r="AB42" i="2"/>
  <c r="AA42" i="2"/>
  <c r="Z42" i="2"/>
  <c r="Y42" i="2"/>
  <c r="Q42" i="2"/>
  <c r="P42" i="2"/>
  <c r="O42" i="2"/>
  <c r="N42" i="2"/>
  <c r="M42" i="2"/>
  <c r="L42" i="2"/>
  <c r="K42" i="2"/>
  <c r="BG41" i="2"/>
  <c r="BF41" i="2"/>
  <c r="BE41" i="2"/>
  <c r="BD41" i="2"/>
  <c r="BC41" i="2"/>
  <c r="BB41" i="2"/>
  <c r="BA41" i="2"/>
  <c r="AS41" i="2"/>
  <c r="AR41" i="2"/>
  <c r="AQ41" i="2"/>
  <c r="AP41" i="2"/>
  <c r="AO41" i="2"/>
  <c r="AN41" i="2"/>
  <c r="AM41" i="2"/>
  <c r="AE41" i="2"/>
  <c r="AD41" i="2"/>
  <c r="AC41" i="2"/>
  <c r="AB41" i="2"/>
  <c r="AA41" i="2"/>
  <c r="Z41" i="2"/>
  <c r="Y41" i="2"/>
  <c r="Q41" i="2"/>
  <c r="P41" i="2"/>
  <c r="O41" i="2"/>
  <c r="N41" i="2"/>
  <c r="M41" i="2"/>
  <c r="L41" i="2"/>
  <c r="K41" i="2"/>
  <c r="BG40" i="2"/>
  <c r="BF40" i="2"/>
  <c r="BE40" i="2"/>
  <c r="BD40" i="2"/>
  <c r="BC40" i="2"/>
  <c r="BB40" i="2"/>
  <c r="BA40" i="2"/>
  <c r="AS40" i="2"/>
  <c r="AR40" i="2"/>
  <c r="AQ40" i="2"/>
  <c r="AP40" i="2"/>
  <c r="AO40" i="2"/>
  <c r="AN40" i="2"/>
  <c r="AM40" i="2"/>
  <c r="AE40" i="2"/>
  <c r="AD40" i="2"/>
  <c r="AC40" i="2"/>
  <c r="AB40" i="2"/>
  <c r="AA40" i="2"/>
  <c r="Z40" i="2"/>
  <c r="Y40" i="2"/>
  <c r="Q40" i="2"/>
  <c r="P40" i="2"/>
  <c r="O40" i="2"/>
  <c r="N40" i="2"/>
  <c r="M40" i="2"/>
  <c r="L40" i="2"/>
  <c r="K40" i="2"/>
  <c r="BG39" i="2"/>
  <c r="BF39" i="2"/>
  <c r="BE39" i="2"/>
  <c r="BD39" i="2"/>
  <c r="BC39" i="2"/>
  <c r="BB39" i="2"/>
  <c r="BA39" i="2"/>
  <c r="AS39" i="2"/>
  <c r="AR39" i="2"/>
  <c r="AQ39" i="2"/>
  <c r="AP39" i="2"/>
  <c r="AO39" i="2"/>
  <c r="AN39" i="2"/>
  <c r="AM39" i="2"/>
  <c r="AE39" i="2"/>
  <c r="AD39" i="2"/>
  <c r="AC39" i="2"/>
  <c r="AB39" i="2"/>
  <c r="AA39" i="2"/>
  <c r="Z39" i="2"/>
  <c r="Y39" i="2"/>
  <c r="Q39" i="2"/>
  <c r="P39" i="2"/>
  <c r="O39" i="2"/>
  <c r="N39" i="2"/>
  <c r="M39" i="2"/>
  <c r="L39" i="2"/>
  <c r="K39" i="2"/>
  <c r="BG38" i="2"/>
  <c r="BF38" i="2"/>
  <c r="BE38" i="2"/>
  <c r="BD38" i="2"/>
  <c r="BC38" i="2"/>
  <c r="BB38" i="2"/>
  <c r="BA38" i="2"/>
  <c r="AS38" i="2"/>
  <c r="AR38" i="2"/>
  <c r="AQ38" i="2"/>
  <c r="AP38" i="2"/>
  <c r="AO38" i="2"/>
  <c r="AN38" i="2"/>
  <c r="AM38" i="2"/>
  <c r="AE38" i="2"/>
  <c r="AD38" i="2"/>
  <c r="AC38" i="2"/>
  <c r="AB38" i="2"/>
  <c r="AA38" i="2"/>
  <c r="Z38" i="2"/>
  <c r="Y38" i="2"/>
  <c r="Q38" i="2"/>
  <c r="P38" i="2"/>
  <c r="O38" i="2"/>
  <c r="N38" i="2"/>
  <c r="M38" i="2"/>
  <c r="L38" i="2"/>
  <c r="K38" i="2"/>
  <c r="BG37" i="2"/>
  <c r="BF37" i="2"/>
  <c r="BE37" i="2"/>
  <c r="BD37" i="2"/>
  <c r="BC37" i="2"/>
  <c r="BB37" i="2"/>
  <c r="BA37" i="2"/>
  <c r="AS37" i="2"/>
  <c r="AR37" i="2"/>
  <c r="AQ37" i="2"/>
  <c r="AP37" i="2"/>
  <c r="AO37" i="2"/>
  <c r="AN37" i="2"/>
  <c r="AM37" i="2"/>
  <c r="AE37" i="2"/>
  <c r="AD37" i="2"/>
  <c r="AC37" i="2"/>
  <c r="AB37" i="2"/>
  <c r="AA37" i="2"/>
  <c r="Z37" i="2"/>
  <c r="Y37" i="2"/>
  <c r="Q37" i="2"/>
  <c r="P37" i="2"/>
  <c r="O37" i="2"/>
  <c r="N37" i="2"/>
  <c r="M37" i="2"/>
  <c r="L37" i="2"/>
  <c r="K37" i="2"/>
  <c r="BG36" i="2"/>
  <c r="BF36" i="2"/>
  <c r="BE36" i="2"/>
  <c r="BD36" i="2"/>
  <c r="BC36" i="2"/>
  <c r="BB36" i="2"/>
  <c r="BA36" i="2"/>
  <c r="AS36" i="2"/>
  <c r="AR36" i="2"/>
  <c r="AQ36" i="2"/>
  <c r="AP36" i="2"/>
  <c r="AO36" i="2"/>
  <c r="AN36" i="2"/>
  <c r="AM36" i="2"/>
  <c r="AE36" i="2"/>
  <c r="AD36" i="2"/>
  <c r="AC36" i="2"/>
  <c r="AB36" i="2"/>
  <c r="AA36" i="2"/>
  <c r="Z36" i="2"/>
  <c r="Y36" i="2"/>
  <c r="Q36" i="2"/>
  <c r="P36" i="2"/>
  <c r="O36" i="2"/>
  <c r="N36" i="2"/>
  <c r="M36" i="2"/>
  <c r="L36" i="2"/>
  <c r="K36" i="2"/>
  <c r="BG35" i="2"/>
  <c r="BF35" i="2"/>
  <c r="BE35" i="2"/>
  <c r="BD35" i="2"/>
  <c r="BC35" i="2"/>
  <c r="BB35" i="2"/>
  <c r="BA35" i="2"/>
  <c r="AS35" i="2"/>
  <c r="AR35" i="2"/>
  <c r="AQ35" i="2"/>
  <c r="AP35" i="2"/>
  <c r="AO35" i="2"/>
  <c r="AN35" i="2"/>
  <c r="AM35" i="2"/>
  <c r="AE35" i="2"/>
  <c r="AD35" i="2"/>
  <c r="AC35" i="2"/>
  <c r="AB35" i="2"/>
  <c r="AA35" i="2"/>
  <c r="Z35" i="2"/>
  <c r="Y35" i="2"/>
  <c r="Q35" i="2"/>
  <c r="P35" i="2"/>
  <c r="O35" i="2"/>
  <c r="N35" i="2"/>
  <c r="M35" i="2"/>
  <c r="L35" i="2"/>
  <c r="K35" i="2"/>
  <c r="BG34" i="2"/>
  <c r="BF34" i="2"/>
  <c r="BE34" i="2"/>
  <c r="BD34" i="2"/>
  <c r="BC34" i="2"/>
  <c r="BB34" i="2"/>
  <c r="BA34" i="2"/>
  <c r="AS34" i="2"/>
  <c r="AR34" i="2"/>
  <c r="AQ34" i="2"/>
  <c r="AP34" i="2"/>
  <c r="AO34" i="2"/>
  <c r="AN34" i="2"/>
  <c r="AM34" i="2"/>
  <c r="AE34" i="2"/>
  <c r="AD34" i="2"/>
  <c r="AC34" i="2"/>
  <c r="AB34" i="2"/>
  <c r="AA34" i="2"/>
  <c r="Z34" i="2"/>
  <c r="Y34" i="2"/>
  <c r="Q34" i="2"/>
  <c r="P34" i="2"/>
  <c r="O34" i="2"/>
  <c r="N34" i="2"/>
  <c r="M34" i="2"/>
  <c r="L34" i="2"/>
  <c r="K34" i="2"/>
  <c r="BG33" i="2"/>
  <c r="BF33" i="2"/>
  <c r="BE33" i="2"/>
  <c r="BD33" i="2"/>
  <c r="BC33" i="2"/>
  <c r="BB33" i="2"/>
  <c r="BA33" i="2"/>
  <c r="AS33" i="2"/>
  <c r="AR33" i="2"/>
  <c r="AQ33" i="2"/>
  <c r="AP33" i="2"/>
  <c r="AO33" i="2"/>
  <c r="AN33" i="2"/>
  <c r="AM33" i="2"/>
  <c r="AE33" i="2"/>
  <c r="AD33" i="2"/>
  <c r="AC33" i="2"/>
  <c r="AB33" i="2"/>
  <c r="AA33" i="2"/>
  <c r="Z33" i="2"/>
  <c r="Y33" i="2"/>
  <c r="Q33" i="2"/>
  <c r="P33" i="2"/>
  <c r="O33" i="2"/>
  <c r="N33" i="2"/>
  <c r="M33" i="2"/>
  <c r="L33" i="2"/>
  <c r="K33" i="2"/>
  <c r="BG32" i="2"/>
  <c r="BF32" i="2"/>
  <c r="BE32" i="2"/>
  <c r="BD32" i="2"/>
  <c r="BC32" i="2"/>
  <c r="BB32" i="2"/>
  <c r="BA32" i="2"/>
  <c r="AS32" i="2"/>
  <c r="AR32" i="2"/>
  <c r="AQ32" i="2"/>
  <c r="AP32" i="2"/>
  <c r="AO32" i="2"/>
  <c r="AN32" i="2"/>
  <c r="AM32" i="2"/>
  <c r="AE32" i="2"/>
  <c r="AD32" i="2"/>
  <c r="AC32" i="2"/>
  <c r="AB32" i="2"/>
  <c r="AA32" i="2"/>
  <c r="Z32" i="2"/>
  <c r="Y32" i="2"/>
  <c r="Q32" i="2"/>
  <c r="P32" i="2"/>
  <c r="O32" i="2"/>
  <c r="N32" i="2"/>
  <c r="M32" i="2"/>
  <c r="L32" i="2"/>
  <c r="K32" i="2"/>
  <c r="BG31" i="2"/>
  <c r="BF31" i="2"/>
  <c r="BE31" i="2"/>
  <c r="BD31" i="2"/>
  <c r="BC31" i="2"/>
  <c r="BB31" i="2"/>
  <c r="BA31" i="2"/>
  <c r="AS31" i="2"/>
  <c r="AR31" i="2"/>
  <c r="AQ31" i="2"/>
  <c r="AP31" i="2"/>
  <c r="AO31" i="2"/>
  <c r="AN31" i="2"/>
  <c r="AM31" i="2"/>
  <c r="AE31" i="2"/>
  <c r="AD31" i="2"/>
  <c r="AC31" i="2"/>
  <c r="AB31" i="2"/>
  <c r="AA31" i="2"/>
  <c r="Z31" i="2"/>
  <c r="Y31" i="2"/>
  <c r="Q31" i="2"/>
  <c r="P31" i="2"/>
  <c r="O31" i="2"/>
  <c r="N31" i="2"/>
  <c r="M31" i="2"/>
  <c r="L31" i="2"/>
  <c r="K31" i="2"/>
  <c r="BG30" i="2"/>
  <c r="BF30" i="2"/>
  <c r="BE30" i="2"/>
  <c r="BD30" i="2"/>
  <c r="BC30" i="2"/>
  <c r="BB30" i="2"/>
  <c r="BA30" i="2"/>
  <c r="AS30" i="2"/>
  <c r="AR30" i="2"/>
  <c r="AQ30" i="2"/>
  <c r="AP30" i="2"/>
  <c r="AO30" i="2"/>
  <c r="AN30" i="2"/>
  <c r="AM30" i="2"/>
  <c r="AE30" i="2"/>
  <c r="AD30" i="2"/>
  <c r="AC30" i="2"/>
  <c r="AB30" i="2"/>
  <c r="AA30" i="2"/>
  <c r="Z30" i="2"/>
  <c r="Y30" i="2"/>
  <c r="Q30" i="2"/>
  <c r="P30" i="2"/>
  <c r="O30" i="2"/>
  <c r="N30" i="2"/>
  <c r="M30" i="2"/>
  <c r="L30" i="2"/>
  <c r="K30" i="2"/>
  <c r="BG29" i="2"/>
  <c r="BF29" i="2"/>
  <c r="BE29" i="2"/>
  <c r="BD29" i="2"/>
  <c r="BC29" i="2"/>
  <c r="BB29" i="2"/>
  <c r="BA29" i="2"/>
  <c r="AS29" i="2"/>
  <c r="AR29" i="2"/>
  <c r="AQ29" i="2"/>
  <c r="AP29" i="2"/>
  <c r="AO29" i="2"/>
  <c r="AN29" i="2"/>
  <c r="AM29" i="2"/>
  <c r="AE29" i="2"/>
  <c r="AD29" i="2"/>
  <c r="AC29" i="2"/>
  <c r="AB29" i="2"/>
  <c r="AA29" i="2"/>
  <c r="Z29" i="2"/>
  <c r="Y29" i="2"/>
  <c r="Q29" i="2"/>
  <c r="P29" i="2"/>
  <c r="O29" i="2"/>
  <c r="N29" i="2"/>
  <c r="M29" i="2"/>
  <c r="L29" i="2"/>
  <c r="K29" i="2"/>
  <c r="BG28" i="2"/>
  <c r="BF28" i="2"/>
  <c r="BE28" i="2"/>
  <c r="BD28" i="2"/>
  <c r="BC28" i="2"/>
  <c r="BB28" i="2"/>
  <c r="BA28" i="2"/>
  <c r="AS28" i="2"/>
  <c r="AR28" i="2"/>
  <c r="AQ28" i="2"/>
  <c r="AP28" i="2"/>
  <c r="AO28" i="2"/>
  <c r="AN28" i="2"/>
  <c r="AM28" i="2"/>
  <c r="AE28" i="2"/>
  <c r="AD28" i="2"/>
  <c r="AC28" i="2"/>
  <c r="AB28" i="2"/>
  <c r="AA28" i="2"/>
  <c r="Z28" i="2"/>
  <c r="Y28" i="2"/>
  <c r="Q28" i="2"/>
  <c r="P28" i="2"/>
  <c r="O28" i="2"/>
  <c r="N28" i="2"/>
  <c r="M28" i="2"/>
  <c r="L28" i="2"/>
  <c r="K28" i="2"/>
  <c r="BG27" i="2"/>
  <c r="BF27" i="2"/>
  <c r="BE27" i="2"/>
  <c r="BD27" i="2"/>
  <c r="BC27" i="2"/>
  <c r="BB27" i="2"/>
  <c r="BA27" i="2"/>
  <c r="AS27" i="2"/>
  <c r="AR27" i="2"/>
  <c r="AQ27" i="2"/>
  <c r="AP27" i="2"/>
  <c r="AO27" i="2"/>
  <c r="AN27" i="2"/>
  <c r="AM27" i="2"/>
  <c r="AE27" i="2"/>
  <c r="AD27" i="2"/>
  <c r="AC27" i="2"/>
  <c r="AB27" i="2"/>
  <c r="AA27" i="2"/>
  <c r="Z27" i="2"/>
  <c r="Y27" i="2"/>
  <c r="Q27" i="2"/>
  <c r="P27" i="2"/>
  <c r="O27" i="2"/>
  <c r="N27" i="2"/>
  <c r="M27" i="2"/>
  <c r="L27" i="2"/>
  <c r="K27" i="2"/>
  <c r="CI26" i="2"/>
  <c r="CH26" i="2"/>
  <c r="CG26" i="2"/>
  <c r="CF26" i="2"/>
  <c r="CF216" i="2" s="1"/>
  <c r="AS4" i="11" s="1"/>
  <c r="CE26" i="2"/>
  <c r="CD26" i="2"/>
  <c r="CC26" i="2"/>
  <c r="BG26" i="2"/>
  <c r="BF26" i="2"/>
  <c r="BE26" i="2"/>
  <c r="BD26" i="2"/>
  <c r="BC26" i="2"/>
  <c r="BB26" i="2"/>
  <c r="BA26" i="2"/>
  <c r="AS26" i="2"/>
  <c r="AR26" i="2"/>
  <c r="AQ26" i="2"/>
  <c r="AP26" i="2"/>
  <c r="AO26" i="2"/>
  <c r="AN26" i="2"/>
  <c r="AM26" i="2"/>
  <c r="AE26" i="2"/>
  <c r="AD26" i="2"/>
  <c r="AC26" i="2"/>
  <c r="AB26" i="2"/>
  <c r="AA26" i="2"/>
  <c r="Z26" i="2"/>
  <c r="Y26" i="2"/>
  <c r="Q26" i="2"/>
  <c r="P26" i="2"/>
  <c r="O26" i="2"/>
  <c r="N26" i="2"/>
  <c r="M26" i="2"/>
  <c r="L26" i="2"/>
  <c r="K26" i="2"/>
  <c r="BG25" i="2"/>
  <c r="BF25" i="2"/>
  <c r="BE25" i="2"/>
  <c r="BD25" i="2"/>
  <c r="BC25" i="2"/>
  <c r="BB25" i="2"/>
  <c r="BA25" i="2"/>
  <c r="AS25" i="2"/>
  <c r="AR25" i="2"/>
  <c r="AQ25" i="2"/>
  <c r="AP25" i="2"/>
  <c r="AO25" i="2"/>
  <c r="AN25" i="2"/>
  <c r="AM25" i="2"/>
  <c r="AE25" i="2"/>
  <c r="AD25" i="2"/>
  <c r="AC25" i="2"/>
  <c r="AB25" i="2"/>
  <c r="AA25" i="2"/>
  <c r="Z25" i="2"/>
  <c r="Y25" i="2"/>
  <c r="Q25" i="2"/>
  <c r="P25" i="2"/>
  <c r="O25" i="2"/>
  <c r="N25" i="2"/>
  <c r="M25" i="2"/>
  <c r="L25" i="2"/>
  <c r="K25" i="2"/>
  <c r="BG24" i="2"/>
  <c r="BF24" i="2"/>
  <c r="BE24" i="2"/>
  <c r="BD24" i="2"/>
  <c r="BC24" i="2"/>
  <c r="BB24" i="2"/>
  <c r="BA24" i="2"/>
  <c r="AS24" i="2"/>
  <c r="AR24" i="2"/>
  <c r="AQ24" i="2"/>
  <c r="AP24" i="2"/>
  <c r="AO24" i="2"/>
  <c r="AN24" i="2"/>
  <c r="AM24" i="2"/>
  <c r="AE24" i="2"/>
  <c r="AD24" i="2"/>
  <c r="AC24" i="2"/>
  <c r="AB24" i="2"/>
  <c r="AA24" i="2"/>
  <c r="Z24" i="2"/>
  <c r="Y24" i="2"/>
  <c r="Q24" i="2"/>
  <c r="P24" i="2"/>
  <c r="O24" i="2"/>
  <c r="N24" i="2"/>
  <c r="M24" i="2"/>
  <c r="L24" i="2"/>
  <c r="K24" i="2"/>
  <c r="BG23" i="2"/>
  <c r="BF23" i="2"/>
  <c r="BE23" i="2"/>
  <c r="BD23" i="2"/>
  <c r="BC23" i="2"/>
  <c r="BB23" i="2"/>
  <c r="BA23" i="2"/>
  <c r="AS23" i="2"/>
  <c r="AR23" i="2"/>
  <c r="AQ23" i="2"/>
  <c r="AP23" i="2"/>
  <c r="AO23" i="2"/>
  <c r="AN23" i="2"/>
  <c r="AM23" i="2"/>
  <c r="AE23" i="2"/>
  <c r="AD23" i="2"/>
  <c r="AC23" i="2"/>
  <c r="AB23" i="2"/>
  <c r="AA23" i="2"/>
  <c r="Z23" i="2"/>
  <c r="Y23" i="2"/>
  <c r="Q23" i="2"/>
  <c r="P23" i="2"/>
  <c r="O23" i="2"/>
  <c r="N23" i="2"/>
  <c r="M23" i="2"/>
  <c r="L23" i="2"/>
  <c r="K23" i="2"/>
  <c r="BG22" i="2"/>
  <c r="BF22" i="2"/>
  <c r="BE22" i="2"/>
  <c r="BD22" i="2"/>
  <c r="BC22" i="2"/>
  <c r="BB22" i="2"/>
  <c r="BA22" i="2"/>
  <c r="AS22" i="2"/>
  <c r="AR22" i="2"/>
  <c r="AQ22" i="2"/>
  <c r="AP22" i="2"/>
  <c r="AO22" i="2"/>
  <c r="AN22" i="2"/>
  <c r="AM22" i="2"/>
  <c r="AE22" i="2"/>
  <c r="AD22" i="2"/>
  <c r="AC22" i="2"/>
  <c r="AB22" i="2"/>
  <c r="AA22" i="2"/>
  <c r="Z22" i="2"/>
  <c r="Y22" i="2"/>
  <c r="Q22" i="2"/>
  <c r="P22" i="2"/>
  <c r="O22" i="2"/>
  <c r="N22" i="2"/>
  <c r="M22" i="2"/>
  <c r="L22" i="2"/>
  <c r="K22" i="2"/>
  <c r="BG21" i="2"/>
  <c r="BF21" i="2"/>
  <c r="BE21" i="2"/>
  <c r="BD21" i="2"/>
  <c r="BC21" i="2"/>
  <c r="BB21" i="2"/>
  <c r="BA21" i="2"/>
  <c r="AS21" i="2"/>
  <c r="AR21" i="2"/>
  <c r="AQ21" i="2"/>
  <c r="AP21" i="2"/>
  <c r="AO21" i="2"/>
  <c r="AN21" i="2"/>
  <c r="AM21" i="2"/>
  <c r="AE21" i="2"/>
  <c r="AD21" i="2"/>
  <c r="AC21" i="2"/>
  <c r="AB21" i="2"/>
  <c r="AA21" i="2"/>
  <c r="Z21" i="2"/>
  <c r="Y21" i="2"/>
  <c r="Q21" i="2"/>
  <c r="P21" i="2"/>
  <c r="O21" i="2"/>
  <c r="N21" i="2"/>
  <c r="M21" i="2"/>
  <c r="L21" i="2"/>
  <c r="K21" i="2"/>
  <c r="BG20" i="2"/>
  <c r="BF20" i="2"/>
  <c r="BE20" i="2"/>
  <c r="BD20" i="2"/>
  <c r="BC20" i="2"/>
  <c r="BB20" i="2"/>
  <c r="BA20" i="2"/>
  <c r="AS20" i="2"/>
  <c r="AR20" i="2"/>
  <c r="AQ20" i="2"/>
  <c r="AP20" i="2"/>
  <c r="AO20" i="2"/>
  <c r="AN20" i="2"/>
  <c r="AM20" i="2"/>
  <c r="AE20" i="2"/>
  <c r="AD20" i="2"/>
  <c r="AC20" i="2"/>
  <c r="AB20" i="2"/>
  <c r="AA20" i="2"/>
  <c r="Z20" i="2"/>
  <c r="Y20" i="2"/>
  <c r="Q20" i="2"/>
  <c r="P20" i="2"/>
  <c r="O20" i="2"/>
  <c r="N20" i="2"/>
  <c r="M20" i="2"/>
  <c r="L20" i="2"/>
  <c r="K20" i="2"/>
  <c r="BG19" i="2"/>
  <c r="BF19" i="2"/>
  <c r="BE19" i="2"/>
  <c r="BD19" i="2"/>
  <c r="BC19" i="2"/>
  <c r="BB19" i="2"/>
  <c r="BA19" i="2"/>
  <c r="AS19" i="2"/>
  <c r="AR19" i="2"/>
  <c r="AQ19" i="2"/>
  <c r="AP19" i="2"/>
  <c r="AO19" i="2"/>
  <c r="AN19" i="2"/>
  <c r="AM19" i="2"/>
  <c r="AE19" i="2"/>
  <c r="AD19" i="2"/>
  <c r="AC19" i="2"/>
  <c r="AB19" i="2"/>
  <c r="AA19" i="2"/>
  <c r="Z19" i="2"/>
  <c r="Y19" i="2"/>
  <c r="Q19" i="2"/>
  <c r="P19" i="2"/>
  <c r="O19" i="2"/>
  <c r="N19" i="2"/>
  <c r="M19" i="2"/>
  <c r="L19" i="2"/>
  <c r="K19" i="2"/>
  <c r="BG18" i="2"/>
  <c r="BF18" i="2"/>
  <c r="BE18" i="2"/>
  <c r="BD18" i="2"/>
  <c r="BC18" i="2"/>
  <c r="BB18" i="2"/>
  <c r="BA18" i="2"/>
  <c r="AS18" i="2"/>
  <c r="AR18" i="2"/>
  <c r="AQ18" i="2"/>
  <c r="AP18" i="2"/>
  <c r="AO18" i="2"/>
  <c r="AN18" i="2"/>
  <c r="AM18" i="2"/>
  <c r="AE18" i="2"/>
  <c r="AD18" i="2"/>
  <c r="AC18" i="2"/>
  <c r="AB18" i="2"/>
  <c r="AA18" i="2"/>
  <c r="Z18" i="2"/>
  <c r="Y18" i="2"/>
  <c r="Q18" i="2"/>
  <c r="P18" i="2"/>
  <c r="O18" i="2"/>
  <c r="N18" i="2"/>
  <c r="M18" i="2"/>
  <c r="L18" i="2"/>
  <c r="K18" i="2"/>
  <c r="BG17" i="2"/>
  <c r="BF17" i="2"/>
  <c r="BE17" i="2"/>
  <c r="BD17" i="2"/>
  <c r="BC17" i="2"/>
  <c r="BB17" i="2"/>
  <c r="BA17" i="2"/>
  <c r="AS17" i="2"/>
  <c r="AR17" i="2"/>
  <c r="AQ17" i="2"/>
  <c r="AP17" i="2"/>
  <c r="AO17" i="2"/>
  <c r="AN17" i="2"/>
  <c r="AM17" i="2"/>
  <c r="AE17" i="2"/>
  <c r="AD17" i="2"/>
  <c r="AC17" i="2"/>
  <c r="AB17" i="2"/>
  <c r="AA17" i="2"/>
  <c r="Z17" i="2"/>
  <c r="Y17" i="2"/>
  <c r="Q17" i="2"/>
  <c r="P17" i="2"/>
  <c r="O17" i="2"/>
  <c r="N17" i="2"/>
  <c r="M17" i="2"/>
  <c r="L17" i="2"/>
  <c r="K17" i="2"/>
  <c r="BG16" i="2"/>
  <c r="BF16" i="2"/>
  <c r="BE16" i="2"/>
  <c r="BD16" i="2"/>
  <c r="BC16" i="2"/>
  <c r="BB16" i="2"/>
  <c r="BA16" i="2"/>
  <c r="AS16" i="2"/>
  <c r="AR16" i="2"/>
  <c r="AQ16" i="2"/>
  <c r="AP16" i="2"/>
  <c r="AO16" i="2"/>
  <c r="AN16" i="2"/>
  <c r="AM16" i="2"/>
  <c r="AE16" i="2"/>
  <c r="AD16" i="2"/>
  <c r="AC16" i="2"/>
  <c r="AB16" i="2"/>
  <c r="AA16" i="2"/>
  <c r="Z16" i="2"/>
  <c r="Y16" i="2"/>
  <c r="Q16" i="2"/>
  <c r="P16" i="2"/>
  <c r="O16" i="2"/>
  <c r="N16" i="2"/>
  <c r="M16" i="2"/>
  <c r="L16" i="2"/>
  <c r="K16" i="2"/>
  <c r="BG15" i="2"/>
  <c r="BF15" i="2"/>
  <c r="BE15" i="2"/>
  <c r="BD15" i="2"/>
  <c r="BC15" i="2"/>
  <c r="BB15" i="2"/>
  <c r="BA15" i="2"/>
  <c r="AS15" i="2"/>
  <c r="AR15" i="2"/>
  <c r="AQ15" i="2"/>
  <c r="AP15" i="2"/>
  <c r="AO15" i="2"/>
  <c r="AN15" i="2"/>
  <c r="AM15" i="2"/>
  <c r="AE15" i="2"/>
  <c r="AD15" i="2"/>
  <c r="AC15" i="2"/>
  <c r="AB15" i="2"/>
  <c r="AA15" i="2"/>
  <c r="Z15" i="2"/>
  <c r="Y15" i="2"/>
  <c r="Q15" i="2"/>
  <c r="P15" i="2"/>
  <c r="O15" i="2"/>
  <c r="N15" i="2"/>
  <c r="M15" i="2"/>
  <c r="L15" i="2"/>
  <c r="K15" i="2"/>
  <c r="BG14" i="2"/>
  <c r="BF14" i="2"/>
  <c r="BE14" i="2"/>
  <c r="BD14" i="2"/>
  <c r="BC14" i="2"/>
  <c r="BB14" i="2"/>
  <c r="BA14" i="2"/>
  <c r="AS14" i="2"/>
  <c r="AR14" i="2"/>
  <c r="AQ14" i="2"/>
  <c r="AP14" i="2"/>
  <c r="AO14" i="2"/>
  <c r="AN14" i="2"/>
  <c r="AM14" i="2"/>
  <c r="AE14" i="2"/>
  <c r="AD14" i="2"/>
  <c r="AC14" i="2"/>
  <c r="AB14" i="2"/>
  <c r="AA14" i="2"/>
  <c r="Z14" i="2"/>
  <c r="Y14" i="2"/>
  <c r="Q14" i="2"/>
  <c r="P14" i="2"/>
  <c r="O14" i="2"/>
  <c r="N14" i="2"/>
  <c r="M14" i="2"/>
  <c r="L14" i="2"/>
  <c r="K14" i="2"/>
  <c r="BG13" i="2"/>
  <c r="BF13" i="2"/>
  <c r="BE13" i="2"/>
  <c r="BD13" i="2"/>
  <c r="BC13" i="2"/>
  <c r="BB13" i="2"/>
  <c r="BA13" i="2"/>
  <c r="AS13" i="2"/>
  <c r="AR13" i="2"/>
  <c r="AQ13" i="2"/>
  <c r="AP13" i="2"/>
  <c r="AO13" i="2"/>
  <c r="AN13" i="2"/>
  <c r="AM13" i="2"/>
  <c r="AE13" i="2"/>
  <c r="AD13" i="2"/>
  <c r="AC13" i="2"/>
  <c r="AB13" i="2"/>
  <c r="AA13" i="2"/>
  <c r="Z13" i="2"/>
  <c r="Y13" i="2"/>
  <c r="Q13" i="2"/>
  <c r="P13" i="2"/>
  <c r="O13" i="2"/>
  <c r="N13" i="2"/>
  <c r="M13" i="2"/>
  <c r="L13" i="2"/>
  <c r="K13" i="2"/>
  <c r="BG12" i="2"/>
  <c r="BF12" i="2"/>
  <c r="BE12" i="2"/>
  <c r="BD12" i="2"/>
  <c r="BC12" i="2"/>
  <c r="BB12" i="2"/>
  <c r="BA12" i="2"/>
  <c r="AS12" i="2"/>
  <c r="AR12" i="2"/>
  <c r="AQ12" i="2"/>
  <c r="AP12" i="2"/>
  <c r="AO12" i="2"/>
  <c r="AN12" i="2"/>
  <c r="AM12" i="2"/>
  <c r="AE12" i="2"/>
  <c r="AD12" i="2"/>
  <c r="AC12" i="2"/>
  <c r="AB12" i="2"/>
  <c r="AA12" i="2"/>
  <c r="Z12" i="2"/>
  <c r="Y12" i="2"/>
  <c r="Q12" i="2"/>
  <c r="P12" i="2"/>
  <c r="O12" i="2"/>
  <c r="N12" i="2"/>
  <c r="M12" i="2"/>
  <c r="L12" i="2"/>
  <c r="K12" i="2"/>
  <c r="BG11" i="2"/>
  <c r="BF11" i="2"/>
  <c r="BE11" i="2"/>
  <c r="BD11" i="2"/>
  <c r="BC11" i="2"/>
  <c r="BB11" i="2"/>
  <c r="BA11" i="2"/>
  <c r="AS11" i="2"/>
  <c r="AR11" i="2"/>
  <c r="AQ11" i="2"/>
  <c r="AP11" i="2"/>
  <c r="AO11" i="2"/>
  <c r="AN11" i="2"/>
  <c r="AM11" i="2"/>
  <c r="AE11" i="2"/>
  <c r="AD11" i="2"/>
  <c r="AC11" i="2"/>
  <c r="AB11" i="2"/>
  <c r="AA11" i="2"/>
  <c r="Z11" i="2"/>
  <c r="Y11" i="2"/>
  <c r="Q11" i="2"/>
  <c r="P11" i="2"/>
  <c r="O11" i="2"/>
  <c r="N11" i="2"/>
  <c r="M11" i="2"/>
  <c r="L11" i="2"/>
  <c r="K11" i="2"/>
  <c r="BG10" i="2"/>
  <c r="BF10" i="2"/>
  <c r="BE10" i="2"/>
  <c r="BD10" i="2"/>
  <c r="BC10" i="2"/>
  <c r="BB10" i="2"/>
  <c r="BA10" i="2"/>
  <c r="AS10" i="2"/>
  <c r="AR10" i="2"/>
  <c r="AQ10" i="2"/>
  <c r="AP10" i="2"/>
  <c r="AO10" i="2"/>
  <c r="AN10" i="2"/>
  <c r="AM10" i="2"/>
  <c r="AE10" i="2"/>
  <c r="AD10" i="2"/>
  <c r="AC10" i="2"/>
  <c r="AB10" i="2"/>
  <c r="AA10" i="2"/>
  <c r="Z10" i="2"/>
  <c r="Y10" i="2"/>
  <c r="Q10" i="2"/>
  <c r="P10" i="2"/>
  <c r="O10" i="2"/>
  <c r="N10" i="2"/>
  <c r="M10" i="2"/>
  <c r="L10" i="2"/>
  <c r="K10" i="2"/>
  <c r="BG9" i="2"/>
  <c r="BF9" i="2"/>
  <c r="BE9" i="2"/>
  <c r="BD9" i="2"/>
  <c r="BC9" i="2"/>
  <c r="BB9" i="2"/>
  <c r="BA9" i="2"/>
  <c r="AS9" i="2"/>
  <c r="AR9" i="2"/>
  <c r="AQ9" i="2"/>
  <c r="AP9" i="2"/>
  <c r="AO9" i="2"/>
  <c r="AN9" i="2"/>
  <c r="AM9" i="2"/>
  <c r="AE9" i="2"/>
  <c r="AD9" i="2"/>
  <c r="AC9" i="2"/>
  <c r="AB9" i="2"/>
  <c r="AA9" i="2"/>
  <c r="Z9" i="2"/>
  <c r="Y9" i="2"/>
  <c r="Q9" i="2"/>
  <c r="P9" i="2"/>
  <c r="O9" i="2"/>
  <c r="N9" i="2"/>
  <c r="M9" i="2"/>
  <c r="L9" i="2"/>
  <c r="K9" i="2"/>
  <c r="BG8" i="2"/>
  <c r="BF8" i="2"/>
  <c r="BE8" i="2"/>
  <c r="BD8" i="2"/>
  <c r="BC8" i="2"/>
  <c r="BB8" i="2"/>
  <c r="BA8" i="2"/>
  <c r="AS8" i="2"/>
  <c r="AR8" i="2"/>
  <c r="AQ8" i="2"/>
  <c r="AP8" i="2"/>
  <c r="AO8" i="2"/>
  <c r="AN8" i="2"/>
  <c r="AM8" i="2"/>
  <c r="AE8" i="2"/>
  <c r="AD8" i="2"/>
  <c r="AC8" i="2"/>
  <c r="AB8" i="2"/>
  <c r="AA8" i="2"/>
  <c r="Z8" i="2"/>
  <c r="Y8" i="2"/>
  <c r="Q8" i="2"/>
  <c r="P8" i="2"/>
  <c r="O8" i="2"/>
  <c r="N8" i="2"/>
  <c r="M8" i="2"/>
  <c r="L8" i="2"/>
  <c r="K8" i="2"/>
  <c r="BG7" i="2"/>
  <c r="BF7" i="2"/>
  <c r="BE7" i="2"/>
  <c r="BD7" i="2"/>
  <c r="BC7" i="2"/>
  <c r="BB7" i="2"/>
  <c r="BA7" i="2"/>
  <c r="AS7" i="2"/>
  <c r="AR7" i="2"/>
  <c r="AQ7" i="2"/>
  <c r="AP7" i="2"/>
  <c r="AO7" i="2"/>
  <c r="AN7" i="2"/>
  <c r="AM7" i="2"/>
  <c r="AE7" i="2"/>
  <c r="AD7" i="2"/>
  <c r="AC7" i="2"/>
  <c r="AB7" i="2"/>
  <c r="AA7" i="2"/>
  <c r="Z7" i="2"/>
  <c r="Y7" i="2"/>
  <c r="Q7" i="2"/>
  <c r="P7" i="2"/>
  <c r="O7" i="2"/>
  <c r="N7" i="2"/>
  <c r="M7" i="2"/>
  <c r="L7" i="2"/>
  <c r="K7" i="2"/>
  <c r="BG6" i="2"/>
  <c r="BF6" i="2"/>
  <c r="BE6" i="2"/>
  <c r="BD6" i="2"/>
  <c r="BC6" i="2"/>
  <c r="BB6" i="2"/>
  <c r="BA6" i="2"/>
  <c r="AS6" i="2"/>
  <c r="AR6" i="2"/>
  <c r="AQ6" i="2"/>
  <c r="AP6" i="2"/>
  <c r="AO6" i="2"/>
  <c r="AN6" i="2"/>
  <c r="AM6" i="2"/>
  <c r="AE6" i="2"/>
  <c r="AD6" i="2"/>
  <c r="AC6" i="2"/>
  <c r="AB6" i="2"/>
  <c r="AA6" i="2"/>
  <c r="Z6" i="2"/>
  <c r="Y6" i="2"/>
  <c r="Q6" i="2"/>
  <c r="P6" i="2"/>
  <c r="O6" i="2"/>
  <c r="N6" i="2"/>
  <c r="M6" i="2"/>
  <c r="L6" i="2"/>
  <c r="K6" i="2"/>
  <c r="BG5" i="2"/>
  <c r="BF5" i="2"/>
  <c r="BE5" i="2"/>
  <c r="BD5" i="2"/>
  <c r="BC5" i="2"/>
  <c r="BB5" i="2"/>
  <c r="BA5" i="2"/>
  <c r="AS5" i="2"/>
  <c r="AR5" i="2"/>
  <c r="AQ5" i="2"/>
  <c r="AP5" i="2"/>
  <c r="AO5" i="2"/>
  <c r="AM5" i="2"/>
  <c r="AE5" i="2"/>
  <c r="AD5" i="2"/>
  <c r="AC5" i="2"/>
  <c r="AB5" i="2"/>
  <c r="AA5" i="2"/>
  <c r="Z5" i="2"/>
  <c r="Y5" i="2"/>
  <c r="Q5" i="2"/>
  <c r="P5" i="2"/>
  <c r="O5" i="2"/>
  <c r="N5" i="2"/>
  <c r="M5" i="2"/>
  <c r="L5" i="2"/>
  <c r="K5" i="2"/>
  <c r="BG4" i="2"/>
  <c r="BF4" i="2"/>
  <c r="BE4" i="2"/>
  <c r="BD4" i="2"/>
  <c r="BC4" i="2"/>
  <c r="BB4" i="2"/>
  <c r="BA4" i="2"/>
  <c r="AS4" i="2"/>
  <c r="AR4" i="2"/>
  <c r="AQ4" i="2"/>
  <c r="AP4" i="2"/>
  <c r="AO4" i="2"/>
  <c r="AM4" i="2"/>
  <c r="AE4" i="2"/>
  <c r="AD4" i="2"/>
  <c r="AC4" i="2"/>
  <c r="AB4" i="2"/>
  <c r="AA4" i="2"/>
  <c r="Y4" i="2"/>
  <c r="Q4" i="2"/>
  <c r="P4" i="2"/>
  <c r="O4" i="2"/>
  <c r="N4" i="2"/>
  <c r="M4" i="2"/>
  <c r="K4" i="2"/>
  <c r="AY14" i="10" l="1"/>
  <c r="AY11" i="10"/>
  <c r="CJ281" i="2"/>
  <c r="Y281" i="2"/>
  <c r="CX281" i="2" s="1"/>
  <c r="CK315" i="2"/>
  <c r="CS355" i="2" s="1"/>
  <c r="CR315" i="2"/>
  <c r="CJ233" i="2"/>
  <c r="Y259" i="2"/>
  <c r="CX259" i="2" s="1"/>
  <c r="BO259" i="2"/>
  <c r="DA259" i="2" s="1"/>
  <c r="DA258" i="2"/>
  <c r="CJ259" i="2"/>
  <c r="AM281" i="2"/>
  <c r="CY281" i="2" s="1"/>
  <c r="CY280" i="2"/>
  <c r="BH281" i="2"/>
  <c r="CQ281" i="2" s="1"/>
  <c r="BV281" i="2"/>
  <c r="CR281" i="2" s="1"/>
  <c r="CS280" i="2"/>
  <c r="CK280" i="2"/>
  <c r="CQ355" i="2" s="1"/>
  <c r="BV296" i="2"/>
  <c r="CR296" i="2" s="1"/>
  <c r="BV343" i="2"/>
  <c r="CR343" i="2" s="1"/>
  <c r="CC343" i="2"/>
  <c r="DB343" i="2" s="1"/>
  <c r="DB342" i="2"/>
  <c r="DC233" i="2"/>
  <c r="CP361" i="2" s="1"/>
  <c r="BO281" i="2"/>
  <c r="DA281" i="2" s="1"/>
  <c r="DA280" i="2"/>
  <c r="CK295" i="2"/>
  <c r="CS295" i="2"/>
  <c r="BO343" i="2"/>
  <c r="DA343" i="2" s="1"/>
  <c r="DC343" i="2" s="1"/>
  <c r="CU361" i="2" s="1"/>
  <c r="BV233" i="2"/>
  <c r="CR233" i="2" s="1"/>
  <c r="BA259" i="2"/>
  <c r="CZ259" i="2" s="1"/>
  <c r="CZ258" i="2"/>
  <c r="DC258" i="2" s="1"/>
  <c r="BV259" i="2"/>
  <c r="CR259" i="2" s="1"/>
  <c r="AT281" i="2"/>
  <c r="CP281" i="2" s="1"/>
  <c r="CC281" i="2"/>
  <c r="DB281" i="2" s="1"/>
  <c r="CC296" i="2"/>
  <c r="DB296" i="2" s="1"/>
  <c r="DB295" i="2"/>
  <c r="BO316" i="2"/>
  <c r="DA316" i="2" s="1"/>
  <c r="DC316" i="2" s="1"/>
  <c r="CS361" i="2" s="1"/>
  <c r="DA315" i="2"/>
  <c r="DC315" i="2" s="1"/>
  <c r="CC327" i="2"/>
  <c r="DB327" i="2" s="1"/>
  <c r="DC327" i="2" s="1"/>
  <c r="CO361" i="2" s="1"/>
  <c r="DB326" i="2"/>
  <c r="DC326" i="2" s="1"/>
  <c r="CJ343" i="2"/>
  <c r="CS342" i="2"/>
  <c r="CU355" i="2"/>
  <c r="CC259" i="2"/>
  <c r="DB259" i="2" s="1"/>
  <c r="DB258" i="2"/>
  <c r="CS281" i="2"/>
  <c r="BO296" i="2"/>
  <c r="DA296" i="2" s="1"/>
  <c r="DC296" i="2" s="1"/>
  <c r="CR361" i="2" s="1"/>
  <c r="DA295" i="2"/>
  <c r="DC295" i="2" s="1"/>
  <c r="CR360" i="2" s="1"/>
  <c r="DC342" i="2"/>
  <c r="R296" i="2"/>
  <c r="CN296" i="2" s="1"/>
  <c r="AF259" i="2"/>
  <c r="CO259" i="2" s="1"/>
  <c r="BH259" i="2"/>
  <c r="CQ259" i="2" s="1"/>
  <c r="CK258" i="2"/>
  <c r="CN355" i="2" s="1"/>
  <c r="CR258" i="2"/>
  <c r="AF281" i="2"/>
  <c r="CO281" i="2" s="1"/>
  <c r="BA281" i="2"/>
  <c r="CZ281" i="2" s="1"/>
  <c r="DC281" i="2" s="1"/>
  <c r="CQ361" i="2" s="1"/>
  <c r="CJ296" i="2"/>
  <c r="BV316" i="2"/>
  <c r="CD327" i="2"/>
  <c r="CJ327" i="2" s="1"/>
  <c r="CJ326" i="2"/>
  <c r="CL204" i="12"/>
  <c r="R204" i="12"/>
  <c r="CQ204" i="12" s="1"/>
  <c r="AA324" i="1"/>
  <c r="N324" i="1"/>
  <c r="X324" i="1"/>
  <c r="AL323" i="1"/>
  <c r="AP323" i="1"/>
  <c r="AZ324" i="1"/>
  <c r="BD324" i="1"/>
  <c r="CA323" i="1"/>
  <c r="Y324" i="1"/>
  <c r="AC324" i="1"/>
  <c r="BL323" i="1"/>
  <c r="BP323" i="1"/>
  <c r="BZ324" i="1"/>
  <c r="CD324" i="1"/>
  <c r="BO324" i="1"/>
  <c r="BY323" i="1"/>
  <c r="CC323" i="1"/>
  <c r="M324" i="1"/>
  <c r="Q324" i="1"/>
  <c r="AY323" i="1"/>
  <c r="BC323" i="1"/>
  <c r="BN323" i="1"/>
  <c r="AN324" i="1"/>
  <c r="AK324" i="1"/>
  <c r="BX324" i="1"/>
  <c r="AX324" i="1"/>
  <c r="AB323" i="1"/>
  <c r="CA324" i="1"/>
  <c r="BP324" i="1"/>
  <c r="BL324" i="1"/>
  <c r="K326" i="1"/>
  <c r="K327" i="1" s="1"/>
  <c r="Y323" i="1"/>
  <c r="AM323" i="1"/>
  <c r="BA323" i="1"/>
  <c r="CB323" i="1"/>
  <c r="BQ323" i="1"/>
  <c r="AM324" i="1"/>
  <c r="L323" i="1"/>
  <c r="P323" i="1"/>
  <c r="Z323" i="1"/>
  <c r="AD323" i="1"/>
  <c r="BB323" i="1"/>
  <c r="AP324" i="1"/>
  <c r="AL324" i="1"/>
  <c r="P324" i="1"/>
  <c r="L324" i="1"/>
  <c r="N323" i="1"/>
  <c r="O323" i="1"/>
  <c r="AC323" i="1"/>
  <c r="AQ323" i="1"/>
  <c r="AN323" i="1"/>
  <c r="BM323" i="1"/>
  <c r="AQ324" i="1"/>
  <c r="AB324" i="1"/>
  <c r="M323" i="1"/>
  <c r="Q323" i="1"/>
  <c r="AA323" i="1"/>
  <c r="AO323" i="1"/>
  <c r="AY324" i="1"/>
  <c r="BC324" i="1"/>
  <c r="BZ323" i="1"/>
  <c r="CD323" i="1"/>
  <c r="BO323" i="1"/>
  <c r="CB324" i="1"/>
  <c r="BQ324" i="1"/>
  <c r="BM324" i="1"/>
  <c r="AO324" i="1"/>
  <c r="AD324" i="1"/>
  <c r="Z324" i="1"/>
  <c r="O324" i="1"/>
  <c r="AM11" i="11"/>
  <c r="AM10" i="11"/>
  <c r="AI10" i="11"/>
  <c r="AI11" i="10"/>
  <c r="AJ10" i="11"/>
  <c r="AJ11" i="10"/>
  <c r="AN10" i="11"/>
  <c r="AO10" i="11"/>
  <c r="AO11" i="10"/>
  <c r="AN11" i="10"/>
  <c r="AE11" i="11"/>
  <c r="R9" i="8"/>
  <c r="R13" i="8"/>
  <c r="R17" i="8"/>
  <c r="R22" i="8"/>
  <c r="R23" i="8"/>
  <c r="R25" i="8"/>
  <c r="R26" i="8"/>
  <c r="R27" i="8"/>
  <c r="R29" i="8"/>
  <c r="R31" i="8"/>
  <c r="R33" i="8"/>
  <c r="R35" i="8"/>
  <c r="R39" i="8"/>
  <c r="R41" i="8"/>
  <c r="AQ49" i="8"/>
  <c r="O49" i="8"/>
  <c r="V10" i="11" s="1"/>
  <c r="AA49" i="8"/>
  <c r="AB10" i="11" s="1"/>
  <c r="AF5" i="8"/>
  <c r="AE49" i="8"/>
  <c r="AF10" i="11" s="1"/>
  <c r="R7" i="8"/>
  <c r="R11" i="8"/>
  <c r="R15" i="8"/>
  <c r="R19" i="8"/>
  <c r="AI11" i="11"/>
  <c r="AP49" i="8"/>
  <c r="AR11" i="11"/>
  <c r="AV11" i="11"/>
  <c r="N49" i="8"/>
  <c r="U10" i="11" s="1"/>
  <c r="AC11" i="11"/>
  <c r="P49" i="8"/>
  <c r="W10" i="11" s="1"/>
  <c r="AB49" i="8"/>
  <c r="AC10" i="11" s="1"/>
  <c r="Z49" i="8"/>
  <c r="R24" i="8"/>
  <c r="R28" i="8"/>
  <c r="R32" i="8"/>
  <c r="R34" i="8"/>
  <c r="R38" i="8"/>
  <c r="R40" i="8"/>
  <c r="R43" i="8"/>
  <c r="R45" i="8"/>
  <c r="AF6" i="8"/>
  <c r="AS11" i="11"/>
  <c r="AO9" i="10"/>
  <c r="CH39" i="3"/>
  <c r="AO8" i="10"/>
  <c r="CH38" i="3"/>
  <c r="AW8" i="11"/>
  <c r="CI39" i="3"/>
  <c r="AW7" i="11"/>
  <c r="CI38" i="3"/>
  <c r="AW9" i="10"/>
  <c r="AW8" i="10"/>
  <c r="CK232" i="2"/>
  <c r="CC217" i="2"/>
  <c r="AP6" i="10" s="1"/>
  <c r="CG216" i="2"/>
  <c r="AT4" i="11" s="1"/>
  <c r="BQ216" i="2"/>
  <c r="AJ4" i="11" s="1"/>
  <c r="BU216" i="2"/>
  <c r="AN4" i="11" s="1"/>
  <c r="CD216" i="2"/>
  <c r="AQ4" i="11" s="1"/>
  <c r="CJ104" i="2"/>
  <c r="R210" i="2"/>
  <c r="BA216" i="2"/>
  <c r="Z5" i="10" s="1"/>
  <c r="CE216" i="2"/>
  <c r="AR4" i="11" s="1"/>
  <c r="CI216" i="2"/>
  <c r="AV4" i="11" s="1"/>
  <c r="BS216" i="2"/>
  <c r="AL4" i="11" s="1"/>
  <c r="BV104" i="2"/>
  <c r="AP4" i="11"/>
  <c r="B4" i="11"/>
  <c r="AM216" i="2"/>
  <c r="AH4" i="11"/>
  <c r="CH217" i="2"/>
  <c r="AU5" i="11" s="1"/>
  <c r="BH56" i="2"/>
  <c r="BR217" i="2"/>
  <c r="AK5" i="11" s="1"/>
  <c r="BH168" i="2"/>
  <c r="BH115" i="2"/>
  <c r="BH210" i="2"/>
  <c r="AS15" i="10"/>
  <c r="AU14" i="10"/>
  <c r="AK14" i="10"/>
  <c r="AF15" i="10"/>
  <c r="AK15" i="10"/>
  <c r="AI14" i="10"/>
  <c r="AM14" i="10"/>
  <c r="AJ14" i="10"/>
  <c r="AN14" i="10"/>
  <c r="M39" i="9"/>
  <c r="Q38" i="9"/>
  <c r="O39" i="9"/>
  <c r="V15" i="10" s="1"/>
  <c r="R8" i="9"/>
  <c r="R13" i="9"/>
  <c r="R18" i="9"/>
  <c r="R22" i="9"/>
  <c r="R27" i="9"/>
  <c r="AF5" i="9"/>
  <c r="AA38" i="9"/>
  <c r="N38" i="9"/>
  <c r="R9" i="9"/>
  <c r="R11" i="9"/>
  <c r="R15" i="9"/>
  <c r="R17" i="9"/>
  <c r="R19" i="9"/>
  <c r="R21" i="9"/>
  <c r="R23" i="9"/>
  <c r="R25" i="9"/>
  <c r="AI15" i="10"/>
  <c r="AE38" i="9"/>
  <c r="AF14" i="10" s="1"/>
  <c r="O38" i="9"/>
  <c r="Z38" i="9"/>
  <c r="AE14" i="10"/>
  <c r="AH15" i="10"/>
  <c r="AC15" i="10"/>
  <c r="AD14" i="10"/>
  <c r="AD15" i="10"/>
  <c r="L39" i="9"/>
  <c r="S15" i="10" s="1"/>
  <c r="N39" i="9"/>
  <c r="P38" i="9"/>
  <c r="W14" i="10" s="1"/>
  <c r="M38" i="9"/>
  <c r="T14" i="10" s="1"/>
  <c r="Q39" i="9"/>
  <c r="L38" i="9"/>
  <c r="S14" i="10" s="1"/>
  <c r="R5" i="9"/>
  <c r="Z15" i="10"/>
  <c r="X14" i="10"/>
  <c r="U14" i="10"/>
  <c r="R15" i="10"/>
  <c r="AU11" i="10"/>
  <c r="AF11" i="10"/>
  <c r="AA11" i="10"/>
  <c r="AB11" i="10"/>
  <c r="AD12" i="10"/>
  <c r="AE12" i="10"/>
  <c r="AC12" i="10"/>
  <c r="AA12" i="10"/>
  <c r="N50" i="8"/>
  <c r="U11" i="11" s="1"/>
  <c r="AD49" i="8"/>
  <c r="AF11" i="11"/>
  <c r="AB11" i="11"/>
  <c r="X11" i="11"/>
  <c r="M50" i="8"/>
  <c r="T11" i="11" s="1"/>
  <c r="AC49" i="8"/>
  <c r="AD10" i="11" s="1"/>
  <c r="L50" i="8"/>
  <c r="S11" i="11" s="1"/>
  <c r="P50" i="8"/>
  <c r="W11" i="11" s="1"/>
  <c r="L49" i="8"/>
  <c r="S10" i="11" s="1"/>
  <c r="O50" i="8"/>
  <c r="V11" i="11" s="1"/>
  <c r="R12" i="10"/>
  <c r="AY12" i="10" s="1"/>
  <c r="T12" i="10"/>
  <c r="X12" i="10"/>
  <c r="W12" i="10"/>
  <c r="U12" i="10"/>
  <c r="AM12" i="10"/>
  <c r="AM11" i="10"/>
  <c r="AL8" i="10"/>
  <c r="AI9" i="10"/>
  <c r="BA33" i="3"/>
  <c r="Y33" i="3"/>
  <c r="J9" i="10" s="1"/>
  <c r="AK9" i="10"/>
  <c r="AV9" i="10"/>
  <c r="AR9" i="10"/>
  <c r="AM32" i="3"/>
  <c r="R8" i="10" s="1"/>
  <c r="AY8" i="10" s="1"/>
  <c r="AP9" i="10"/>
  <c r="AC32" i="3"/>
  <c r="N8" i="10" s="1"/>
  <c r="AN32" i="3"/>
  <c r="AR32" i="3"/>
  <c r="AF9" i="10"/>
  <c r="AQ32" i="3"/>
  <c r="BB32" i="3"/>
  <c r="BF32" i="3"/>
  <c r="AT7" i="3"/>
  <c r="AT8" i="3"/>
  <c r="AF12" i="3"/>
  <c r="AT12" i="3"/>
  <c r="AT13" i="3"/>
  <c r="AF17" i="3"/>
  <c r="AT17" i="3"/>
  <c r="AT20" i="3"/>
  <c r="AF23" i="3"/>
  <c r="AT23" i="3"/>
  <c r="AT24" i="3"/>
  <c r="AO32" i="3"/>
  <c r="AS32" i="3"/>
  <c r="BD32" i="3"/>
  <c r="AT5" i="3"/>
  <c r="AT9" i="3"/>
  <c r="AT14" i="3"/>
  <c r="AT21" i="3"/>
  <c r="AT28" i="3"/>
  <c r="BH5" i="3"/>
  <c r="AP32" i="3"/>
  <c r="U8" i="10" s="1"/>
  <c r="BE32" i="3"/>
  <c r="AD8" i="10" s="1"/>
  <c r="AT6" i="3"/>
  <c r="AT10" i="3"/>
  <c r="AT15" i="3"/>
  <c r="AT22" i="3"/>
  <c r="AM8" i="10"/>
  <c r="AA9" i="10"/>
  <c r="AC8" i="10"/>
  <c r="AA8" i="10"/>
  <c r="AE8" i="10"/>
  <c r="AD9" i="10"/>
  <c r="AC9" i="10"/>
  <c r="BG32" i="3"/>
  <c r="AF13" i="3"/>
  <c r="AF20" i="3"/>
  <c r="R15" i="3"/>
  <c r="R8" i="3"/>
  <c r="BC32" i="3"/>
  <c r="P9" i="10"/>
  <c r="AF5" i="3"/>
  <c r="AD32" i="3"/>
  <c r="W8" i="10"/>
  <c r="AF9" i="3"/>
  <c r="AF14" i="3"/>
  <c r="AF21" i="3"/>
  <c r="AF8" i="3"/>
  <c r="R24" i="3"/>
  <c r="R20" i="3"/>
  <c r="R13" i="3"/>
  <c r="R10" i="3"/>
  <c r="R6" i="3"/>
  <c r="T9" i="10"/>
  <c r="AF6" i="3"/>
  <c r="AF10" i="3"/>
  <c r="AF15" i="3"/>
  <c r="AF22" i="3"/>
  <c r="Z9" i="10"/>
  <c r="V8" i="10"/>
  <c r="T8" i="10"/>
  <c r="S8" i="10"/>
  <c r="M9" i="10"/>
  <c r="B8" i="10"/>
  <c r="R22" i="3"/>
  <c r="N33" i="3"/>
  <c r="K9" i="10"/>
  <c r="R28" i="3"/>
  <c r="R23" i="3"/>
  <c r="R21" i="3"/>
  <c r="R17" i="3"/>
  <c r="R14" i="3"/>
  <c r="R12" i="3"/>
  <c r="R9" i="3"/>
  <c r="R7" i="3"/>
  <c r="R5" i="3"/>
  <c r="AF7" i="3"/>
  <c r="Z32" i="3"/>
  <c r="AB32" i="3"/>
  <c r="AE32" i="3"/>
  <c r="AA32" i="3"/>
  <c r="O8" i="10"/>
  <c r="O9" i="10"/>
  <c r="L9" i="10"/>
  <c r="O33" i="3"/>
  <c r="L33" i="3"/>
  <c r="P32" i="3"/>
  <c r="G8" i="10" s="1"/>
  <c r="M33" i="3"/>
  <c r="Q33" i="3"/>
  <c r="O32" i="3"/>
  <c r="M32" i="3"/>
  <c r="D8" i="10" s="1"/>
  <c r="Q32" i="3"/>
  <c r="F9" i="10"/>
  <c r="D9" i="10"/>
  <c r="H9" i="10"/>
  <c r="H8" i="10"/>
  <c r="P33" i="3"/>
  <c r="L32" i="3"/>
  <c r="N32" i="3"/>
  <c r="AT27" i="2"/>
  <c r="AT32" i="2"/>
  <c r="AT37" i="2"/>
  <c r="AT38" i="2"/>
  <c r="AT46" i="2"/>
  <c r="AT53" i="2"/>
  <c r="AT54" i="2"/>
  <c r="AT56" i="2"/>
  <c r="AT58" i="2"/>
  <c r="AT59" i="2"/>
  <c r="AT60" i="2"/>
  <c r="BH65" i="2"/>
  <c r="BH66" i="2"/>
  <c r="BH67" i="2"/>
  <c r="BH68" i="2"/>
  <c r="BH69" i="2"/>
  <c r="BH70" i="2"/>
  <c r="BH71" i="2"/>
  <c r="BH72" i="2"/>
  <c r="BH73" i="2"/>
  <c r="BH74" i="2"/>
  <c r="BH75" i="2"/>
  <c r="BH76" i="2"/>
  <c r="BH107" i="2"/>
  <c r="BH108" i="2"/>
  <c r="BH109" i="2"/>
  <c r="BH110" i="2"/>
  <c r="BH111" i="2"/>
  <c r="BH112" i="2"/>
  <c r="BH113" i="2"/>
  <c r="BH114" i="2"/>
  <c r="BH116" i="2"/>
  <c r="BH117" i="2"/>
  <c r="BH118" i="2"/>
  <c r="BH119" i="2"/>
  <c r="BH120" i="2"/>
  <c r="BH121" i="2"/>
  <c r="BH122" i="2"/>
  <c r="BH124" i="2"/>
  <c r="BH135" i="2"/>
  <c r="BH150" i="2"/>
  <c r="BH154" i="2"/>
  <c r="BH160" i="2"/>
  <c r="BH172" i="2"/>
  <c r="BH184" i="2"/>
  <c r="BH191" i="2"/>
  <c r="BH193" i="2"/>
  <c r="BH201" i="2"/>
  <c r="BH207" i="2"/>
  <c r="BH208" i="2"/>
  <c r="BH4" i="2"/>
  <c r="BC216" i="2"/>
  <c r="AB4" i="11" s="1"/>
  <c r="BG216" i="2"/>
  <c r="AF4" i="11" s="1"/>
  <c r="BD216" i="2"/>
  <c r="AC4" i="11" s="1"/>
  <c r="BH27" i="2"/>
  <c r="BH32" i="2"/>
  <c r="BH36" i="2"/>
  <c r="BH37" i="2"/>
  <c r="BH38" i="2"/>
  <c r="BH46" i="2"/>
  <c r="BH52" i="2"/>
  <c r="BH53" i="2"/>
  <c r="BH54" i="2"/>
  <c r="BH57" i="2"/>
  <c r="BH58" i="2"/>
  <c r="BH59" i="2"/>
  <c r="BH60" i="2"/>
  <c r="BH61" i="2"/>
  <c r="AK6" i="10"/>
  <c r="AF82" i="2"/>
  <c r="BA217" i="2"/>
  <c r="Z5" i="11" s="1"/>
  <c r="BH8" i="2"/>
  <c r="BH14" i="2"/>
  <c r="BH16" i="2"/>
  <c r="AT4" i="2"/>
  <c r="Y216" i="2"/>
  <c r="BE216" i="2"/>
  <c r="AD4" i="11" s="1"/>
  <c r="BH5" i="2"/>
  <c r="BH6" i="2"/>
  <c r="BH7" i="2"/>
  <c r="AR5" i="10"/>
  <c r="Y217" i="2"/>
  <c r="J5" i="11" s="1"/>
  <c r="BB216" i="2"/>
  <c r="AA4" i="11" s="1"/>
  <c r="BF216" i="2"/>
  <c r="AE4" i="11" s="1"/>
  <c r="AT6" i="2"/>
  <c r="AT7" i="2"/>
  <c r="AT8" i="2"/>
  <c r="BH100" i="2"/>
  <c r="AH6" i="10"/>
  <c r="AT14" i="2"/>
  <c r="AT16" i="2"/>
  <c r="CF217" i="2"/>
  <c r="AS5" i="11" s="1"/>
  <c r="AF27" i="2"/>
  <c r="AF32" i="2"/>
  <c r="AF36" i="2"/>
  <c r="AT36" i="2"/>
  <c r="AF37" i="2"/>
  <c r="AF38" i="2"/>
  <c r="AF46" i="2"/>
  <c r="AF52" i="2"/>
  <c r="AT52" i="2"/>
  <c r="AF53" i="2"/>
  <c r="AF54" i="2"/>
  <c r="AF56" i="2"/>
  <c r="AF57" i="2"/>
  <c r="AT57" i="2"/>
  <c r="AF58" i="2"/>
  <c r="AF59" i="2"/>
  <c r="AF60" i="2"/>
  <c r="AF61" i="2"/>
  <c r="AT61" i="2"/>
  <c r="BT217" i="2"/>
  <c r="AM5" i="11" s="1"/>
  <c r="AF65" i="2"/>
  <c r="AT65" i="2"/>
  <c r="AT66" i="2"/>
  <c r="AT67" i="2"/>
  <c r="AT68" i="2"/>
  <c r="AF69" i="2"/>
  <c r="AT69" i="2"/>
  <c r="AT70" i="2"/>
  <c r="AT71" i="2"/>
  <c r="AT72" i="2"/>
  <c r="AF73" i="2"/>
  <c r="AT73" i="2"/>
  <c r="AT74" i="2"/>
  <c r="AT75" i="2"/>
  <c r="AT76" i="2"/>
  <c r="BH82" i="2"/>
  <c r="BH89" i="2"/>
  <c r="AT101" i="2"/>
  <c r="BH101" i="2"/>
  <c r="BH131" i="2"/>
  <c r="BH132" i="2"/>
  <c r="BH133" i="2"/>
  <c r="BH138" i="2"/>
  <c r="BH139" i="2"/>
  <c r="BH142" i="2"/>
  <c r="BH144" i="2"/>
  <c r="BH145" i="2"/>
  <c r="BH148" i="2"/>
  <c r="BH151" i="2"/>
  <c r="BH152" i="2"/>
  <c r="BH153" i="2"/>
  <c r="BH155" i="2"/>
  <c r="BH157" i="2"/>
  <c r="BH159" i="2"/>
  <c r="BH162" i="2"/>
  <c r="BH163" i="2"/>
  <c r="BH167" i="2"/>
  <c r="BH169" i="2"/>
  <c r="BH170" i="2"/>
  <c r="BH171" i="2"/>
  <c r="BH175" i="2"/>
  <c r="BH176" i="2"/>
  <c r="BH177" i="2"/>
  <c r="BH186" i="2"/>
  <c r="BH187" i="2"/>
  <c r="BH188" i="2"/>
  <c r="BH192" i="2"/>
  <c r="BH194" i="2"/>
  <c r="BH195" i="2"/>
  <c r="BH197" i="2"/>
  <c r="BH198" i="2"/>
  <c r="BH199" i="2"/>
  <c r="AT210" i="2"/>
  <c r="BQ217" i="2"/>
  <c r="AJ5" i="11" s="1"/>
  <c r="AT82" i="2"/>
  <c r="AT89" i="2"/>
  <c r="AT100" i="2"/>
  <c r="BH103" i="2"/>
  <c r="BH104" i="2"/>
  <c r="AF210" i="2"/>
  <c r="R103" i="2"/>
  <c r="AF103" i="2"/>
  <c r="R104" i="2"/>
  <c r="AT107" i="2"/>
  <c r="AT108" i="2"/>
  <c r="AF109" i="2"/>
  <c r="AT109" i="2"/>
  <c r="AT110" i="2"/>
  <c r="AT111" i="2"/>
  <c r="AT112" i="2"/>
  <c r="AF113" i="2"/>
  <c r="AT113" i="2"/>
  <c r="AT114" i="2"/>
  <c r="AT115" i="2"/>
  <c r="AT116" i="2"/>
  <c r="AT117" i="2"/>
  <c r="AT118" i="2"/>
  <c r="AT119" i="2"/>
  <c r="AT120" i="2"/>
  <c r="AF121" i="2"/>
  <c r="AT121" i="2"/>
  <c r="AT122" i="2"/>
  <c r="AT124" i="2"/>
  <c r="AT131" i="2"/>
  <c r="AF132" i="2"/>
  <c r="AT138" i="2"/>
  <c r="AF139" i="2"/>
  <c r="AT144" i="2"/>
  <c r="AF145" i="2"/>
  <c r="AT151" i="2"/>
  <c r="AF152" i="2"/>
  <c r="AT155" i="2"/>
  <c r="AF157" i="2"/>
  <c r="AT162" i="2"/>
  <c r="AF163" i="2"/>
  <c r="AT169" i="2"/>
  <c r="AT175" i="2"/>
  <c r="AF176" i="2"/>
  <c r="AT186" i="2"/>
  <c r="AF187" i="2"/>
  <c r="AT192" i="2"/>
  <c r="AF193" i="2"/>
  <c r="AT196" i="2"/>
  <c r="AT201" i="2"/>
  <c r="AF207" i="2"/>
  <c r="AT207" i="2"/>
  <c r="AT208" i="2"/>
  <c r="AT5" i="2"/>
  <c r="AF117" i="2"/>
  <c r="AT132" i="2"/>
  <c r="AT133" i="2"/>
  <c r="AT135" i="2"/>
  <c r="AT139" i="2"/>
  <c r="AT142" i="2"/>
  <c r="AT143" i="2"/>
  <c r="AT145" i="2"/>
  <c r="AT148" i="2"/>
  <c r="AT150" i="2"/>
  <c r="AT152" i="2"/>
  <c r="AT153" i="2"/>
  <c r="AT154" i="2"/>
  <c r="AT157" i="2"/>
  <c r="AT159" i="2"/>
  <c r="AT160" i="2"/>
  <c r="AT163" i="2"/>
  <c r="AT167" i="2"/>
  <c r="AT168" i="2"/>
  <c r="AT170" i="2"/>
  <c r="AT171" i="2"/>
  <c r="AT172" i="2"/>
  <c r="AT176" i="2"/>
  <c r="AT177" i="2"/>
  <c r="AT184" i="2"/>
  <c r="AT187" i="2"/>
  <c r="AT188" i="2"/>
  <c r="AT191" i="2"/>
  <c r="AT193" i="2"/>
  <c r="AT194" i="2"/>
  <c r="AT195" i="2"/>
  <c r="AT197" i="2"/>
  <c r="AT198" i="2"/>
  <c r="AT199" i="2"/>
  <c r="AT103" i="2"/>
  <c r="AT104" i="2"/>
  <c r="AF170" i="2"/>
  <c r="AF197" i="2"/>
  <c r="AF16" i="2"/>
  <c r="AC216" i="2"/>
  <c r="N4" i="11" s="1"/>
  <c r="AF5" i="2"/>
  <c r="BG217" i="2"/>
  <c r="AF5" i="11" s="1"/>
  <c r="AF104" i="2"/>
  <c r="AD216" i="2"/>
  <c r="O4" i="11" s="1"/>
  <c r="AD217" i="2"/>
  <c r="AE216" i="2"/>
  <c r="P4" i="11" s="1"/>
  <c r="AN217" i="2"/>
  <c r="S5" i="11" s="1"/>
  <c r="AP216" i="2"/>
  <c r="U4" i="11" s="1"/>
  <c r="AF4" i="2"/>
  <c r="AQ216" i="2"/>
  <c r="V4" i="11" s="1"/>
  <c r="AB216" i="2"/>
  <c r="M4" i="11" s="1"/>
  <c r="AF6" i="2"/>
  <c r="AF8" i="2"/>
  <c r="AF66" i="2"/>
  <c r="AF67" i="2"/>
  <c r="AF68" i="2"/>
  <c r="AF70" i="2"/>
  <c r="AF71" i="2"/>
  <c r="AF72" i="2"/>
  <c r="AF74" i="2"/>
  <c r="AF75" i="2"/>
  <c r="AF76" i="2"/>
  <c r="AF107" i="2"/>
  <c r="AF108" i="2"/>
  <c r="AF110" i="2"/>
  <c r="AF111" i="2"/>
  <c r="AF112" i="2"/>
  <c r="AF114" i="2"/>
  <c r="AF115" i="2"/>
  <c r="AF116" i="2"/>
  <c r="AF118" i="2"/>
  <c r="AF119" i="2"/>
  <c r="AF120" i="2"/>
  <c r="AF122" i="2"/>
  <c r="AF124" i="2"/>
  <c r="AF208" i="2"/>
  <c r="AA216" i="2"/>
  <c r="L4" i="11" s="1"/>
  <c r="AR217" i="2"/>
  <c r="W5" i="11" s="1"/>
  <c r="AF7" i="2"/>
  <c r="AF14" i="2"/>
  <c r="AO216" i="2"/>
  <c r="T4" i="11" s="1"/>
  <c r="AS216" i="2"/>
  <c r="X4" i="11" s="1"/>
  <c r="Z216" i="2"/>
  <c r="AF89" i="2"/>
  <c r="AF100" i="2"/>
  <c r="AF101" i="2"/>
  <c r="AF131" i="2"/>
  <c r="AF133" i="2"/>
  <c r="AF135" i="2"/>
  <c r="AF138" i="2"/>
  <c r="AF142" i="2"/>
  <c r="AF143" i="2"/>
  <c r="AF144" i="2"/>
  <c r="AF148" i="2"/>
  <c r="AF150" i="2"/>
  <c r="AF151" i="2"/>
  <c r="AF153" i="2"/>
  <c r="AF154" i="2"/>
  <c r="AF155" i="2"/>
  <c r="AF159" i="2"/>
  <c r="AF160" i="2"/>
  <c r="AF162" i="2"/>
  <c r="AF167" i="2"/>
  <c r="AF168" i="2"/>
  <c r="AF169" i="2"/>
  <c r="AF171" i="2"/>
  <c r="AF172" i="2"/>
  <c r="AF175" i="2"/>
  <c r="AF177" i="2"/>
  <c r="AF184" i="2"/>
  <c r="AF186" i="2"/>
  <c r="AF188" i="2"/>
  <c r="AF191" i="2"/>
  <c r="AF192" i="2"/>
  <c r="AF194" i="2"/>
  <c r="AF195" i="2"/>
  <c r="AF196" i="2"/>
  <c r="AF198" i="2"/>
  <c r="AF199" i="2"/>
  <c r="AF201" i="2"/>
  <c r="AE217" i="2"/>
  <c r="AR216" i="2"/>
  <c r="W4" i="11" s="1"/>
  <c r="R27" i="2"/>
  <c r="R32" i="2"/>
  <c r="R37" i="2"/>
  <c r="R38" i="2"/>
  <c r="R46" i="2"/>
  <c r="R53" i="2"/>
  <c r="R54" i="2"/>
  <c r="R56" i="2"/>
  <c r="R58" i="2"/>
  <c r="R59" i="2"/>
  <c r="R60" i="2"/>
  <c r="R5" i="2"/>
  <c r="R6" i="2"/>
  <c r="R7" i="2"/>
  <c r="R8" i="2"/>
  <c r="R14" i="2"/>
  <c r="R16" i="2"/>
  <c r="R36" i="2"/>
  <c r="R52" i="2"/>
  <c r="R57" i="2"/>
  <c r="R61" i="2"/>
  <c r="R65" i="2"/>
  <c r="R66" i="2"/>
  <c r="R67" i="2"/>
  <c r="R68" i="2"/>
  <c r="R69" i="2"/>
  <c r="R70" i="2"/>
  <c r="R71" i="2"/>
  <c r="R72" i="2"/>
  <c r="R73" i="2"/>
  <c r="R74" i="2"/>
  <c r="R75" i="2"/>
  <c r="R76" i="2"/>
  <c r="R101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4" i="2"/>
  <c r="R131" i="2"/>
  <c r="R138" i="2"/>
  <c r="R144" i="2"/>
  <c r="R151" i="2"/>
  <c r="R155" i="2"/>
  <c r="R162" i="2"/>
  <c r="R169" i="2"/>
  <c r="R175" i="2"/>
  <c r="R186" i="2"/>
  <c r="R193" i="2"/>
  <c r="R197" i="2"/>
  <c r="R207" i="2"/>
  <c r="R208" i="2"/>
  <c r="R4" i="2"/>
  <c r="AN216" i="2"/>
  <c r="S4" i="11" s="1"/>
  <c r="R82" i="2"/>
  <c r="R89" i="2"/>
  <c r="R100" i="2"/>
  <c r="R132" i="2"/>
  <c r="R133" i="2"/>
  <c r="R135" i="2"/>
  <c r="R139" i="2"/>
  <c r="R142" i="2"/>
  <c r="R143" i="2"/>
  <c r="R145" i="2"/>
  <c r="R148" i="2"/>
  <c r="R150" i="2"/>
  <c r="R152" i="2"/>
  <c r="R153" i="2"/>
  <c r="R154" i="2"/>
  <c r="R157" i="2"/>
  <c r="R159" i="2"/>
  <c r="R160" i="2"/>
  <c r="R163" i="2"/>
  <c r="R167" i="2"/>
  <c r="R168" i="2"/>
  <c r="R170" i="2"/>
  <c r="R171" i="2"/>
  <c r="R172" i="2"/>
  <c r="R176" i="2"/>
  <c r="R177" i="2"/>
  <c r="R184" i="2"/>
  <c r="R187" i="2"/>
  <c r="R188" i="2"/>
  <c r="R191" i="2"/>
  <c r="R192" i="2"/>
  <c r="R194" i="2"/>
  <c r="R195" i="2"/>
  <c r="R196" i="2"/>
  <c r="R198" i="2"/>
  <c r="R199" i="2"/>
  <c r="R201" i="2"/>
  <c r="AC217" i="2"/>
  <c r="AB217" i="2"/>
  <c r="O216" i="2"/>
  <c r="F4" i="11" s="1"/>
  <c r="M217" i="2"/>
  <c r="D6" i="10" s="1"/>
  <c r="BS217" i="2"/>
  <c r="AL5" i="11" s="1"/>
  <c r="AS217" i="2"/>
  <c r="X5" i="11" s="1"/>
  <c r="CI217" i="2"/>
  <c r="AV5" i="11" s="1"/>
  <c r="P217" i="2"/>
  <c r="BP217" i="2"/>
  <c r="AI5" i="11" s="1"/>
  <c r="BF217" i="2"/>
  <c r="AE5" i="11" s="1"/>
  <c r="AO217" i="2"/>
  <c r="T5" i="11" s="1"/>
  <c r="CE217" i="2"/>
  <c r="AR5" i="11" s="1"/>
  <c r="AM217" i="2"/>
  <c r="R5" i="11" s="1"/>
  <c r="BU217" i="2"/>
  <c r="AN5" i="11" s="1"/>
  <c r="BE217" i="2"/>
  <c r="AD5" i="11" s="1"/>
  <c r="BC217" i="2"/>
  <c r="AB5" i="11" s="1"/>
  <c r="AQ217" i="2"/>
  <c r="V5" i="11" s="1"/>
  <c r="AA217" i="2"/>
  <c r="CG217" i="2"/>
  <c r="AT5" i="11" s="1"/>
  <c r="L217" i="2"/>
  <c r="C6" i="10" s="1"/>
  <c r="BB217" i="2"/>
  <c r="AA5" i="11" s="1"/>
  <c r="BD217" i="2"/>
  <c r="AC5" i="11" s="1"/>
  <c r="AP217" i="2"/>
  <c r="U5" i="11" s="1"/>
  <c r="CD217" i="2"/>
  <c r="AQ5" i="11" s="1"/>
  <c r="L216" i="2"/>
  <c r="C4" i="11" s="1"/>
  <c r="M216" i="2"/>
  <c r="D4" i="11" s="1"/>
  <c r="O217" i="2"/>
  <c r="P216" i="2"/>
  <c r="G4" i="11" s="1"/>
  <c r="Q216" i="2"/>
  <c r="H4" i="11" s="1"/>
  <c r="N216" i="2"/>
  <c r="E4" i="11" s="1"/>
  <c r="N217" i="2"/>
  <c r="BA324" i="1"/>
  <c r="AZ323" i="1"/>
  <c r="BD323" i="1"/>
  <c r="BB324" i="1"/>
  <c r="AY15" i="10" l="1"/>
  <c r="DC280" i="2"/>
  <c r="CS327" i="2"/>
  <c r="CK327" i="2"/>
  <c r="CO356" i="2" s="1"/>
  <c r="CK343" i="2"/>
  <c r="CU356" i="2" s="1"/>
  <c r="CS343" i="2"/>
  <c r="CS259" i="2"/>
  <c r="CK259" i="2"/>
  <c r="CN356" i="2" s="1"/>
  <c r="CK233" i="2"/>
  <c r="CP356" i="2" s="1"/>
  <c r="CS233" i="2"/>
  <c r="CK316" i="2"/>
  <c r="CS356" i="2" s="1"/>
  <c r="CR316" i="2"/>
  <c r="CK296" i="2"/>
  <c r="CR356" i="2" s="1"/>
  <c r="CS296" i="2"/>
  <c r="CK281" i="2"/>
  <c r="CQ356" i="2" s="1"/>
  <c r="CK326" i="2"/>
  <c r="CO355" i="2" s="1"/>
  <c r="CS326" i="2"/>
  <c r="DC259" i="2"/>
  <c r="CN361" i="2" s="1"/>
  <c r="AH9" i="10"/>
  <c r="CH45" i="3"/>
  <c r="CJ45" i="3" s="1"/>
  <c r="CV361" i="2" s="1"/>
  <c r="AH8" i="11"/>
  <c r="CS217" i="2"/>
  <c r="AW5" i="10"/>
  <c r="CS216" i="2"/>
  <c r="Y14" i="11"/>
  <c r="Y15" i="10"/>
  <c r="AL11" i="11"/>
  <c r="AL12" i="10"/>
  <c r="AN12" i="10"/>
  <c r="AO11" i="11"/>
  <c r="AN11" i="11"/>
  <c r="AO12" i="10"/>
  <c r="AA11" i="11"/>
  <c r="AI12" i="10"/>
  <c r="AE11" i="10"/>
  <c r="AE10" i="11"/>
  <c r="AC11" i="10"/>
  <c r="AL10" i="11"/>
  <c r="AL11" i="10"/>
  <c r="AJ12" i="10"/>
  <c r="AJ11" i="11"/>
  <c r="S12" i="10"/>
  <c r="AA10" i="11"/>
  <c r="AF49" i="8"/>
  <c r="AK11" i="10"/>
  <c r="AK10" i="11"/>
  <c r="B5" i="10"/>
  <c r="AP5" i="11"/>
  <c r="Z4" i="11"/>
  <c r="AW4" i="11"/>
  <c r="AL5" i="10"/>
  <c r="AO5" i="11"/>
  <c r="AO6" i="10"/>
  <c r="AV5" i="10"/>
  <c r="BV216" i="2"/>
  <c r="L6" i="10"/>
  <c r="L5" i="11"/>
  <c r="D5" i="11"/>
  <c r="K5" i="11"/>
  <c r="C5" i="11"/>
  <c r="O5" i="11"/>
  <c r="G5" i="11"/>
  <c r="AU6" i="10"/>
  <c r="E5" i="11"/>
  <c r="M5" i="11"/>
  <c r="N5" i="11"/>
  <c r="F5" i="11"/>
  <c r="O6" i="10"/>
  <c r="J5" i="10"/>
  <c r="J4" i="11"/>
  <c r="P5" i="11"/>
  <c r="H5" i="11"/>
  <c r="R5" i="10"/>
  <c r="AY5" i="10" s="1"/>
  <c r="R4" i="11"/>
  <c r="AW5" i="11"/>
  <c r="AW6" i="10"/>
  <c r="Z217" i="2"/>
  <c r="K4" i="11"/>
  <c r="AO5" i="10"/>
  <c r="AO4" i="11"/>
  <c r="AU15" i="10"/>
  <c r="AB15" i="10"/>
  <c r="AA15" i="10"/>
  <c r="AN15" i="10"/>
  <c r="AF38" i="9"/>
  <c r="AJ15" i="10"/>
  <c r="AA14" i="10"/>
  <c r="AM15" i="10"/>
  <c r="AL15" i="10"/>
  <c r="AE15" i="10"/>
  <c r="AC14" i="10"/>
  <c r="R38" i="9"/>
  <c r="AB14" i="10"/>
  <c r="W15" i="10"/>
  <c r="V14" i="10"/>
  <c r="T15" i="10"/>
  <c r="U15" i="10"/>
  <c r="X15" i="10"/>
  <c r="R49" i="8"/>
  <c r="AB12" i="10"/>
  <c r="AD11" i="10"/>
  <c r="AF12" i="10"/>
  <c r="V12" i="10"/>
  <c r="U11" i="10"/>
  <c r="T11" i="10"/>
  <c r="S11" i="10"/>
  <c r="W11" i="10"/>
  <c r="X11" i="10"/>
  <c r="V11" i="10"/>
  <c r="AB9" i="10"/>
  <c r="X8" i="10"/>
  <c r="E9" i="10"/>
  <c r="W9" i="10"/>
  <c r="AM33" i="3"/>
  <c r="BH32" i="3"/>
  <c r="AF32" i="3"/>
  <c r="AB8" i="10"/>
  <c r="AF8" i="10"/>
  <c r="AT32" i="3"/>
  <c r="AE9" i="10"/>
  <c r="S9" i="10"/>
  <c r="X9" i="10"/>
  <c r="V9" i="10"/>
  <c r="F8" i="10"/>
  <c r="U9" i="10"/>
  <c r="L8" i="10"/>
  <c r="C9" i="10"/>
  <c r="K8" i="10"/>
  <c r="N9" i="10"/>
  <c r="R32" i="3"/>
  <c r="M8" i="10"/>
  <c r="P8" i="10"/>
  <c r="E8" i="10"/>
  <c r="C8" i="10"/>
  <c r="G9" i="10"/>
  <c r="BH216" i="2"/>
  <c r="H6" i="10"/>
  <c r="P6" i="10"/>
  <c r="T5" i="10"/>
  <c r="AT216" i="2"/>
  <c r="AK5" i="10"/>
  <c r="AT6" i="10"/>
  <c r="AJ6" i="10"/>
  <c r="AQ6" i="10"/>
  <c r="AN6" i="10"/>
  <c r="R6" i="10"/>
  <c r="AI6" i="10"/>
  <c r="AV6" i="10"/>
  <c r="AS5" i="10"/>
  <c r="AU5" i="10"/>
  <c r="AN5" i="10"/>
  <c r="AR6" i="10"/>
  <c r="AI5" i="10"/>
  <c r="AM6" i="10"/>
  <c r="AS6" i="10"/>
  <c r="J6" i="10"/>
  <c r="Z6" i="10"/>
  <c r="AJ5" i="10"/>
  <c r="H5" i="10"/>
  <c r="AQ5" i="10"/>
  <c r="AT5" i="10"/>
  <c r="AL6" i="10"/>
  <c r="AM5" i="10"/>
  <c r="AC6" i="10"/>
  <c r="AB5" i="10"/>
  <c r="AE6" i="10"/>
  <c r="AA5" i="10"/>
  <c r="AA6" i="10"/>
  <c r="AC5" i="10"/>
  <c r="AB6" i="10"/>
  <c r="I4" i="11"/>
  <c r="S5" i="10"/>
  <c r="AF216" i="2"/>
  <c r="AF6" i="10"/>
  <c r="AD6" i="10"/>
  <c r="AF5" i="10"/>
  <c r="AE5" i="10"/>
  <c r="AD5" i="10"/>
  <c r="U6" i="10"/>
  <c r="W6" i="10"/>
  <c r="S6" i="10"/>
  <c r="V6" i="10"/>
  <c r="T6" i="10"/>
  <c r="W5" i="10"/>
  <c r="X5" i="10"/>
  <c r="V5" i="10"/>
  <c r="X6" i="10"/>
  <c r="U5" i="10"/>
  <c r="E5" i="10"/>
  <c r="D5" i="10"/>
  <c r="L5" i="10"/>
  <c r="C5" i="10"/>
  <c r="M5" i="10"/>
  <c r="G5" i="10"/>
  <c r="G6" i="10"/>
  <c r="K6" i="10"/>
  <c r="N5" i="10"/>
  <c r="O5" i="10"/>
  <c r="P5" i="10"/>
  <c r="F5" i="10"/>
  <c r="K5" i="10"/>
  <c r="E6" i="10"/>
  <c r="M6" i="10"/>
  <c r="N6" i="10"/>
  <c r="F6" i="10"/>
  <c r="AX12" i="10" l="1"/>
  <c r="BL57" i="8"/>
  <c r="CK203" i="12"/>
  <c r="R227" i="12"/>
  <c r="Y14" i="10"/>
  <c r="Y13" i="11"/>
  <c r="AG13" i="11"/>
  <c r="AG14" i="10"/>
  <c r="AG11" i="10"/>
  <c r="AG10" i="11"/>
  <c r="AG11" i="11"/>
  <c r="AG12" i="10"/>
  <c r="AK11" i="11"/>
  <c r="AK12" i="10"/>
  <c r="Y11" i="11"/>
  <c r="Y12" i="10"/>
  <c r="Y11" i="10"/>
  <c r="Y10" i="11"/>
  <c r="I8" i="10"/>
  <c r="CD38" i="3"/>
  <c r="I7" i="11"/>
  <c r="I9" i="10"/>
  <c r="CD39" i="3"/>
  <c r="I8" i="11"/>
  <c r="Q8" i="10"/>
  <c r="CE38" i="3"/>
  <c r="Q7" i="11"/>
  <c r="Q9" i="10"/>
  <c r="CE39" i="3"/>
  <c r="Q8" i="11"/>
  <c r="Y9" i="10"/>
  <c r="CF39" i="3"/>
  <c r="Y8" i="11"/>
  <c r="Y8" i="10"/>
  <c r="CF38" i="3"/>
  <c r="Y7" i="11"/>
  <c r="AG9" i="10"/>
  <c r="AX9" i="10" s="1"/>
  <c r="CG39" i="3"/>
  <c r="AG8" i="11"/>
  <c r="CK33" i="3"/>
  <c r="CW356" i="2" s="1"/>
  <c r="AG8" i="10"/>
  <c r="AX8" i="10" s="1"/>
  <c r="CG38" i="3"/>
  <c r="AG7" i="11"/>
  <c r="CW355" i="2"/>
  <c r="B5" i="11"/>
  <c r="B6" i="10"/>
  <c r="AY6" i="10" s="1"/>
  <c r="I5" i="10"/>
  <c r="Q5" i="10"/>
  <c r="Q4" i="11"/>
  <c r="Q6" i="10"/>
  <c r="Q5" i="11"/>
  <c r="Y5" i="10"/>
  <c r="Y4" i="11"/>
  <c r="Y6" i="10"/>
  <c r="Y5" i="11"/>
  <c r="AG5" i="10"/>
  <c r="AG4" i="11"/>
  <c r="I6" i="10"/>
  <c r="I5" i="11"/>
  <c r="R9" i="10"/>
  <c r="AY9" i="10" s="1"/>
  <c r="AG5" i="11"/>
  <c r="AX5" i="10" l="1"/>
  <c r="AX11" i="10"/>
  <c r="AX14" i="10"/>
  <c r="CQ227" i="12"/>
  <c r="CK227" i="12"/>
  <c r="CK204" i="12"/>
  <c r="R233" i="12"/>
  <c r="AG15" i="10"/>
  <c r="AX15" i="10" s="1"/>
  <c r="AG14" i="11"/>
  <c r="AG6" i="10"/>
  <c r="AX6" i="10" s="1"/>
  <c r="CK233" i="12" l="1"/>
  <c r="CQ233" i="12"/>
  <c r="R234" i="12"/>
  <c r="CQ234" i="12" s="1"/>
  <c r="R246" i="12" l="1"/>
  <c r="CQ246" i="12" s="1"/>
  <c r="R245" i="12" l="1"/>
  <c r="CK245" i="12" l="1"/>
  <c r="CQ245" i="12"/>
  <c r="CK234" i="12"/>
  <c r="CK246" i="12" l="1"/>
</calcChain>
</file>

<file path=xl/sharedStrings.xml><?xml version="1.0" encoding="utf-8"?>
<sst xmlns="http://schemas.openxmlformats.org/spreadsheetml/2006/main" count="4685" uniqueCount="715">
  <si>
    <t>2015/16/1</t>
  </si>
  <si>
    <t>2015/16/2</t>
  </si>
  <si>
    <t>2016/17/1</t>
  </si>
  <si>
    <t>2016/17/2</t>
  </si>
  <si>
    <t>2017/18/1</t>
  </si>
  <si>
    <t>2017/18/2</t>
  </si>
  <si>
    <t>órák száma/hét</t>
  </si>
  <si>
    <t>kihasználtság</t>
  </si>
  <si>
    <t>épület</t>
  </si>
  <si>
    <t>terem</t>
  </si>
  <si>
    <t>teremkód</t>
  </si>
  <si>
    <t>funkció</t>
  </si>
  <si>
    <t>Hétfő</t>
  </si>
  <si>
    <t>Kedd</t>
  </si>
  <si>
    <t>Szerda</t>
  </si>
  <si>
    <t>Csütörtök</t>
  </si>
  <si>
    <t>Péntek</t>
  </si>
  <si>
    <t>Szombat</t>
  </si>
  <si>
    <t>Végösszeg</t>
  </si>
  <si>
    <t>A</t>
  </si>
  <si>
    <t>Borlabor (A.Als.007)</t>
  </si>
  <si>
    <t>E.A.Als.007</t>
  </si>
  <si>
    <t>Számítógépes terem (A.Als.008/B IBM)</t>
  </si>
  <si>
    <t>E.A.Als.008/B</t>
  </si>
  <si>
    <t>Számítógépes terem (A.Als.008/J Mac)</t>
  </si>
  <si>
    <t>E.A.Als.008/J</t>
  </si>
  <si>
    <t>Számítógépes terem (A.Als.017)</t>
  </si>
  <si>
    <t>E.A.Als.017</t>
  </si>
  <si>
    <t>Animációs műhely (A.Als.018)</t>
  </si>
  <si>
    <t>E.A.Als.018</t>
  </si>
  <si>
    <t>Líceum tv vágó (A.Als.021)</t>
  </si>
  <si>
    <t>E.A.Als.021</t>
  </si>
  <si>
    <t>Olvasó (A.FSZ.111-112)</t>
  </si>
  <si>
    <t>E.A.FSZ.111-112</t>
  </si>
  <si>
    <t>Amerikai Kuckó és Könyvtár (A.FSZ.115)</t>
  </si>
  <si>
    <t>E.A.FSZ.115</t>
  </si>
  <si>
    <t xml:space="preserve">Ének-Zene Tanszék </t>
  </si>
  <si>
    <t>E.A.FSZ.123</t>
  </si>
  <si>
    <t>A.FSZ.123/B</t>
  </si>
  <si>
    <t>E.A.FSZ.123/B</t>
  </si>
  <si>
    <t>Esterházy Pál Zeneterem (A.FSZ.125)</t>
  </si>
  <si>
    <t>E.A.FSZ.125</t>
  </si>
  <si>
    <t>A.FSZ.125/A</t>
  </si>
  <si>
    <t>E.A.FSZ.125/A</t>
  </si>
  <si>
    <t>Ének - Zene Tanszék Gyakorlóterem (A.FSZ.126)</t>
  </si>
  <si>
    <t>E.A.FSZ.126</t>
  </si>
  <si>
    <t>A.FSZ.128</t>
  </si>
  <si>
    <t>E.A.FSZ.128</t>
  </si>
  <si>
    <t>Projektiroda</t>
  </si>
  <si>
    <t>E.A.FSZ.128.</t>
  </si>
  <si>
    <t>Konferenciaterem (A.I.206)</t>
  </si>
  <si>
    <t>E.A.I.206</t>
  </si>
  <si>
    <t>Sekrestye (A.I.210)</t>
  </si>
  <si>
    <t>E.A.I.210</t>
  </si>
  <si>
    <t>A.I.211</t>
  </si>
  <si>
    <t>E.A.I.211</t>
  </si>
  <si>
    <t>Teológia Tanszék</t>
  </si>
  <si>
    <t>E.A.I.211.</t>
  </si>
  <si>
    <t>Tanári szoba (A.I.212)</t>
  </si>
  <si>
    <t xml:space="preserve">E.A.I.212 </t>
  </si>
  <si>
    <t>Könyvtár (A.I.213)</t>
  </si>
  <si>
    <t>E.A.I.213</t>
  </si>
  <si>
    <t>A.I.216</t>
  </si>
  <si>
    <t>E.A.I.216</t>
  </si>
  <si>
    <t>E.A.II.301</t>
  </si>
  <si>
    <t>AUDITORIUM DIGITÁRIUM (A.II.302)</t>
  </si>
  <si>
    <t>E.A.II.302</t>
  </si>
  <si>
    <t>Magyar Nyelvészeti Tanszék (A.II.303)</t>
  </si>
  <si>
    <t>E.A.II.303</t>
  </si>
  <si>
    <t>Általános és alkalmazott nyelvészeti Tanszék (A.II.304)</t>
  </si>
  <si>
    <t>E.A.II.304</t>
  </si>
  <si>
    <t>Magyar Irodalomtudományi Tanszék - Világirodalom Tanszék (A.II.305)</t>
  </si>
  <si>
    <t>E.A.II.305</t>
  </si>
  <si>
    <t>Nyelv- és Irodalomtudományi Intézet (A.II.306)</t>
  </si>
  <si>
    <t>E.A.II.306</t>
  </si>
  <si>
    <t>Pap István Terem (A.II.308)</t>
  </si>
  <si>
    <t>E.A.II.308</t>
  </si>
  <si>
    <t>Számítógépes terem MAC (A.II.310)</t>
  </si>
  <si>
    <t>E.A.II.310</t>
  </si>
  <si>
    <t>Kulturális Örökség és Művelődéstörténet Tanszék</t>
  </si>
  <si>
    <t>E.A.II.312</t>
  </si>
  <si>
    <t>Tanári szoba (A.II.312)</t>
  </si>
  <si>
    <t xml:space="preserve">E.A.II.312 </t>
  </si>
  <si>
    <t>Könyvtár - Olvasó (A.II.313)</t>
  </si>
  <si>
    <t>E.A.II.313</t>
  </si>
  <si>
    <t>Előadóterem (A.II.316)</t>
  </si>
  <si>
    <t>E.A.II.316</t>
  </si>
  <si>
    <t>Előadóterem (A.II.319)</t>
  </si>
  <si>
    <t>E.A.II.319</t>
  </si>
  <si>
    <t>Történelemtudományi Intézet (A.II.320)</t>
  </si>
  <si>
    <t>E.A.II.320</t>
  </si>
  <si>
    <t>Középkori- és Újkori Magyar Történelem Tanszék (A.II.321)</t>
  </si>
  <si>
    <t>E.A.II.321</t>
  </si>
  <si>
    <t>Középkori - és Újkori Magyar Történelem Tanszék (A.II.322)</t>
  </si>
  <si>
    <t>E.A.II.322</t>
  </si>
  <si>
    <t>Modernkori Magyar Történelem Tanszék (A.II.323)</t>
  </si>
  <si>
    <t>E.A.II.323</t>
  </si>
  <si>
    <t xml:space="preserve">Modernkori Magyar Történelem Tanszék (A.II.324)  </t>
  </si>
  <si>
    <t>E.A.II.324</t>
  </si>
  <si>
    <t>Történelemtudományi Intézet (A.II.325)</t>
  </si>
  <si>
    <t>E.A.II.325</t>
  </si>
  <si>
    <t>Médiainformatika Intézet (A.II.326)</t>
  </si>
  <si>
    <t>E.A.II.326</t>
  </si>
  <si>
    <t>Számítógépes terem (A.II.327)</t>
  </si>
  <si>
    <t>E.A.II.327</t>
  </si>
  <si>
    <t>Informatika Tanszék,Oktatás- és Kommunikációtechnológia Tanszék (A.II.329)</t>
  </si>
  <si>
    <t>E.A.II.329</t>
  </si>
  <si>
    <t>Informatika Tanszék</t>
  </si>
  <si>
    <t>E.A.II.332</t>
  </si>
  <si>
    <t xml:space="preserve">Varázstorony </t>
  </si>
  <si>
    <t>E.A.III.403</t>
  </si>
  <si>
    <t>A.V.601</t>
  </si>
  <si>
    <t>E.A.V.601</t>
  </si>
  <si>
    <t>B</t>
  </si>
  <si>
    <t>B.FSZ Körterem</t>
  </si>
  <si>
    <t>E.B.FSZ Körterem</t>
  </si>
  <si>
    <t>B.FSZ.03</t>
  </si>
  <si>
    <t>E.B.FSZ.03</t>
  </si>
  <si>
    <t>B.FSZ.KIS EA</t>
  </si>
  <si>
    <t>E.B.FSZ.KIS EA</t>
  </si>
  <si>
    <t>B.FSZ.NAGYEA</t>
  </si>
  <si>
    <t>E.B.FSZ.NAGYEA</t>
  </si>
  <si>
    <t>B.FSZ.VIP</t>
  </si>
  <si>
    <t>E.B.FSZ.VIP</t>
  </si>
  <si>
    <t>B.I.101</t>
  </si>
  <si>
    <t>E.B.I.101</t>
  </si>
  <si>
    <t>B.I.102</t>
  </si>
  <si>
    <t>E.B.I.102</t>
  </si>
  <si>
    <t>B.I.103</t>
  </si>
  <si>
    <t>E.B.I.103</t>
  </si>
  <si>
    <t>B.I.105</t>
  </si>
  <si>
    <t>E.B.I.105</t>
  </si>
  <si>
    <t>B.I.106</t>
  </si>
  <si>
    <t>E.B.I.106</t>
  </si>
  <si>
    <t>B.I.107</t>
  </si>
  <si>
    <t>E.B.I.107</t>
  </si>
  <si>
    <t>E.B.I.113</t>
  </si>
  <si>
    <t>B.I.115</t>
  </si>
  <si>
    <t>E.B.I.115</t>
  </si>
  <si>
    <t>B.I.117</t>
  </si>
  <si>
    <t>E.B.I.117</t>
  </si>
  <si>
    <t>B.I.118</t>
  </si>
  <si>
    <t>E.B.I.118</t>
  </si>
  <si>
    <t>B.I.119</t>
  </si>
  <si>
    <t>E.B.I.119</t>
  </si>
  <si>
    <t>B.I.120</t>
  </si>
  <si>
    <t>E.B.I.120</t>
  </si>
  <si>
    <t>B.I.121</t>
  </si>
  <si>
    <t>E.B.I.121</t>
  </si>
  <si>
    <t>B.I.122</t>
  </si>
  <si>
    <t>E.B.I.122</t>
  </si>
  <si>
    <t>B.I.123</t>
  </si>
  <si>
    <t>E.B.I.123</t>
  </si>
  <si>
    <t>B.II.201</t>
  </si>
  <si>
    <t>E.B.II.201</t>
  </si>
  <si>
    <t>B.II.202</t>
  </si>
  <si>
    <t>E.B.II.202</t>
  </si>
  <si>
    <t>B.II.203</t>
  </si>
  <si>
    <t>E.B.II.203</t>
  </si>
  <si>
    <t>B.II.205</t>
  </si>
  <si>
    <t>E.B.II.205</t>
  </si>
  <si>
    <t>B.II.206</t>
  </si>
  <si>
    <t>E.B.II.206</t>
  </si>
  <si>
    <t>B.II.207</t>
  </si>
  <si>
    <t>E.B.II.207</t>
  </si>
  <si>
    <t>B.II.209</t>
  </si>
  <si>
    <t>E.B.II.209</t>
  </si>
  <si>
    <t>B.II.223</t>
  </si>
  <si>
    <t>E.B.II.223</t>
  </si>
  <si>
    <t>B.II.225 (E.B.II.225)</t>
  </si>
  <si>
    <t>E.B.II.225</t>
  </si>
  <si>
    <t>B.III.301</t>
  </si>
  <si>
    <t>E.B.III.301</t>
  </si>
  <si>
    <t>B.III.303</t>
  </si>
  <si>
    <t>E.B.III.303</t>
  </si>
  <si>
    <t>B.III.305</t>
  </si>
  <si>
    <t>E.B.III.305</t>
  </si>
  <si>
    <t>B.III.306</t>
  </si>
  <si>
    <t>E.B.III.306</t>
  </si>
  <si>
    <t>B.III.308</t>
  </si>
  <si>
    <t>E.B.III.308</t>
  </si>
  <si>
    <t>B.III.309/1</t>
  </si>
  <si>
    <t>E.B.III.309/1</t>
  </si>
  <si>
    <t>B.III.309/2</t>
  </si>
  <si>
    <t>E.B.III.309/2</t>
  </si>
  <si>
    <t>B.III.320</t>
  </si>
  <si>
    <t>E.B.III.320</t>
  </si>
  <si>
    <t>B.III.321 (E.B.III.321)</t>
  </si>
  <si>
    <t>E.B.III.321</t>
  </si>
  <si>
    <t>B.IV.404</t>
  </si>
  <si>
    <t>E.B.IV.404</t>
  </si>
  <si>
    <t>BT</t>
  </si>
  <si>
    <t>BT.102</t>
  </si>
  <si>
    <t>E.BT.102</t>
  </si>
  <si>
    <t>BT.213</t>
  </si>
  <si>
    <t>E.BT.213</t>
  </si>
  <si>
    <t>BT.236</t>
  </si>
  <si>
    <t>E.BT.236</t>
  </si>
  <si>
    <t>BU.101</t>
  </si>
  <si>
    <t>E.BU.101</t>
  </si>
  <si>
    <t>BU.102</t>
  </si>
  <si>
    <t>E.BU.102</t>
  </si>
  <si>
    <t>BU.201</t>
  </si>
  <si>
    <t>E.BU.201</t>
  </si>
  <si>
    <t>BU.222</t>
  </si>
  <si>
    <t>E.BU.222</t>
  </si>
  <si>
    <t>BU.224</t>
  </si>
  <si>
    <t>E.BU.224</t>
  </si>
  <si>
    <t>BU.226</t>
  </si>
  <si>
    <t>E.BU.226</t>
  </si>
  <si>
    <t>BU.227</t>
  </si>
  <si>
    <t>E.BU.227</t>
  </si>
  <si>
    <t>C</t>
  </si>
  <si>
    <t>E.C*.1.</t>
  </si>
  <si>
    <t>E.C*.2.</t>
  </si>
  <si>
    <t>E.C*.3. (E.C*.3.)</t>
  </si>
  <si>
    <t>E.C*.3.</t>
  </si>
  <si>
    <t>E.C*.4.</t>
  </si>
  <si>
    <t>E.C*.5. (E.C*.5.)</t>
  </si>
  <si>
    <t>E.C*.5.</t>
  </si>
  <si>
    <t>C.Fsz.14</t>
  </si>
  <si>
    <t>E.C.Fsz.14</t>
  </si>
  <si>
    <t>C.Fsz.16</t>
  </si>
  <si>
    <t>E.C.Fsz.16</t>
  </si>
  <si>
    <t>C.I.104</t>
  </si>
  <si>
    <t>E.C.I.104</t>
  </si>
  <si>
    <t>C.I.105</t>
  </si>
  <si>
    <t>E.C.I.105</t>
  </si>
  <si>
    <t>C.I.106</t>
  </si>
  <si>
    <t>E.C.I.106</t>
  </si>
  <si>
    <t>C.I.108</t>
  </si>
  <si>
    <t>E.C.I.108</t>
  </si>
  <si>
    <t>C.I.109</t>
  </si>
  <si>
    <t>E.C.I.109</t>
  </si>
  <si>
    <t>C.I.110</t>
  </si>
  <si>
    <t>E.C.I.110</t>
  </si>
  <si>
    <t>C.I.111</t>
  </si>
  <si>
    <t>E.C.I.111</t>
  </si>
  <si>
    <t>C.I.119</t>
  </si>
  <si>
    <t>E.C.I.119</t>
  </si>
  <si>
    <t>C.I.121</t>
  </si>
  <si>
    <t>E.C.I.121</t>
  </si>
  <si>
    <t>C.I.124</t>
  </si>
  <si>
    <t>E.C.I.124</t>
  </si>
  <si>
    <t>C.II.203</t>
  </si>
  <si>
    <t>E.C.II.203</t>
  </si>
  <si>
    <t>C.II.204</t>
  </si>
  <si>
    <t>E.C.II.204</t>
  </si>
  <si>
    <t>C.II.205</t>
  </si>
  <si>
    <t>E.C.II.205</t>
  </si>
  <si>
    <t>C.II.206</t>
  </si>
  <si>
    <t>E.C.II.206</t>
  </si>
  <si>
    <t>C.II.208</t>
  </si>
  <si>
    <t>E.C.II.208</t>
  </si>
  <si>
    <t>D</t>
  </si>
  <si>
    <t>D.FSZ.117</t>
  </si>
  <si>
    <t>E.D.FSZ.117</t>
  </si>
  <si>
    <t>D.I.114/A</t>
  </si>
  <si>
    <t>E.D.I.114/A</t>
  </si>
  <si>
    <t>D.I.114/B</t>
  </si>
  <si>
    <t>E.D.I.114/B</t>
  </si>
  <si>
    <t>D.I.115</t>
  </si>
  <si>
    <t>E.D.I.115</t>
  </si>
  <si>
    <t>D.I.201</t>
  </si>
  <si>
    <t>E.D.I.201</t>
  </si>
  <si>
    <t>D.I.214</t>
  </si>
  <si>
    <t>E.D.I.214</t>
  </si>
  <si>
    <t>D.I.215</t>
  </si>
  <si>
    <t>E.D.I.215</t>
  </si>
  <si>
    <t>D.I.216</t>
  </si>
  <si>
    <t>E.D.I.216</t>
  </si>
  <si>
    <t>D.I.217</t>
  </si>
  <si>
    <t>E.D.I.217</t>
  </si>
  <si>
    <t>D.I.226/A</t>
  </si>
  <si>
    <t>E.D.I.226/A</t>
  </si>
  <si>
    <t>D.I.226/B</t>
  </si>
  <si>
    <t>E.D.I.226/B</t>
  </si>
  <si>
    <t>D.I.227</t>
  </si>
  <si>
    <t>E.D.I.227</t>
  </si>
  <si>
    <t>D.I.230</t>
  </si>
  <si>
    <t>E.D.I.230</t>
  </si>
  <si>
    <t>D.I.231</t>
  </si>
  <si>
    <t>E.D.I.231</t>
  </si>
  <si>
    <t>D.I.232/A</t>
  </si>
  <si>
    <t>E.D.I.232/A</t>
  </si>
  <si>
    <t>D.I.232/B</t>
  </si>
  <si>
    <t>E.D.I.232/B</t>
  </si>
  <si>
    <t>D.II.315</t>
  </si>
  <si>
    <t>E.D.II.315</t>
  </si>
  <si>
    <t>D.II.316</t>
  </si>
  <si>
    <t>E.D.II.316</t>
  </si>
  <si>
    <t>D.II.318</t>
  </si>
  <si>
    <t>E.D.II.318</t>
  </si>
  <si>
    <t>D.II.319</t>
  </si>
  <si>
    <t>E.D.II.319</t>
  </si>
  <si>
    <t>D.II.322</t>
  </si>
  <si>
    <t>E.D.II.322</t>
  </si>
  <si>
    <t>D.II.323</t>
  </si>
  <si>
    <t>E.D.II.323</t>
  </si>
  <si>
    <t>D.III.408</t>
  </si>
  <si>
    <t>E.D.III.408</t>
  </si>
  <si>
    <t>D.III.409</t>
  </si>
  <si>
    <t>E.D.III.409</t>
  </si>
  <si>
    <t>D.III.410</t>
  </si>
  <si>
    <t>E.D.III.410</t>
  </si>
  <si>
    <t>DARTS ea.</t>
  </si>
  <si>
    <t>E.DARTST</t>
  </si>
  <si>
    <t>E</t>
  </si>
  <si>
    <t>E.-.ATLA</t>
  </si>
  <si>
    <t>E.E.-.ATLA</t>
  </si>
  <si>
    <t>E.-.ATLB</t>
  </si>
  <si>
    <t>E.E.-.ATLB</t>
  </si>
  <si>
    <t>E.-.CSAR.113</t>
  </si>
  <si>
    <t>E.E.-.CSAR.113</t>
  </si>
  <si>
    <t>E.-.CSAR/A</t>
  </si>
  <si>
    <t>E.E.-.CSAR/A</t>
  </si>
  <si>
    <t>E.-.CSAR/B</t>
  </si>
  <si>
    <t>E.E.-.CSAR/B</t>
  </si>
  <si>
    <t>E.-.CSAR/C</t>
  </si>
  <si>
    <t>E.E.-.CSAR/C</t>
  </si>
  <si>
    <t>E.-.FALLABDA</t>
  </si>
  <si>
    <t>E.E.-.FALLABDA</t>
  </si>
  <si>
    <t>E.-.FÜGFO</t>
  </si>
  <si>
    <t>E.E.-.FÜGFO</t>
  </si>
  <si>
    <t>E.-.KEZLA</t>
  </si>
  <si>
    <t>E.E.-.KEZLA</t>
  </si>
  <si>
    <t>E.-.LBDA/B</t>
  </si>
  <si>
    <t>E.E.-.LBDA/B</t>
  </si>
  <si>
    <t>E.-.LBDA/C</t>
  </si>
  <si>
    <t>E.E.-.LBDA/C</t>
  </si>
  <si>
    <t>E.-.TANC</t>
  </si>
  <si>
    <t>E.E.-.TANC</t>
  </si>
  <si>
    <t>E.-.TENCSAR</t>
  </si>
  <si>
    <t>E.E.-.TENCSAR</t>
  </si>
  <si>
    <t>E.-.TENPA</t>
  </si>
  <si>
    <t>E.E.-.TENPA</t>
  </si>
  <si>
    <t>E.-.TOR/B</t>
  </si>
  <si>
    <t>E.E.-.TOR/B</t>
  </si>
  <si>
    <t>E.-.TORN/A</t>
  </si>
  <si>
    <t>E.E.-.TORN/A</t>
  </si>
  <si>
    <t>E.-.USZ/A</t>
  </si>
  <si>
    <t>E.E.-.USZ/A</t>
  </si>
  <si>
    <t>E.-.USZ/B</t>
  </si>
  <si>
    <t>E.E.-.USZ/B</t>
  </si>
  <si>
    <t>E.Fsz..3</t>
  </si>
  <si>
    <t>E.E.Fsz..3</t>
  </si>
  <si>
    <t>E.FSZ.4</t>
  </si>
  <si>
    <t>E.E.FSZ.4</t>
  </si>
  <si>
    <t>E.I.25</t>
  </si>
  <si>
    <t>E.E.I.25</t>
  </si>
  <si>
    <t>E.I.26</t>
  </si>
  <si>
    <t>E.E.I.26</t>
  </si>
  <si>
    <t>E.II.46</t>
  </si>
  <si>
    <t>E.E.II.46</t>
  </si>
  <si>
    <t xml:space="preserve">E.II.52 </t>
  </si>
  <si>
    <t xml:space="preserve">E.E.II.52 </t>
  </si>
  <si>
    <t>ÉK</t>
  </si>
  <si>
    <t>ÉK.Als.1</t>
  </si>
  <si>
    <t>E.ÉK.Als.1</t>
  </si>
  <si>
    <t>ÉK.Als.10</t>
  </si>
  <si>
    <t>E.ÉK.Als.10</t>
  </si>
  <si>
    <t>ÉK.Als.14</t>
  </si>
  <si>
    <t>E.ÉK.Als.14</t>
  </si>
  <si>
    <t>ÉK.Als.2</t>
  </si>
  <si>
    <t>E.ÉK.Als.2</t>
  </si>
  <si>
    <t>ÉK.Als.3</t>
  </si>
  <si>
    <t>E.ÉK.Als.3</t>
  </si>
  <si>
    <t>ÉK.Als.4</t>
  </si>
  <si>
    <t>E.ÉK.Als.4</t>
  </si>
  <si>
    <t>ÉK.Als.6</t>
  </si>
  <si>
    <t>E.ÉK.Als.6</t>
  </si>
  <si>
    <t>ÉK.Als.7</t>
  </si>
  <si>
    <t>E.ÉK.Als.7</t>
  </si>
  <si>
    <t>ÉK.Als.8</t>
  </si>
  <si>
    <t>E.ÉK.Als.8</t>
  </si>
  <si>
    <t>ÉK.Als.9</t>
  </si>
  <si>
    <t>E.ÉK.Als.9</t>
  </si>
  <si>
    <t>ÉK.I.102</t>
  </si>
  <si>
    <t>E.ÉK.I.102</t>
  </si>
  <si>
    <t>ÉK.I.108</t>
  </si>
  <si>
    <t>E.ÉK.I.108</t>
  </si>
  <si>
    <t>ÉK.I.109</t>
  </si>
  <si>
    <t>E.ÉK.I.109</t>
  </si>
  <si>
    <t>ÉK.I.120</t>
  </si>
  <si>
    <t>E.ÉK.I.120</t>
  </si>
  <si>
    <t>ÉK.II.207</t>
  </si>
  <si>
    <t>E.ÉK.II.207</t>
  </si>
  <si>
    <t>ÉK.II.209</t>
  </si>
  <si>
    <t>E.ÉK.II.209</t>
  </si>
  <si>
    <t>ÉK.II.210</t>
  </si>
  <si>
    <t>E.ÉK.II.210</t>
  </si>
  <si>
    <t>ÉK.II.220</t>
  </si>
  <si>
    <t>E.ÉK.II.220</t>
  </si>
  <si>
    <t>KÜLS</t>
  </si>
  <si>
    <t>ÉRSEKUDVAR.FSZ.1</t>
  </si>
  <si>
    <t>E.ÉRSEKUDVAR.FSZ.1</t>
  </si>
  <si>
    <t>F</t>
  </si>
  <si>
    <t>F.Als.001.</t>
  </si>
  <si>
    <t>E.F.Als.001.</t>
  </si>
  <si>
    <t>F.Als.002.</t>
  </si>
  <si>
    <t>E.F.Als.002.</t>
  </si>
  <si>
    <t>F.Als.003.</t>
  </si>
  <si>
    <t>E.F.Als.003.</t>
  </si>
  <si>
    <t>F.Als.004.</t>
  </si>
  <si>
    <t>E.F.Als.004.</t>
  </si>
  <si>
    <t>F.Fsz.101.</t>
  </si>
  <si>
    <t>E.F.Fsz.101.</t>
  </si>
  <si>
    <t>F.Fsz.104.</t>
  </si>
  <si>
    <t>E.F.Fsz.104.</t>
  </si>
  <si>
    <t>F.I.201</t>
  </si>
  <si>
    <t>E.F.I.201</t>
  </si>
  <si>
    <t>F.I.202</t>
  </si>
  <si>
    <t>E.F.I.202</t>
  </si>
  <si>
    <t>F.I.203</t>
  </si>
  <si>
    <t>E.F.I.203</t>
  </si>
  <si>
    <t>KAL.FSZ Tan.1.</t>
  </si>
  <si>
    <t>E.KAL.FSZ Tan.1.</t>
  </si>
  <si>
    <t>Kepes műterem</t>
  </si>
  <si>
    <t>E.Kepes műterem</t>
  </si>
  <si>
    <t xml:space="preserve">Kerámia </t>
  </si>
  <si>
    <t xml:space="preserve">E.Kerámia </t>
  </si>
  <si>
    <t>Kerámia műhely</t>
  </si>
  <si>
    <t>E.Kerámia műhely</t>
  </si>
  <si>
    <t>Emeleti Tornaterem (E.LENK-EM)</t>
  </si>
  <si>
    <t>E.LENK-EM</t>
  </si>
  <si>
    <t>Módszertani Bölcsöde</t>
  </si>
  <si>
    <t>E.M. bölcsöde</t>
  </si>
  <si>
    <t>Módszertani Bölcsi terme</t>
  </si>
  <si>
    <t>E.MódszBölcs</t>
  </si>
  <si>
    <t>Rajz terem-1</t>
  </si>
  <si>
    <t>E.Rajz terem-1</t>
  </si>
  <si>
    <t>Rajz terem-2</t>
  </si>
  <si>
    <t>E.Rajz terem-2</t>
  </si>
  <si>
    <t>Rajzterem</t>
  </si>
  <si>
    <t>E.Rajzterem</t>
  </si>
  <si>
    <t>Szobrász 1</t>
  </si>
  <si>
    <t>E.Szobrász 1</t>
  </si>
  <si>
    <t>Szobrász 2</t>
  </si>
  <si>
    <t>E.Szobrász 2</t>
  </si>
  <si>
    <t xml:space="preserve">TISZK-1                 </t>
  </si>
  <si>
    <t xml:space="preserve">E.TISZK-1                 </t>
  </si>
  <si>
    <t xml:space="preserve">TISZK-2                </t>
  </si>
  <si>
    <t xml:space="preserve">E.TISZK-2                </t>
  </si>
  <si>
    <t>Zene iskola terme(i)</t>
  </si>
  <si>
    <t>E.Zene iskola</t>
  </si>
  <si>
    <t>Zene iskola</t>
  </si>
  <si>
    <t>E.ZeneIsk</t>
  </si>
  <si>
    <t>SP</t>
  </si>
  <si>
    <t>Comenius Földszint 1-es terem</t>
  </si>
  <si>
    <t>E.S.CK_1</t>
  </si>
  <si>
    <t>Comenius Földszint 10-es terem</t>
  </si>
  <si>
    <t>E.S.CK_10</t>
  </si>
  <si>
    <t>Comenius Földszint 10/B terem</t>
  </si>
  <si>
    <t>E.S.CK_10/B</t>
  </si>
  <si>
    <t>Comenius Földszint 14-es terem</t>
  </si>
  <si>
    <t>E.S.CK_14</t>
  </si>
  <si>
    <t>Comenius Földszint 15-ös terem</t>
  </si>
  <si>
    <t>E.S.CK_15</t>
  </si>
  <si>
    <t>Comenius Földszint 20-as terem (Nagy Előadó)</t>
  </si>
  <si>
    <t>E.S.CK_20</t>
  </si>
  <si>
    <t>Comenius 27-es terem (Sötét folyosó)</t>
  </si>
  <si>
    <t>E.S.CK_27</t>
  </si>
  <si>
    <t>Comenius 31-es terem (Sötét folyosó)</t>
  </si>
  <si>
    <t>E.S.CK_31</t>
  </si>
  <si>
    <t>Comenius Földszint 32-es terem</t>
  </si>
  <si>
    <t>E.S.CK_32</t>
  </si>
  <si>
    <t>Comenius Földszint 36-os terem</t>
  </si>
  <si>
    <t>E.S.CK_36</t>
  </si>
  <si>
    <t>Comenius I. Emelet 46-os terem</t>
  </si>
  <si>
    <t>E.S.CK_46</t>
  </si>
  <si>
    <t>Comenius I. Emelet 47-es terem</t>
  </si>
  <si>
    <t>E.S.CK_47</t>
  </si>
  <si>
    <t>Comenius I. Emelet 48-49 (Díszterem)</t>
  </si>
  <si>
    <t>E.S.CK_48-49</t>
  </si>
  <si>
    <t>Comenius I. Emelet 55-ös terem</t>
  </si>
  <si>
    <t>E.S.CK_55</t>
  </si>
  <si>
    <t>Comenius I. Emelet 56-os terem</t>
  </si>
  <si>
    <t>E.S.CK_56</t>
  </si>
  <si>
    <t>Comenius I. Emelet 64-es terem</t>
  </si>
  <si>
    <t>E.S.CK_64</t>
  </si>
  <si>
    <t xml:space="preserve">Comenius I. Emelet 66-os terem </t>
  </si>
  <si>
    <t>E.S.CK_66</t>
  </si>
  <si>
    <t>Comenius I. Emelet 70-es terem</t>
  </si>
  <si>
    <t>E.S.CK_70</t>
  </si>
  <si>
    <t>Comenius I. Emelet 71-es terem</t>
  </si>
  <si>
    <t>E.S.CK_71</t>
  </si>
  <si>
    <t>Comenius I. Emelet 73-as terem</t>
  </si>
  <si>
    <t>E.S.CK_73</t>
  </si>
  <si>
    <t>Comenius I. Emelet 74-es terem</t>
  </si>
  <si>
    <t>E.S.CK_74</t>
  </si>
  <si>
    <t>Sárospatak város Carolina Óvoda</t>
  </si>
  <si>
    <t>E.S.CK_Carolina Óvoda</t>
  </si>
  <si>
    <t>Comenius Furmint Hotel Informatika Terem</t>
  </si>
  <si>
    <t>E.S.CK_Furmint_Hotel</t>
  </si>
  <si>
    <t>Sárospatak város II. Rákóczi Ferenc Általános Iskola</t>
  </si>
  <si>
    <t>E.S.CK_II. Rákóczi Ferenc Általános Iskola</t>
  </si>
  <si>
    <t>Comenius Sipos terem könyvtár földszint</t>
  </si>
  <si>
    <t>E.S.CK_Sipos terem</t>
  </si>
  <si>
    <t>Comenius Táncterem könyvtár I. emelet</t>
  </si>
  <si>
    <t>E.S.CK_Táncterem</t>
  </si>
  <si>
    <t>Comenius Tornaterem Tetőtér</t>
  </si>
  <si>
    <t>E.S.CK_Tornaterem</t>
  </si>
  <si>
    <t>Sárospatak város uszoda</t>
  </si>
  <si>
    <t>E.S.CK_Uszoda</t>
  </si>
  <si>
    <t>GY</t>
  </si>
  <si>
    <t>T. előadó (A ép.) (300 fő)</t>
  </si>
  <si>
    <t>G.A.FSZ.T.EA</t>
  </si>
  <si>
    <t>I. előadó (A ép.) (58 fő+21)</t>
  </si>
  <si>
    <t>G.A.I.I.EA</t>
  </si>
  <si>
    <t>II. előadó (A ép.) (112 fő+27)</t>
  </si>
  <si>
    <t>G.A.I.II.EA</t>
  </si>
  <si>
    <t>III. előadó (A ép.) (113 fő)</t>
  </si>
  <si>
    <t>G.A.I.III.EA</t>
  </si>
  <si>
    <t>Vági terem (volt IV. előadó) (A ép.) (59 fő+21)</t>
  </si>
  <si>
    <t>G.A.I.IV.EA</t>
  </si>
  <si>
    <t>2.201. szeminárium (20 fő)</t>
  </si>
  <si>
    <t>G.A.II.2.201</t>
  </si>
  <si>
    <t>2.202. szeminárium (60 fő)</t>
  </si>
  <si>
    <t>G.A.II.2.202</t>
  </si>
  <si>
    <t>2.203. szeminárium (szg) (40 szg + 29 szék)</t>
  </si>
  <si>
    <t>G.A.II.2.203</t>
  </si>
  <si>
    <t>2.206. szeminárium (60 fő)</t>
  </si>
  <si>
    <t>G.A.II.2.206</t>
  </si>
  <si>
    <t>2.207. szeminárium (60 fő)</t>
  </si>
  <si>
    <t>G.A.II.2.207</t>
  </si>
  <si>
    <t>2.208. szeminárium (60 fő)</t>
  </si>
  <si>
    <t>G.A.II.2.208</t>
  </si>
  <si>
    <t>2.209. szeminárium (60 fő)</t>
  </si>
  <si>
    <t>G.A.II.2.209</t>
  </si>
  <si>
    <t>2.210. szeminárium Fogyt (20 szg)</t>
  </si>
  <si>
    <t>G.A.II.2.210</t>
  </si>
  <si>
    <t>2.211. szeminárium (48 fő)</t>
  </si>
  <si>
    <t>G.A.II.2.211</t>
  </si>
  <si>
    <t>2.212. szeminárium (48 fő)</t>
  </si>
  <si>
    <t>G.A.II.2.212</t>
  </si>
  <si>
    <t>2.213. szeminárium (szg) (40 szg+21 szék)</t>
  </si>
  <si>
    <t>G.A.II.2.213</t>
  </si>
  <si>
    <t>2.214. szeminárium (szg) (40 szg+12 szék)</t>
  </si>
  <si>
    <t>G.A.II.2.214</t>
  </si>
  <si>
    <t>2.215. szeminárium Látványtőzsde(14 szg +6 fő) (G.A.II.2.215)</t>
  </si>
  <si>
    <t>G.A.II.2.215</t>
  </si>
  <si>
    <t>2.216. szeminárium (szg) (40 szg+10 szék)</t>
  </si>
  <si>
    <t>G.A.II.2.216</t>
  </si>
  <si>
    <t>2.217. szeminárium (szg) (40 szg+10 szék)</t>
  </si>
  <si>
    <t>G.A.II.2.217</t>
  </si>
  <si>
    <t>2.218. szeminárium (szg) (30 szg)</t>
  </si>
  <si>
    <t>G.A.II.2.218</t>
  </si>
  <si>
    <t>3.201. (szg) szeminárium g (25 gép)</t>
  </si>
  <si>
    <t>G.A.II.3.201</t>
  </si>
  <si>
    <t>3.202. (szg) szeminárium (15 gép)</t>
  </si>
  <si>
    <t>G.A.II.3.202</t>
  </si>
  <si>
    <t>3.203. szeminárium (32 fő)</t>
  </si>
  <si>
    <t>G.A.II.3.203</t>
  </si>
  <si>
    <t>3.204. szeminárium (20 fő)</t>
  </si>
  <si>
    <t>G.A.II.3.204</t>
  </si>
  <si>
    <t>3.205. szeminárium (22 fő)</t>
  </si>
  <si>
    <t>G.A.II.3.205</t>
  </si>
  <si>
    <t>Tanszéki Könyvtár (Marketing) (A.ép) 2. emelet</t>
  </si>
  <si>
    <t>G.A.II.TANSZ.KT.MARK</t>
  </si>
  <si>
    <t>3.301. (szg) szeminárium (25 gép)</t>
  </si>
  <si>
    <t>G.A.III.3.301</t>
  </si>
  <si>
    <t>3.302. (szg) szeminárium (35 gép)</t>
  </si>
  <si>
    <t>G.A.III.3.302</t>
  </si>
  <si>
    <t>3.303. szeminárium (20 fő)</t>
  </si>
  <si>
    <t>G.A.III.3.303</t>
  </si>
  <si>
    <t>3.304. szeminárium (18 fő)</t>
  </si>
  <si>
    <t>G.A.III.3.304</t>
  </si>
  <si>
    <t>3.305. szeminárium (12 fő)</t>
  </si>
  <si>
    <t>G.A.III.3.305</t>
  </si>
  <si>
    <t>Tanszéki Könyvtár (Közgazdasági) (A.ép) 3. emelet</t>
  </si>
  <si>
    <t>G.A.III.TANSZ.KT.PÜ-SZV</t>
  </si>
  <si>
    <t>AVK tárgyaló 5. emelet</t>
  </si>
  <si>
    <t>G.A.V.TÁRGYALÓ</t>
  </si>
  <si>
    <t>C001. terem (szg) (C ép)</t>
  </si>
  <si>
    <t>G.C.FSZ.C001</t>
  </si>
  <si>
    <t>C002. terem (szg) (C ép)</t>
  </si>
  <si>
    <t>G.C.FSZ.C002</t>
  </si>
  <si>
    <t>C003. terem (szg) (C ép)</t>
  </si>
  <si>
    <t>G.C.FSZ.C003</t>
  </si>
  <si>
    <t>C101. terem (szg) (C ép) (G.C.I.C101)</t>
  </si>
  <si>
    <t>G.C.I.C101</t>
  </si>
  <si>
    <t>C102. terem (szg) (C ép) (G.C.I.C102)</t>
  </si>
  <si>
    <t>G.C.I.C102</t>
  </si>
  <si>
    <t>C103. terem (szg) (C ép)</t>
  </si>
  <si>
    <t>G.C.I.C103</t>
  </si>
  <si>
    <t>Aula (Tass, L ép.)</t>
  </si>
  <si>
    <t>G.L.TASS.AULA</t>
  </si>
  <si>
    <t>Kémiai Laboratórium (L ép.) (20 fő)</t>
  </si>
  <si>
    <t>G.T.KÉMIA LAB</t>
  </si>
  <si>
    <t>Sportcentrum (Bene út) (G.T-123)</t>
  </si>
  <si>
    <t>G.T-123</t>
  </si>
  <si>
    <t>Környezettud Int - Könyvtár</t>
  </si>
  <si>
    <t>G.T-124</t>
  </si>
  <si>
    <t>Logisztika Előadó (L ép.) (130 fő)</t>
  </si>
  <si>
    <t>G.T-26</t>
  </si>
  <si>
    <t>JB</t>
  </si>
  <si>
    <t>JT_022</t>
  </si>
  <si>
    <t>J.JT_022</t>
  </si>
  <si>
    <t>JT_026</t>
  </si>
  <si>
    <t>J.JT_026</t>
  </si>
  <si>
    <t>JT_038 Forrásközpont</t>
  </si>
  <si>
    <t>J.JT_038</t>
  </si>
  <si>
    <t>JT_040 olvasó</t>
  </si>
  <si>
    <t>J.JT_040</t>
  </si>
  <si>
    <t>JT_100</t>
  </si>
  <si>
    <t>J.JT_100</t>
  </si>
  <si>
    <t>JT_107</t>
  </si>
  <si>
    <t>J.JT_107</t>
  </si>
  <si>
    <t>JT_108</t>
  </si>
  <si>
    <t>J.JT_108</t>
  </si>
  <si>
    <t>JT_114</t>
  </si>
  <si>
    <t>J.JT_114</t>
  </si>
  <si>
    <t>JT_118</t>
  </si>
  <si>
    <t>J.JT_118</t>
  </si>
  <si>
    <t>JT_121</t>
  </si>
  <si>
    <t>J.JT_121</t>
  </si>
  <si>
    <t>JT_122</t>
  </si>
  <si>
    <t>J.JT_122</t>
  </si>
  <si>
    <t>JT_123</t>
  </si>
  <si>
    <t>J.JT_123</t>
  </si>
  <si>
    <t>JT_124 Apponyi terem</t>
  </si>
  <si>
    <t>J.JT_124</t>
  </si>
  <si>
    <t>JT_126</t>
  </si>
  <si>
    <t>J.JT_126</t>
  </si>
  <si>
    <t>JT_127</t>
  </si>
  <si>
    <t>J.JT_127</t>
  </si>
  <si>
    <t>JT_128</t>
  </si>
  <si>
    <t>J.JT_128</t>
  </si>
  <si>
    <t>JT_131</t>
  </si>
  <si>
    <t>J.JT_131</t>
  </si>
  <si>
    <t>JT_135</t>
  </si>
  <si>
    <t>J.JT_135</t>
  </si>
  <si>
    <t>JT_136</t>
  </si>
  <si>
    <t>J.JT_136</t>
  </si>
  <si>
    <t>JT_148 tornaterem</t>
  </si>
  <si>
    <t>J.JT_148</t>
  </si>
  <si>
    <t>JT_227</t>
  </si>
  <si>
    <t>J.JT_227</t>
  </si>
  <si>
    <t>JT_228</t>
  </si>
  <si>
    <t>J.JT_228</t>
  </si>
  <si>
    <t>JT_230 (J.JT_230)</t>
  </si>
  <si>
    <t>J.JT_230</t>
  </si>
  <si>
    <t>JT_232</t>
  </si>
  <si>
    <t>J.JT_232</t>
  </si>
  <si>
    <t>J.JT_fazekasműhely</t>
  </si>
  <si>
    <t>J.JT_Fürkész Óvoda</t>
  </si>
  <si>
    <t>JT_gyakorló</t>
  </si>
  <si>
    <t>J.JT_gyakorló</t>
  </si>
  <si>
    <t>JT_jégpálya (J.JT_jégpálya)</t>
  </si>
  <si>
    <t>J.JT_jégpálya</t>
  </si>
  <si>
    <t>JT_K21 Kollégium</t>
  </si>
  <si>
    <t>J.JT_K21</t>
  </si>
  <si>
    <t>J.JT_Kórház</t>
  </si>
  <si>
    <t>J.JT_KözpontiÓvoda</t>
  </si>
  <si>
    <t>JT_Kollégium_Torna</t>
  </si>
  <si>
    <t>J.JT_KT</t>
  </si>
  <si>
    <t>JT_külső</t>
  </si>
  <si>
    <t>J.JT_külső</t>
  </si>
  <si>
    <t>J.JT_MaciÓvoda</t>
  </si>
  <si>
    <t>átlag</t>
  </si>
  <si>
    <t>maximum</t>
  </si>
  <si>
    <t>össz helyiség</t>
  </si>
  <si>
    <t>oktatási terem</t>
  </si>
  <si>
    <t>eger</t>
  </si>
  <si>
    <t>sárospatak</t>
  </si>
  <si>
    <t>gyöngyös</t>
  </si>
  <si>
    <t>jászberény</t>
  </si>
  <si>
    <t>oktatási termek</t>
  </si>
  <si>
    <t>heti átlag</t>
  </si>
  <si>
    <t>Heti óraszám</t>
  </si>
  <si>
    <t>heti kihasználtság</t>
  </si>
  <si>
    <t>kampusz</t>
  </si>
  <si>
    <t>A épület</t>
  </si>
  <si>
    <t>B épület</t>
  </si>
  <si>
    <t>C épület</t>
  </si>
  <si>
    <t>D épület</t>
  </si>
  <si>
    <t>F épület</t>
  </si>
  <si>
    <t>E épület</t>
  </si>
  <si>
    <t>Érsekkert</t>
  </si>
  <si>
    <t>Eger</t>
  </si>
  <si>
    <t>max</t>
  </si>
  <si>
    <t>6 félévi átlag</t>
  </si>
  <si>
    <t>félévi átlag</t>
  </si>
  <si>
    <t>Épületenkénti kihasználtság</t>
  </si>
  <si>
    <t>Épületenkénti óraszám</t>
  </si>
  <si>
    <t>Sárospatak</t>
  </si>
  <si>
    <t>Gyöngyös</t>
  </si>
  <si>
    <t>Jászberény</t>
  </si>
  <si>
    <t>B ép</t>
  </si>
  <si>
    <t>A ép</t>
  </si>
  <si>
    <t>C ép</t>
  </si>
  <si>
    <t>D ép</t>
  </si>
  <si>
    <t>E ép</t>
  </si>
  <si>
    <t>F ép</t>
  </si>
  <si>
    <t>Spatak</t>
  </si>
  <si>
    <t>Külső helyszínek</t>
  </si>
  <si>
    <t>Átlag</t>
  </si>
  <si>
    <t>SP+AA223:Q241</t>
  </si>
  <si>
    <t>6 félév összóraszáma</t>
  </si>
  <si>
    <t>Eger egyéb</t>
  </si>
  <si>
    <t>Külső helyszín</t>
  </si>
  <si>
    <t>Sárospatak egyéb</t>
  </si>
  <si>
    <t>Gyöngyös egyéb</t>
  </si>
  <si>
    <t>Jberény</t>
  </si>
  <si>
    <t>Kampuszonkénti kihasználtság</t>
  </si>
  <si>
    <t>Kampuszonkénti óraszám</t>
  </si>
  <si>
    <t>Bartók tér</t>
  </si>
  <si>
    <t>&gt;5%</t>
  </si>
  <si>
    <t>&lt;5%</t>
  </si>
  <si>
    <t>Eger egyéb összesen</t>
  </si>
  <si>
    <t>egyéb</t>
  </si>
  <si>
    <t>Egyetemi egyéb összesen</t>
  </si>
  <si>
    <t>átlag kihasználtság</t>
  </si>
  <si>
    <t>átlagóraszám</t>
  </si>
  <si>
    <t>átlag óraszám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</si>
</sst>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name val="Calibri"/>
      <family val="2"/>
      <charset val="1"/>
      <scheme val="minor"/>
    </font>
    <font>
      <sz val="11"/>
      <color theme="9" tint="-0.249977111117893"/>
      <name val="Calibri"/>
      <family val="2"/>
      <charset val="238"/>
      <scheme val="minor"/>
    </font>
    <font>
      <b/>
      <sz val="11"/>
      <color theme="9" tint="-0.249977111117893"/>
      <name val="Calibri"/>
      <family val="2"/>
      <charset val="238"/>
      <scheme val="minor"/>
    </font>
    <font>
      <b/>
      <sz val="11"/>
      <color theme="9" tint="-0.249977111117893"/>
      <name val="Calibri"/>
      <family val="2"/>
      <charset val="1"/>
      <scheme val="minor"/>
    </font>
    <font>
      <sz val="11"/>
      <color theme="9" tint="-0.249977111117893"/>
      <name val="Calibri"/>
      <family val="2"/>
      <charset val="1"/>
      <scheme val="minor"/>
    </font>
    <font>
      <sz val="11"/>
      <color rgb="FF548235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9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Fill="1"/>
    <xf numFmtId="2" fontId="0" fillId="0" borderId="0" xfId="0" applyNumberFormat="1"/>
    <xf numFmtId="10" fontId="4" fillId="3" borderId="2" xfId="0" applyNumberFormat="1" applyFont="1" applyFill="1" applyBorder="1"/>
    <xf numFmtId="10" fontId="5" fillId="3" borderId="2" xfId="0" applyNumberFormat="1" applyFont="1" applyFill="1" applyBorder="1"/>
    <xf numFmtId="0" fontId="0" fillId="4" borderId="0" xfId="0" applyFill="1"/>
    <xf numFmtId="0" fontId="0" fillId="2" borderId="0" xfId="0" applyFill="1" applyAlignment="1">
      <alignment horizontal="left"/>
    </xf>
    <xf numFmtId="0" fontId="0" fillId="2" borderId="0" xfId="0" applyFill="1"/>
    <xf numFmtId="2" fontId="0" fillId="2" borderId="0" xfId="0" applyNumberFormat="1" applyFill="1"/>
    <xf numFmtId="10" fontId="6" fillId="2" borderId="0" xfId="0" applyNumberFormat="1" applyFont="1" applyFill="1"/>
    <xf numFmtId="10" fontId="0" fillId="2" borderId="0" xfId="0" applyNumberFormat="1" applyFill="1"/>
    <xf numFmtId="10" fontId="0" fillId="0" borderId="0" xfId="0" applyNumberFormat="1"/>
    <xf numFmtId="0" fontId="0" fillId="0" borderId="0" xfId="0" applyAlignment="1">
      <alignment horizontal="left"/>
    </xf>
    <xf numFmtId="10" fontId="6" fillId="0" borderId="0" xfId="0" applyNumberFormat="1" applyFont="1"/>
    <xf numFmtId="0" fontId="0" fillId="5" borderId="0" xfId="0" applyFill="1"/>
    <xf numFmtId="2" fontId="0" fillId="0" borderId="0" xfId="0" applyNumberFormat="1" applyFill="1"/>
    <xf numFmtId="10" fontId="6" fillId="0" borderId="0" xfId="0" applyNumberFormat="1" applyFont="1" applyFill="1"/>
    <xf numFmtId="10" fontId="0" fillId="0" borderId="0" xfId="0" applyNumberFormat="1" applyFill="1"/>
    <xf numFmtId="2" fontId="0" fillId="5" borderId="0" xfId="0" applyNumberFormat="1" applyFill="1"/>
    <xf numFmtId="10" fontId="6" fillId="5" borderId="0" xfId="0" applyNumberFormat="1" applyFont="1" applyFill="1"/>
    <xf numFmtId="10" fontId="0" fillId="5" borderId="0" xfId="0" applyNumberFormat="1" applyFill="1"/>
    <xf numFmtId="0" fontId="0" fillId="6" borderId="0" xfId="0" applyFill="1"/>
    <xf numFmtId="2" fontId="0" fillId="6" borderId="0" xfId="0" applyNumberFormat="1" applyFill="1"/>
    <xf numFmtId="10" fontId="6" fillId="6" borderId="0" xfId="0" applyNumberFormat="1" applyFont="1" applyFill="1"/>
    <xf numFmtId="10" fontId="0" fillId="6" borderId="0" xfId="0" applyNumberFormat="1" applyFill="1"/>
    <xf numFmtId="0" fontId="0" fillId="2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3" fillId="0" borderId="0" xfId="0" applyFont="1"/>
    <xf numFmtId="2" fontId="3" fillId="0" borderId="0" xfId="0" applyNumberFormat="1" applyFont="1"/>
    <xf numFmtId="0" fontId="0" fillId="7" borderId="0" xfId="0" applyFill="1"/>
    <xf numFmtId="0" fontId="3" fillId="0" borderId="0" xfId="0" applyFont="1" applyFill="1"/>
    <xf numFmtId="0" fontId="3" fillId="7" borderId="0" xfId="0" applyFont="1" applyFill="1"/>
    <xf numFmtId="10" fontId="5" fillId="3" borderId="0" xfId="0" applyNumberFormat="1" applyFont="1" applyFill="1" applyBorder="1"/>
    <xf numFmtId="10" fontId="2" fillId="0" borderId="0" xfId="0" applyNumberFormat="1" applyFont="1"/>
    <xf numFmtId="10" fontId="4" fillId="3" borderId="6" xfId="0" applyNumberFormat="1" applyFont="1" applyFill="1" applyBorder="1"/>
    <xf numFmtId="10" fontId="5" fillId="3" borderId="7" xfId="0" applyNumberFormat="1" applyFont="1" applyFill="1" applyBorder="1"/>
    <xf numFmtId="0" fontId="0" fillId="0" borderId="8" xfId="0" applyBorder="1"/>
    <xf numFmtId="0" fontId="0" fillId="0" borderId="0" xfId="0" applyBorder="1"/>
    <xf numFmtId="0" fontId="0" fillId="0" borderId="7" xfId="0" applyBorder="1"/>
    <xf numFmtId="2" fontId="2" fillId="0" borderId="8" xfId="0" applyNumberFormat="1" applyFont="1" applyBorder="1"/>
    <xf numFmtId="10" fontId="0" fillId="0" borderId="0" xfId="0" applyNumberFormat="1" applyBorder="1"/>
    <xf numFmtId="10" fontId="2" fillId="0" borderId="7" xfId="0" applyNumberFormat="1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2" borderId="1" xfId="0" applyFill="1" applyBorder="1" applyAlignment="1"/>
    <xf numFmtId="2" fontId="2" fillId="0" borderId="9" xfId="0" applyNumberFormat="1" applyFont="1" applyBorder="1"/>
    <xf numFmtId="10" fontId="0" fillId="0" borderId="10" xfId="0" applyNumberFormat="1" applyBorder="1"/>
    <xf numFmtId="0" fontId="2" fillId="0" borderId="8" xfId="0" applyFont="1" applyBorder="1"/>
    <xf numFmtId="10" fontId="2" fillId="0" borderId="0" xfId="0" applyNumberFormat="1" applyFont="1" applyBorder="1"/>
    <xf numFmtId="0" fontId="2" fillId="0" borderId="7" xfId="0" applyFont="1" applyBorder="1"/>
    <xf numFmtId="10" fontId="2" fillId="0" borderId="11" xfId="0" applyNumberFormat="1" applyFont="1" applyBorder="1"/>
    <xf numFmtId="10" fontId="0" fillId="0" borderId="0" xfId="1" applyNumberFormat="1" applyFont="1"/>
    <xf numFmtId="10" fontId="2" fillId="0" borderId="10" xfId="0" applyNumberFormat="1" applyFont="1" applyBorder="1"/>
    <xf numFmtId="10" fontId="0" fillId="7" borderId="0" xfId="0" applyNumberFormat="1" applyFill="1"/>
    <xf numFmtId="10" fontId="7" fillId="0" borderId="0" xfId="0" applyNumberFormat="1" applyFont="1"/>
    <xf numFmtId="0" fontId="0" fillId="2" borderId="1" xfId="0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7" fillId="0" borderId="0" xfId="0" applyFont="1"/>
    <xf numFmtId="2" fontId="7" fillId="0" borderId="0" xfId="0" applyNumberFormat="1" applyFont="1"/>
    <xf numFmtId="10" fontId="7" fillId="0" borderId="0" xfId="1" applyNumberFormat="1" applyFont="1"/>
    <xf numFmtId="0" fontId="0" fillId="2" borderId="1" xfId="0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8" borderId="0" xfId="0" applyFill="1"/>
    <xf numFmtId="10" fontId="8" fillId="3" borderId="0" xfId="0" applyNumberFormat="1" applyFont="1" applyFill="1" applyBorder="1"/>
    <xf numFmtId="0" fontId="7" fillId="8" borderId="0" xfId="0" applyFont="1" applyFill="1"/>
    <xf numFmtId="10" fontId="9" fillId="3" borderId="0" xfId="0" applyNumberFormat="1" applyFont="1" applyFill="1" applyBorder="1"/>
    <xf numFmtId="10" fontId="10" fillId="0" borderId="0" xfId="1" applyNumberFormat="1" applyFont="1"/>
    <xf numFmtId="10" fontId="10" fillId="9" borderId="0" xfId="1" applyNumberFormat="1" applyFont="1" applyFill="1"/>
    <xf numFmtId="0" fontId="0" fillId="8" borderId="0" xfId="0" applyFill="1" applyAlignment="1">
      <alignment horizontal="left"/>
    </xf>
    <xf numFmtId="2" fontId="0" fillId="8" borderId="0" xfId="0" applyNumberFormat="1" applyFill="1"/>
    <xf numFmtId="10" fontId="6" fillId="8" borderId="0" xfId="0" applyNumberFormat="1" applyFont="1" applyFill="1"/>
    <xf numFmtId="10" fontId="0" fillId="8" borderId="0" xfId="0" applyNumberFormat="1" applyFill="1"/>
    <xf numFmtId="10" fontId="7" fillId="8" borderId="0" xfId="0" applyNumberFormat="1" applyFont="1" applyFill="1"/>
    <xf numFmtId="10" fontId="11" fillId="0" borderId="15" xfId="0" applyNumberFormat="1" applyFont="1" applyBorder="1" applyAlignment="1">
      <alignment horizontal="right" vertical="center" wrapText="1"/>
    </xf>
    <xf numFmtId="10" fontId="11" fillId="0" borderId="16" xfId="0" applyNumberFormat="1" applyFont="1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10" fontId="11" fillId="2" borderId="15" xfId="0" applyNumberFormat="1" applyFont="1" applyFill="1" applyBorder="1" applyAlignment="1">
      <alignment horizontal="right" vertical="center" wrapText="1"/>
    </xf>
    <xf numFmtId="0" fontId="11" fillId="2" borderId="15" xfId="0" applyFont="1" applyFill="1" applyBorder="1" applyAlignment="1">
      <alignment horizontal="right" vertical="center" wrapText="1"/>
    </xf>
    <xf numFmtId="0" fontId="11" fillId="0" borderId="16" xfId="0" applyFont="1" applyBorder="1" applyAlignment="1">
      <alignment horizontal="right" vertical="center" wrapText="1"/>
    </xf>
    <xf numFmtId="0" fontId="12" fillId="0" borderId="15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10" fontId="0" fillId="0" borderId="15" xfId="0" applyNumberFormat="1" applyBorder="1" applyAlignment="1">
      <alignment horizontal="center" vertical="center" wrapText="1"/>
    </xf>
    <xf numFmtId="10" fontId="0" fillId="2" borderId="16" xfId="0" applyNumberFormat="1" applyFill="1" applyBorder="1" applyAlignment="1">
      <alignment horizontal="center" vertical="center" wrapText="1"/>
    </xf>
    <xf numFmtId="10" fontId="0" fillId="0" borderId="16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 wrapText="1"/>
    </xf>
    <xf numFmtId="0" fontId="11" fillId="0" borderId="18" xfId="0" applyFont="1" applyBorder="1" applyAlignment="1">
      <alignment horizontal="righ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2" fontId="2" fillId="0" borderId="0" xfId="0" applyNumberFormat="1" applyFont="1" applyBorder="1"/>
    <xf numFmtId="10" fontId="13" fillId="0" borderId="0" xfId="1" applyNumberFormat="1" applyFont="1"/>
    <xf numFmtId="10" fontId="2" fillId="0" borderId="0" xfId="1" applyNumberFormat="1" applyFont="1"/>
    <xf numFmtId="2" fontId="2" fillId="0" borderId="0" xfId="0" applyNumberFormat="1" applyFont="1"/>
    <xf numFmtId="0" fontId="14" fillId="0" borderId="0" xfId="0" applyFont="1"/>
    <xf numFmtId="10" fontId="14" fillId="0" borderId="0" xfId="1" applyNumberFormat="1" applyFont="1"/>
    <xf numFmtId="2" fontId="14" fillId="0" borderId="0" xfId="0" applyNumberFormat="1" applyFont="1"/>
    <xf numFmtId="0" fontId="0" fillId="0" borderId="0" xfId="0" applyAlignment="1">
      <alignment horizontal="center"/>
    </xf>
  </cellXfs>
  <cellStyles count="2">
    <cellStyle name="Normál" xfId="0" builtinId="0"/>
    <cellStyle name="Százalék" xfId="1" builtinId="5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rgb="FF92D050"/>
          <bgColor rgb="FF000000"/>
        </patternFill>
      </fill>
    </dxf>
    <dxf>
      <fill>
        <patternFill patternType="solid">
          <fgColor rgb="FF92D050"/>
          <bgColor rgb="FF000000"/>
        </patternFill>
      </fill>
    </dxf>
    <dxf>
      <fill>
        <patternFill patternType="solid">
          <fgColor rgb="FF92D050"/>
          <bgColor rgb="FF000000"/>
        </patternFill>
      </fill>
    </dxf>
    <dxf>
      <fill>
        <patternFill patternType="solid">
          <fgColor rgb="FF92D05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Az egri kampusz oktatótermeinek átlagos és maximális kihasználtsága 2015-2018 között</a:t>
            </a:r>
          </a:p>
        </c:rich>
      </c:tx>
      <c:layout>
        <c:manualLayout>
          <c:xMode val="edge"/>
          <c:yMode val="edge"/>
          <c:x val="0.12260411198600175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eger_tanterem!$CM$211</c:f>
              <c:strCache>
                <c:ptCount val="1"/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eger_tanterem!$CN$210:$CS$210</c:f>
              <c:strCache>
                <c:ptCount val="6"/>
                <c:pt idx="0">
                  <c:v>2015/16/1</c:v>
                </c:pt>
                <c:pt idx="1">
                  <c:v>2015/16/2</c:v>
                </c:pt>
                <c:pt idx="2">
                  <c:v>2016/17/1</c:v>
                </c:pt>
                <c:pt idx="3">
                  <c:v>2016/17/2</c:v>
                </c:pt>
                <c:pt idx="4">
                  <c:v>2017/18/1</c:v>
                </c:pt>
                <c:pt idx="5">
                  <c:v>2017/18/2</c:v>
                </c:pt>
              </c:strCache>
            </c:strRef>
          </c:cat>
          <c:val>
            <c:numRef>
              <c:f>eger_tanterem!$CN$211:$CS$211</c:f>
            </c:numRef>
          </c:val>
          <c:extLst>
            <c:ext xmlns:c16="http://schemas.microsoft.com/office/drawing/2014/chart" uri="{C3380CC4-5D6E-409C-BE32-E72D297353CC}">
              <c16:uniqueId val="{00000000-6548-4AC8-B936-909579BA984E}"/>
            </c:ext>
          </c:extLst>
        </c:ser>
        <c:ser>
          <c:idx val="1"/>
          <c:order val="1"/>
          <c:tx>
            <c:strRef>
              <c:f>eger_tanterem!$CM$212</c:f>
              <c:strCache>
                <c:ptCount val="1"/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eger_tanterem!$CN$210:$CS$210</c:f>
              <c:strCache>
                <c:ptCount val="6"/>
                <c:pt idx="0">
                  <c:v>2015/16/1</c:v>
                </c:pt>
                <c:pt idx="1">
                  <c:v>2015/16/2</c:v>
                </c:pt>
                <c:pt idx="2">
                  <c:v>2016/17/1</c:v>
                </c:pt>
                <c:pt idx="3">
                  <c:v>2016/17/2</c:v>
                </c:pt>
                <c:pt idx="4">
                  <c:v>2017/18/1</c:v>
                </c:pt>
                <c:pt idx="5">
                  <c:v>2017/18/2</c:v>
                </c:pt>
              </c:strCache>
            </c:strRef>
          </c:cat>
          <c:val>
            <c:numRef>
              <c:f>eger_tanterem!$CN$212:$CS$212</c:f>
            </c:numRef>
          </c:val>
          <c:extLst>
            <c:ext xmlns:c16="http://schemas.microsoft.com/office/drawing/2014/chart" uri="{C3380CC4-5D6E-409C-BE32-E72D297353CC}">
              <c16:uniqueId val="{00000001-6548-4AC8-B936-909579BA984E}"/>
            </c:ext>
          </c:extLst>
        </c:ser>
        <c:ser>
          <c:idx val="2"/>
          <c:order val="2"/>
          <c:tx>
            <c:strRef>
              <c:f>eger_tanterem!$CM$213</c:f>
              <c:strCache>
                <c:ptCount val="1"/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eger_tanterem!$CN$210:$CS$210</c:f>
              <c:strCache>
                <c:ptCount val="6"/>
                <c:pt idx="0">
                  <c:v>2015/16/1</c:v>
                </c:pt>
                <c:pt idx="1">
                  <c:v>2015/16/2</c:v>
                </c:pt>
                <c:pt idx="2">
                  <c:v>2016/17/1</c:v>
                </c:pt>
                <c:pt idx="3">
                  <c:v>2016/17/2</c:v>
                </c:pt>
                <c:pt idx="4">
                  <c:v>2017/18/1</c:v>
                </c:pt>
                <c:pt idx="5">
                  <c:v>2017/18/2</c:v>
                </c:pt>
              </c:strCache>
            </c:strRef>
          </c:cat>
          <c:val>
            <c:numRef>
              <c:f>eger_tanterem!$CN$213:$CS$213</c:f>
            </c:numRef>
          </c:val>
          <c:extLst>
            <c:ext xmlns:c16="http://schemas.microsoft.com/office/drawing/2014/chart" uri="{C3380CC4-5D6E-409C-BE32-E72D297353CC}">
              <c16:uniqueId val="{00000002-6548-4AC8-B936-909579BA984E}"/>
            </c:ext>
          </c:extLst>
        </c:ser>
        <c:ser>
          <c:idx val="3"/>
          <c:order val="3"/>
          <c:tx>
            <c:strRef>
              <c:f>eger_tanterem!$CM$214</c:f>
              <c:strCache>
                <c:ptCount val="1"/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eger_tanterem!$CN$210:$CS$210</c:f>
              <c:strCache>
                <c:ptCount val="6"/>
                <c:pt idx="0">
                  <c:v>2015/16/1</c:v>
                </c:pt>
                <c:pt idx="1">
                  <c:v>2015/16/2</c:v>
                </c:pt>
                <c:pt idx="2">
                  <c:v>2016/17/1</c:v>
                </c:pt>
                <c:pt idx="3">
                  <c:v>2016/17/2</c:v>
                </c:pt>
                <c:pt idx="4">
                  <c:v>2017/18/1</c:v>
                </c:pt>
                <c:pt idx="5">
                  <c:v>2017/18/2</c:v>
                </c:pt>
              </c:strCache>
            </c:strRef>
          </c:cat>
          <c:val>
            <c:numRef>
              <c:f>eger_tanterem!$CN$214:$CS$214</c:f>
            </c:numRef>
          </c:val>
          <c:extLst>
            <c:ext xmlns:c16="http://schemas.microsoft.com/office/drawing/2014/chart" uri="{C3380CC4-5D6E-409C-BE32-E72D297353CC}">
              <c16:uniqueId val="{00000003-6548-4AC8-B936-909579BA984E}"/>
            </c:ext>
          </c:extLst>
        </c:ser>
        <c:ser>
          <c:idx val="4"/>
          <c:order val="4"/>
          <c:tx>
            <c:strRef>
              <c:f>eger_tanterem!$CM$215</c:f>
              <c:strCache>
                <c:ptCount val="1"/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eger_tanterem!$CN$210:$CS$210</c:f>
              <c:strCache>
                <c:ptCount val="6"/>
                <c:pt idx="0">
                  <c:v>2015/16/1</c:v>
                </c:pt>
                <c:pt idx="1">
                  <c:v>2015/16/2</c:v>
                </c:pt>
                <c:pt idx="2">
                  <c:v>2016/17/1</c:v>
                </c:pt>
                <c:pt idx="3">
                  <c:v>2016/17/2</c:v>
                </c:pt>
                <c:pt idx="4">
                  <c:v>2017/18/1</c:v>
                </c:pt>
                <c:pt idx="5">
                  <c:v>2017/18/2</c:v>
                </c:pt>
              </c:strCache>
            </c:strRef>
          </c:cat>
          <c:val>
            <c:numRef>
              <c:f>eger_tanterem!$CN$215:$CS$215</c:f>
            </c:numRef>
          </c:val>
          <c:extLst>
            <c:ext xmlns:c16="http://schemas.microsoft.com/office/drawing/2014/chart" uri="{C3380CC4-5D6E-409C-BE32-E72D297353CC}">
              <c16:uniqueId val="{00000004-6548-4AC8-B936-909579BA984E}"/>
            </c:ext>
          </c:extLst>
        </c:ser>
        <c:ser>
          <c:idx val="5"/>
          <c:order val="5"/>
          <c:tx>
            <c:strRef>
              <c:f>eger_tanterem!$CM$216</c:f>
              <c:strCache>
                <c:ptCount val="1"/>
                <c:pt idx="0">
                  <c:v>átlag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eger_tanterem!$CN$210:$CS$210</c:f>
              <c:strCache>
                <c:ptCount val="6"/>
                <c:pt idx="0">
                  <c:v>2015/16/1</c:v>
                </c:pt>
                <c:pt idx="1">
                  <c:v>2015/16/2</c:v>
                </c:pt>
                <c:pt idx="2">
                  <c:v>2016/17/1</c:v>
                </c:pt>
                <c:pt idx="3">
                  <c:v>2016/17/2</c:v>
                </c:pt>
                <c:pt idx="4">
                  <c:v>2017/18/1</c:v>
                </c:pt>
                <c:pt idx="5">
                  <c:v>2017/18/2</c:v>
                </c:pt>
              </c:strCache>
            </c:strRef>
          </c:cat>
          <c:val>
            <c:numRef>
              <c:f>eger_tanterem!$CN$216:$CS$216</c:f>
              <c:numCache>
                <c:formatCode>0.00%</c:formatCode>
                <c:ptCount val="6"/>
                <c:pt idx="0">
                  <c:v>0.52305657305657294</c:v>
                </c:pt>
                <c:pt idx="1">
                  <c:v>0.49203829680020161</c:v>
                </c:pt>
                <c:pt idx="2">
                  <c:v>0.51109076109076124</c:v>
                </c:pt>
                <c:pt idx="3">
                  <c:v>0.4882558578987149</c:v>
                </c:pt>
                <c:pt idx="4">
                  <c:v>0.50700040700040705</c:v>
                </c:pt>
                <c:pt idx="5">
                  <c:v>0.47224111866969021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548-4AC8-B936-909579BA984E}"/>
            </c:ext>
          </c:extLst>
        </c:ser>
        <c:ser>
          <c:idx val="6"/>
          <c:order val="6"/>
          <c:tx>
            <c:strRef>
              <c:f>eger_tanterem!$CM$217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eger_tanterem!$CN$210:$CS$210</c:f>
              <c:strCache>
                <c:ptCount val="6"/>
                <c:pt idx="0">
                  <c:v>2015/16/1</c:v>
                </c:pt>
                <c:pt idx="1">
                  <c:v>2015/16/2</c:v>
                </c:pt>
                <c:pt idx="2">
                  <c:v>2016/17/1</c:v>
                </c:pt>
                <c:pt idx="3">
                  <c:v>2016/17/2</c:v>
                </c:pt>
                <c:pt idx="4">
                  <c:v>2017/18/1</c:v>
                </c:pt>
                <c:pt idx="5">
                  <c:v>2017/18/2</c:v>
                </c:pt>
              </c:strCache>
            </c:strRef>
          </c:cat>
          <c:val>
            <c:numRef>
              <c:f>eger_tanterem!$CN$217:$CS$217</c:f>
              <c:numCache>
                <c:formatCode>0.00%</c:formatCode>
                <c:ptCount val="6"/>
                <c:pt idx="0">
                  <c:v>1.0267094017094009</c:v>
                </c:pt>
                <c:pt idx="1">
                  <c:v>1.0198412698412695</c:v>
                </c:pt>
                <c:pt idx="2">
                  <c:v>0.99572649572649519</c:v>
                </c:pt>
                <c:pt idx="3">
                  <c:v>0.93055555555555547</c:v>
                </c:pt>
                <c:pt idx="4">
                  <c:v>1.0341880341880338</c:v>
                </c:pt>
                <c:pt idx="5">
                  <c:v>0.95238095238095211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548-4AC8-B936-909579BA984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18243568"/>
        <c:axId val="118251888"/>
      </c:barChart>
      <c:catAx>
        <c:axId val="1182435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8251888"/>
        <c:crosses val="autoZero"/>
        <c:auto val="1"/>
        <c:lblAlgn val="ctr"/>
        <c:lblOffset val="100"/>
        <c:noMultiLvlLbl val="0"/>
      </c:catAx>
      <c:valAx>
        <c:axId val="118251888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8243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D épület óraszám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eger_tanterem!$CV$295</c:f>
              <c:strCache>
                <c:ptCount val="1"/>
                <c:pt idx="0">
                  <c:v>átlag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eger_tanterem!$CW$294:$DB$294</c:f>
              <c:strCache>
                <c:ptCount val="6"/>
                <c:pt idx="0">
                  <c:v>2015/16/1</c:v>
                </c:pt>
                <c:pt idx="1">
                  <c:v>2015/16/2</c:v>
                </c:pt>
                <c:pt idx="2">
                  <c:v>2016/17/1</c:v>
                </c:pt>
                <c:pt idx="3">
                  <c:v>2016/17/2</c:v>
                </c:pt>
                <c:pt idx="4">
                  <c:v>2017/18/1</c:v>
                </c:pt>
                <c:pt idx="5">
                  <c:v>2017/18/2</c:v>
                </c:pt>
              </c:strCache>
            </c:strRef>
          </c:cat>
          <c:val>
            <c:numRef>
              <c:f>eger_tanterem!$CW$295:$DB$295</c:f>
              <c:numCache>
                <c:formatCode>0.00</c:formatCode>
                <c:ptCount val="6"/>
                <c:pt idx="0">
                  <c:v>33.63461538461538</c:v>
                </c:pt>
                <c:pt idx="1">
                  <c:v>30.839285714285719</c:v>
                </c:pt>
                <c:pt idx="2">
                  <c:v>32.198717948717949</c:v>
                </c:pt>
                <c:pt idx="3">
                  <c:v>31.660714285714292</c:v>
                </c:pt>
                <c:pt idx="4">
                  <c:v>32.961538461538467</c:v>
                </c:pt>
                <c:pt idx="5">
                  <c:v>29.291666666666675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92-4924-836C-9776ED0A84AB}"/>
            </c:ext>
          </c:extLst>
        </c:ser>
        <c:ser>
          <c:idx val="1"/>
          <c:order val="1"/>
          <c:tx>
            <c:strRef>
              <c:f>eger_tanterem!$CV$296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eger_tanterem!$CW$294:$DB$294</c:f>
              <c:strCache>
                <c:ptCount val="6"/>
                <c:pt idx="0">
                  <c:v>2015/16/1</c:v>
                </c:pt>
                <c:pt idx="1">
                  <c:v>2015/16/2</c:v>
                </c:pt>
                <c:pt idx="2">
                  <c:v>2016/17/1</c:v>
                </c:pt>
                <c:pt idx="3">
                  <c:v>2016/17/2</c:v>
                </c:pt>
                <c:pt idx="4">
                  <c:v>2017/18/1</c:v>
                </c:pt>
                <c:pt idx="5">
                  <c:v>2017/18/2</c:v>
                </c:pt>
              </c:strCache>
            </c:strRef>
          </c:cat>
          <c:val>
            <c:numRef>
              <c:f>eger_tanterem!$CW$296:$DB$296</c:f>
              <c:numCache>
                <c:formatCode>0.00</c:formatCode>
                <c:ptCount val="6"/>
                <c:pt idx="0">
                  <c:v>55.307692307692292</c:v>
                </c:pt>
                <c:pt idx="1">
                  <c:v>51.428571428571423</c:v>
                </c:pt>
                <c:pt idx="2">
                  <c:v>53.307692307692299</c:v>
                </c:pt>
                <c:pt idx="3">
                  <c:v>50.785714285714292</c:v>
                </c:pt>
                <c:pt idx="4">
                  <c:v>56.307692307692307</c:v>
                </c:pt>
                <c:pt idx="5">
                  <c:v>52.142857142857139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92-4924-836C-9776ED0A8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1407167"/>
        <c:axId val="221404671"/>
      </c:barChart>
      <c:catAx>
        <c:axId val="2214071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21404671"/>
        <c:crosses val="autoZero"/>
        <c:auto val="1"/>
        <c:lblAlgn val="ctr"/>
        <c:lblOffset val="100"/>
        <c:noMultiLvlLbl val="0"/>
      </c:catAx>
      <c:valAx>
        <c:axId val="221404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214071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E épület kihasználtság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eger_tanterem!$CM$315</c:f>
              <c:strCache>
                <c:ptCount val="1"/>
                <c:pt idx="0">
                  <c:v>átlag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eger_tanterem!$CN$314:$CS$314</c:f>
              <c:strCache>
                <c:ptCount val="6"/>
                <c:pt idx="0">
                  <c:v>2015/16/1</c:v>
                </c:pt>
                <c:pt idx="1">
                  <c:v>2015/16/2</c:v>
                </c:pt>
                <c:pt idx="2">
                  <c:v>2016/17/1</c:v>
                </c:pt>
                <c:pt idx="3">
                  <c:v>2016/17/2</c:v>
                </c:pt>
                <c:pt idx="4">
                  <c:v>2017/18/1</c:v>
                </c:pt>
                <c:pt idx="5">
                  <c:v>2017/18/2</c:v>
                </c:pt>
              </c:strCache>
            </c:strRef>
          </c:cat>
          <c:val>
            <c:numRef>
              <c:f>eger_tanterem!$CN$315:$CS$315</c:f>
              <c:numCache>
                <c:formatCode>0.00%</c:formatCode>
                <c:ptCount val="6"/>
                <c:pt idx="0">
                  <c:v>0.41126194067370547</c:v>
                </c:pt>
                <c:pt idx="1">
                  <c:v>0.39781746031746035</c:v>
                </c:pt>
                <c:pt idx="2">
                  <c:v>0.37820512820512825</c:v>
                </c:pt>
                <c:pt idx="3">
                  <c:v>0.2893323996265173</c:v>
                </c:pt>
                <c:pt idx="4">
                  <c:v>0.3324534942182002</c:v>
                </c:pt>
                <c:pt idx="5">
                  <c:v>0.31010737628384688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93-4783-98CA-971B6AC64A55}"/>
            </c:ext>
          </c:extLst>
        </c:ser>
        <c:ser>
          <c:idx val="1"/>
          <c:order val="1"/>
          <c:tx>
            <c:strRef>
              <c:f>eger_tanterem!$CM$316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eger_tanterem!$CN$314:$CS$314</c:f>
              <c:strCache>
                <c:ptCount val="6"/>
                <c:pt idx="0">
                  <c:v>2015/16/1</c:v>
                </c:pt>
                <c:pt idx="1">
                  <c:v>2015/16/2</c:v>
                </c:pt>
                <c:pt idx="2">
                  <c:v>2016/17/1</c:v>
                </c:pt>
                <c:pt idx="3">
                  <c:v>2016/17/2</c:v>
                </c:pt>
                <c:pt idx="4">
                  <c:v>2017/18/1</c:v>
                </c:pt>
                <c:pt idx="5">
                  <c:v>2017/18/2</c:v>
                </c:pt>
              </c:strCache>
            </c:strRef>
          </c:cat>
          <c:val>
            <c:numRef>
              <c:f>eger_tanterem!$CN$316:$CS$316</c:f>
              <c:numCache>
                <c:formatCode>0.00%</c:formatCode>
                <c:ptCount val="6"/>
                <c:pt idx="0">
                  <c:v>0.94444444444444386</c:v>
                </c:pt>
                <c:pt idx="1">
                  <c:v>0.94841269841269804</c:v>
                </c:pt>
                <c:pt idx="2">
                  <c:v>0.84188034188034166</c:v>
                </c:pt>
                <c:pt idx="3">
                  <c:v>0.74900793650793662</c:v>
                </c:pt>
                <c:pt idx="4">
                  <c:v>0.77991452991452992</c:v>
                </c:pt>
                <c:pt idx="5">
                  <c:v>0.78373015873015894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93-4783-98CA-971B6AC64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5730927"/>
        <c:axId val="105726351"/>
      </c:barChart>
      <c:catAx>
        <c:axId val="10573092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5726351"/>
        <c:crosses val="autoZero"/>
        <c:auto val="1"/>
        <c:lblAlgn val="ctr"/>
        <c:lblOffset val="100"/>
        <c:noMultiLvlLbl val="0"/>
      </c:catAx>
      <c:valAx>
        <c:axId val="10572635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57309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E épület óraszámok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eger_tanterem!$CV$315</c:f>
              <c:strCache>
                <c:ptCount val="1"/>
                <c:pt idx="0">
                  <c:v>átlag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eger_tanterem!$CW$314:$DB$314</c:f>
              <c:strCache>
                <c:ptCount val="6"/>
                <c:pt idx="0">
                  <c:v>2015/16/1</c:v>
                </c:pt>
                <c:pt idx="1">
                  <c:v>2015/16/2</c:v>
                </c:pt>
                <c:pt idx="2">
                  <c:v>2016/17/1</c:v>
                </c:pt>
                <c:pt idx="3">
                  <c:v>2016/17/2</c:v>
                </c:pt>
                <c:pt idx="4">
                  <c:v>2017/18/1</c:v>
                </c:pt>
                <c:pt idx="5">
                  <c:v>2017/18/2</c:v>
                </c:pt>
              </c:strCache>
            </c:strRef>
          </c:cat>
          <c:val>
            <c:numRef>
              <c:f>eger_tanterem!$CW$315:$DB$315</c:f>
              <c:numCache>
                <c:formatCode>0.00</c:formatCode>
                <c:ptCount val="6"/>
                <c:pt idx="0">
                  <c:v>29.610859728506789</c:v>
                </c:pt>
                <c:pt idx="1">
                  <c:v>28.642857142857142</c:v>
                </c:pt>
                <c:pt idx="2">
                  <c:v>27.230769230769237</c:v>
                </c:pt>
                <c:pt idx="3">
                  <c:v>20.831932773109248</c:v>
                </c:pt>
                <c:pt idx="4">
                  <c:v>23.936651583710415</c:v>
                </c:pt>
                <c:pt idx="5">
                  <c:v>22.327731092436981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EB-4E71-88B9-513BA17CB505}"/>
            </c:ext>
          </c:extLst>
        </c:ser>
        <c:ser>
          <c:idx val="1"/>
          <c:order val="1"/>
          <c:tx>
            <c:strRef>
              <c:f>eger_tanterem!$CV$316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eger_tanterem!$CW$314:$DB$314</c:f>
              <c:strCache>
                <c:ptCount val="6"/>
                <c:pt idx="0">
                  <c:v>2015/16/1</c:v>
                </c:pt>
                <c:pt idx="1">
                  <c:v>2015/16/2</c:v>
                </c:pt>
                <c:pt idx="2">
                  <c:v>2016/17/1</c:v>
                </c:pt>
                <c:pt idx="3">
                  <c:v>2016/17/2</c:v>
                </c:pt>
                <c:pt idx="4">
                  <c:v>2017/18/1</c:v>
                </c:pt>
                <c:pt idx="5">
                  <c:v>2017/18/2</c:v>
                </c:pt>
              </c:strCache>
            </c:strRef>
          </c:cat>
          <c:val>
            <c:numRef>
              <c:f>eger_tanterem!$CW$316:$DB$316</c:f>
              <c:numCache>
                <c:formatCode>0.00</c:formatCode>
                <c:ptCount val="6"/>
                <c:pt idx="0">
                  <c:v>55.461538461538474</c:v>
                </c:pt>
                <c:pt idx="1">
                  <c:v>55.285714285714292</c:v>
                </c:pt>
                <c:pt idx="2">
                  <c:v>55.15384615384616</c:v>
                </c:pt>
                <c:pt idx="3">
                  <c:v>45.928571428571438</c:v>
                </c:pt>
                <c:pt idx="4">
                  <c:v>46.07692307692308</c:v>
                </c:pt>
                <c:pt idx="5">
                  <c:v>46.571428571428605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EB-4E71-88B9-513BA17CB5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1416735"/>
        <c:axId val="221410495"/>
      </c:barChart>
      <c:catAx>
        <c:axId val="2214167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21410495"/>
        <c:crosses val="autoZero"/>
        <c:auto val="1"/>
        <c:lblAlgn val="ctr"/>
        <c:lblOffset val="100"/>
        <c:noMultiLvlLbl val="0"/>
      </c:catAx>
      <c:valAx>
        <c:axId val="2214104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21416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Érsekkert kihasználtság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eger_tanterem!$CM$326</c:f>
              <c:strCache>
                <c:ptCount val="1"/>
                <c:pt idx="0">
                  <c:v>átlag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eger_tanterem!$CN$325:$CS$325</c:f>
              <c:strCache>
                <c:ptCount val="6"/>
                <c:pt idx="0">
                  <c:v>2015/16/1</c:v>
                </c:pt>
                <c:pt idx="1">
                  <c:v>2015/16/2</c:v>
                </c:pt>
                <c:pt idx="2">
                  <c:v>2016/17/1</c:v>
                </c:pt>
                <c:pt idx="3">
                  <c:v>2016/17/2</c:v>
                </c:pt>
                <c:pt idx="4">
                  <c:v>2017/18/1</c:v>
                </c:pt>
                <c:pt idx="5">
                  <c:v>2017/18/2</c:v>
                </c:pt>
              </c:strCache>
            </c:strRef>
          </c:cat>
          <c:val>
            <c:numRef>
              <c:f>eger_tanterem!$CN$326:$CS$326</c:f>
              <c:numCache>
                <c:formatCode>0.00%</c:formatCode>
                <c:ptCount val="6"/>
                <c:pt idx="0">
                  <c:v>0.68603098290598297</c:v>
                </c:pt>
                <c:pt idx="1">
                  <c:v>0.67671130952380965</c:v>
                </c:pt>
                <c:pt idx="2">
                  <c:v>0.69163995726495731</c:v>
                </c:pt>
                <c:pt idx="3">
                  <c:v>0.71651785714285721</c:v>
                </c:pt>
                <c:pt idx="4">
                  <c:v>0.68469551282051289</c:v>
                </c:pt>
                <c:pt idx="5">
                  <c:v>0.65662202380952406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2F-4069-A9F5-9E5314805F94}"/>
            </c:ext>
          </c:extLst>
        </c:ser>
        <c:ser>
          <c:idx val="1"/>
          <c:order val="1"/>
          <c:tx>
            <c:strRef>
              <c:f>eger_tanterem!$CM$327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eger_tanterem!$CN$325:$CS$325</c:f>
              <c:strCache>
                <c:ptCount val="6"/>
                <c:pt idx="0">
                  <c:v>2015/16/1</c:v>
                </c:pt>
                <c:pt idx="1">
                  <c:v>2015/16/2</c:v>
                </c:pt>
                <c:pt idx="2">
                  <c:v>2016/17/1</c:v>
                </c:pt>
                <c:pt idx="3">
                  <c:v>2016/17/2</c:v>
                </c:pt>
                <c:pt idx="4">
                  <c:v>2017/18/1</c:v>
                </c:pt>
                <c:pt idx="5">
                  <c:v>2017/18/2</c:v>
                </c:pt>
              </c:strCache>
            </c:strRef>
          </c:cat>
          <c:val>
            <c:numRef>
              <c:f>eger_tanterem!$CN$327:$CS$327</c:f>
              <c:numCache>
                <c:formatCode>0.00%</c:formatCode>
                <c:ptCount val="6"/>
                <c:pt idx="0">
                  <c:v>0.88782051282051233</c:v>
                </c:pt>
                <c:pt idx="1">
                  <c:v>0.87499999999999989</c:v>
                </c:pt>
                <c:pt idx="2">
                  <c:v>0.89957264957264937</c:v>
                </c:pt>
                <c:pt idx="3">
                  <c:v>0.88492063492063477</c:v>
                </c:pt>
                <c:pt idx="4">
                  <c:v>0.90277777777777757</c:v>
                </c:pt>
                <c:pt idx="5">
                  <c:v>0.86210317460317432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2F-4069-A9F5-9E5314805F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21408415"/>
        <c:axId val="221414239"/>
      </c:barChart>
      <c:catAx>
        <c:axId val="22140841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21414239"/>
        <c:crosses val="autoZero"/>
        <c:auto val="1"/>
        <c:lblAlgn val="ctr"/>
        <c:lblOffset val="100"/>
        <c:noMultiLvlLbl val="0"/>
      </c:catAx>
      <c:valAx>
        <c:axId val="22141423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214084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Érsekkert óraszám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eger_tanterem!$CV$326</c:f>
              <c:strCache>
                <c:ptCount val="1"/>
                <c:pt idx="0">
                  <c:v>átlag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eger_tanterem!$CW$325:$DB$325</c:f>
              <c:strCache>
                <c:ptCount val="6"/>
                <c:pt idx="0">
                  <c:v>2015/16/1</c:v>
                </c:pt>
                <c:pt idx="1">
                  <c:v>2015/16/2</c:v>
                </c:pt>
                <c:pt idx="2">
                  <c:v>2016/17/1</c:v>
                </c:pt>
                <c:pt idx="3">
                  <c:v>2016/17/2</c:v>
                </c:pt>
                <c:pt idx="4">
                  <c:v>2017/18/1</c:v>
                </c:pt>
                <c:pt idx="5">
                  <c:v>2017/18/2</c:v>
                </c:pt>
              </c:strCache>
            </c:strRef>
          </c:cat>
          <c:val>
            <c:numRef>
              <c:f>eger_tanterem!$CW$326:$DB$326</c:f>
              <c:numCache>
                <c:formatCode>0.00</c:formatCode>
                <c:ptCount val="6"/>
                <c:pt idx="0">
                  <c:v>49.394230769230766</c:v>
                </c:pt>
                <c:pt idx="1">
                  <c:v>48.723214285714292</c:v>
                </c:pt>
                <c:pt idx="2">
                  <c:v>49.79807692307692</c:v>
                </c:pt>
                <c:pt idx="3">
                  <c:v>51.589285714285722</c:v>
                </c:pt>
                <c:pt idx="4">
                  <c:v>49.298076923076927</c:v>
                </c:pt>
                <c:pt idx="5">
                  <c:v>47.276785714285722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6E-45D8-B24F-0F8D1E427751}"/>
            </c:ext>
          </c:extLst>
        </c:ser>
        <c:ser>
          <c:idx val="1"/>
          <c:order val="1"/>
          <c:tx>
            <c:strRef>
              <c:f>eger_tanterem!$CV$327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eger_tanterem!$CW$325:$DB$325</c:f>
              <c:strCache>
                <c:ptCount val="6"/>
                <c:pt idx="0">
                  <c:v>2015/16/1</c:v>
                </c:pt>
                <c:pt idx="1">
                  <c:v>2015/16/2</c:v>
                </c:pt>
                <c:pt idx="2">
                  <c:v>2016/17/1</c:v>
                </c:pt>
                <c:pt idx="3">
                  <c:v>2016/17/2</c:v>
                </c:pt>
                <c:pt idx="4">
                  <c:v>2017/18/1</c:v>
                </c:pt>
                <c:pt idx="5">
                  <c:v>2017/18/2</c:v>
                </c:pt>
              </c:strCache>
            </c:strRef>
          </c:cat>
          <c:val>
            <c:numRef>
              <c:f>eger_tanterem!$CW$327:$DB$327</c:f>
              <c:numCache>
                <c:formatCode>0.00</c:formatCode>
                <c:ptCount val="6"/>
                <c:pt idx="0">
                  <c:v>57.230769230769226</c:v>
                </c:pt>
                <c:pt idx="1">
                  <c:v>55.714285714285722</c:v>
                </c:pt>
                <c:pt idx="2">
                  <c:v>62.384615384615373</c:v>
                </c:pt>
                <c:pt idx="3">
                  <c:v>61.857142857142847</c:v>
                </c:pt>
                <c:pt idx="4">
                  <c:v>60.769230769230759</c:v>
                </c:pt>
                <c:pt idx="5">
                  <c:v>52.285714285714278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6E-45D8-B24F-0F8D1E4277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0762063"/>
        <c:axId val="351970447"/>
      </c:barChart>
      <c:catAx>
        <c:axId val="3607620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1970447"/>
        <c:crosses val="autoZero"/>
        <c:auto val="1"/>
        <c:lblAlgn val="ctr"/>
        <c:lblOffset val="100"/>
        <c:noMultiLvlLbl val="0"/>
      </c:catAx>
      <c:valAx>
        <c:axId val="3519704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07620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F épület kihasználtság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eger_tanterem!$CM$342</c:f>
              <c:strCache>
                <c:ptCount val="1"/>
                <c:pt idx="0">
                  <c:v>átlag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eger_tanterem!$CN$341:$CS$341</c:f>
              <c:strCache>
                <c:ptCount val="6"/>
                <c:pt idx="0">
                  <c:v>2015/16/1</c:v>
                </c:pt>
                <c:pt idx="1">
                  <c:v>2015/16/2</c:v>
                </c:pt>
                <c:pt idx="2">
                  <c:v>2016/17/1</c:v>
                </c:pt>
                <c:pt idx="3">
                  <c:v>2016/17/2</c:v>
                </c:pt>
                <c:pt idx="4">
                  <c:v>2017/18/1</c:v>
                </c:pt>
                <c:pt idx="5">
                  <c:v>2017/18/2</c:v>
                </c:pt>
              </c:strCache>
            </c:strRef>
          </c:cat>
          <c:val>
            <c:numRef>
              <c:f>eger_tanterem!$CN$342:$CS$342</c:f>
              <c:numCache>
                <c:formatCode>0.00%</c:formatCode>
                <c:ptCount val="6"/>
                <c:pt idx="0">
                  <c:v>0.26668310322156474</c:v>
                </c:pt>
                <c:pt idx="1">
                  <c:v>0.25091575091575097</c:v>
                </c:pt>
                <c:pt idx="2">
                  <c:v>0.3266765285996055</c:v>
                </c:pt>
                <c:pt idx="3">
                  <c:v>0.29075091575091577</c:v>
                </c:pt>
                <c:pt idx="4">
                  <c:v>0.31476002629848776</c:v>
                </c:pt>
                <c:pt idx="5">
                  <c:v>0.32623626373626374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A6-4E0B-BBF8-9570991C07A8}"/>
            </c:ext>
          </c:extLst>
        </c:ser>
        <c:ser>
          <c:idx val="1"/>
          <c:order val="1"/>
          <c:tx>
            <c:strRef>
              <c:f>eger_tanterem!$CM$343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eger_tanterem!$CN$341:$CS$341</c:f>
              <c:strCache>
                <c:ptCount val="6"/>
                <c:pt idx="0">
                  <c:v>2015/16/1</c:v>
                </c:pt>
                <c:pt idx="1">
                  <c:v>2015/16/2</c:v>
                </c:pt>
                <c:pt idx="2">
                  <c:v>2016/17/1</c:v>
                </c:pt>
                <c:pt idx="3">
                  <c:v>2016/17/2</c:v>
                </c:pt>
                <c:pt idx="4">
                  <c:v>2017/18/1</c:v>
                </c:pt>
                <c:pt idx="5">
                  <c:v>2017/18/2</c:v>
                </c:pt>
              </c:strCache>
            </c:strRef>
          </c:cat>
          <c:val>
            <c:numRef>
              <c:f>eger_tanterem!$CN$343:$CS$343</c:f>
              <c:numCache>
                <c:formatCode>0.00%</c:formatCode>
                <c:ptCount val="6"/>
                <c:pt idx="0">
                  <c:v>0.71688034188034189</c:v>
                </c:pt>
                <c:pt idx="1">
                  <c:v>0.83730158730158732</c:v>
                </c:pt>
                <c:pt idx="2">
                  <c:v>0.88461538461538425</c:v>
                </c:pt>
                <c:pt idx="3">
                  <c:v>0.77976190476190477</c:v>
                </c:pt>
                <c:pt idx="4">
                  <c:v>0.8899572649572649</c:v>
                </c:pt>
                <c:pt idx="5">
                  <c:v>0.82936507936507908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A6-4E0B-BBF8-9570991C0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51965871"/>
        <c:axId val="351966703"/>
      </c:barChart>
      <c:catAx>
        <c:axId val="35196587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1966703"/>
        <c:crosses val="autoZero"/>
        <c:auto val="1"/>
        <c:lblAlgn val="ctr"/>
        <c:lblOffset val="100"/>
        <c:noMultiLvlLbl val="0"/>
      </c:catAx>
      <c:valAx>
        <c:axId val="3519667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19658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F épület óraszám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eger_tanterem!$CV$342</c:f>
              <c:strCache>
                <c:ptCount val="1"/>
                <c:pt idx="0">
                  <c:v>átlag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eger_tanterem!$CW$341:$DB$341</c:f>
              <c:strCache>
                <c:ptCount val="6"/>
                <c:pt idx="0">
                  <c:v>2015/16/1</c:v>
                </c:pt>
                <c:pt idx="1">
                  <c:v>2015/16/2</c:v>
                </c:pt>
                <c:pt idx="2">
                  <c:v>2016/17/1</c:v>
                </c:pt>
                <c:pt idx="3">
                  <c:v>2016/17/2</c:v>
                </c:pt>
                <c:pt idx="4">
                  <c:v>2017/18/1</c:v>
                </c:pt>
                <c:pt idx="5">
                  <c:v>2017/18/2</c:v>
                </c:pt>
              </c:strCache>
            </c:strRef>
          </c:cat>
          <c:val>
            <c:numRef>
              <c:f>eger_tanterem!$CW$342:$DB$342</c:f>
              <c:numCache>
                <c:formatCode>0.00</c:formatCode>
                <c:ptCount val="6"/>
                <c:pt idx="0">
                  <c:v>19.201183431952664</c:v>
                </c:pt>
                <c:pt idx="1">
                  <c:v>18.065934065934069</c:v>
                </c:pt>
                <c:pt idx="2">
                  <c:v>23.520710059171599</c:v>
                </c:pt>
                <c:pt idx="3">
                  <c:v>20.934065934065934</c:v>
                </c:pt>
                <c:pt idx="4">
                  <c:v>24.551282051282055</c:v>
                </c:pt>
                <c:pt idx="5">
                  <c:v>25.446428571428569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34-4085-9829-B440FB31F498}"/>
            </c:ext>
          </c:extLst>
        </c:ser>
        <c:ser>
          <c:idx val="1"/>
          <c:order val="1"/>
          <c:tx>
            <c:strRef>
              <c:f>eger_tanterem!$CV$343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eger_tanterem!$CW$341:$DB$341</c:f>
              <c:strCache>
                <c:ptCount val="6"/>
                <c:pt idx="0">
                  <c:v>2015/16/1</c:v>
                </c:pt>
                <c:pt idx="1">
                  <c:v>2015/16/2</c:v>
                </c:pt>
                <c:pt idx="2">
                  <c:v>2016/17/1</c:v>
                </c:pt>
                <c:pt idx="3">
                  <c:v>2016/17/2</c:v>
                </c:pt>
                <c:pt idx="4">
                  <c:v>2017/18/1</c:v>
                </c:pt>
                <c:pt idx="5">
                  <c:v>2017/18/2</c:v>
                </c:pt>
              </c:strCache>
            </c:strRef>
          </c:cat>
          <c:val>
            <c:numRef>
              <c:f>eger_tanterem!$CW$343:$DB$343</c:f>
              <c:numCache>
                <c:formatCode>0.00</c:formatCode>
                <c:ptCount val="6"/>
                <c:pt idx="0">
                  <c:v>38.153846153846168</c:v>
                </c:pt>
                <c:pt idx="1">
                  <c:v>43.142857142857153</c:v>
                </c:pt>
                <c:pt idx="2">
                  <c:v>60.692307692307672</c:v>
                </c:pt>
                <c:pt idx="3">
                  <c:v>40.571428571428569</c:v>
                </c:pt>
                <c:pt idx="4">
                  <c:v>51.999999999999986</c:v>
                </c:pt>
                <c:pt idx="5">
                  <c:v>53.714285714285701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34-4085-9829-B440FB31F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1966287"/>
        <c:axId val="351967951"/>
      </c:barChart>
      <c:catAx>
        <c:axId val="3519662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1967951"/>
        <c:crosses val="autoZero"/>
        <c:auto val="1"/>
        <c:lblAlgn val="ctr"/>
        <c:lblOffset val="100"/>
        <c:noMultiLvlLbl val="0"/>
      </c:catAx>
      <c:valAx>
        <c:axId val="3519679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19662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egyetemi kihasználtság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eger_tanterem!$CM$355</c:f>
              <c:strCache>
                <c:ptCount val="1"/>
                <c:pt idx="0">
                  <c:v>átlag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eger_tanterem!$CN$354:$CW$354</c:f>
              <c:strCache>
                <c:ptCount val="10"/>
                <c:pt idx="0">
                  <c:v>B ép</c:v>
                </c:pt>
                <c:pt idx="1">
                  <c:v>Érsekkert</c:v>
                </c:pt>
                <c:pt idx="2">
                  <c:v>A ép</c:v>
                </c:pt>
                <c:pt idx="3">
                  <c:v>C ép</c:v>
                </c:pt>
                <c:pt idx="4">
                  <c:v>D ép</c:v>
                </c:pt>
                <c:pt idx="5">
                  <c:v>E ép</c:v>
                </c:pt>
                <c:pt idx="6">
                  <c:v>Gyöngyös</c:v>
                </c:pt>
                <c:pt idx="7">
                  <c:v>F ép</c:v>
                </c:pt>
                <c:pt idx="8">
                  <c:v>Jászberény</c:v>
                </c:pt>
                <c:pt idx="9">
                  <c:v>Spatak</c:v>
                </c:pt>
              </c:strCache>
            </c:strRef>
          </c:cat>
          <c:val>
            <c:numRef>
              <c:f>eger_tanterem!$CN$355:$CW$355</c:f>
              <c:numCache>
                <c:formatCode>0.00%</c:formatCode>
                <c:ptCount val="10"/>
                <c:pt idx="0">
                  <c:v>0.71137256463343412</c:v>
                </c:pt>
                <c:pt idx="1">
                  <c:v>0.68536960724460749</c:v>
                </c:pt>
                <c:pt idx="2">
                  <c:v>0.50309489892823223</c:v>
                </c:pt>
                <c:pt idx="3">
                  <c:v>0.46622298267035123</c:v>
                </c:pt>
                <c:pt idx="4">
                  <c:v>0.44117254273504286</c:v>
                </c:pt>
                <c:pt idx="5">
                  <c:v>0.35319629988747642</c:v>
                </c:pt>
                <c:pt idx="6">
                  <c:v>0.31189002933794613</c:v>
                </c:pt>
                <c:pt idx="7">
                  <c:v>0.29600376475376472</c:v>
                </c:pt>
                <c:pt idx="8">
                  <c:v>0.25555649854848939</c:v>
                </c:pt>
                <c:pt idx="9">
                  <c:v>0.24578556588775283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AB-43CA-A650-4199C9DBE402}"/>
            </c:ext>
          </c:extLst>
        </c:ser>
        <c:ser>
          <c:idx val="1"/>
          <c:order val="1"/>
          <c:tx>
            <c:strRef>
              <c:f>eger_tanterem!$CM$356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eger_tanterem!$CN$354:$CW$354</c:f>
              <c:strCache>
                <c:ptCount val="10"/>
                <c:pt idx="0">
                  <c:v>B ép</c:v>
                </c:pt>
                <c:pt idx="1">
                  <c:v>Érsekkert</c:v>
                </c:pt>
                <c:pt idx="2">
                  <c:v>A ép</c:v>
                </c:pt>
                <c:pt idx="3">
                  <c:v>C ép</c:v>
                </c:pt>
                <c:pt idx="4">
                  <c:v>D ép</c:v>
                </c:pt>
                <c:pt idx="5">
                  <c:v>E ép</c:v>
                </c:pt>
                <c:pt idx="6">
                  <c:v>Gyöngyös</c:v>
                </c:pt>
                <c:pt idx="7">
                  <c:v>F ép</c:v>
                </c:pt>
                <c:pt idx="8">
                  <c:v>Jászberény</c:v>
                </c:pt>
                <c:pt idx="9">
                  <c:v>Spatak</c:v>
                </c:pt>
              </c:strCache>
            </c:strRef>
          </c:cat>
          <c:val>
            <c:numRef>
              <c:f>eger_tanterem!$CN$356:$CW$356</c:f>
              <c:numCache>
                <c:formatCode>0.00%</c:formatCode>
                <c:ptCount val="10"/>
                <c:pt idx="0">
                  <c:v>0.92350936100936065</c:v>
                </c:pt>
                <c:pt idx="1">
                  <c:v>0.88536579161579143</c:v>
                </c:pt>
                <c:pt idx="2">
                  <c:v>0.88121947496947473</c:v>
                </c:pt>
                <c:pt idx="3">
                  <c:v>0.84647181522181514</c:v>
                </c:pt>
                <c:pt idx="4">
                  <c:v>0.79363807488807481</c:v>
                </c:pt>
                <c:pt idx="5">
                  <c:v>0.84123168498168477</c:v>
                </c:pt>
                <c:pt idx="6">
                  <c:v>0.79468101343101349</c:v>
                </c:pt>
                <c:pt idx="7">
                  <c:v>0.82298026048026029</c:v>
                </c:pt>
                <c:pt idx="8">
                  <c:v>0.64125457875457892</c:v>
                </c:pt>
                <c:pt idx="9">
                  <c:v>0.66894332519332533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AB-43CA-A650-4199C9DBE4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4404543"/>
        <c:axId val="544409951"/>
      </c:barChart>
      <c:catAx>
        <c:axId val="5444045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44409951"/>
        <c:crosses val="autoZero"/>
        <c:auto val="1"/>
        <c:lblAlgn val="ctr"/>
        <c:lblOffset val="100"/>
        <c:noMultiLvlLbl val="0"/>
      </c:catAx>
      <c:valAx>
        <c:axId val="5444099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444045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Minden kampusz óraszám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eger_tanterem!$CM$360</c:f>
              <c:strCache>
                <c:ptCount val="1"/>
                <c:pt idx="0">
                  <c:v>átlag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eger_tanterem!$CN$359:$CW$359</c:f>
              <c:strCache>
                <c:ptCount val="10"/>
                <c:pt idx="0">
                  <c:v>B ép</c:v>
                </c:pt>
                <c:pt idx="1">
                  <c:v>Érsekkert</c:v>
                </c:pt>
                <c:pt idx="2">
                  <c:v>A ép</c:v>
                </c:pt>
                <c:pt idx="3">
                  <c:v>C ép</c:v>
                </c:pt>
                <c:pt idx="4">
                  <c:v>D ép</c:v>
                </c:pt>
                <c:pt idx="5">
                  <c:v>E ép</c:v>
                </c:pt>
                <c:pt idx="6">
                  <c:v>Gyöngyös</c:v>
                </c:pt>
                <c:pt idx="7">
                  <c:v>F ép</c:v>
                </c:pt>
                <c:pt idx="8">
                  <c:v>Spatak</c:v>
                </c:pt>
                <c:pt idx="9">
                  <c:v>Jászberény</c:v>
                </c:pt>
              </c:strCache>
            </c:strRef>
          </c:cat>
          <c:val>
            <c:numRef>
              <c:f>eger_tanterem!$CN$360:$CW$360</c:f>
              <c:numCache>
                <c:formatCode>0.00</c:formatCode>
                <c:ptCount val="10"/>
                <c:pt idx="0">
                  <c:v>51.218824653607264</c:v>
                </c:pt>
                <c:pt idx="1">
                  <c:v>49.346611721611715</c:v>
                </c:pt>
                <c:pt idx="2">
                  <c:v>37.489328020851453</c:v>
                </c:pt>
                <c:pt idx="3">
                  <c:v>34.242928367928371</c:v>
                </c:pt>
                <c:pt idx="4">
                  <c:v>31.764423076923077</c:v>
                </c:pt>
                <c:pt idx="5">
                  <c:v>25.430133591898301</c:v>
                </c:pt>
                <c:pt idx="6">
                  <c:v>23.320932539682552</c:v>
                </c:pt>
                <c:pt idx="7">
                  <c:v>21.953267352305815</c:v>
                </c:pt>
                <c:pt idx="8">
                  <c:v>19.940295079757799</c:v>
                </c:pt>
                <c:pt idx="9">
                  <c:v>19.488938692886062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9A-4390-8C90-F5385C59DDC7}"/>
            </c:ext>
          </c:extLst>
        </c:ser>
        <c:ser>
          <c:idx val="1"/>
          <c:order val="1"/>
          <c:tx>
            <c:strRef>
              <c:f>eger_tanterem!$CM$361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eger_tanterem!$CN$359:$CW$359</c:f>
              <c:strCache>
                <c:ptCount val="10"/>
                <c:pt idx="0">
                  <c:v>B ép</c:v>
                </c:pt>
                <c:pt idx="1">
                  <c:v>Érsekkert</c:v>
                </c:pt>
                <c:pt idx="2">
                  <c:v>A ép</c:v>
                </c:pt>
                <c:pt idx="3">
                  <c:v>C ép</c:v>
                </c:pt>
                <c:pt idx="4">
                  <c:v>D ép</c:v>
                </c:pt>
                <c:pt idx="5">
                  <c:v>E ép</c:v>
                </c:pt>
                <c:pt idx="6">
                  <c:v>Gyöngyös</c:v>
                </c:pt>
                <c:pt idx="7">
                  <c:v>F ép</c:v>
                </c:pt>
                <c:pt idx="8">
                  <c:v>Spatak</c:v>
                </c:pt>
                <c:pt idx="9">
                  <c:v>Jászberény</c:v>
                </c:pt>
              </c:strCache>
            </c:strRef>
          </c:cat>
          <c:val>
            <c:numRef>
              <c:f>eger_tanterem!$CN$361:$CW$361</c:f>
              <c:numCache>
                <c:formatCode>0.00</c:formatCode>
                <c:ptCount val="10"/>
                <c:pt idx="0">
                  <c:v>62.13186813186811</c:v>
                </c:pt>
                <c:pt idx="1">
                  <c:v>58.373626373626365</c:v>
                </c:pt>
                <c:pt idx="2">
                  <c:v>60.358058608058592</c:v>
                </c:pt>
                <c:pt idx="3">
                  <c:v>53.827838827838832</c:v>
                </c:pt>
                <c:pt idx="4">
                  <c:v>53.213369963369964</c:v>
                </c:pt>
                <c:pt idx="5">
                  <c:v>50.746336996337014</c:v>
                </c:pt>
                <c:pt idx="6">
                  <c:v>45.384615384615387</c:v>
                </c:pt>
                <c:pt idx="7">
                  <c:v>48.045787545787555</c:v>
                </c:pt>
                <c:pt idx="8">
                  <c:v>39.249084249084255</c:v>
                </c:pt>
                <c:pt idx="9">
                  <c:v>37.324175824175825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9A-4390-8C90-F5385C59DD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49843359"/>
        <c:axId val="549849599"/>
      </c:barChart>
      <c:catAx>
        <c:axId val="5498433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49849599"/>
        <c:crosses val="autoZero"/>
        <c:auto val="1"/>
        <c:lblAlgn val="ctr"/>
        <c:lblOffset val="100"/>
        <c:noMultiLvlLbl val="0"/>
      </c:catAx>
      <c:valAx>
        <c:axId val="5498495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498433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Épületenkénti</a:t>
            </a:r>
            <a:r>
              <a:rPr lang="hu-HU" baseline="0"/>
              <a:t> óraszám</a:t>
            </a:r>
            <a:endParaRPr lang="hu-H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eger_tanterem!$CM$351</c:f>
              <c:strCache>
                <c:ptCount val="1"/>
                <c:pt idx="0">
                  <c:v>átlag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eger_tanterem!$CN$350:$CT$350</c:f>
              <c:strCache>
                <c:ptCount val="7"/>
                <c:pt idx="0">
                  <c:v>B ép</c:v>
                </c:pt>
                <c:pt idx="1">
                  <c:v>Érsekkert</c:v>
                </c:pt>
                <c:pt idx="2">
                  <c:v>A ép</c:v>
                </c:pt>
                <c:pt idx="3">
                  <c:v>C ép</c:v>
                </c:pt>
                <c:pt idx="4">
                  <c:v>D ép</c:v>
                </c:pt>
                <c:pt idx="5">
                  <c:v>E ép</c:v>
                </c:pt>
                <c:pt idx="6">
                  <c:v>F ép</c:v>
                </c:pt>
              </c:strCache>
            </c:strRef>
          </c:cat>
          <c:val>
            <c:numRef>
              <c:f>eger_tanterem!$CN$351:$CT$351</c:f>
              <c:numCache>
                <c:formatCode>0.00</c:formatCode>
                <c:ptCount val="7"/>
                <c:pt idx="0">
                  <c:v>51.218824653607264</c:v>
                </c:pt>
                <c:pt idx="1">
                  <c:v>49.346611721611715</c:v>
                </c:pt>
                <c:pt idx="2">
                  <c:v>37.489328020851453</c:v>
                </c:pt>
                <c:pt idx="3">
                  <c:v>34.242928367928371</c:v>
                </c:pt>
                <c:pt idx="4">
                  <c:v>31.764423076923077</c:v>
                </c:pt>
                <c:pt idx="5">
                  <c:v>25.430133591898301</c:v>
                </c:pt>
                <c:pt idx="6">
                  <c:v>21.953267352305815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B8-470F-AC00-2D29D41E7322}"/>
            </c:ext>
          </c:extLst>
        </c:ser>
        <c:ser>
          <c:idx val="1"/>
          <c:order val="1"/>
          <c:tx>
            <c:strRef>
              <c:f>eger_tanterem!$CM$352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eger_tanterem!$CN$350:$CT$350</c:f>
              <c:strCache>
                <c:ptCount val="7"/>
                <c:pt idx="0">
                  <c:v>B ép</c:v>
                </c:pt>
                <c:pt idx="1">
                  <c:v>Érsekkert</c:v>
                </c:pt>
                <c:pt idx="2">
                  <c:v>A ép</c:v>
                </c:pt>
                <c:pt idx="3">
                  <c:v>C ép</c:v>
                </c:pt>
                <c:pt idx="4">
                  <c:v>D ép</c:v>
                </c:pt>
                <c:pt idx="5">
                  <c:v>E ép</c:v>
                </c:pt>
                <c:pt idx="6">
                  <c:v>F ép</c:v>
                </c:pt>
              </c:strCache>
            </c:strRef>
          </c:cat>
          <c:val>
            <c:numRef>
              <c:f>eger_tanterem!$CN$352:$CT$352</c:f>
              <c:numCache>
                <c:formatCode>0.00</c:formatCode>
                <c:ptCount val="7"/>
                <c:pt idx="0">
                  <c:v>62.13186813186811</c:v>
                </c:pt>
                <c:pt idx="1">
                  <c:v>58.373626373626365</c:v>
                </c:pt>
                <c:pt idx="2">
                  <c:v>60.358058608058592</c:v>
                </c:pt>
                <c:pt idx="3">
                  <c:v>53.827838827838832</c:v>
                </c:pt>
                <c:pt idx="4">
                  <c:v>53.213369963369964</c:v>
                </c:pt>
                <c:pt idx="5">
                  <c:v>50.746336996337014</c:v>
                </c:pt>
                <c:pt idx="6">
                  <c:v>48.045787545787555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B8-470F-AC00-2D29D41E73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7660975"/>
        <c:axId val="587655983"/>
      </c:barChart>
      <c:catAx>
        <c:axId val="5876609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87655983"/>
        <c:crosses val="autoZero"/>
        <c:auto val="1"/>
        <c:lblAlgn val="ctr"/>
        <c:lblOffset val="100"/>
        <c:noMultiLvlLbl val="0"/>
      </c:catAx>
      <c:valAx>
        <c:axId val="5876559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876609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Az egri kampusz átlag és maximális heti óraszámai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eger_tanterem!$CV$212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eger_tanterem!$CW$210:$DB$211</c:f>
              <c:strCache>
                <c:ptCount val="6"/>
                <c:pt idx="0">
                  <c:v>2015/16/1</c:v>
                </c:pt>
                <c:pt idx="1">
                  <c:v>2015/16/2</c:v>
                </c:pt>
                <c:pt idx="2">
                  <c:v>2016/17/1</c:v>
                </c:pt>
                <c:pt idx="3">
                  <c:v>2016/17/2</c:v>
                </c:pt>
                <c:pt idx="4">
                  <c:v>2017/18/1</c:v>
                </c:pt>
                <c:pt idx="5">
                  <c:v>2017/18/2</c:v>
                </c:pt>
              </c:strCache>
            </c:strRef>
          </c:cat>
          <c:val>
            <c:numRef>
              <c:f>eger_tanterem!$CW$212:$DB$212</c:f>
            </c:numRef>
          </c:val>
          <c:extLst>
            <c:ext xmlns:c16="http://schemas.microsoft.com/office/drawing/2014/chart" uri="{C3380CC4-5D6E-409C-BE32-E72D297353CC}">
              <c16:uniqueId val="{00000000-6C5E-4F8E-9887-1676F226B179}"/>
            </c:ext>
          </c:extLst>
        </c:ser>
        <c:ser>
          <c:idx val="1"/>
          <c:order val="1"/>
          <c:tx>
            <c:strRef>
              <c:f>eger_tanterem!$CV$213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eger_tanterem!$CW$210:$DB$211</c:f>
              <c:strCache>
                <c:ptCount val="6"/>
                <c:pt idx="0">
                  <c:v>2015/16/1</c:v>
                </c:pt>
                <c:pt idx="1">
                  <c:v>2015/16/2</c:v>
                </c:pt>
                <c:pt idx="2">
                  <c:v>2016/17/1</c:v>
                </c:pt>
                <c:pt idx="3">
                  <c:v>2016/17/2</c:v>
                </c:pt>
                <c:pt idx="4">
                  <c:v>2017/18/1</c:v>
                </c:pt>
                <c:pt idx="5">
                  <c:v>2017/18/2</c:v>
                </c:pt>
              </c:strCache>
            </c:strRef>
          </c:cat>
          <c:val>
            <c:numRef>
              <c:f>eger_tanterem!$CW$213:$DB$213</c:f>
            </c:numRef>
          </c:val>
          <c:extLst>
            <c:ext xmlns:c16="http://schemas.microsoft.com/office/drawing/2014/chart" uri="{C3380CC4-5D6E-409C-BE32-E72D297353CC}">
              <c16:uniqueId val="{00000001-6C5E-4F8E-9887-1676F226B179}"/>
            </c:ext>
          </c:extLst>
        </c:ser>
        <c:ser>
          <c:idx val="2"/>
          <c:order val="2"/>
          <c:tx>
            <c:strRef>
              <c:f>eger_tanterem!$CV$214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eger_tanterem!$CW$210:$DB$211</c:f>
              <c:strCache>
                <c:ptCount val="6"/>
                <c:pt idx="0">
                  <c:v>2015/16/1</c:v>
                </c:pt>
                <c:pt idx="1">
                  <c:v>2015/16/2</c:v>
                </c:pt>
                <c:pt idx="2">
                  <c:v>2016/17/1</c:v>
                </c:pt>
                <c:pt idx="3">
                  <c:v>2016/17/2</c:v>
                </c:pt>
                <c:pt idx="4">
                  <c:v>2017/18/1</c:v>
                </c:pt>
                <c:pt idx="5">
                  <c:v>2017/18/2</c:v>
                </c:pt>
              </c:strCache>
            </c:strRef>
          </c:cat>
          <c:val>
            <c:numRef>
              <c:f>eger_tanterem!$CW$214:$DB$214</c:f>
            </c:numRef>
          </c:val>
          <c:extLst>
            <c:ext xmlns:c16="http://schemas.microsoft.com/office/drawing/2014/chart" uri="{C3380CC4-5D6E-409C-BE32-E72D297353CC}">
              <c16:uniqueId val="{00000002-6C5E-4F8E-9887-1676F226B179}"/>
            </c:ext>
          </c:extLst>
        </c:ser>
        <c:ser>
          <c:idx val="3"/>
          <c:order val="3"/>
          <c:tx>
            <c:strRef>
              <c:f>eger_tanterem!$CV$215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eger_tanterem!$CW$210:$DB$211</c:f>
              <c:strCache>
                <c:ptCount val="6"/>
                <c:pt idx="0">
                  <c:v>2015/16/1</c:v>
                </c:pt>
                <c:pt idx="1">
                  <c:v>2015/16/2</c:v>
                </c:pt>
                <c:pt idx="2">
                  <c:v>2016/17/1</c:v>
                </c:pt>
                <c:pt idx="3">
                  <c:v>2016/17/2</c:v>
                </c:pt>
                <c:pt idx="4">
                  <c:v>2017/18/1</c:v>
                </c:pt>
                <c:pt idx="5">
                  <c:v>2017/18/2</c:v>
                </c:pt>
              </c:strCache>
            </c:strRef>
          </c:cat>
          <c:val>
            <c:numRef>
              <c:f>eger_tanterem!$CW$215:$DB$215</c:f>
            </c:numRef>
          </c:val>
          <c:extLst>
            <c:ext xmlns:c16="http://schemas.microsoft.com/office/drawing/2014/chart" uri="{C3380CC4-5D6E-409C-BE32-E72D297353CC}">
              <c16:uniqueId val="{00000003-6C5E-4F8E-9887-1676F226B179}"/>
            </c:ext>
          </c:extLst>
        </c:ser>
        <c:ser>
          <c:idx val="4"/>
          <c:order val="4"/>
          <c:tx>
            <c:strRef>
              <c:f>eger_tanterem!$CV$216</c:f>
              <c:strCache>
                <c:ptCount val="1"/>
                <c:pt idx="0">
                  <c:v>átlag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eger_tanterem!$CW$210:$DB$211</c:f>
              <c:strCache>
                <c:ptCount val="6"/>
                <c:pt idx="0">
                  <c:v>2015/16/1</c:v>
                </c:pt>
                <c:pt idx="1">
                  <c:v>2015/16/2</c:v>
                </c:pt>
                <c:pt idx="2">
                  <c:v>2016/17/1</c:v>
                </c:pt>
                <c:pt idx="3">
                  <c:v>2016/17/2</c:v>
                </c:pt>
                <c:pt idx="4">
                  <c:v>2017/18/1</c:v>
                </c:pt>
                <c:pt idx="5">
                  <c:v>2017/18/2</c:v>
                </c:pt>
              </c:strCache>
            </c:strRef>
          </c:cat>
          <c:val>
            <c:numRef>
              <c:f>eger_tanterem!$CW$216:$DB$216</c:f>
              <c:numCache>
                <c:formatCode>0.00</c:formatCode>
                <c:ptCount val="6"/>
                <c:pt idx="0">
                  <c:v>22.559143686502178</c:v>
                </c:pt>
                <c:pt idx="1">
                  <c:v>20.69777628032346</c:v>
                </c:pt>
                <c:pt idx="2">
                  <c:v>43.071794871794864</c:v>
                </c:pt>
                <c:pt idx="3">
                  <c:v>39.560544217687074</c:v>
                </c:pt>
                <c:pt idx="4">
                  <c:v>41.447619047619057</c:v>
                </c:pt>
                <c:pt idx="5">
                  <c:v>39.170068027210895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C5E-4F8E-9887-1676F226B179}"/>
            </c:ext>
          </c:extLst>
        </c:ser>
        <c:ser>
          <c:idx val="5"/>
          <c:order val="5"/>
          <c:tx>
            <c:strRef>
              <c:f>eger_tanterem!$CV$217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eger_tanterem!$CW$210:$DB$211</c:f>
              <c:strCache>
                <c:ptCount val="6"/>
                <c:pt idx="0">
                  <c:v>2015/16/1</c:v>
                </c:pt>
                <c:pt idx="1">
                  <c:v>2015/16/2</c:v>
                </c:pt>
                <c:pt idx="2">
                  <c:v>2016/17/1</c:v>
                </c:pt>
                <c:pt idx="3">
                  <c:v>2016/17/2</c:v>
                </c:pt>
                <c:pt idx="4">
                  <c:v>2017/18/1</c:v>
                </c:pt>
                <c:pt idx="5">
                  <c:v>2017/18/2</c:v>
                </c:pt>
              </c:strCache>
            </c:strRef>
          </c:cat>
          <c:val>
            <c:numRef>
              <c:f>eger_tanterem!$CW$217:$DB$217</c:f>
              <c:numCache>
                <c:formatCode>0.00</c:formatCode>
                <c:ptCount val="6"/>
                <c:pt idx="0">
                  <c:v>68.307692307692278</c:v>
                </c:pt>
                <c:pt idx="1">
                  <c:v>61.571428571428577</c:v>
                </c:pt>
                <c:pt idx="2">
                  <c:v>65.923076923076906</c:v>
                </c:pt>
                <c:pt idx="3">
                  <c:v>62.357142857142847</c:v>
                </c:pt>
                <c:pt idx="4">
                  <c:v>64.307692307692278</c:v>
                </c:pt>
                <c:pt idx="5">
                  <c:v>63.142857142857125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C5E-4F8E-9887-1676F226B17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2008854656"/>
        <c:axId val="2008849248"/>
      </c:barChart>
      <c:catAx>
        <c:axId val="2008854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008849248"/>
        <c:crosses val="autoZero"/>
        <c:auto val="1"/>
        <c:lblAlgn val="ctr"/>
        <c:lblOffset val="100"/>
        <c:noMultiLvlLbl val="0"/>
      </c:catAx>
      <c:valAx>
        <c:axId val="2008849248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2008854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Épületenkénti</a:t>
            </a:r>
            <a:r>
              <a:rPr lang="hu-HU" baseline="0"/>
              <a:t> kihasználtság</a:t>
            </a:r>
            <a:endParaRPr lang="hu-H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eger_tanterem!$CM$347</c:f>
              <c:strCache>
                <c:ptCount val="1"/>
                <c:pt idx="0">
                  <c:v>átlag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eger_tanterem!$CN$346:$CT$346</c:f>
              <c:strCache>
                <c:ptCount val="7"/>
                <c:pt idx="0">
                  <c:v>B ép</c:v>
                </c:pt>
                <c:pt idx="1">
                  <c:v>Érsekkert</c:v>
                </c:pt>
                <c:pt idx="2">
                  <c:v>A ép</c:v>
                </c:pt>
                <c:pt idx="3">
                  <c:v>C ép</c:v>
                </c:pt>
                <c:pt idx="4">
                  <c:v>D ép</c:v>
                </c:pt>
                <c:pt idx="5">
                  <c:v>E ép</c:v>
                </c:pt>
                <c:pt idx="6">
                  <c:v>F ép</c:v>
                </c:pt>
              </c:strCache>
            </c:strRef>
          </c:cat>
          <c:val>
            <c:numRef>
              <c:f>eger_tanterem!$CN$347:$CT$347</c:f>
              <c:numCache>
                <c:formatCode>0.00%</c:formatCode>
                <c:ptCount val="7"/>
                <c:pt idx="0">
                  <c:v>0.71137256463343412</c:v>
                </c:pt>
                <c:pt idx="1">
                  <c:v>0.68536960724460749</c:v>
                </c:pt>
                <c:pt idx="2">
                  <c:v>0.50309489892823223</c:v>
                </c:pt>
                <c:pt idx="3">
                  <c:v>0.46622298267035123</c:v>
                </c:pt>
                <c:pt idx="4">
                  <c:v>0.44117254273504286</c:v>
                </c:pt>
                <c:pt idx="5">
                  <c:v>0.35319629988747642</c:v>
                </c:pt>
                <c:pt idx="6">
                  <c:v>0.29600376475376472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2A-4E6D-B981-3F21C8480F3B}"/>
            </c:ext>
          </c:extLst>
        </c:ser>
        <c:ser>
          <c:idx val="1"/>
          <c:order val="1"/>
          <c:tx>
            <c:strRef>
              <c:f>eger_tanterem!$CM$348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eger_tanterem!$CN$346:$CT$346</c:f>
              <c:strCache>
                <c:ptCount val="7"/>
                <c:pt idx="0">
                  <c:v>B ép</c:v>
                </c:pt>
                <c:pt idx="1">
                  <c:v>Érsekkert</c:v>
                </c:pt>
                <c:pt idx="2">
                  <c:v>A ép</c:v>
                </c:pt>
                <c:pt idx="3">
                  <c:v>C ép</c:v>
                </c:pt>
                <c:pt idx="4">
                  <c:v>D ép</c:v>
                </c:pt>
                <c:pt idx="5">
                  <c:v>E ép</c:v>
                </c:pt>
                <c:pt idx="6">
                  <c:v>F ép</c:v>
                </c:pt>
              </c:strCache>
            </c:strRef>
          </c:cat>
          <c:val>
            <c:numRef>
              <c:f>eger_tanterem!$CN$348:$CT$348</c:f>
              <c:numCache>
                <c:formatCode>0.00%</c:formatCode>
                <c:ptCount val="7"/>
                <c:pt idx="0">
                  <c:v>0.92350936100936065</c:v>
                </c:pt>
                <c:pt idx="1">
                  <c:v>0.88536579161579143</c:v>
                </c:pt>
                <c:pt idx="2">
                  <c:v>0.88121947496947473</c:v>
                </c:pt>
                <c:pt idx="3">
                  <c:v>0.84647181522181514</c:v>
                </c:pt>
                <c:pt idx="4">
                  <c:v>0.79363807488807481</c:v>
                </c:pt>
                <c:pt idx="5">
                  <c:v>0.84123168498168477</c:v>
                </c:pt>
                <c:pt idx="6">
                  <c:v>0.82298026048026029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2A-4E6D-B981-3F21C8480F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7645583"/>
        <c:axId val="587652655"/>
      </c:barChart>
      <c:catAx>
        <c:axId val="5876455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87652655"/>
        <c:crosses val="autoZero"/>
        <c:auto val="1"/>
        <c:lblAlgn val="ctr"/>
        <c:lblOffset val="100"/>
        <c:noMultiLvlLbl val="0"/>
      </c:catAx>
      <c:valAx>
        <c:axId val="5876526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876455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Eger egyéb kihasználtság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eger_egyéb!$CP$110</c:f>
              <c:strCache>
                <c:ptCount val="1"/>
                <c:pt idx="0">
                  <c:v>átlag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eger_egyéb!$CQ$109:$CV$109</c:f>
              <c:strCache>
                <c:ptCount val="6"/>
                <c:pt idx="0">
                  <c:v>2015/16/1</c:v>
                </c:pt>
                <c:pt idx="1">
                  <c:v>2015/16/2</c:v>
                </c:pt>
                <c:pt idx="2">
                  <c:v>2016/17/1</c:v>
                </c:pt>
                <c:pt idx="3">
                  <c:v>2016/17/2</c:v>
                </c:pt>
                <c:pt idx="4">
                  <c:v>2017/18/1</c:v>
                </c:pt>
                <c:pt idx="5">
                  <c:v>2017/18/2</c:v>
                </c:pt>
              </c:strCache>
            </c:strRef>
          </c:cat>
          <c:val>
            <c:numRef>
              <c:f>eger_egyéb!$CQ$110:$CV$110</c:f>
              <c:numCache>
                <c:formatCode>0.00%</c:formatCode>
                <c:ptCount val="6"/>
                <c:pt idx="0">
                  <c:v>0.1075065899832255</c:v>
                </c:pt>
                <c:pt idx="1">
                  <c:v>8.6290980566681497E-2</c:v>
                </c:pt>
                <c:pt idx="2">
                  <c:v>8.5500039939292269E-2</c:v>
                </c:pt>
                <c:pt idx="3">
                  <c:v>6.0052291944815296E-2</c:v>
                </c:pt>
                <c:pt idx="4">
                  <c:v>0.11176857330703487</c:v>
                </c:pt>
                <c:pt idx="5">
                  <c:v>0.12775760021522733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BB-43B8-89A8-B0C54825052D}"/>
            </c:ext>
          </c:extLst>
        </c:ser>
        <c:ser>
          <c:idx val="1"/>
          <c:order val="1"/>
          <c:tx>
            <c:strRef>
              <c:f>eger_egyéb!$CP$111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eger_egyéb!$CQ$109:$CV$109</c:f>
              <c:strCache>
                <c:ptCount val="6"/>
                <c:pt idx="0">
                  <c:v>2015/16/1</c:v>
                </c:pt>
                <c:pt idx="1">
                  <c:v>2015/16/2</c:v>
                </c:pt>
                <c:pt idx="2">
                  <c:v>2016/17/1</c:v>
                </c:pt>
                <c:pt idx="3">
                  <c:v>2016/17/2</c:v>
                </c:pt>
                <c:pt idx="4">
                  <c:v>2017/18/1</c:v>
                </c:pt>
                <c:pt idx="5">
                  <c:v>2017/18/2</c:v>
                </c:pt>
              </c:strCache>
            </c:strRef>
          </c:cat>
          <c:val>
            <c:numRef>
              <c:f>eger_egyéb!$CQ$111:$CV$111</c:f>
              <c:numCache>
                <c:formatCode>0.00%</c:formatCode>
                <c:ptCount val="6"/>
                <c:pt idx="0">
                  <c:v>0.83119658119658091</c:v>
                </c:pt>
                <c:pt idx="1">
                  <c:v>0.75892857142857162</c:v>
                </c:pt>
                <c:pt idx="2">
                  <c:v>0.6923076923076924</c:v>
                </c:pt>
                <c:pt idx="3">
                  <c:v>0.59722222222222243</c:v>
                </c:pt>
                <c:pt idx="4">
                  <c:v>0.64102564102564152</c:v>
                </c:pt>
                <c:pt idx="5">
                  <c:v>0.62698412698412742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BB-43B8-89A8-B0C5482505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14643423"/>
        <c:axId val="414650911"/>
      </c:barChart>
      <c:catAx>
        <c:axId val="41464342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14650911"/>
        <c:crosses val="autoZero"/>
        <c:auto val="1"/>
        <c:lblAlgn val="ctr"/>
        <c:lblOffset val="100"/>
        <c:noMultiLvlLbl val="0"/>
      </c:catAx>
      <c:valAx>
        <c:axId val="4146509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146434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Eger egyéb óraszám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eger_egyéb!$CX$110</c:f>
              <c:strCache>
                <c:ptCount val="1"/>
                <c:pt idx="0">
                  <c:v>átlag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eger_egyéb!$CY$109:$DD$109</c:f>
              <c:strCache>
                <c:ptCount val="6"/>
                <c:pt idx="0">
                  <c:v>2015/16/1</c:v>
                </c:pt>
                <c:pt idx="1">
                  <c:v>2015/16/2</c:v>
                </c:pt>
                <c:pt idx="2">
                  <c:v>2016/17/1</c:v>
                </c:pt>
                <c:pt idx="3">
                  <c:v>2016/17/2</c:v>
                </c:pt>
                <c:pt idx="4">
                  <c:v>2017/18/1</c:v>
                </c:pt>
                <c:pt idx="5">
                  <c:v>2017/18/2</c:v>
                </c:pt>
              </c:strCache>
            </c:strRef>
          </c:cat>
          <c:val>
            <c:numRef>
              <c:f>eger_egyéb!$CY$110:$DD$110</c:f>
              <c:numCache>
                <c:formatCode>0.00</c:formatCode>
                <c:ptCount val="6"/>
                <c:pt idx="0">
                  <c:v>7.740474478792235</c:v>
                </c:pt>
                <c:pt idx="1">
                  <c:v>6.2129506008010695</c:v>
                </c:pt>
                <c:pt idx="2">
                  <c:v>6.1560028756290475</c:v>
                </c:pt>
                <c:pt idx="3">
                  <c:v>4.3237650200267019</c:v>
                </c:pt>
                <c:pt idx="4">
                  <c:v>8.0473372781065144</c:v>
                </c:pt>
                <c:pt idx="5">
                  <c:v>9.198547215496367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79-41FC-80DD-964EB390B575}"/>
            </c:ext>
          </c:extLst>
        </c:ser>
        <c:ser>
          <c:idx val="1"/>
          <c:order val="1"/>
          <c:tx>
            <c:strRef>
              <c:f>eger_egyéb!$CX$111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eger_egyéb!$CY$109:$DD$109</c:f>
              <c:strCache>
                <c:ptCount val="6"/>
                <c:pt idx="0">
                  <c:v>2015/16/1</c:v>
                </c:pt>
                <c:pt idx="1">
                  <c:v>2015/16/2</c:v>
                </c:pt>
                <c:pt idx="2">
                  <c:v>2016/17/1</c:v>
                </c:pt>
                <c:pt idx="3">
                  <c:v>2016/17/2</c:v>
                </c:pt>
                <c:pt idx="4">
                  <c:v>2017/18/1</c:v>
                </c:pt>
                <c:pt idx="5">
                  <c:v>2017/18/2</c:v>
                </c:pt>
              </c:strCache>
            </c:strRef>
          </c:cat>
          <c:val>
            <c:numRef>
              <c:f>eger_egyéb!$CY$111:$DD$111</c:f>
              <c:numCache>
                <c:formatCode>0.00</c:formatCode>
                <c:ptCount val="6"/>
                <c:pt idx="0">
                  <c:v>47.692307692307672</c:v>
                </c:pt>
                <c:pt idx="1">
                  <c:v>44.428571428571438</c:v>
                </c:pt>
                <c:pt idx="2">
                  <c:v>36.615384615384613</c:v>
                </c:pt>
                <c:pt idx="3">
                  <c:v>31.714285714285726</c:v>
                </c:pt>
                <c:pt idx="4">
                  <c:v>33.538461538461554</c:v>
                </c:pt>
                <c:pt idx="5">
                  <c:v>40.571428571428605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79-41FC-80DD-964EB390B5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8711983"/>
        <c:axId val="348717807"/>
      </c:barChart>
      <c:catAx>
        <c:axId val="3487119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48717807"/>
        <c:crosses val="autoZero"/>
        <c:auto val="1"/>
        <c:lblAlgn val="ctr"/>
        <c:lblOffset val="100"/>
        <c:noMultiLvlLbl val="0"/>
      </c:catAx>
      <c:valAx>
        <c:axId val="3487178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487119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A épület egyéb kihasználtság</a:t>
            </a:r>
            <a:r>
              <a:rPr lang="en-US"/>
              <a:t>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eger_egyéb!$CP$147</c:f>
              <c:strCache>
                <c:ptCount val="1"/>
                <c:pt idx="0">
                  <c:v>átlag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eger_egyéb!$CQ$146:$CV$146</c:f>
              <c:strCache>
                <c:ptCount val="6"/>
                <c:pt idx="0">
                  <c:v>2015/16/1</c:v>
                </c:pt>
                <c:pt idx="1">
                  <c:v>2015/16/2</c:v>
                </c:pt>
                <c:pt idx="2">
                  <c:v>2016/17/1</c:v>
                </c:pt>
                <c:pt idx="3">
                  <c:v>2016/17/2</c:v>
                </c:pt>
                <c:pt idx="4">
                  <c:v>2017/18/1</c:v>
                </c:pt>
                <c:pt idx="5">
                  <c:v>2017/18/2</c:v>
                </c:pt>
              </c:strCache>
            </c:strRef>
          </c:cat>
          <c:val>
            <c:numRef>
              <c:f>eger_egyéb!$CQ$147:$CV$147</c:f>
              <c:numCache>
                <c:formatCode>0.00%</c:formatCode>
                <c:ptCount val="6"/>
                <c:pt idx="0">
                  <c:v>0.15249497234791351</c:v>
                </c:pt>
                <c:pt idx="1">
                  <c:v>0.13331582633053221</c:v>
                </c:pt>
                <c:pt idx="2">
                  <c:v>0.12745098039215688</c:v>
                </c:pt>
                <c:pt idx="3">
                  <c:v>7.5776143790849654E-2</c:v>
                </c:pt>
                <c:pt idx="4">
                  <c:v>0.13098290598290599</c:v>
                </c:pt>
                <c:pt idx="5">
                  <c:v>0.12470238095238094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D-431C-A850-199402410DA7}"/>
            </c:ext>
          </c:extLst>
        </c:ser>
        <c:ser>
          <c:idx val="1"/>
          <c:order val="1"/>
          <c:tx>
            <c:strRef>
              <c:f>eger_egyéb!$CP$148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eger_egyéb!$CQ$146:$CV$146</c:f>
              <c:strCache>
                <c:ptCount val="6"/>
                <c:pt idx="0">
                  <c:v>2015/16/1</c:v>
                </c:pt>
                <c:pt idx="1">
                  <c:v>2015/16/2</c:v>
                </c:pt>
                <c:pt idx="2">
                  <c:v>2016/17/1</c:v>
                </c:pt>
                <c:pt idx="3">
                  <c:v>2016/17/2</c:v>
                </c:pt>
                <c:pt idx="4">
                  <c:v>2017/18/1</c:v>
                </c:pt>
                <c:pt idx="5">
                  <c:v>2017/18/2</c:v>
                </c:pt>
              </c:strCache>
            </c:strRef>
          </c:cat>
          <c:val>
            <c:numRef>
              <c:f>eger_egyéb!$CQ$148:$CV$148</c:f>
              <c:numCache>
                <c:formatCode>0.00%</c:formatCode>
                <c:ptCount val="6"/>
                <c:pt idx="0">
                  <c:v>0.71260683760683763</c:v>
                </c:pt>
                <c:pt idx="1">
                  <c:v>0.70337301587301615</c:v>
                </c:pt>
                <c:pt idx="2">
                  <c:v>0.66452991452991483</c:v>
                </c:pt>
                <c:pt idx="3">
                  <c:v>0.57936507936507931</c:v>
                </c:pt>
                <c:pt idx="4">
                  <c:v>0.62713675213675246</c:v>
                </c:pt>
                <c:pt idx="5">
                  <c:v>0.58630952380952384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D-431C-A850-199402410D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55737679"/>
        <c:axId val="355740175"/>
      </c:barChart>
      <c:catAx>
        <c:axId val="35573767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5740175"/>
        <c:crosses val="autoZero"/>
        <c:auto val="1"/>
        <c:lblAlgn val="ctr"/>
        <c:lblOffset val="100"/>
        <c:noMultiLvlLbl val="0"/>
      </c:catAx>
      <c:valAx>
        <c:axId val="3557401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57376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A épület egyéb óraszám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eger_egyéb!$CX$147</c:f>
              <c:strCache>
                <c:ptCount val="1"/>
                <c:pt idx="0">
                  <c:v>átlag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eger_egyéb!$CY$146:$DD$146</c:f>
              <c:strCache>
                <c:ptCount val="6"/>
                <c:pt idx="0">
                  <c:v>2015/16/1</c:v>
                </c:pt>
                <c:pt idx="1">
                  <c:v>2015/16/2</c:v>
                </c:pt>
                <c:pt idx="2">
                  <c:v>2016/17/1</c:v>
                </c:pt>
                <c:pt idx="3">
                  <c:v>2016/17/2</c:v>
                </c:pt>
                <c:pt idx="4">
                  <c:v>2017/18/1</c:v>
                </c:pt>
                <c:pt idx="5">
                  <c:v>2017/18/2</c:v>
                </c:pt>
              </c:strCache>
            </c:strRef>
          </c:cat>
          <c:val>
            <c:numRef>
              <c:f>eger_egyéb!$CY$147:$DD$147</c:f>
              <c:numCache>
                <c:formatCode>0.00</c:formatCode>
                <c:ptCount val="6"/>
                <c:pt idx="0">
                  <c:v>10.979638009049776</c:v>
                </c:pt>
                <c:pt idx="1">
                  <c:v>9.5987394957983163</c:v>
                </c:pt>
                <c:pt idx="2">
                  <c:v>9.176470588235297</c:v>
                </c:pt>
                <c:pt idx="3">
                  <c:v>5.4558823529411749</c:v>
                </c:pt>
                <c:pt idx="4">
                  <c:v>9.4307692307692328</c:v>
                </c:pt>
                <c:pt idx="5">
                  <c:v>8.978571428571426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A5-44E5-9D7B-31A75E79C5CA}"/>
            </c:ext>
          </c:extLst>
        </c:ser>
        <c:ser>
          <c:idx val="1"/>
          <c:order val="1"/>
          <c:tx>
            <c:strRef>
              <c:f>eger_egyéb!$CX$148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eger_egyéb!$CY$146:$DD$146</c:f>
              <c:strCache>
                <c:ptCount val="6"/>
                <c:pt idx="0">
                  <c:v>2015/16/1</c:v>
                </c:pt>
                <c:pt idx="1">
                  <c:v>2015/16/2</c:v>
                </c:pt>
                <c:pt idx="2">
                  <c:v>2016/17/1</c:v>
                </c:pt>
                <c:pt idx="3">
                  <c:v>2016/17/2</c:v>
                </c:pt>
                <c:pt idx="4">
                  <c:v>2017/18/1</c:v>
                </c:pt>
                <c:pt idx="5">
                  <c:v>2017/18/2</c:v>
                </c:pt>
              </c:strCache>
            </c:strRef>
          </c:cat>
          <c:val>
            <c:numRef>
              <c:f>eger_egyéb!$CY$148:$DD$148</c:f>
              <c:numCache>
                <c:formatCode>0.00</c:formatCode>
                <c:ptCount val="6"/>
                <c:pt idx="0">
                  <c:v>47.615384615384627</c:v>
                </c:pt>
                <c:pt idx="1">
                  <c:v>41.214285714285722</c:v>
                </c:pt>
                <c:pt idx="2">
                  <c:v>36.615384615384613</c:v>
                </c:pt>
                <c:pt idx="3">
                  <c:v>26.285714285714292</c:v>
                </c:pt>
                <c:pt idx="4">
                  <c:v>31.461538461538463</c:v>
                </c:pt>
                <c:pt idx="5">
                  <c:v>24.285714285714292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A5-44E5-9D7B-31A75E79C5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5718127"/>
        <c:axId val="355725615"/>
      </c:barChart>
      <c:catAx>
        <c:axId val="3557181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5725615"/>
        <c:crosses val="autoZero"/>
        <c:auto val="1"/>
        <c:lblAlgn val="ctr"/>
        <c:lblOffset val="100"/>
        <c:noMultiLvlLbl val="0"/>
      </c:catAx>
      <c:valAx>
        <c:axId val="3557256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57181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B</a:t>
            </a:r>
            <a:r>
              <a:rPr lang="hu-HU" baseline="0"/>
              <a:t> épület egyéb kihasználtság</a:t>
            </a:r>
            <a:endParaRPr lang="hu-H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>
        <c:manualLayout>
          <c:layoutTarget val="inner"/>
          <c:xMode val="edge"/>
          <c:yMode val="edge"/>
          <c:x val="0.17509150978769164"/>
          <c:y val="0.21991561181434602"/>
          <c:w val="0.71903247943063719"/>
          <c:h val="0.532132850482297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eger_egyéb!$CP$166</c:f>
              <c:strCache>
                <c:ptCount val="1"/>
                <c:pt idx="0">
                  <c:v>átlag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eger_egyéb!$CQ$165:$CV$165</c:f>
              <c:strCache>
                <c:ptCount val="6"/>
                <c:pt idx="0">
                  <c:v>2015/16/1</c:v>
                </c:pt>
                <c:pt idx="1">
                  <c:v>2015/16/2</c:v>
                </c:pt>
                <c:pt idx="2">
                  <c:v>2016/17/1</c:v>
                </c:pt>
                <c:pt idx="3">
                  <c:v>2016/17/2</c:v>
                </c:pt>
                <c:pt idx="4">
                  <c:v>2017/18/1</c:v>
                </c:pt>
                <c:pt idx="5">
                  <c:v>2017/18/2</c:v>
                </c:pt>
              </c:strCache>
            </c:strRef>
          </c:cat>
          <c:val>
            <c:numRef>
              <c:f>eger_egyéb!$CQ$166:$CV$166</c:f>
              <c:numCache>
                <c:formatCode>0.00%</c:formatCode>
                <c:ptCount val="6"/>
                <c:pt idx="0">
                  <c:v>0.1216613247863248</c:v>
                </c:pt>
                <c:pt idx="1">
                  <c:v>9.492807539682542E-2</c:v>
                </c:pt>
                <c:pt idx="2">
                  <c:v>7.752403846153845E-2</c:v>
                </c:pt>
                <c:pt idx="3">
                  <c:v>7.0188492063492078E-2</c:v>
                </c:pt>
                <c:pt idx="4">
                  <c:v>0.12126068376068379</c:v>
                </c:pt>
                <c:pt idx="5">
                  <c:v>0.11228354978354982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7A-4451-93A2-56D9FC34E86F}"/>
            </c:ext>
          </c:extLst>
        </c:ser>
        <c:ser>
          <c:idx val="1"/>
          <c:order val="1"/>
          <c:tx>
            <c:strRef>
              <c:f>eger_egyéb!$CP$167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eger_egyéb!$CQ$165:$CV$165</c:f>
              <c:strCache>
                <c:ptCount val="6"/>
                <c:pt idx="0">
                  <c:v>2015/16/1</c:v>
                </c:pt>
                <c:pt idx="1">
                  <c:v>2015/16/2</c:v>
                </c:pt>
                <c:pt idx="2">
                  <c:v>2016/17/1</c:v>
                </c:pt>
                <c:pt idx="3">
                  <c:v>2016/17/2</c:v>
                </c:pt>
                <c:pt idx="4">
                  <c:v>2017/18/1</c:v>
                </c:pt>
                <c:pt idx="5">
                  <c:v>2017/18/2</c:v>
                </c:pt>
              </c:strCache>
            </c:strRef>
          </c:cat>
          <c:val>
            <c:numRef>
              <c:f>eger_egyéb!$CQ$167:$CV$167</c:f>
              <c:numCache>
                <c:formatCode>0.00%</c:formatCode>
                <c:ptCount val="6"/>
                <c:pt idx="0">
                  <c:v>0.72756410256410231</c:v>
                </c:pt>
                <c:pt idx="1">
                  <c:v>0.64682539682539697</c:v>
                </c:pt>
                <c:pt idx="2">
                  <c:v>0.47970085470085472</c:v>
                </c:pt>
                <c:pt idx="3">
                  <c:v>0.46825396825396853</c:v>
                </c:pt>
                <c:pt idx="4">
                  <c:v>0.50641025641025672</c:v>
                </c:pt>
                <c:pt idx="5">
                  <c:v>0.57142857142857173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7A-4451-93A2-56D9FC34E8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55719375"/>
        <c:axId val="355719791"/>
      </c:barChart>
      <c:catAx>
        <c:axId val="35571937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5719791"/>
        <c:crosses val="autoZero"/>
        <c:auto val="1"/>
        <c:lblAlgn val="ctr"/>
        <c:lblOffset val="100"/>
        <c:noMultiLvlLbl val="0"/>
      </c:catAx>
      <c:valAx>
        <c:axId val="3557197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57193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B épület óraszámok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eger_egyéb!$CX$166</c:f>
              <c:strCache>
                <c:ptCount val="1"/>
                <c:pt idx="0">
                  <c:v>átlag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eger_egyéb!$CY$165:$DD$165</c:f>
              <c:strCache>
                <c:ptCount val="6"/>
                <c:pt idx="0">
                  <c:v>2015/16/1</c:v>
                </c:pt>
                <c:pt idx="1">
                  <c:v>2015/16/2</c:v>
                </c:pt>
                <c:pt idx="2">
                  <c:v>2016/17/1</c:v>
                </c:pt>
                <c:pt idx="3">
                  <c:v>2016/17/2</c:v>
                </c:pt>
                <c:pt idx="4">
                  <c:v>2017/18/1</c:v>
                </c:pt>
                <c:pt idx="5">
                  <c:v>2017/18/2</c:v>
                </c:pt>
              </c:strCache>
            </c:strRef>
          </c:cat>
          <c:val>
            <c:numRef>
              <c:f>eger_egyéb!$CY$166:$DD$166</c:f>
              <c:numCache>
                <c:formatCode>0.00</c:formatCode>
                <c:ptCount val="6"/>
                <c:pt idx="0">
                  <c:v>8.759615384615385</c:v>
                </c:pt>
                <c:pt idx="1">
                  <c:v>6.8348214285714297</c:v>
                </c:pt>
                <c:pt idx="2">
                  <c:v>5.5817307692307692</c:v>
                </c:pt>
                <c:pt idx="3">
                  <c:v>5.0535714285714288</c:v>
                </c:pt>
                <c:pt idx="4">
                  <c:v>8.7307692307692317</c:v>
                </c:pt>
                <c:pt idx="5">
                  <c:v>8.0844155844155878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9F-4B75-81D5-C8329236493A}"/>
            </c:ext>
          </c:extLst>
        </c:ser>
        <c:ser>
          <c:idx val="1"/>
          <c:order val="1"/>
          <c:tx>
            <c:strRef>
              <c:f>eger_egyéb!$CX$167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eger_egyéb!$CY$165:$DD$165</c:f>
              <c:strCache>
                <c:ptCount val="6"/>
                <c:pt idx="0">
                  <c:v>2015/16/1</c:v>
                </c:pt>
                <c:pt idx="1">
                  <c:v>2015/16/2</c:v>
                </c:pt>
                <c:pt idx="2">
                  <c:v>2016/17/1</c:v>
                </c:pt>
                <c:pt idx="3">
                  <c:v>2016/17/2</c:v>
                </c:pt>
                <c:pt idx="4">
                  <c:v>2017/18/1</c:v>
                </c:pt>
                <c:pt idx="5">
                  <c:v>2017/18/2</c:v>
                </c:pt>
              </c:strCache>
            </c:strRef>
          </c:cat>
          <c:val>
            <c:numRef>
              <c:f>eger_egyéb!$CY$167:$DD$167</c:f>
              <c:numCache>
                <c:formatCode>0.00</c:formatCode>
                <c:ptCount val="6"/>
                <c:pt idx="0">
                  <c:v>47.692307692307672</c:v>
                </c:pt>
                <c:pt idx="1">
                  <c:v>44.428571428571438</c:v>
                </c:pt>
                <c:pt idx="2">
                  <c:v>29.53846153846154</c:v>
                </c:pt>
                <c:pt idx="3">
                  <c:v>31.714285714285726</c:v>
                </c:pt>
                <c:pt idx="4">
                  <c:v>33.538461538461554</c:v>
                </c:pt>
                <c:pt idx="5">
                  <c:v>40.571428571428605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9F-4B75-81D5-C832923649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7658895"/>
        <c:axId val="587657647"/>
      </c:barChart>
      <c:catAx>
        <c:axId val="5876588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87657647"/>
        <c:crosses val="autoZero"/>
        <c:auto val="1"/>
        <c:lblAlgn val="ctr"/>
        <c:lblOffset val="100"/>
        <c:noMultiLvlLbl val="0"/>
      </c:catAx>
      <c:valAx>
        <c:axId val="5876576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876588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Bartók tér egyéb kihasználtság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eger_egyéb!$CP$180</c:f>
              <c:strCache>
                <c:ptCount val="1"/>
                <c:pt idx="0">
                  <c:v>átlag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eger_egyéb!$CQ$179:$CV$179</c:f>
              <c:strCache>
                <c:ptCount val="6"/>
                <c:pt idx="0">
                  <c:v>2015/16/1</c:v>
                </c:pt>
                <c:pt idx="1">
                  <c:v>2015/16/2</c:v>
                </c:pt>
                <c:pt idx="2">
                  <c:v>2016/17/1</c:v>
                </c:pt>
                <c:pt idx="3">
                  <c:v>2016/17/2</c:v>
                </c:pt>
                <c:pt idx="4">
                  <c:v>2017/18/1</c:v>
                </c:pt>
                <c:pt idx="5">
                  <c:v>2017/18/2</c:v>
                </c:pt>
              </c:strCache>
            </c:strRef>
          </c:cat>
          <c:val>
            <c:numRef>
              <c:f>eger_egyéb!$CQ$180:$CV$180</c:f>
              <c:numCache>
                <c:formatCode>0.00%</c:formatCode>
                <c:ptCount val="6"/>
                <c:pt idx="0">
                  <c:v>1.7307692307692305E-2</c:v>
                </c:pt>
                <c:pt idx="1">
                  <c:v>1.6269841269841264E-2</c:v>
                </c:pt>
                <c:pt idx="2">
                  <c:v>3.2051282051282041E-2</c:v>
                </c:pt>
                <c:pt idx="3">
                  <c:v>1.9047619047619046E-2</c:v>
                </c:pt>
                <c:pt idx="4">
                  <c:v>2.2222222222222216E-2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80-45AD-A84A-98DAD8C195BF}"/>
            </c:ext>
          </c:extLst>
        </c:ser>
        <c:ser>
          <c:idx val="1"/>
          <c:order val="1"/>
          <c:tx>
            <c:strRef>
              <c:f>eger_egyéb!$CP$181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eger_egyéb!$CQ$179:$CV$179</c:f>
              <c:strCache>
                <c:ptCount val="6"/>
                <c:pt idx="0">
                  <c:v>2015/16/1</c:v>
                </c:pt>
                <c:pt idx="1">
                  <c:v>2015/16/2</c:v>
                </c:pt>
                <c:pt idx="2">
                  <c:v>2016/17/1</c:v>
                </c:pt>
                <c:pt idx="3">
                  <c:v>2016/17/2</c:v>
                </c:pt>
                <c:pt idx="4">
                  <c:v>2017/18/1</c:v>
                </c:pt>
                <c:pt idx="5">
                  <c:v>2017/18/2</c:v>
                </c:pt>
              </c:strCache>
            </c:strRef>
          </c:cat>
          <c:val>
            <c:numRef>
              <c:f>eger_egyéb!$CQ$181:$CV$181</c:f>
              <c:numCache>
                <c:formatCode>0.00%</c:formatCode>
                <c:ptCount val="6"/>
                <c:pt idx="0">
                  <c:v>0.1004273504273504</c:v>
                </c:pt>
                <c:pt idx="1">
                  <c:v>0.14682539682539678</c:v>
                </c:pt>
                <c:pt idx="2">
                  <c:v>0.2435897435897435</c:v>
                </c:pt>
                <c:pt idx="3">
                  <c:v>0.13690476190476186</c:v>
                </c:pt>
                <c:pt idx="4">
                  <c:v>9.4017094017094002E-2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80-45AD-A84A-98DAD8C19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17641375"/>
        <c:axId val="417641791"/>
      </c:barChart>
      <c:catAx>
        <c:axId val="41764137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17641791"/>
        <c:crosses val="autoZero"/>
        <c:auto val="1"/>
        <c:lblAlgn val="ctr"/>
        <c:lblOffset val="100"/>
        <c:noMultiLvlLbl val="0"/>
      </c:catAx>
      <c:valAx>
        <c:axId val="4176417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176413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Bartók tér egyéb óraszámok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eger_egyéb!$CX$180</c:f>
              <c:strCache>
                <c:ptCount val="1"/>
                <c:pt idx="0">
                  <c:v>átlag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eger_egyéb!$CY$179:$DD$179</c:f>
              <c:strCache>
                <c:ptCount val="6"/>
                <c:pt idx="0">
                  <c:v>2015/16/1</c:v>
                </c:pt>
                <c:pt idx="1">
                  <c:v>2015/16/2</c:v>
                </c:pt>
                <c:pt idx="2">
                  <c:v>2016/17/1</c:v>
                </c:pt>
                <c:pt idx="3">
                  <c:v>2016/17/2</c:v>
                </c:pt>
                <c:pt idx="4">
                  <c:v>2017/18/1</c:v>
                </c:pt>
                <c:pt idx="5">
                  <c:v>2017/18/2</c:v>
                </c:pt>
              </c:strCache>
            </c:strRef>
          </c:cat>
          <c:val>
            <c:numRef>
              <c:f>eger_egyéb!$CY$180:$DD$180</c:f>
              <c:numCache>
                <c:formatCode>0.00</c:formatCode>
                <c:ptCount val="6"/>
                <c:pt idx="0">
                  <c:v>1.2461538461538459</c:v>
                </c:pt>
                <c:pt idx="1">
                  <c:v>1.1714285714285713</c:v>
                </c:pt>
                <c:pt idx="2">
                  <c:v>2.3076923076923075</c:v>
                </c:pt>
                <c:pt idx="3">
                  <c:v>1.3714285714285712</c:v>
                </c:pt>
                <c:pt idx="4">
                  <c:v>1.5999999999999996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22-4833-894E-605FDF9083DD}"/>
            </c:ext>
          </c:extLst>
        </c:ser>
        <c:ser>
          <c:idx val="1"/>
          <c:order val="1"/>
          <c:tx>
            <c:strRef>
              <c:f>eger_egyéb!$CX$181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eger_egyéb!$CY$179:$DD$179</c:f>
              <c:strCache>
                <c:ptCount val="6"/>
                <c:pt idx="0">
                  <c:v>2015/16/1</c:v>
                </c:pt>
                <c:pt idx="1">
                  <c:v>2015/16/2</c:v>
                </c:pt>
                <c:pt idx="2">
                  <c:v>2016/17/1</c:v>
                </c:pt>
                <c:pt idx="3">
                  <c:v>2016/17/2</c:v>
                </c:pt>
                <c:pt idx="4">
                  <c:v>2017/18/1</c:v>
                </c:pt>
                <c:pt idx="5">
                  <c:v>2017/18/2</c:v>
                </c:pt>
              </c:strCache>
            </c:strRef>
          </c:cat>
          <c:val>
            <c:numRef>
              <c:f>eger_egyéb!$CY$181:$DD$181</c:f>
              <c:numCache>
                <c:formatCode>0.00</c:formatCode>
                <c:ptCount val="6"/>
                <c:pt idx="0">
                  <c:v>7.2307692307692291</c:v>
                </c:pt>
                <c:pt idx="1">
                  <c:v>4.5714285714285703</c:v>
                </c:pt>
                <c:pt idx="2">
                  <c:v>13.076923076923073</c:v>
                </c:pt>
                <c:pt idx="3">
                  <c:v>5.9999999999999982</c:v>
                </c:pt>
                <c:pt idx="4">
                  <c:v>3.9999999999999991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22-4833-894E-605FDF9083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5740591"/>
        <c:axId val="355736847"/>
      </c:barChart>
      <c:catAx>
        <c:axId val="3557405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5736847"/>
        <c:crosses val="autoZero"/>
        <c:auto val="1"/>
        <c:lblAlgn val="ctr"/>
        <c:lblOffset val="100"/>
        <c:noMultiLvlLbl val="0"/>
      </c:catAx>
      <c:valAx>
        <c:axId val="3557368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57405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D</a:t>
            </a:r>
            <a:r>
              <a:rPr lang="hu-HU" baseline="0"/>
              <a:t> épület egyéb kihasználtság</a:t>
            </a:r>
            <a:endParaRPr lang="hu-H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eger_egyéb!$CP$203</c:f>
              <c:strCache>
                <c:ptCount val="1"/>
                <c:pt idx="0">
                  <c:v>átlag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eger_egyéb!$CQ$202:$CV$202</c:f>
              <c:strCache>
                <c:ptCount val="6"/>
                <c:pt idx="0">
                  <c:v>2015/16/1</c:v>
                </c:pt>
                <c:pt idx="1">
                  <c:v>2015/16/2</c:v>
                </c:pt>
                <c:pt idx="2">
                  <c:v>2016/17/1</c:v>
                </c:pt>
                <c:pt idx="3">
                  <c:v>2016/17/2</c:v>
                </c:pt>
                <c:pt idx="4">
                  <c:v>2017/18/1</c:v>
                </c:pt>
                <c:pt idx="5">
                  <c:v>2017/18/2</c:v>
                </c:pt>
              </c:strCache>
            </c:strRef>
          </c:cat>
          <c:val>
            <c:numRef>
              <c:f>eger_egyéb!$CQ$203:$CV$203</c:f>
              <c:numCache>
                <c:formatCode>0.00%</c:formatCode>
                <c:ptCount val="6"/>
                <c:pt idx="0">
                  <c:v>0.10668498168498169</c:v>
                </c:pt>
                <c:pt idx="1">
                  <c:v>8.9781746031746004E-2</c:v>
                </c:pt>
                <c:pt idx="2">
                  <c:v>5.7921245421245417E-2</c:v>
                </c:pt>
                <c:pt idx="3">
                  <c:v>6.1933106575963702E-2</c:v>
                </c:pt>
                <c:pt idx="4">
                  <c:v>0.10693473193473192</c:v>
                </c:pt>
                <c:pt idx="5">
                  <c:v>0.14222582972582976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B3-4A6F-8161-A9EBB532274A}"/>
            </c:ext>
          </c:extLst>
        </c:ser>
        <c:ser>
          <c:idx val="1"/>
          <c:order val="1"/>
          <c:tx>
            <c:strRef>
              <c:f>eger_egyéb!$CP$204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eger_egyéb!$CQ$202:$CV$202</c:f>
              <c:strCache>
                <c:ptCount val="6"/>
                <c:pt idx="0">
                  <c:v>2015/16/1</c:v>
                </c:pt>
                <c:pt idx="1">
                  <c:v>2015/16/2</c:v>
                </c:pt>
                <c:pt idx="2">
                  <c:v>2016/17/1</c:v>
                </c:pt>
                <c:pt idx="3">
                  <c:v>2016/17/2</c:v>
                </c:pt>
                <c:pt idx="4">
                  <c:v>2017/18/1</c:v>
                </c:pt>
                <c:pt idx="5">
                  <c:v>2017/18/2</c:v>
                </c:pt>
              </c:strCache>
            </c:strRef>
          </c:cat>
          <c:val>
            <c:numRef>
              <c:f>eger_egyéb!$CQ$204:$CV$204</c:f>
              <c:numCache>
                <c:formatCode>0.00%</c:formatCode>
                <c:ptCount val="6"/>
                <c:pt idx="0">
                  <c:v>0.52670940170940195</c:v>
                </c:pt>
                <c:pt idx="1">
                  <c:v>0.39087301587301582</c:v>
                </c:pt>
                <c:pt idx="2">
                  <c:v>0.30448717948717946</c:v>
                </c:pt>
                <c:pt idx="3">
                  <c:v>0.27976190476190471</c:v>
                </c:pt>
                <c:pt idx="4">
                  <c:v>0.40384615384615391</c:v>
                </c:pt>
                <c:pt idx="5">
                  <c:v>0.56150793650793673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B3-4A6F-8161-A9EBB53227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49829631"/>
        <c:axId val="549845855"/>
      </c:barChart>
      <c:catAx>
        <c:axId val="54982963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49845855"/>
        <c:crosses val="autoZero"/>
        <c:auto val="1"/>
        <c:lblAlgn val="ctr"/>
        <c:lblOffset val="100"/>
        <c:noMultiLvlLbl val="0"/>
      </c:catAx>
      <c:valAx>
        <c:axId val="5498458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498296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</a:t>
            </a:r>
            <a:r>
              <a:rPr lang="hu-HU"/>
              <a:t>z A épület oktatási termeinek átlagos és maximális kihasználtsága (20105-2018)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eger_tanterem!$CM$232</c:f>
              <c:strCache>
                <c:ptCount val="1"/>
                <c:pt idx="0">
                  <c:v>átlag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eger_tanterem!$CN$231:$CS$231</c:f>
              <c:strCache>
                <c:ptCount val="6"/>
                <c:pt idx="0">
                  <c:v>2015/16/1</c:v>
                </c:pt>
                <c:pt idx="1">
                  <c:v>2015/16/2</c:v>
                </c:pt>
                <c:pt idx="2">
                  <c:v>2016/17/1</c:v>
                </c:pt>
                <c:pt idx="3">
                  <c:v>2016/17/2</c:v>
                </c:pt>
                <c:pt idx="4">
                  <c:v>2017/18/1</c:v>
                </c:pt>
                <c:pt idx="5">
                  <c:v>2017/18/2</c:v>
                </c:pt>
              </c:strCache>
            </c:strRef>
          </c:cat>
          <c:val>
            <c:numRef>
              <c:f>eger_tanterem!$CN$232:$CS$232</c:f>
              <c:numCache>
                <c:formatCode>0.00%</c:formatCode>
                <c:ptCount val="6"/>
                <c:pt idx="0">
                  <c:v>0.5692800788954635</c:v>
                </c:pt>
                <c:pt idx="1">
                  <c:v>0.51185388685388689</c:v>
                </c:pt>
                <c:pt idx="2">
                  <c:v>0.54766600920447073</c:v>
                </c:pt>
                <c:pt idx="3">
                  <c:v>0.52541208791208804</c:v>
                </c:pt>
                <c:pt idx="4">
                  <c:v>0.45890861275476647</c:v>
                </c:pt>
                <c:pt idx="5">
                  <c:v>0.40544871794871795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50-45E6-82C0-EF984DE36FD0}"/>
            </c:ext>
          </c:extLst>
        </c:ser>
        <c:ser>
          <c:idx val="1"/>
          <c:order val="1"/>
          <c:tx>
            <c:strRef>
              <c:f>eger_tanterem!$CM$233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eger_tanterem!$CN$231:$CS$231</c:f>
              <c:strCache>
                <c:ptCount val="6"/>
                <c:pt idx="0">
                  <c:v>2015/16/1</c:v>
                </c:pt>
                <c:pt idx="1">
                  <c:v>2015/16/2</c:v>
                </c:pt>
                <c:pt idx="2">
                  <c:v>2016/17/1</c:v>
                </c:pt>
                <c:pt idx="3">
                  <c:v>2016/17/2</c:v>
                </c:pt>
                <c:pt idx="4">
                  <c:v>2017/18/1</c:v>
                </c:pt>
                <c:pt idx="5">
                  <c:v>2017/18/2</c:v>
                </c:pt>
              </c:strCache>
            </c:strRef>
          </c:cat>
          <c:val>
            <c:numRef>
              <c:f>eger_tanterem!$CN$233:$CS$233</c:f>
              <c:numCache>
                <c:formatCode>0.00%</c:formatCode>
                <c:ptCount val="6"/>
                <c:pt idx="0">
                  <c:v>0.85790598290598263</c:v>
                </c:pt>
                <c:pt idx="1">
                  <c:v>0.85515873015873023</c:v>
                </c:pt>
                <c:pt idx="2">
                  <c:v>0.91559829059829034</c:v>
                </c:pt>
                <c:pt idx="3">
                  <c:v>0.87996031746031733</c:v>
                </c:pt>
                <c:pt idx="4">
                  <c:v>0.90170940170940128</c:v>
                </c:pt>
                <c:pt idx="5">
                  <c:v>0.87698412698412687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50-45E6-82C0-EF984DE36F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55805088"/>
        <c:axId val="255805504"/>
      </c:barChart>
      <c:catAx>
        <c:axId val="2558050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55805504"/>
        <c:crosses val="autoZero"/>
        <c:auto val="1"/>
        <c:lblAlgn val="ctr"/>
        <c:lblOffset val="100"/>
        <c:noMultiLvlLbl val="0"/>
      </c:catAx>
      <c:valAx>
        <c:axId val="255805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55805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D épület egyéb óraszám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eger_egyéb!$CX$203</c:f>
              <c:strCache>
                <c:ptCount val="1"/>
                <c:pt idx="0">
                  <c:v>átlag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eger_egyéb!$CY$202:$DD$202</c:f>
              <c:strCache>
                <c:ptCount val="6"/>
                <c:pt idx="0">
                  <c:v>2015/16/1</c:v>
                </c:pt>
                <c:pt idx="1">
                  <c:v>2015/16/2</c:v>
                </c:pt>
                <c:pt idx="2">
                  <c:v>2016/17/1</c:v>
                </c:pt>
                <c:pt idx="3">
                  <c:v>2016/17/2</c:v>
                </c:pt>
                <c:pt idx="4">
                  <c:v>2017/18/1</c:v>
                </c:pt>
                <c:pt idx="5">
                  <c:v>2017/18/2</c:v>
                </c:pt>
              </c:strCache>
            </c:strRef>
          </c:cat>
          <c:val>
            <c:numRef>
              <c:f>eger_egyéb!$CY$203:$DD$203</c:f>
              <c:numCache>
                <c:formatCode>0.00</c:formatCode>
                <c:ptCount val="6"/>
                <c:pt idx="0">
                  <c:v>7.6813186813186807</c:v>
                </c:pt>
                <c:pt idx="1">
                  <c:v>6.4642857142857144</c:v>
                </c:pt>
                <c:pt idx="2">
                  <c:v>4.1703296703296697</c:v>
                </c:pt>
                <c:pt idx="3">
                  <c:v>4.4591836734693873</c:v>
                </c:pt>
                <c:pt idx="4">
                  <c:v>7.6993006993006992</c:v>
                </c:pt>
                <c:pt idx="5">
                  <c:v>10.240259740259742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05-43DB-8C2D-FD5C4EC6E114}"/>
            </c:ext>
          </c:extLst>
        </c:ser>
        <c:ser>
          <c:idx val="1"/>
          <c:order val="1"/>
          <c:tx>
            <c:strRef>
              <c:f>eger_egyéb!$CX$204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eger_egyéb!$CY$202:$DD$202</c:f>
              <c:strCache>
                <c:ptCount val="6"/>
                <c:pt idx="0">
                  <c:v>2015/16/1</c:v>
                </c:pt>
                <c:pt idx="1">
                  <c:v>2015/16/2</c:v>
                </c:pt>
                <c:pt idx="2">
                  <c:v>2016/17/1</c:v>
                </c:pt>
                <c:pt idx="3">
                  <c:v>2016/17/2</c:v>
                </c:pt>
                <c:pt idx="4">
                  <c:v>2017/18/1</c:v>
                </c:pt>
                <c:pt idx="5">
                  <c:v>2017/18/2</c:v>
                </c:pt>
              </c:strCache>
            </c:strRef>
          </c:cat>
          <c:val>
            <c:numRef>
              <c:f>eger_egyéb!$CY$204:$DD$204</c:f>
              <c:numCache>
                <c:formatCode>0.00</c:formatCode>
                <c:ptCount val="6"/>
                <c:pt idx="0">
                  <c:v>33.923076923076927</c:v>
                </c:pt>
                <c:pt idx="1">
                  <c:v>21.571428571428569</c:v>
                </c:pt>
                <c:pt idx="2">
                  <c:v>16.92307692307692</c:v>
                </c:pt>
                <c:pt idx="3">
                  <c:v>16.142857142857142</c:v>
                </c:pt>
                <c:pt idx="4">
                  <c:v>23.076923076923077</c:v>
                </c:pt>
                <c:pt idx="5">
                  <c:v>28.285714285714295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05-43DB-8C2D-FD5C4EC6E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5718959"/>
        <c:axId val="355720207"/>
      </c:barChart>
      <c:catAx>
        <c:axId val="3557189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5720207"/>
        <c:crosses val="autoZero"/>
        <c:auto val="1"/>
        <c:lblAlgn val="ctr"/>
        <c:lblOffset val="100"/>
        <c:noMultiLvlLbl val="0"/>
      </c:catAx>
      <c:valAx>
        <c:axId val="3557202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57189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E épület egyéb kihasználtság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eger_egyéb!$CP$213</c:f>
              <c:strCache>
                <c:ptCount val="1"/>
                <c:pt idx="0">
                  <c:v>átlag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eger_egyéb!$CQ$212:$CV$212</c:f>
              <c:strCache>
                <c:ptCount val="6"/>
                <c:pt idx="0">
                  <c:v>2015/16/1</c:v>
                </c:pt>
                <c:pt idx="1">
                  <c:v>2015/16/2</c:v>
                </c:pt>
                <c:pt idx="2">
                  <c:v>2016/17/1</c:v>
                </c:pt>
                <c:pt idx="3">
                  <c:v>2016/17/2</c:v>
                </c:pt>
                <c:pt idx="4">
                  <c:v>2017/18/1</c:v>
                </c:pt>
                <c:pt idx="5">
                  <c:v>2017/18/2</c:v>
                </c:pt>
              </c:strCache>
            </c:strRef>
          </c:cat>
          <c:val>
            <c:numRef>
              <c:f>eger_egyéb!$CQ$213:$CV$213</c:f>
              <c:numCache>
                <c:formatCode>0.00%</c:formatCode>
                <c:ptCount val="6"/>
                <c:pt idx="0">
                  <c:v>8.272283272283272E-2</c:v>
                </c:pt>
                <c:pt idx="1">
                  <c:v>7.8514739229024966E-2</c:v>
                </c:pt>
                <c:pt idx="2">
                  <c:v>0.11248473748473749</c:v>
                </c:pt>
                <c:pt idx="3">
                  <c:v>8.0215419501133797E-2</c:v>
                </c:pt>
                <c:pt idx="4">
                  <c:v>0.11137820512820511</c:v>
                </c:pt>
                <c:pt idx="5">
                  <c:v>0.15178571428571427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A8-429B-82AC-4D4FE8FA329F}"/>
            </c:ext>
          </c:extLst>
        </c:ser>
        <c:ser>
          <c:idx val="1"/>
          <c:order val="1"/>
          <c:tx>
            <c:strRef>
              <c:f>eger_egyéb!$CP$214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eger_egyéb!$CQ$212:$CV$212</c:f>
              <c:strCache>
                <c:ptCount val="6"/>
                <c:pt idx="0">
                  <c:v>2015/16/1</c:v>
                </c:pt>
                <c:pt idx="1">
                  <c:v>2015/16/2</c:v>
                </c:pt>
                <c:pt idx="2">
                  <c:v>2016/17/1</c:v>
                </c:pt>
                <c:pt idx="3">
                  <c:v>2016/17/2</c:v>
                </c:pt>
                <c:pt idx="4">
                  <c:v>2017/18/1</c:v>
                </c:pt>
                <c:pt idx="5">
                  <c:v>2017/18/2</c:v>
                </c:pt>
              </c:strCache>
            </c:strRef>
          </c:cat>
          <c:val>
            <c:numRef>
              <c:f>eger_egyéb!$CQ$214:$CV$214</c:f>
              <c:numCache>
                <c:formatCode>0.00%</c:formatCode>
                <c:ptCount val="6"/>
                <c:pt idx="0">
                  <c:v>0.31410256410256415</c:v>
                </c:pt>
                <c:pt idx="1">
                  <c:v>0.35119047619047633</c:v>
                </c:pt>
                <c:pt idx="2">
                  <c:v>0.39529914529914545</c:v>
                </c:pt>
                <c:pt idx="3">
                  <c:v>0.35515873015873028</c:v>
                </c:pt>
                <c:pt idx="4">
                  <c:v>0.27350427350427342</c:v>
                </c:pt>
                <c:pt idx="5">
                  <c:v>0.3809523809523811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A8-429B-82AC-4D4FE8FA32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17643455"/>
        <c:axId val="417630143"/>
      </c:barChart>
      <c:catAx>
        <c:axId val="41764345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17630143"/>
        <c:crosses val="autoZero"/>
        <c:auto val="1"/>
        <c:lblAlgn val="ctr"/>
        <c:lblOffset val="100"/>
        <c:noMultiLvlLbl val="0"/>
      </c:catAx>
      <c:valAx>
        <c:axId val="4176301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176434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E épület egyéb óraszám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eger_egyéb!$CX$213</c:f>
              <c:strCache>
                <c:ptCount val="1"/>
                <c:pt idx="0">
                  <c:v>átlag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eger_egyéb!$CY$212:$DD$212</c:f>
              <c:strCache>
                <c:ptCount val="6"/>
                <c:pt idx="0">
                  <c:v>2015/16/1</c:v>
                </c:pt>
                <c:pt idx="1">
                  <c:v>2015/16/2</c:v>
                </c:pt>
                <c:pt idx="2">
                  <c:v>2016/17/1</c:v>
                </c:pt>
                <c:pt idx="3">
                  <c:v>2016/17/2</c:v>
                </c:pt>
                <c:pt idx="4">
                  <c:v>2017/18/1</c:v>
                </c:pt>
                <c:pt idx="5">
                  <c:v>2017/18/2</c:v>
                </c:pt>
              </c:strCache>
            </c:strRef>
          </c:cat>
          <c:val>
            <c:numRef>
              <c:f>eger_egyéb!$CY$213:$DD$213</c:f>
              <c:numCache>
                <c:formatCode>0.00</c:formatCode>
                <c:ptCount val="6"/>
                <c:pt idx="0">
                  <c:v>5.9560439560439562</c:v>
                </c:pt>
                <c:pt idx="1">
                  <c:v>5.6530612244897975</c:v>
                </c:pt>
                <c:pt idx="2">
                  <c:v>8.0989010989010985</c:v>
                </c:pt>
                <c:pt idx="3">
                  <c:v>5.7755102040816331</c:v>
                </c:pt>
                <c:pt idx="4">
                  <c:v>8.0192307692307665</c:v>
                </c:pt>
                <c:pt idx="5">
                  <c:v>10.928571428571429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D7-47E8-A491-985FBC843E9C}"/>
            </c:ext>
          </c:extLst>
        </c:ser>
        <c:ser>
          <c:idx val="1"/>
          <c:order val="1"/>
          <c:tx>
            <c:strRef>
              <c:f>eger_egyéb!$CX$214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eger_egyéb!$CY$212:$DD$212</c:f>
              <c:strCache>
                <c:ptCount val="6"/>
                <c:pt idx="0">
                  <c:v>2015/16/1</c:v>
                </c:pt>
                <c:pt idx="1">
                  <c:v>2015/16/2</c:v>
                </c:pt>
                <c:pt idx="2">
                  <c:v>2016/17/1</c:v>
                </c:pt>
                <c:pt idx="3">
                  <c:v>2016/17/2</c:v>
                </c:pt>
                <c:pt idx="4">
                  <c:v>2017/18/1</c:v>
                </c:pt>
                <c:pt idx="5">
                  <c:v>2017/18/2</c:v>
                </c:pt>
              </c:strCache>
            </c:strRef>
          </c:cat>
          <c:val>
            <c:numRef>
              <c:f>eger_egyéb!$CY$214:$DD$214</c:f>
              <c:numCache>
                <c:formatCode>0.00</c:formatCode>
                <c:ptCount val="6"/>
                <c:pt idx="0">
                  <c:v>20.615384615384613</c:v>
                </c:pt>
                <c:pt idx="1">
                  <c:v>23.285714285714295</c:v>
                </c:pt>
                <c:pt idx="2">
                  <c:v>28.153846153846164</c:v>
                </c:pt>
                <c:pt idx="3">
                  <c:v>18.428571428571434</c:v>
                </c:pt>
                <c:pt idx="4">
                  <c:v>17.84615384615384</c:v>
                </c:pt>
                <c:pt idx="5">
                  <c:v>24.857142857142858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D7-47E8-A491-985FBC843E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7635551"/>
        <c:axId val="417632223"/>
      </c:barChart>
      <c:catAx>
        <c:axId val="4176355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17632223"/>
        <c:crosses val="autoZero"/>
        <c:auto val="1"/>
        <c:lblAlgn val="ctr"/>
        <c:lblOffset val="100"/>
        <c:noMultiLvlLbl val="0"/>
      </c:catAx>
      <c:valAx>
        <c:axId val="4176322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176355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Érsekkert egyéb kihasználtság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eger_egyéb!$CP$226</c:f>
              <c:strCache>
                <c:ptCount val="1"/>
                <c:pt idx="0">
                  <c:v>átlag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eger_egyéb!$CQ$225:$CV$225</c:f>
              <c:strCache>
                <c:ptCount val="6"/>
                <c:pt idx="0">
                  <c:v>2015/16/1</c:v>
                </c:pt>
                <c:pt idx="1">
                  <c:v>2015/16/2</c:v>
                </c:pt>
                <c:pt idx="2">
                  <c:v>2016/17/1</c:v>
                </c:pt>
                <c:pt idx="3">
                  <c:v>2016/17/2</c:v>
                </c:pt>
                <c:pt idx="4">
                  <c:v>2017/18/1</c:v>
                </c:pt>
                <c:pt idx="5">
                  <c:v>2017/18/2</c:v>
                </c:pt>
              </c:strCache>
            </c:strRef>
          </c:cat>
          <c:val>
            <c:numRef>
              <c:f>eger_egyéb!$CQ$226:$CV$226</c:f>
              <c:numCache>
                <c:formatCode>0.00%</c:formatCode>
                <c:ptCount val="6"/>
                <c:pt idx="0">
                  <c:v>0.10480769230769228</c:v>
                </c:pt>
                <c:pt idx="1">
                  <c:v>7.1626984126984136E-2</c:v>
                </c:pt>
                <c:pt idx="2">
                  <c:v>9.027777777777779E-2</c:v>
                </c:pt>
                <c:pt idx="3">
                  <c:v>8.3134920634920659E-2</c:v>
                </c:pt>
                <c:pt idx="4">
                  <c:v>0.1713675213675214</c:v>
                </c:pt>
                <c:pt idx="5">
                  <c:v>0.18849206349206357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3D-4297-BD11-6E928C9CB71B}"/>
            </c:ext>
          </c:extLst>
        </c:ser>
        <c:ser>
          <c:idx val="1"/>
          <c:order val="1"/>
          <c:tx>
            <c:strRef>
              <c:f>eger_egyéb!$CP$227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eger_egyéb!$CQ$225:$CV$225</c:f>
              <c:strCache>
                <c:ptCount val="6"/>
                <c:pt idx="0">
                  <c:v>2015/16/1</c:v>
                </c:pt>
                <c:pt idx="1">
                  <c:v>2015/16/2</c:v>
                </c:pt>
                <c:pt idx="2">
                  <c:v>2016/17/1</c:v>
                </c:pt>
                <c:pt idx="3">
                  <c:v>2016/17/2</c:v>
                </c:pt>
                <c:pt idx="4">
                  <c:v>2017/18/1</c:v>
                </c:pt>
                <c:pt idx="5">
                  <c:v>2017/18/2</c:v>
                </c:pt>
              </c:strCache>
            </c:strRef>
          </c:cat>
          <c:val>
            <c:numRef>
              <c:f>eger_egyéb!$CQ$227:$CV$227</c:f>
              <c:numCache>
                <c:formatCode>0.00%</c:formatCode>
                <c:ptCount val="6"/>
                <c:pt idx="0">
                  <c:v>0.37820512820512814</c:v>
                </c:pt>
                <c:pt idx="1">
                  <c:v>0.41269841269841273</c:v>
                </c:pt>
                <c:pt idx="2">
                  <c:v>0.45833333333333348</c:v>
                </c:pt>
                <c:pt idx="3">
                  <c:v>0.4742063492063493</c:v>
                </c:pt>
                <c:pt idx="4">
                  <c:v>0.47222222222222238</c:v>
                </c:pt>
                <c:pt idx="5">
                  <c:v>0.49801587301587324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3D-4297-BD11-6E928C9CB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17634303"/>
        <c:axId val="417642207"/>
      </c:barChart>
      <c:catAx>
        <c:axId val="41763430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17642207"/>
        <c:crosses val="autoZero"/>
        <c:auto val="1"/>
        <c:lblAlgn val="ctr"/>
        <c:lblOffset val="100"/>
        <c:noMultiLvlLbl val="0"/>
      </c:catAx>
      <c:valAx>
        <c:axId val="4176422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176343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Érsekkert egyéb óraszám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eger_egyéb!$CX$226</c:f>
              <c:strCache>
                <c:ptCount val="1"/>
                <c:pt idx="0">
                  <c:v>átlag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eger_egyéb!$CY$225:$DD$225</c:f>
              <c:strCache>
                <c:ptCount val="6"/>
                <c:pt idx="0">
                  <c:v>2015/16/1</c:v>
                </c:pt>
                <c:pt idx="1">
                  <c:v>2015/16/2</c:v>
                </c:pt>
                <c:pt idx="2">
                  <c:v>2016/17/1</c:v>
                </c:pt>
                <c:pt idx="3">
                  <c:v>2016/17/2</c:v>
                </c:pt>
                <c:pt idx="4">
                  <c:v>2017/18/1</c:v>
                </c:pt>
                <c:pt idx="5">
                  <c:v>2017/18/2</c:v>
                </c:pt>
              </c:strCache>
            </c:strRef>
          </c:cat>
          <c:val>
            <c:numRef>
              <c:f>eger_egyéb!$CY$226:$DD$226</c:f>
              <c:numCache>
                <c:formatCode>0.00</c:formatCode>
                <c:ptCount val="6"/>
                <c:pt idx="0">
                  <c:v>7.5461538461538451</c:v>
                </c:pt>
                <c:pt idx="1">
                  <c:v>5.1571428571428566</c:v>
                </c:pt>
                <c:pt idx="2">
                  <c:v>6.5000000000000027</c:v>
                </c:pt>
                <c:pt idx="3">
                  <c:v>5.9857142857142875</c:v>
                </c:pt>
                <c:pt idx="4">
                  <c:v>12.338461538461541</c:v>
                </c:pt>
                <c:pt idx="5">
                  <c:v>13.571428571428575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94-4801-B65D-BC2D24D82CAB}"/>
            </c:ext>
          </c:extLst>
        </c:ser>
        <c:ser>
          <c:idx val="1"/>
          <c:order val="1"/>
          <c:tx>
            <c:strRef>
              <c:f>eger_egyéb!$CX$227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eger_egyéb!$CY$225:$DD$225</c:f>
              <c:strCache>
                <c:ptCount val="6"/>
                <c:pt idx="0">
                  <c:v>2015/16/1</c:v>
                </c:pt>
                <c:pt idx="1">
                  <c:v>2015/16/2</c:v>
                </c:pt>
                <c:pt idx="2">
                  <c:v>2016/17/1</c:v>
                </c:pt>
                <c:pt idx="3">
                  <c:v>2016/17/2</c:v>
                </c:pt>
                <c:pt idx="4">
                  <c:v>2017/18/1</c:v>
                </c:pt>
                <c:pt idx="5">
                  <c:v>2017/18/2</c:v>
                </c:pt>
              </c:strCache>
            </c:strRef>
          </c:cat>
          <c:val>
            <c:numRef>
              <c:f>eger_egyéb!$CY$227:$DD$227</c:f>
              <c:numCache>
                <c:formatCode>0.00</c:formatCode>
                <c:ptCount val="6"/>
                <c:pt idx="0">
                  <c:v>22.153846153846153</c:v>
                </c:pt>
                <c:pt idx="1">
                  <c:v>21.285714285714288</c:v>
                </c:pt>
                <c:pt idx="2">
                  <c:v>27.538461538461547</c:v>
                </c:pt>
                <c:pt idx="3">
                  <c:v>22.714285714285722</c:v>
                </c:pt>
                <c:pt idx="4">
                  <c:v>29.384615384615394</c:v>
                </c:pt>
                <c:pt idx="5">
                  <c:v>29.857142857142872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94-4801-B65D-BC2D24D82C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7637215"/>
        <c:axId val="417639295"/>
      </c:barChart>
      <c:catAx>
        <c:axId val="4176372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17639295"/>
        <c:crosses val="autoZero"/>
        <c:auto val="1"/>
        <c:lblAlgn val="ctr"/>
        <c:lblOffset val="100"/>
        <c:noMultiLvlLbl val="0"/>
      </c:catAx>
      <c:valAx>
        <c:axId val="4176392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176372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F épület egyéb kihasználtság</a:t>
            </a:r>
          </a:p>
        </c:rich>
      </c:tx>
      <c:layout>
        <c:manualLayout>
          <c:xMode val="edge"/>
          <c:yMode val="edge"/>
          <c:x val="0.15915626400358493"/>
          <c:y val="6.55737704918032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eger_egyéb!$CP$233</c:f>
              <c:strCache>
                <c:ptCount val="1"/>
                <c:pt idx="0">
                  <c:v>átlag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eger_egyéb!$CQ$232:$CV$232</c:f>
              <c:strCache>
                <c:ptCount val="6"/>
                <c:pt idx="0">
                  <c:v>2015/16/1</c:v>
                </c:pt>
                <c:pt idx="1">
                  <c:v>2015/16/2</c:v>
                </c:pt>
                <c:pt idx="2">
                  <c:v>2016/17/1</c:v>
                </c:pt>
                <c:pt idx="3">
                  <c:v>2016/17/2</c:v>
                </c:pt>
                <c:pt idx="4">
                  <c:v>2017/18/1</c:v>
                </c:pt>
                <c:pt idx="5">
                  <c:v>2017/18/2</c:v>
                </c:pt>
              </c:strCache>
            </c:strRef>
          </c:cat>
          <c:val>
            <c:numRef>
              <c:f>eger_egyéb!$CQ$233:$CV$233</c:f>
              <c:numCache>
                <c:formatCode>0.00%</c:formatCode>
                <c:ptCount val="6"/>
                <c:pt idx="0">
                  <c:v>0.11057692307692309</c:v>
                </c:pt>
                <c:pt idx="1">
                  <c:v>6.2500000000000028E-2</c:v>
                </c:pt>
                <c:pt idx="2">
                  <c:v>0.1119123931623932</c:v>
                </c:pt>
                <c:pt idx="3">
                  <c:v>1.3888888888888883E-2</c:v>
                </c:pt>
                <c:pt idx="4">
                  <c:v>7.6388888888888881E-2</c:v>
                </c:pt>
                <c:pt idx="5">
                  <c:v>6.9444444444444434E-2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CF-4CCE-A0A0-0D0EA2BBC45B}"/>
            </c:ext>
          </c:extLst>
        </c:ser>
        <c:ser>
          <c:idx val="1"/>
          <c:order val="1"/>
          <c:tx>
            <c:strRef>
              <c:f>eger_egyéb!$CP$234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eger_egyéb!$CQ$232:$CV$232</c:f>
              <c:strCache>
                <c:ptCount val="6"/>
                <c:pt idx="0">
                  <c:v>2015/16/1</c:v>
                </c:pt>
                <c:pt idx="1">
                  <c:v>2015/16/2</c:v>
                </c:pt>
                <c:pt idx="2">
                  <c:v>2016/17/1</c:v>
                </c:pt>
                <c:pt idx="3">
                  <c:v>2016/17/2</c:v>
                </c:pt>
                <c:pt idx="4">
                  <c:v>2017/18/1</c:v>
                </c:pt>
                <c:pt idx="5">
                  <c:v>2017/18/2</c:v>
                </c:pt>
              </c:strCache>
            </c:strRef>
          </c:cat>
          <c:val>
            <c:numRef>
              <c:f>eger_egyéb!$CQ$234:$CV$234</c:f>
              <c:numCache>
                <c:formatCode>0.00%</c:formatCode>
                <c:ptCount val="6"/>
                <c:pt idx="0">
                  <c:v>0.31196581196581197</c:v>
                </c:pt>
                <c:pt idx="1">
                  <c:v>0.15277777777777782</c:v>
                </c:pt>
                <c:pt idx="2">
                  <c:v>0.33653846153846162</c:v>
                </c:pt>
                <c:pt idx="3">
                  <c:v>5.5555555555555532E-2</c:v>
                </c:pt>
                <c:pt idx="4">
                  <c:v>0.15277777777777776</c:v>
                </c:pt>
                <c:pt idx="5">
                  <c:v>6.9444444444444434E-2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CF-4CCE-A0A0-0D0EA2BBC4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17650111"/>
        <c:axId val="417649279"/>
      </c:barChart>
      <c:catAx>
        <c:axId val="41765011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17649279"/>
        <c:crosses val="autoZero"/>
        <c:auto val="1"/>
        <c:lblAlgn val="ctr"/>
        <c:lblOffset val="100"/>
        <c:noMultiLvlLbl val="0"/>
      </c:catAx>
      <c:valAx>
        <c:axId val="4176492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176501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F épület egyéb óraszám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eger_egyéb!$CX$233</c:f>
              <c:strCache>
                <c:ptCount val="1"/>
                <c:pt idx="0">
                  <c:v>átlag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eger_egyéb!$CY$232:$DD$232</c:f>
              <c:strCache>
                <c:ptCount val="6"/>
                <c:pt idx="0">
                  <c:v>2015/16/1</c:v>
                </c:pt>
                <c:pt idx="1">
                  <c:v>2015/16/2</c:v>
                </c:pt>
                <c:pt idx="2">
                  <c:v>2016/17/1</c:v>
                </c:pt>
                <c:pt idx="3">
                  <c:v>2016/17/2</c:v>
                </c:pt>
                <c:pt idx="4">
                  <c:v>2017/18/1</c:v>
                </c:pt>
                <c:pt idx="5">
                  <c:v>2017/18/2</c:v>
                </c:pt>
              </c:strCache>
            </c:strRef>
          </c:cat>
          <c:val>
            <c:numRef>
              <c:f>eger_egyéb!$CY$233:$DD$233</c:f>
              <c:numCache>
                <c:formatCode>0.00</c:formatCode>
                <c:ptCount val="6"/>
                <c:pt idx="0">
                  <c:v>7.9615384615384617</c:v>
                </c:pt>
                <c:pt idx="1">
                  <c:v>4.5000000000000018</c:v>
                </c:pt>
                <c:pt idx="2">
                  <c:v>8.0576923076923102</c:v>
                </c:pt>
                <c:pt idx="3">
                  <c:v>0.99999999999999967</c:v>
                </c:pt>
                <c:pt idx="4">
                  <c:v>5.5</c:v>
                </c:pt>
                <c:pt idx="5">
                  <c:v>4.9999999999999991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05-47E5-8E41-8BFDB9E7757B}"/>
            </c:ext>
          </c:extLst>
        </c:ser>
        <c:ser>
          <c:idx val="1"/>
          <c:order val="1"/>
          <c:tx>
            <c:strRef>
              <c:f>eger_egyéb!$CX$234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eger_egyéb!$CY$232:$DD$232</c:f>
              <c:strCache>
                <c:ptCount val="6"/>
                <c:pt idx="0">
                  <c:v>2015/16/1</c:v>
                </c:pt>
                <c:pt idx="1">
                  <c:v>2015/16/2</c:v>
                </c:pt>
                <c:pt idx="2">
                  <c:v>2016/17/1</c:v>
                </c:pt>
                <c:pt idx="3">
                  <c:v>2016/17/2</c:v>
                </c:pt>
                <c:pt idx="4">
                  <c:v>2017/18/1</c:v>
                </c:pt>
                <c:pt idx="5">
                  <c:v>2017/18/2</c:v>
                </c:pt>
              </c:strCache>
            </c:strRef>
          </c:cat>
          <c:val>
            <c:numRef>
              <c:f>eger_egyéb!$CY$234:$DD$234</c:f>
              <c:numCache>
                <c:formatCode>0.00</c:formatCode>
                <c:ptCount val="6"/>
                <c:pt idx="0">
                  <c:v>16.846153846153847</c:v>
                </c:pt>
                <c:pt idx="1">
                  <c:v>8.0000000000000036</c:v>
                </c:pt>
                <c:pt idx="2">
                  <c:v>14.000000000000004</c:v>
                </c:pt>
                <c:pt idx="3">
                  <c:v>3.9999999999999987</c:v>
                </c:pt>
                <c:pt idx="4">
                  <c:v>5.9999999999999982</c:v>
                </c:pt>
                <c:pt idx="5">
                  <c:v>4.9999999999999991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05-47E5-8E41-8BFDB9E775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7628895"/>
        <c:axId val="417648031"/>
      </c:barChart>
      <c:catAx>
        <c:axId val="4176288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17648031"/>
        <c:crosses val="autoZero"/>
        <c:auto val="1"/>
        <c:lblAlgn val="ctr"/>
        <c:lblOffset val="100"/>
        <c:noMultiLvlLbl val="0"/>
      </c:catAx>
      <c:valAx>
        <c:axId val="417648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176288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Külső helyszín Eger kihasználtság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eger_egyéb!$CP$245</c:f>
              <c:strCache>
                <c:ptCount val="1"/>
                <c:pt idx="0">
                  <c:v>átlag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eger_egyéb!$CQ$244:$CV$244</c:f>
              <c:strCache>
                <c:ptCount val="6"/>
                <c:pt idx="0">
                  <c:v>2015/16/1</c:v>
                </c:pt>
                <c:pt idx="1">
                  <c:v>2015/16/2</c:v>
                </c:pt>
                <c:pt idx="2">
                  <c:v>2016/17/1</c:v>
                </c:pt>
                <c:pt idx="3">
                  <c:v>2016/17/2</c:v>
                </c:pt>
                <c:pt idx="4">
                  <c:v>2017/18/1</c:v>
                </c:pt>
                <c:pt idx="5">
                  <c:v>2017/18/2</c:v>
                </c:pt>
              </c:strCache>
            </c:strRef>
          </c:cat>
          <c:val>
            <c:numRef>
              <c:f>eger_egyéb!$CQ$245:$CV$245</c:f>
              <c:numCache>
                <c:formatCode>0.00%</c:formatCode>
                <c:ptCount val="6"/>
                <c:pt idx="0">
                  <c:v>6.7545109211775881E-2</c:v>
                </c:pt>
                <c:pt idx="1">
                  <c:v>2.5132275132275127E-2</c:v>
                </c:pt>
                <c:pt idx="2">
                  <c:v>2.5403608736942068E-2</c:v>
                </c:pt>
                <c:pt idx="3">
                  <c:v>2.2266313932980591E-2</c:v>
                </c:pt>
                <c:pt idx="4">
                  <c:v>8.5897435897435911E-2</c:v>
                </c:pt>
                <c:pt idx="5">
                  <c:v>9.5634920634920628E-2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1E-4F97-9810-4233DB737A9C}"/>
            </c:ext>
          </c:extLst>
        </c:ser>
        <c:ser>
          <c:idx val="1"/>
          <c:order val="1"/>
          <c:tx>
            <c:strRef>
              <c:f>eger_egyéb!$CP$246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eger_egyéb!$CQ$244:$CV$244</c:f>
              <c:strCache>
                <c:ptCount val="6"/>
                <c:pt idx="0">
                  <c:v>2015/16/1</c:v>
                </c:pt>
                <c:pt idx="1">
                  <c:v>2015/16/2</c:v>
                </c:pt>
                <c:pt idx="2">
                  <c:v>2016/17/1</c:v>
                </c:pt>
                <c:pt idx="3">
                  <c:v>2016/17/2</c:v>
                </c:pt>
                <c:pt idx="4">
                  <c:v>2017/18/1</c:v>
                </c:pt>
                <c:pt idx="5">
                  <c:v>2017/18/2</c:v>
                </c:pt>
              </c:strCache>
            </c:strRef>
          </c:cat>
          <c:val>
            <c:numRef>
              <c:f>eger_egyéb!$CQ$246:$CV$246</c:f>
              <c:numCache>
                <c:formatCode>0.00%</c:formatCode>
                <c:ptCount val="6"/>
                <c:pt idx="0">
                  <c:v>0.28632478632478636</c:v>
                </c:pt>
                <c:pt idx="1">
                  <c:v>0.12896825396825393</c:v>
                </c:pt>
                <c:pt idx="2">
                  <c:v>0.14529914529914528</c:v>
                </c:pt>
                <c:pt idx="3">
                  <c:v>0.16468253968253962</c:v>
                </c:pt>
                <c:pt idx="4">
                  <c:v>0.27350427350427353</c:v>
                </c:pt>
                <c:pt idx="5">
                  <c:v>0.28373015873015867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1E-4F97-9810-4233DB737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87668879"/>
        <c:axId val="587665135"/>
      </c:barChart>
      <c:catAx>
        <c:axId val="58766887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87665135"/>
        <c:crosses val="autoZero"/>
        <c:auto val="1"/>
        <c:lblAlgn val="ctr"/>
        <c:lblOffset val="100"/>
        <c:noMultiLvlLbl val="0"/>
      </c:catAx>
      <c:valAx>
        <c:axId val="5876651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87668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Külső helyszín Eger óraszámok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eger_egyéb!$CX$245</c:f>
              <c:strCache>
                <c:ptCount val="1"/>
                <c:pt idx="0">
                  <c:v>átlag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eger_egyéb!$CY$244:$DD$244</c:f>
              <c:strCache>
                <c:ptCount val="6"/>
                <c:pt idx="0">
                  <c:v>2015/16/1</c:v>
                </c:pt>
                <c:pt idx="1">
                  <c:v>2015/16/2</c:v>
                </c:pt>
                <c:pt idx="2">
                  <c:v>2016/17/1</c:v>
                </c:pt>
                <c:pt idx="3">
                  <c:v>2016/17/2</c:v>
                </c:pt>
                <c:pt idx="4">
                  <c:v>2017/18/1</c:v>
                </c:pt>
                <c:pt idx="5">
                  <c:v>2017/18/2</c:v>
                </c:pt>
              </c:strCache>
            </c:strRef>
          </c:cat>
          <c:val>
            <c:numRef>
              <c:f>eger_egyéb!$CY$245:$DD$245</c:f>
              <c:numCache>
                <c:formatCode>0.00</c:formatCode>
                <c:ptCount val="6"/>
                <c:pt idx="0">
                  <c:v>4.8632478632478628</c:v>
                </c:pt>
                <c:pt idx="1">
                  <c:v>1.8095238095238091</c:v>
                </c:pt>
                <c:pt idx="2">
                  <c:v>1.8290598290598288</c:v>
                </c:pt>
                <c:pt idx="3">
                  <c:v>1.6031746031746026</c:v>
                </c:pt>
                <c:pt idx="4">
                  <c:v>6.1846153846153857</c:v>
                </c:pt>
                <c:pt idx="5">
                  <c:v>6.8857142857142843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03-48F2-B45D-199BAF3E0485}"/>
            </c:ext>
          </c:extLst>
        </c:ser>
        <c:ser>
          <c:idx val="1"/>
          <c:order val="1"/>
          <c:tx>
            <c:strRef>
              <c:f>eger_egyéb!$CX$246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eger_egyéb!$CY$244:$DD$244</c:f>
              <c:strCache>
                <c:ptCount val="6"/>
                <c:pt idx="0">
                  <c:v>2015/16/1</c:v>
                </c:pt>
                <c:pt idx="1">
                  <c:v>2015/16/2</c:v>
                </c:pt>
                <c:pt idx="2">
                  <c:v>2016/17/1</c:v>
                </c:pt>
                <c:pt idx="3">
                  <c:v>2016/17/2</c:v>
                </c:pt>
                <c:pt idx="4">
                  <c:v>2017/18/1</c:v>
                </c:pt>
                <c:pt idx="5">
                  <c:v>2017/18/2</c:v>
                </c:pt>
              </c:strCache>
            </c:strRef>
          </c:cat>
          <c:val>
            <c:numRef>
              <c:f>eger_egyéb!$CY$246:$DD$246</c:f>
              <c:numCache>
                <c:formatCode>0.00</c:formatCode>
                <c:ptCount val="6"/>
                <c:pt idx="0">
                  <c:v>13.923076923076922</c:v>
                </c:pt>
                <c:pt idx="1">
                  <c:v>5.9999999999999982</c:v>
                </c:pt>
                <c:pt idx="2">
                  <c:v>5.9999999999999982</c:v>
                </c:pt>
                <c:pt idx="3">
                  <c:v>3.9999999999999987</c:v>
                </c:pt>
                <c:pt idx="4">
                  <c:v>17.230769230769237</c:v>
                </c:pt>
                <c:pt idx="5">
                  <c:v>14.999999999999996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03-48F2-B45D-199BAF3E0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7666383"/>
        <c:axId val="587643503"/>
      </c:barChart>
      <c:catAx>
        <c:axId val="5876663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87643503"/>
        <c:crosses val="autoZero"/>
        <c:auto val="1"/>
        <c:lblAlgn val="ctr"/>
        <c:lblOffset val="100"/>
        <c:noMultiLvlLbl val="0"/>
      </c:catAx>
      <c:valAx>
        <c:axId val="587643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87666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C épület egyéb kihasználtság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eger_egyéb!$CP$186</c:f>
              <c:strCache>
                <c:ptCount val="1"/>
                <c:pt idx="0">
                  <c:v>átlag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eger_egyéb!$CQ$185:$CV$185</c:f>
              <c:strCache>
                <c:ptCount val="6"/>
                <c:pt idx="0">
                  <c:v>2015/16/1</c:v>
                </c:pt>
                <c:pt idx="1">
                  <c:v>2015/16/2</c:v>
                </c:pt>
                <c:pt idx="2">
                  <c:v>2016/17/1</c:v>
                </c:pt>
                <c:pt idx="3">
                  <c:v>2016/17/2</c:v>
                </c:pt>
                <c:pt idx="4">
                  <c:v>2017/18/1</c:v>
                </c:pt>
                <c:pt idx="5">
                  <c:v>2017/18/2</c:v>
                </c:pt>
              </c:strCache>
            </c:strRef>
          </c:cat>
          <c:val>
            <c:numRef>
              <c:f>eger_egyéb!$CQ$186:$CV$186</c:f>
              <c:numCache>
                <c:formatCode>0.00%</c:formatCode>
                <c:ptCount val="6"/>
                <c:pt idx="0">
                  <c:v>9.259259259259257E-3</c:v>
                </c:pt>
                <c:pt idx="1">
                  <c:v>6.6137566137566143E-3</c:v>
                </c:pt>
                <c:pt idx="2">
                  <c:v>2.5641025641025637E-2</c:v>
                </c:pt>
                <c:pt idx="3">
                  <c:v>6.6137566137566143E-3</c:v>
                </c:pt>
                <c:pt idx="4">
                  <c:v>8.6894586894586887E-2</c:v>
                </c:pt>
                <c:pt idx="5">
                  <c:v>7.3412698412698402E-2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C3-4BD6-AE55-2CA5CEF283B9}"/>
            </c:ext>
          </c:extLst>
        </c:ser>
        <c:ser>
          <c:idx val="1"/>
          <c:order val="1"/>
          <c:tx>
            <c:strRef>
              <c:f>eger_egyéb!$CP$187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eger_egyéb!$CQ$185:$CV$185</c:f>
              <c:strCache>
                <c:ptCount val="6"/>
                <c:pt idx="0">
                  <c:v>2015/16/1</c:v>
                </c:pt>
                <c:pt idx="1">
                  <c:v>2015/16/2</c:v>
                </c:pt>
                <c:pt idx="2">
                  <c:v>2016/17/1</c:v>
                </c:pt>
                <c:pt idx="3">
                  <c:v>2016/17/2</c:v>
                </c:pt>
                <c:pt idx="4">
                  <c:v>2017/18/1</c:v>
                </c:pt>
                <c:pt idx="5">
                  <c:v>2017/18/2</c:v>
                </c:pt>
              </c:strCache>
            </c:strRef>
          </c:cat>
          <c:val>
            <c:numRef>
              <c:f>eger_egyéb!$CQ$187:$CV$187</c:f>
              <c:numCache>
                <c:formatCode>0.00%</c:formatCode>
                <c:ptCount val="6"/>
                <c:pt idx="0">
                  <c:v>2.7777777777777773E-2</c:v>
                </c:pt>
                <c:pt idx="1">
                  <c:v>1.9841269841269844E-2</c:v>
                </c:pt>
                <c:pt idx="2">
                  <c:v>7.6923076923076913E-2</c:v>
                </c:pt>
                <c:pt idx="3">
                  <c:v>1.9841269841269844E-2</c:v>
                </c:pt>
                <c:pt idx="4">
                  <c:v>0.2414529914529914</c:v>
                </c:pt>
                <c:pt idx="5">
                  <c:v>0.1468253968253968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C3-4BD6-AE55-2CA5CEF28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87656815"/>
        <c:axId val="587645167"/>
      </c:barChart>
      <c:catAx>
        <c:axId val="58765681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87645167"/>
        <c:crosses val="autoZero"/>
        <c:auto val="1"/>
        <c:lblAlgn val="ctr"/>
        <c:lblOffset val="100"/>
        <c:noMultiLvlLbl val="0"/>
      </c:catAx>
      <c:valAx>
        <c:axId val="5876451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876568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Óraátlagok és -maximumok az A épületben</a:t>
            </a:r>
          </a:p>
          <a:p>
            <a:pPr>
              <a:defRPr/>
            </a:pPr>
            <a:endParaRPr lang="hu-HU"/>
          </a:p>
        </c:rich>
      </c:tx>
      <c:layout>
        <c:manualLayout>
          <c:xMode val="edge"/>
          <c:yMode val="edge"/>
          <c:x val="0.19007632974449623"/>
          <c:y val="7.10059171597633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eger_tanterem!$CV$232</c:f>
              <c:strCache>
                <c:ptCount val="1"/>
                <c:pt idx="0">
                  <c:v>átlag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eger_tanterem!$CW$231:$DB$231</c:f>
              <c:strCache>
                <c:ptCount val="6"/>
                <c:pt idx="0">
                  <c:v>2015/16/1</c:v>
                </c:pt>
                <c:pt idx="1">
                  <c:v>2015/16/2</c:v>
                </c:pt>
                <c:pt idx="2">
                  <c:v>2016/17/1</c:v>
                </c:pt>
                <c:pt idx="3">
                  <c:v>2016/17/2</c:v>
                </c:pt>
                <c:pt idx="4">
                  <c:v>2017/18/1</c:v>
                </c:pt>
                <c:pt idx="5">
                  <c:v>2017/18/2</c:v>
                </c:pt>
              </c:strCache>
            </c:strRef>
          </c:cat>
          <c:val>
            <c:numRef>
              <c:f>eger_tanterem!$CW$232:$DB$232</c:f>
              <c:numCache>
                <c:formatCode>0.00</c:formatCode>
                <c:ptCount val="6"/>
                <c:pt idx="0">
                  <c:v>40.988165680473379</c:v>
                </c:pt>
                <c:pt idx="1">
                  <c:v>20.69777628032346</c:v>
                </c:pt>
                <c:pt idx="2">
                  <c:v>43.071794871794864</c:v>
                </c:pt>
                <c:pt idx="3">
                  <c:v>39.560544217687074</c:v>
                </c:pt>
                <c:pt idx="4">
                  <c:v>41.447619047619057</c:v>
                </c:pt>
                <c:pt idx="5">
                  <c:v>39.170068027210895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65-4AD1-91FA-F948E621F275}"/>
            </c:ext>
          </c:extLst>
        </c:ser>
        <c:ser>
          <c:idx val="1"/>
          <c:order val="1"/>
          <c:tx>
            <c:strRef>
              <c:f>eger_tanterem!$CV$233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eger_tanterem!$CW$231:$DB$231</c:f>
              <c:strCache>
                <c:ptCount val="6"/>
                <c:pt idx="0">
                  <c:v>2015/16/1</c:v>
                </c:pt>
                <c:pt idx="1">
                  <c:v>2015/16/2</c:v>
                </c:pt>
                <c:pt idx="2">
                  <c:v>2016/17/1</c:v>
                </c:pt>
                <c:pt idx="3">
                  <c:v>2016/17/2</c:v>
                </c:pt>
                <c:pt idx="4">
                  <c:v>2017/18/1</c:v>
                </c:pt>
                <c:pt idx="5">
                  <c:v>2017/18/2</c:v>
                </c:pt>
              </c:strCache>
            </c:strRef>
          </c:cat>
          <c:val>
            <c:numRef>
              <c:f>eger_tanterem!$CW$233:$DB$233</c:f>
              <c:numCache>
                <c:formatCode>0.00</c:formatCode>
                <c:ptCount val="6"/>
                <c:pt idx="0">
                  <c:v>68.307692307692278</c:v>
                </c:pt>
                <c:pt idx="1">
                  <c:v>37.109890109890102</c:v>
                </c:pt>
                <c:pt idx="2">
                  <c:v>69.307692307692307</c:v>
                </c:pt>
                <c:pt idx="3">
                  <c:v>62.357142857142847</c:v>
                </c:pt>
                <c:pt idx="4">
                  <c:v>61.923076923076913</c:v>
                </c:pt>
                <c:pt idx="5">
                  <c:v>63.142857142857125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65-4AD1-91FA-F948E621F2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4174368"/>
        <c:axId val="144174784"/>
      </c:barChart>
      <c:catAx>
        <c:axId val="14417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44174784"/>
        <c:crosses val="autoZero"/>
        <c:auto val="1"/>
        <c:lblAlgn val="ctr"/>
        <c:lblOffset val="100"/>
        <c:noMultiLvlLbl val="0"/>
      </c:catAx>
      <c:valAx>
        <c:axId val="14417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44174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C épület egyéb óraszám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eger_egyéb!$CX$186</c:f>
              <c:strCache>
                <c:ptCount val="1"/>
                <c:pt idx="0">
                  <c:v>átlag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eger_egyéb!$CY$185:$DD$185</c:f>
              <c:strCache>
                <c:ptCount val="6"/>
                <c:pt idx="0">
                  <c:v>2015/16/1</c:v>
                </c:pt>
                <c:pt idx="1">
                  <c:v>2015/16/2</c:v>
                </c:pt>
                <c:pt idx="2">
                  <c:v>2016/17/1</c:v>
                </c:pt>
                <c:pt idx="3">
                  <c:v>2016/17/2</c:v>
                </c:pt>
                <c:pt idx="4">
                  <c:v>2017/18/1</c:v>
                </c:pt>
                <c:pt idx="5">
                  <c:v>2017/18/2</c:v>
                </c:pt>
              </c:strCache>
            </c:strRef>
          </c:cat>
          <c:val>
            <c:numRef>
              <c:f>eger_egyéb!$CY$186:$DD$186</c:f>
              <c:numCache>
                <c:formatCode>0.00</c:formatCode>
                <c:ptCount val="6"/>
                <c:pt idx="0">
                  <c:v>0.66666666666666652</c:v>
                </c:pt>
                <c:pt idx="1">
                  <c:v>0.47619047619047622</c:v>
                </c:pt>
                <c:pt idx="2">
                  <c:v>1.846153846153846</c:v>
                </c:pt>
                <c:pt idx="3">
                  <c:v>0.47619047619047622</c:v>
                </c:pt>
                <c:pt idx="4">
                  <c:v>6.2564102564102564</c:v>
                </c:pt>
                <c:pt idx="5">
                  <c:v>5.2857142857142847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43-4BF7-87D8-0D14251AD3AA}"/>
            </c:ext>
          </c:extLst>
        </c:ser>
        <c:ser>
          <c:idx val="1"/>
          <c:order val="1"/>
          <c:tx>
            <c:strRef>
              <c:f>eger_egyéb!$CX$187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eger_egyéb!$CY$185:$DD$185</c:f>
              <c:strCache>
                <c:ptCount val="6"/>
                <c:pt idx="0">
                  <c:v>2015/16/1</c:v>
                </c:pt>
                <c:pt idx="1">
                  <c:v>2015/16/2</c:v>
                </c:pt>
                <c:pt idx="2">
                  <c:v>2016/17/1</c:v>
                </c:pt>
                <c:pt idx="3">
                  <c:v>2016/17/2</c:v>
                </c:pt>
                <c:pt idx="4">
                  <c:v>2017/18/1</c:v>
                </c:pt>
                <c:pt idx="5">
                  <c:v>2017/18/2</c:v>
                </c:pt>
              </c:strCache>
            </c:strRef>
          </c:cat>
          <c:val>
            <c:numRef>
              <c:f>eger_egyéb!$CY$187:$DD$187</c:f>
              <c:numCache>
                <c:formatCode>0.00</c:formatCode>
                <c:ptCount val="6"/>
                <c:pt idx="0">
                  <c:v>1.9999999999999996</c:v>
                </c:pt>
                <c:pt idx="1">
                  <c:v>1.4285714285714286</c:v>
                </c:pt>
                <c:pt idx="2">
                  <c:v>5.5384615384615383</c:v>
                </c:pt>
                <c:pt idx="3">
                  <c:v>1.4285714285714286</c:v>
                </c:pt>
                <c:pt idx="4">
                  <c:v>17.384615384615383</c:v>
                </c:pt>
                <c:pt idx="5">
                  <c:v>10.571428571428569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43-4BF7-87D8-0D14251AD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7636847"/>
        <c:axId val="587639759"/>
      </c:barChart>
      <c:catAx>
        <c:axId val="5876368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87639759"/>
        <c:crosses val="autoZero"/>
        <c:auto val="1"/>
        <c:lblAlgn val="ctr"/>
        <c:lblOffset val="100"/>
        <c:noMultiLvlLbl val="0"/>
      </c:catAx>
      <c:valAx>
        <c:axId val="5876397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876368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Eger egyéb kihasználtság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eger_egyéb!$CO$258</c:f>
              <c:strCache>
                <c:ptCount val="1"/>
                <c:pt idx="0">
                  <c:v>átlag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eger_egyéb!$CP$257:$CX$257</c:f>
              <c:strCache>
                <c:ptCount val="9"/>
                <c:pt idx="0">
                  <c:v>A épület</c:v>
                </c:pt>
                <c:pt idx="1">
                  <c:v>B épület</c:v>
                </c:pt>
                <c:pt idx="2">
                  <c:v>Bartók tér</c:v>
                </c:pt>
                <c:pt idx="3">
                  <c:v>C épület</c:v>
                </c:pt>
                <c:pt idx="4">
                  <c:v>D épület</c:v>
                </c:pt>
                <c:pt idx="5">
                  <c:v>E épület</c:v>
                </c:pt>
                <c:pt idx="6">
                  <c:v>Érsekkert</c:v>
                </c:pt>
                <c:pt idx="7">
                  <c:v>F épület</c:v>
                </c:pt>
                <c:pt idx="8">
                  <c:v>Külső helyszín</c:v>
                </c:pt>
              </c:strCache>
            </c:strRef>
          </c:cat>
          <c:val>
            <c:numRef>
              <c:f>eger_egyéb!$CP$258:$CX$258</c:f>
              <c:numCache>
                <c:formatCode>0.00%</c:formatCode>
                <c:ptCount val="9"/>
                <c:pt idx="0">
                  <c:v>0.12412053496612319</c:v>
                </c:pt>
                <c:pt idx="1">
                  <c:v>9.9641027375402383E-2</c:v>
                </c:pt>
                <c:pt idx="2">
                  <c:v>1.7816442816442814E-2</c:v>
                </c:pt>
                <c:pt idx="3">
                  <c:v>3.4739180572513899E-2</c:v>
                </c:pt>
                <c:pt idx="4">
                  <c:v>9.4246940229083087E-2</c:v>
                </c:pt>
                <c:pt idx="5">
                  <c:v>0.10285027472527473</c:v>
                </c:pt>
                <c:pt idx="6">
                  <c:v>0.11828449328449331</c:v>
                </c:pt>
                <c:pt idx="7">
                  <c:v>7.4118589743589758E-2</c:v>
                </c:pt>
                <c:pt idx="8">
                  <c:v>5.3646610591055043E-2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59-48A9-9ACE-BE26CDEB08C9}"/>
            </c:ext>
          </c:extLst>
        </c:ser>
        <c:ser>
          <c:idx val="1"/>
          <c:order val="1"/>
          <c:tx>
            <c:strRef>
              <c:f>eger_egyéb!$CO$259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eger_egyéb!$CP$257:$CX$257</c:f>
              <c:strCache>
                <c:ptCount val="9"/>
                <c:pt idx="0">
                  <c:v>A épület</c:v>
                </c:pt>
                <c:pt idx="1">
                  <c:v>B épület</c:v>
                </c:pt>
                <c:pt idx="2">
                  <c:v>Bartók tér</c:v>
                </c:pt>
                <c:pt idx="3">
                  <c:v>C épület</c:v>
                </c:pt>
                <c:pt idx="4">
                  <c:v>D épület</c:v>
                </c:pt>
                <c:pt idx="5">
                  <c:v>E épület</c:v>
                </c:pt>
                <c:pt idx="6">
                  <c:v>Érsekkert</c:v>
                </c:pt>
                <c:pt idx="7">
                  <c:v>F épület</c:v>
                </c:pt>
                <c:pt idx="8">
                  <c:v>Külső helyszín</c:v>
                </c:pt>
              </c:strCache>
            </c:strRef>
          </c:cat>
          <c:val>
            <c:numRef>
              <c:f>eger_egyéb!$CP$259:$CX$259</c:f>
              <c:numCache>
                <c:formatCode>0.00%</c:formatCode>
                <c:ptCount val="9"/>
                <c:pt idx="0">
                  <c:v>0.64555352055352067</c:v>
                </c:pt>
                <c:pt idx="1">
                  <c:v>0.56669719169719179</c:v>
                </c:pt>
                <c:pt idx="2">
                  <c:v>0.12029405779405776</c:v>
                </c:pt>
                <c:pt idx="3">
                  <c:v>8.8776963776963758E-2</c:v>
                </c:pt>
                <c:pt idx="4">
                  <c:v>0.41119759869759881</c:v>
                </c:pt>
                <c:pt idx="5">
                  <c:v>0.34503459503459505</c:v>
                </c:pt>
                <c:pt idx="6">
                  <c:v>0.44894688644688657</c:v>
                </c:pt>
                <c:pt idx="7">
                  <c:v>0.17984330484330482</c:v>
                </c:pt>
                <c:pt idx="8">
                  <c:v>0.21375152625152624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59-48A9-9ACE-BE26CDEB08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17625151"/>
        <c:axId val="417621823"/>
      </c:barChart>
      <c:catAx>
        <c:axId val="41762515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17621823"/>
        <c:crosses val="autoZero"/>
        <c:auto val="1"/>
        <c:lblAlgn val="ctr"/>
        <c:lblOffset val="100"/>
        <c:noMultiLvlLbl val="0"/>
      </c:catAx>
      <c:valAx>
        <c:axId val="4176218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176251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Eger egyéb óraszámok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eger_egyéb!$CO$263</c:f>
              <c:strCache>
                <c:ptCount val="1"/>
                <c:pt idx="0">
                  <c:v>átlag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eger_egyéb!$CP$262:$CX$262</c:f>
              <c:strCache>
                <c:ptCount val="9"/>
                <c:pt idx="0">
                  <c:v>A épület</c:v>
                </c:pt>
                <c:pt idx="1">
                  <c:v>B épület</c:v>
                </c:pt>
                <c:pt idx="2">
                  <c:v>Bartók tér</c:v>
                </c:pt>
                <c:pt idx="3">
                  <c:v>C épület</c:v>
                </c:pt>
                <c:pt idx="4">
                  <c:v>D épület</c:v>
                </c:pt>
                <c:pt idx="5">
                  <c:v>E épület</c:v>
                </c:pt>
                <c:pt idx="6">
                  <c:v>Érsekkert</c:v>
                </c:pt>
                <c:pt idx="7">
                  <c:v>F épület</c:v>
                </c:pt>
                <c:pt idx="8">
                  <c:v>Külső helyszín</c:v>
                </c:pt>
              </c:strCache>
            </c:strRef>
          </c:cat>
          <c:val>
            <c:numRef>
              <c:f>eger_egyéb!$CP$263:$CX$263</c:f>
              <c:numCache>
                <c:formatCode>0.00</c:formatCode>
                <c:ptCount val="9"/>
                <c:pt idx="0">
                  <c:v>8.9366785175608712</c:v>
                </c:pt>
                <c:pt idx="1">
                  <c:v>7.1741539710289723</c:v>
                </c:pt>
                <c:pt idx="2">
                  <c:v>1.2827838827838824</c:v>
                </c:pt>
                <c:pt idx="3">
                  <c:v>2.5012210012210012</c:v>
                </c:pt>
                <c:pt idx="4">
                  <c:v>6.7857796964939823</c:v>
                </c:pt>
                <c:pt idx="5">
                  <c:v>7.405219780219781</c:v>
                </c:pt>
                <c:pt idx="6">
                  <c:v>8.5164835164835182</c:v>
                </c:pt>
                <c:pt idx="7">
                  <c:v>5.3365384615384626</c:v>
                </c:pt>
                <c:pt idx="8">
                  <c:v>3.8625559625559625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08-4CCF-A771-33BC9D2A09DF}"/>
            </c:ext>
          </c:extLst>
        </c:ser>
        <c:ser>
          <c:idx val="1"/>
          <c:order val="1"/>
          <c:tx>
            <c:strRef>
              <c:f>eger_egyéb!$CO$264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eger_egyéb!$CP$262:$CX$262</c:f>
              <c:strCache>
                <c:ptCount val="9"/>
                <c:pt idx="0">
                  <c:v>A épület</c:v>
                </c:pt>
                <c:pt idx="1">
                  <c:v>B épület</c:v>
                </c:pt>
                <c:pt idx="2">
                  <c:v>Bartók tér</c:v>
                </c:pt>
                <c:pt idx="3">
                  <c:v>C épület</c:v>
                </c:pt>
                <c:pt idx="4">
                  <c:v>D épület</c:v>
                </c:pt>
                <c:pt idx="5">
                  <c:v>E épület</c:v>
                </c:pt>
                <c:pt idx="6">
                  <c:v>Érsekkert</c:v>
                </c:pt>
                <c:pt idx="7">
                  <c:v>F épület</c:v>
                </c:pt>
                <c:pt idx="8">
                  <c:v>Külső helyszín</c:v>
                </c:pt>
              </c:strCache>
            </c:strRef>
          </c:cat>
          <c:val>
            <c:numRef>
              <c:f>eger_egyéb!$CP$264:$CX$264</c:f>
              <c:numCache>
                <c:formatCode>0.00</c:formatCode>
                <c:ptCount val="9"/>
                <c:pt idx="0">
                  <c:v>34.579670329670336</c:v>
                </c:pt>
                <c:pt idx="1">
                  <c:v>37.913919413919423</c:v>
                </c:pt>
                <c:pt idx="2">
                  <c:v>5.8131868131868112</c:v>
                </c:pt>
                <c:pt idx="3">
                  <c:v>6.3919413919413914</c:v>
                </c:pt>
                <c:pt idx="4">
                  <c:v>23.320512820512821</c:v>
                </c:pt>
                <c:pt idx="5">
                  <c:v>22.197802197802201</c:v>
                </c:pt>
                <c:pt idx="6">
                  <c:v>25.489010989010993</c:v>
                </c:pt>
                <c:pt idx="7">
                  <c:v>8.9743589743589762</c:v>
                </c:pt>
                <c:pt idx="8">
                  <c:v>10.358974358974359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08-4CCF-A771-33BC9D2A09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7664303"/>
        <c:axId val="587663471"/>
      </c:barChart>
      <c:catAx>
        <c:axId val="5876643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87663471"/>
        <c:crosses val="autoZero"/>
        <c:auto val="1"/>
        <c:lblAlgn val="ctr"/>
        <c:lblOffset val="100"/>
        <c:noMultiLvlLbl val="0"/>
      </c:catAx>
      <c:valAx>
        <c:axId val="5876634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876643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Egyetemi egyéb kihasználtság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eger_egyéb!$CO$268</c:f>
              <c:strCache>
                <c:ptCount val="1"/>
                <c:pt idx="0">
                  <c:v>átlag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eger_egyéb!$CP$267:$DA$267</c:f>
              <c:strCache>
                <c:ptCount val="12"/>
                <c:pt idx="0">
                  <c:v>A épület</c:v>
                </c:pt>
                <c:pt idx="1">
                  <c:v>B épület</c:v>
                </c:pt>
                <c:pt idx="2">
                  <c:v>Bartók tér</c:v>
                </c:pt>
                <c:pt idx="3">
                  <c:v>C épület</c:v>
                </c:pt>
                <c:pt idx="4">
                  <c:v>D épület</c:v>
                </c:pt>
                <c:pt idx="5">
                  <c:v>E épület</c:v>
                </c:pt>
                <c:pt idx="6">
                  <c:v>Érsekkert</c:v>
                </c:pt>
                <c:pt idx="7">
                  <c:v>F épület</c:v>
                </c:pt>
                <c:pt idx="8">
                  <c:v>Külső helyszín</c:v>
                </c:pt>
                <c:pt idx="9">
                  <c:v>Spatak</c:v>
                </c:pt>
                <c:pt idx="10">
                  <c:v>Gyöngyös</c:v>
                </c:pt>
                <c:pt idx="11">
                  <c:v>Jberény</c:v>
                </c:pt>
              </c:strCache>
            </c:strRef>
          </c:cat>
          <c:val>
            <c:numRef>
              <c:f>eger_egyéb!$CP$268:$DA$268</c:f>
              <c:numCache>
                <c:formatCode>0.00%</c:formatCode>
                <c:ptCount val="12"/>
                <c:pt idx="0">
                  <c:v>0.12412053496612319</c:v>
                </c:pt>
                <c:pt idx="1">
                  <c:v>9.9641027375402383E-2</c:v>
                </c:pt>
                <c:pt idx="2">
                  <c:v>1.7816442816442814E-2</c:v>
                </c:pt>
                <c:pt idx="3">
                  <c:v>3.4739180572513899E-2</c:v>
                </c:pt>
                <c:pt idx="4">
                  <c:v>9.4246940229083087E-2</c:v>
                </c:pt>
                <c:pt idx="5">
                  <c:v>0.10285027472527473</c:v>
                </c:pt>
                <c:pt idx="6">
                  <c:v>0.11828449328449331</c:v>
                </c:pt>
                <c:pt idx="7">
                  <c:v>7.4118589743589758E-2</c:v>
                </c:pt>
                <c:pt idx="8">
                  <c:v>5.3646610591055043E-2</c:v>
                </c:pt>
                <c:pt idx="9">
                  <c:v>9.5845098188848191E-2</c:v>
                </c:pt>
                <c:pt idx="10">
                  <c:v>7.1479446479446485E-2</c:v>
                </c:pt>
                <c:pt idx="11">
                  <c:v>5.2490651709401717E-2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DA-47B4-9F9B-6034C6F62210}"/>
            </c:ext>
          </c:extLst>
        </c:ser>
        <c:ser>
          <c:idx val="1"/>
          <c:order val="1"/>
          <c:tx>
            <c:strRef>
              <c:f>eger_egyéb!$CO$269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eger_egyéb!$CP$267:$DA$267</c:f>
              <c:strCache>
                <c:ptCount val="12"/>
                <c:pt idx="0">
                  <c:v>A épület</c:v>
                </c:pt>
                <c:pt idx="1">
                  <c:v>B épület</c:v>
                </c:pt>
                <c:pt idx="2">
                  <c:v>Bartók tér</c:v>
                </c:pt>
                <c:pt idx="3">
                  <c:v>C épület</c:v>
                </c:pt>
                <c:pt idx="4">
                  <c:v>D épület</c:v>
                </c:pt>
                <c:pt idx="5">
                  <c:v>E épület</c:v>
                </c:pt>
                <c:pt idx="6">
                  <c:v>Érsekkert</c:v>
                </c:pt>
                <c:pt idx="7">
                  <c:v>F épület</c:v>
                </c:pt>
                <c:pt idx="8">
                  <c:v>Külső helyszín</c:v>
                </c:pt>
                <c:pt idx="9">
                  <c:v>Spatak</c:v>
                </c:pt>
                <c:pt idx="10">
                  <c:v>Gyöngyös</c:v>
                </c:pt>
                <c:pt idx="11">
                  <c:v>Jberény</c:v>
                </c:pt>
              </c:strCache>
            </c:strRef>
          </c:cat>
          <c:val>
            <c:numRef>
              <c:f>eger_egyéb!$CP$269:$DA$269</c:f>
              <c:numCache>
                <c:formatCode>0.00%</c:formatCode>
                <c:ptCount val="12"/>
                <c:pt idx="0">
                  <c:v>0.64555352055352067</c:v>
                </c:pt>
                <c:pt idx="1">
                  <c:v>0.56669719169719179</c:v>
                </c:pt>
                <c:pt idx="2">
                  <c:v>0.12029405779405776</c:v>
                </c:pt>
                <c:pt idx="3">
                  <c:v>8.8776963776963758E-2</c:v>
                </c:pt>
                <c:pt idx="4">
                  <c:v>0.41119759869759881</c:v>
                </c:pt>
                <c:pt idx="5">
                  <c:v>0.34503459503459505</c:v>
                </c:pt>
                <c:pt idx="6">
                  <c:v>0.44894688644688657</c:v>
                </c:pt>
                <c:pt idx="7">
                  <c:v>0.17984330484330482</c:v>
                </c:pt>
                <c:pt idx="8">
                  <c:v>0.21375152625152624</c:v>
                </c:pt>
                <c:pt idx="9">
                  <c:v>0.32036019536019539</c:v>
                </c:pt>
                <c:pt idx="10">
                  <c:v>0.27731990231990239</c:v>
                </c:pt>
                <c:pt idx="11">
                  <c:v>0.35863095238095244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DA-47B4-9F9B-6034C6F622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15644703"/>
        <c:axId val="415651775"/>
      </c:barChart>
      <c:catAx>
        <c:axId val="41564470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15651775"/>
        <c:crosses val="autoZero"/>
        <c:auto val="1"/>
        <c:lblAlgn val="ctr"/>
        <c:lblOffset val="100"/>
        <c:noMultiLvlLbl val="0"/>
      </c:catAx>
      <c:valAx>
        <c:axId val="4156517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156447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óraszám egyéb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eger_egyéb!$CO$273</c:f>
              <c:strCache>
                <c:ptCount val="1"/>
                <c:pt idx="0">
                  <c:v>átlag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eger_egyéb!$CP$272:$DA$272</c:f>
              <c:strCache>
                <c:ptCount val="12"/>
                <c:pt idx="0">
                  <c:v>A épület</c:v>
                </c:pt>
                <c:pt idx="1">
                  <c:v>B épület</c:v>
                </c:pt>
                <c:pt idx="2">
                  <c:v>Bartók tér</c:v>
                </c:pt>
                <c:pt idx="3">
                  <c:v>C épület</c:v>
                </c:pt>
                <c:pt idx="4">
                  <c:v>D épület</c:v>
                </c:pt>
                <c:pt idx="5">
                  <c:v>E épület</c:v>
                </c:pt>
                <c:pt idx="6">
                  <c:v>Érsekkert</c:v>
                </c:pt>
                <c:pt idx="7">
                  <c:v>F épület</c:v>
                </c:pt>
                <c:pt idx="8">
                  <c:v>Külső helyszín</c:v>
                </c:pt>
                <c:pt idx="9">
                  <c:v>Spatak</c:v>
                </c:pt>
                <c:pt idx="10">
                  <c:v>Gyöngyös</c:v>
                </c:pt>
                <c:pt idx="11">
                  <c:v>Jberény</c:v>
                </c:pt>
              </c:strCache>
            </c:strRef>
          </c:cat>
          <c:val>
            <c:numRef>
              <c:f>eger_egyéb!$CP$273:$DA$273</c:f>
              <c:numCache>
                <c:formatCode>0.00</c:formatCode>
                <c:ptCount val="12"/>
                <c:pt idx="0">
                  <c:v>8.9366785175608712</c:v>
                </c:pt>
                <c:pt idx="1">
                  <c:v>7.1741539710289723</c:v>
                </c:pt>
                <c:pt idx="2">
                  <c:v>1.2827838827838824</c:v>
                </c:pt>
                <c:pt idx="3">
                  <c:v>2.5012210012210012</c:v>
                </c:pt>
                <c:pt idx="4">
                  <c:v>6.7857796964939823</c:v>
                </c:pt>
                <c:pt idx="5">
                  <c:v>7.405219780219781</c:v>
                </c:pt>
                <c:pt idx="6">
                  <c:v>8.5164835164835182</c:v>
                </c:pt>
                <c:pt idx="7">
                  <c:v>5.3365384615384626</c:v>
                </c:pt>
                <c:pt idx="8">
                  <c:v>3.8625559625559625</c:v>
                </c:pt>
                <c:pt idx="9">
                  <c:v>6.9008470695970701</c:v>
                </c:pt>
                <c:pt idx="10">
                  <c:v>5.1465201465201478</c:v>
                </c:pt>
                <c:pt idx="11">
                  <c:v>3.7793269230769235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DC-42D9-8F1E-6FE11E26DBFE}"/>
            </c:ext>
          </c:extLst>
        </c:ser>
        <c:ser>
          <c:idx val="1"/>
          <c:order val="1"/>
          <c:tx>
            <c:strRef>
              <c:f>eger_egyéb!$CO$274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eger_egyéb!$CP$272:$DA$272</c:f>
              <c:strCache>
                <c:ptCount val="12"/>
                <c:pt idx="0">
                  <c:v>A épület</c:v>
                </c:pt>
                <c:pt idx="1">
                  <c:v>B épület</c:v>
                </c:pt>
                <c:pt idx="2">
                  <c:v>Bartók tér</c:v>
                </c:pt>
                <c:pt idx="3">
                  <c:v>C épület</c:v>
                </c:pt>
                <c:pt idx="4">
                  <c:v>D épület</c:v>
                </c:pt>
                <c:pt idx="5">
                  <c:v>E épület</c:v>
                </c:pt>
                <c:pt idx="6">
                  <c:v>Érsekkert</c:v>
                </c:pt>
                <c:pt idx="7">
                  <c:v>F épület</c:v>
                </c:pt>
                <c:pt idx="8">
                  <c:v>Külső helyszín</c:v>
                </c:pt>
                <c:pt idx="9">
                  <c:v>Spatak</c:v>
                </c:pt>
                <c:pt idx="10">
                  <c:v>Gyöngyös</c:v>
                </c:pt>
                <c:pt idx="11">
                  <c:v>Jberény</c:v>
                </c:pt>
              </c:strCache>
            </c:strRef>
          </c:cat>
          <c:val>
            <c:numRef>
              <c:f>eger_egyéb!$CP$274:$DA$274</c:f>
              <c:numCache>
                <c:formatCode>0.00</c:formatCode>
                <c:ptCount val="12"/>
                <c:pt idx="0">
                  <c:v>34.579670329670336</c:v>
                </c:pt>
                <c:pt idx="1">
                  <c:v>37.913919413919423</c:v>
                </c:pt>
                <c:pt idx="2">
                  <c:v>5.8131868131868112</c:v>
                </c:pt>
                <c:pt idx="3">
                  <c:v>6.3919413919413914</c:v>
                </c:pt>
                <c:pt idx="4">
                  <c:v>23.320512820512821</c:v>
                </c:pt>
                <c:pt idx="5">
                  <c:v>22.197802197802201</c:v>
                </c:pt>
                <c:pt idx="6">
                  <c:v>25.489010989010993</c:v>
                </c:pt>
                <c:pt idx="7">
                  <c:v>8.9743589743589762</c:v>
                </c:pt>
                <c:pt idx="8">
                  <c:v>10.358974358974359</c:v>
                </c:pt>
                <c:pt idx="9">
                  <c:v>17.85347985347985</c:v>
                </c:pt>
                <c:pt idx="10">
                  <c:v>16.11538461538462</c:v>
                </c:pt>
                <c:pt idx="11">
                  <c:v>19.719780219780223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DC-42D9-8F1E-6FE11E26DB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15648447"/>
        <c:axId val="415649279"/>
      </c:barChart>
      <c:catAx>
        <c:axId val="41564844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15649279"/>
        <c:crosses val="autoZero"/>
        <c:auto val="1"/>
        <c:lblAlgn val="ctr"/>
        <c:lblOffset val="100"/>
        <c:noMultiLvlLbl val="0"/>
      </c:catAx>
      <c:valAx>
        <c:axId val="4156492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156484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Sárospatak kihasználtság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sárospatak_tanterem!$CC$38</c:f>
              <c:strCache>
                <c:ptCount val="1"/>
                <c:pt idx="0">
                  <c:v>átlag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sárospatak_tanterem!$CD$37:$CI$37</c:f>
              <c:strCache>
                <c:ptCount val="6"/>
                <c:pt idx="0">
                  <c:v>2015/16/1</c:v>
                </c:pt>
                <c:pt idx="1">
                  <c:v>2015/16/2</c:v>
                </c:pt>
                <c:pt idx="2">
                  <c:v>2016/17/1</c:v>
                </c:pt>
                <c:pt idx="3">
                  <c:v>2016/17/2</c:v>
                </c:pt>
                <c:pt idx="4">
                  <c:v>2017/18/1</c:v>
                </c:pt>
                <c:pt idx="5">
                  <c:v>2017/18/2</c:v>
                </c:pt>
              </c:strCache>
            </c:strRef>
          </c:cat>
          <c:val>
            <c:numRef>
              <c:f>sárospatak_tanterem!$CD$38:$CI$38</c:f>
              <c:numCache>
                <c:formatCode>0.00%</c:formatCode>
                <c:ptCount val="6"/>
                <c:pt idx="0">
                  <c:v>0.28660593792172745</c:v>
                </c:pt>
                <c:pt idx="1">
                  <c:v>0.2370114656298867</c:v>
                </c:pt>
                <c:pt idx="2">
                  <c:v>0.28529687860736841</c:v>
                </c:pt>
                <c:pt idx="3">
                  <c:v>0.21360693400167086</c:v>
                </c:pt>
                <c:pt idx="4">
                  <c:v>0.26709401709401714</c:v>
                </c:pt>
                <c:pt idx="5">
                  <c:v>0.18509816207184629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8D-4057-A049-61169878E667}"/>
            </c:ext>
          </c:extLst>
        </c:ser>
        <c:ser>
          <c:idx val="1"/>
          <c:order val="1"/>
          <c:tx>
            <c:strRef>
              <c:f>sárospatak_tanterem!$CC$39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sárospatak_tanterem!$CD$37:$CI$37</c:f>
              <c:strCache>
                <c:ptCount val="6"/>
                <c:pt idx="0">
                  <c:v>2015/16/1</c:v>
                </c:pt>
                <c:pt idx="1">
                  <c:v>2015/16/2</c:v>
                </c:pt>
                <c:pt idx="2">
                  <c:v>2016/17/1</c:v>
                </c:pt>
                <c:pt idx="3">
                  <c:v>2016/17/2</c:v>
                </c:pt>
                <c:pt idx="4">
                  <c:v>2017/18/1</c:v>
                </c:pt>
                <c:pt idx="5">
                  <c:v>2017/18/2</c:v>
                </c:pt>
              </c:strCache>
            </c:strRef>
          </c:cat>
          <c:val>
            <c:numRef>
              <c:f>sárospatak_tanterem!$CD$39:$CI$39</c:f>
              <c:numCache>
                <c:formatCode>0.00%</c:formatCode>
                <c:ptCount val="6"/>
                <c:pt idx="0">
                  <c:v>0.68910256410256421</c:v>
                </c:pt>
                <c:pt idx="1">
                  <c:v>0.60317460317460347</c:v>
                </c:pt>
                <c:pt idx="2">
                  <c:v>0.79487179487179505</c:v>
                </c:pt>
                <c:pt idx="3">
                  <c:v>0.67162698412698418</c:v>
                </c:pt>
                <c:pt idx="4">
                  <c:v>0.69337606837606869</c:v>
                </c:pt>
                <c:pt idx="5">
                  <c:v>0.56150793650793662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8D-4057-A049-61169878E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14636351"/>
        <c:axId val="414660063"/>
      </c:barChart>
      <c:catAx>
        <c:axId val="41463635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14660063"/>
        <c:crosses val="autoZero"/>
        <c:auto val="1"/>
        <c:lblAlgn val="ctr"/>
        <c:lblOffset val="100"/>
        <c:noMultiLvlLbl val="0"/>
      </c:catAx>
      <c:valAx>
        <c:axId val="4146600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146363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Sárospatak óraszámok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sárospatak_tanterem!$CC$44</c:f>
              <c:strCache>
                <c:ptCount val="1"/>
                <c:pt idx="0">
                  <c:v>átlag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sárospatak_tanterem!$CD$43:$CI$43</c:f>
              <c:strCache>
                <c:ptCount val="6"/>
                <c:pt idx="0">
                  <c:v>2015/16/1</c:v>
                </c:pt>
                <c:pt idx="1">
                  <c:v>2015/16/2</c:v>
                </c:pt>
                <c:pt idx="2">
                  <c:v>2016/17/1</c:v>
                </c:pt>
                <c:pt idx="3">
                  <c:v>2016/17/2</c:v>
                </c:pt>
                <c:pt idx="4">
                  <c:v>2017/18/1</c:v>
                </c:pt>
                <c:pt idx="5">
                  <c:v>2017/18/2</c:v>
                </c:pt>
              </c:strCache>
            </c:strRef>
          </c:cat>
          <c:val>
            <c:numRef>
              <c:f>sárospatak_tanterem!$CD$44:$CI$44</c:f>
              <c:numCache>
                <c:formatCode>0.00</c:formatCode>
                <c:ptCount val="6"/>
                <c:pt idx="0">
                  <c:v>22.036437246963565</c:v>
                </c:pt>
                <c:pt idx="1">
                  <c:v>19.354299209562367</c:v>
                </c:pt>
                <c:pt idx="2">
                  <c:v>23.193197122078704</c:v>
                </c:pt>
                <c:pt idx="3">
                  <c:v>16.988721804511279</c:v>
                </c:pt>
                <c:pt idx="4">
                  <c:v>22.178137651821867</c:v>
                </c:pt>
                <c:pt idx="5">
                  <c:v>15.890977443609023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23-46D4-AF0A-8C086FF44AE4}"/>
            </c:ext>
          </c:extLst>
        </c:ser>
        <c:ser>
          <c:idx val="1"/>
          <c:order val="1"/>
          <c:tx>
            <c:strRef>
              <c:f>sárospatak_tanterem!$CC$45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sárospatak_tanterem!$CD$43:$CI$43</c:f>
              <c:strCache>
                <c:ptCount val="6"/>
                <c:pt idx="0">
                  <c:v>2015/16/1</c:v>
                </c:pt>
                <c:pt idx="1">
                  <c:v>2015/16/2</c:v>
                </c:pt>
                <c:pt idx="2">
                  <c:v>2016/17/1</c:v>
                </c:pt>
                <c:pt idx="3">
                  <c:v>2016/17/2</c:v>
                </c:pt>
                <c:pt idx="4">
                  <c:v>2017/18/1</c:v>
                </c:pt>
                <c:pt idx="5">
                  <c:v>2017/18/2</c:v>
                </c:pt>
              </c:strCache>
            </c:strRef>
          </c:cat>
          <c:val>
            <c:numRef>
              <c:f>sárospatak_tanterem!$CD$45:$CI$45</c:f>
              <c:numCache>
                <c:formatCode>0.00</c:formatCode>
                <c:ptCount val="6"/>
                <c:pt idx="0">
                  <c:v>38.61538461538462</c:v>
                </c:pt>
                <c:pt idx="1">
                  <c:v>33.142857142857167</c:v>
                </c:pt>
                <c:pt idx="2">
                  <c:v>46.769230769230788</c:v>
                </c:pt>
                <c:pt idx="3">
                  <c:v>45.571428571428584</c:v>
                </c:pt>
                <c:pt idx="4">
                  <c:v>39.538461538461547</c:v>
                </c:pt>
                <c:pt idx="5">
                  <c:v>31.857142857142861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23-46D4-AF0A-8C086FF44A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4661727"/>
        <c:axId val="414653407"/>
      </c:barChart>
      <c:catAx>
        <c:axId val="4146617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14653407"/>
        <c:crosses val="autoZero"/>
        <c:auto val="1"/>
        <c:lblAlgn val="ctr"/>
        <c:lblOffset val="100"/>
        <c:noMultiLvlLbl val="0"/>
      </c:catAx>
      <c:valAx>
        <c:axId val="414653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146617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Sárospatak</a:t>
            </a:r>
            <a:r>
              <a:rPr lang="hu-HU" baseline="0"/>
              <a:t> egyéb kihasználtság</a:t>
            </a:r>
            <a:endParaRPr lang="hu-H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sárospatak_egyéb!$CO$13</c:f>
              <c:strCache>
                <c:ptCount val="1"/>
                <c:pt idx="0">
                  <c:v>átlag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sárospatak_egyéb!$CP$12:$CU$12</c:f>
              <c:strCache>
                <c:ptCount val="6"/>
                <c:pt idx="0">
                  <c:v>2015/16/1</c:v>
                </c:pt>
                <c:pt idx="1">
                  <c:v>2015/16/2</c:v>
                </c:pt>
                <c:pt idx="2">
                  <c:v>2016/17/1</c:v>
                </c:pt>
                <c:pt idx="3">
                  <c:v>2016/17/2</c:v>
                </c:pt>
                <c:pt idx="4">
                  <c:v>2017/18/1</c:v>
                </c:pt>
                <c:pt idx="5">
                  <c:v>2017/18/2</c:v>
                </c:pt>
              </c:strCache>
            </c:strRef>
          </c:cat>
          <c:val>
            <c:numRef>
              <c:f>sárospatak_egyéb!$CP$13:$CU$13</c:f>
              <c:numCache>
                <c:formatCode>0.00%</c:formatCode>
                <c:ptCount val="6"/>
                <c:pt idx="0">
                  <c:v>4.620726495726496E-2</c:v>
                </c:pt>
                <c:pt idx="1">
                  <c:v>7.6264880952380945E-2</c:v>
                </c:pt>
                <c:pt idx="2">
                  <c:v>8.7473290598290593E-2</c:v>
                </c:pt>
                <c:pt idx="3">
                  <c:v>5.1587301587301598E-2</c:v>
                </c:pt>
                <c:pt idx="4">
                  <c:v>0.14786324786324787</c:v>
                </c:pt>
                <c:pt idx="5">
                  <c:v>0.16567460317460317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BF-4889-A865-27AAAEA7C83B}"/>
            </c:ext>
          </c:extLst>
        </c:ser>
        <c:ser>
          <c:idx val="1"/>
          <c:order val="1"/>
          <c:tx>
            <c:strRef>
              <c:f>sárospatak_egyéb!$CO$14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sárospatak_egyéb!$CP$12:$CU$12</c:f>
              <c:strCache>
                <c:ptCount val="6"/>
                <c:pt idx="0">
                  <c:v>2015/16/1</c:v>
                </c:pt>
                <c:pt idx="1">
                  <c:v>2015/16/2</c:v>
                </c:pt>
                <c:pt idx="2">
                  <c:v>2016/17/1</c:v>
                </c:pt>
                <c:pt idx="3">
                  <c:v>2016/17/2</c:v>
                </c:pt>
                <c:pt idx="4">
                  <c:v>2017/18/1</c:v>
                </c:pt>
                <c:pt idx="5">
                  <c:v>2017/18/2</c:v>
                </c:pt>
              </c:strCache>
            </c:strRef>
          </c:cat>
          <c:val>
            <c:numRef>
              <c:f>sárospatak_egyéb!$CP$14:$CU$14</c:f>
              <c:numCache>
                <c:formatCode>0.00%</c:formatCode>
                <c:ptCount val="6"/>
                <c:pt idx="0">
                  <c:v>0.22970085470085469</c:v>
                </c:pt>
                <c:pt idx="1">
                  <c:v>0.30257936507936506</c:v>
                </c:pt>
                <c:pt idx="2">
                  <c:v>0.36752136752136755</c:v>
                </c:pt>
                <c:pt idx="3">
                  <c:v>0.25099206349206354</c:v>
                </c:pt>
                <c:pt idx="4">
                  <c:v>0.38247863247863251</c:v>
                </c:pt>
                <c:pt idx="5">
                  <c:v>0.3888888888888889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BF-4889-A865-27AAAEA7C8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55718543"/>
        <c:axId val="355729359"/>
      </c:barChart>
      <c:catAx>
        <c:axId val="3557185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5729359"/>
        <c:crosses val="autoZero"/>
        <c:auto val="1"/>
        <c:lblAlgn val="ctr"/>
        <c:lblOffset val="100"/>
        <c:noMultiLvlLbl val="0"/>
      </c:catAx>
      <c:valAx>
        <c:axId val="3557293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57185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Sárospatak</a:t>
            </a:r>
            <a:r>
              <a:rPr lang="hu-HU" baseline="0"/>
              <a:t> egyéb óraszám</a:t>
            </a:r>
            <a:endParaRPr lang="hu-H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sárospatak_egyéb!$CW$13</c:f>
              <c:strCache>
                <c:ptCount val="1"/>
                <c:pt idx="0">
                  <c:v>átlag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sárospatak_egyéb!$CX$12:$DC$12</c:f>
              <c:strCache>
                <c:ptCount val="6"/>
                <c:pt idx="0">
                  <c:v>2015/16/1</c:v>
                </c:pt>
                <c:pt idx="1">
                  <c:v>2015/16/2</c:v>
                </c:pt>
                <c:pt idx="2">
                  <c:v>2016/17/1</c:v>
                </c:pt>
                <c:pt idx="3">
                  <c:v>2016/17/2</c:v>
                </c:pt>
                <c:pt idx="4">
                  <c:v>2017/18/1</c:v>
                </c:pt>
                <c:pt idx="5">
                  <c:v>2017/18/2</c:v>
                </c:pt>
              </c:strCache>
            </c:strRef>
          </c:cat>
          <c:val>
            <c:numRef>
              <c:f>sárospatak_egyéb!$CX$13:$DC$13</c:f>
              <c:numCache>
                <c:formatCode>0.00</c:formatCode>
                <c:ptCount val="6"/>
                <c:pt idx="0">
                  <c:v>3.3269230769230766</c:v>
                </c:pt>
                <c:pt idx="1">
                  <c:v>5.4910714285714288</c:v>
                </c:pt>
                <c:pt idx="2">
                  <c:v>6.2980769230769225</c:v>
                </c:pt>
                <c:pt idx="3">
                  <c:v>3.7142857142857144</c:v>
                </c:pt>
                <c:pt idx="4">
                  <c:v>10.646153846153846</c:v>
                </c:pt>
                <c:pt idx="5">
                  <c:v>11.928571428571429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1B-4667-AE9D-DFF1B964C8BC}"/>
            </c:ext>
          </c:extLst>
        </c:ser>
        <c:ser>
          <c:idx val="1"/>
          <c:order val="1"/>
          <c:tx>
            <c:strRef>
              <c:f>sárospatak_egyéb!$CW$14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sárospatak_egyéb!$CX$12:$DC$12</c:f>
              <c:strCache>
                <c:ptCount val="6"/>
                <c:pt idx="0">
                  <c:v>2015/16/1</c:v>
                </c:pt>
                <c:pt idx="1">
                  <c:v>2015/16/2</c:v>
                </c:pt>
                <c:pt idx="2">
                  <c:v>2016/17/1</c:v>
                </c:pt>
                <c:pt idx="3">
                  <c:v>2016/17/2</c:v>
                </c:pt>
                <c:pt idx="4">
                  <c:v>2017/18/1</c:v>
                </c:pt>
                <c:pt idx="5">
                  <c:v>2017/18/2</c:v>
                </c:pt>
              </c:strCache>
            </c:strRef>
          </c:cat>
          <c:val>
            <c:numRef>
              <c:f>sárospatak_egyéb!$CX$14:$DC$14</c:f>
              <c:numCache>
                <c:formatCode>0.00</c:formatCode>
                <c:ptCount val="6"/>
                <c:pt idx="0">
                  <c:v>8.3846153846153832</c:v>
                </c:pt>
                <c:pt idx="1">
                  <c:v>12.928571428571429</c:v>
                </c:pt>
                <c:pt idx="2">
                  <c:v>26.46153846153846</c:v>
                </c:pt>
                <c:pt idx="3">
                  <c:v>14.500000000000004</c:v>
                </c:pt>
                <c:pt idx="4">
                  <c:v>24.846153846153843</c:v>
                </c:pt>
                <c:pt idx="5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1B-4667-AE9D-DFF1B964C8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7648079"/>
        <c:axId val="587644335"/>
      </c:barChart>
      <c:catAx>
        <c:axId val="5876480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87644335"/>
        <c:crosses val="autoZero"/>
        <c:auto val="1"/>
        <c:lblAlgn val="ctr"/>
        <c:lblOffset val="100"/>
        <c:noMultiLvlLbl val="0"/>
      </c:catAx>
      <c:valAx>
        <c:axId val="5876443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876480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Gyöngyös kihasználtság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gyöngyös_tanterem!$BI$57</c:f>
              <c:strCache>
                <c:ptCount val="1"/>
                <c:pt idx="0">
                  <c:v>átlag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gyöngyös_tanterem!$BJ$56:$BO$56</c:f>
              <c:strCache>
                <c:ptCount val="6"/>
                <c:pt idx="2">
                  <c:v>2016/17/1</c:v>
                </c:pt>
                <c:pt idx="3">
                  <c:v>2016/17/2</c:v>
                </c:pt>
                <c:pt idx="4">
                  <c:v>2017/18/1</c:v>
                </c:pt>
                <c:pt idx="5">
                  <c:v>2017/18/2</c:v>
                </c:pt>
              </c:strCache>
            </c:strRef>
          </c:cat>
          <c:val>
            <c:numRef>
              <c:f>gyöngyös_tanterem!$BJ$57:$BO$57</c:f>
              <c:numCache>
                <c:formatCode>0.00%</c:formatCode>
                <c:ptCount val="6"/>
                <c:pt idx="2">
                  <c:v>0.3238366571699906</c:v>
                </c:pt>
                <c:pt idx="3">
                  <c:v>0.27422288359788372</c:v>
                </c:pt>
                <c:pt idx="4">
                  <c:v>0.36577041785375131</c:v>
                </c:pt>
                <c:pt idx="5">
                  <c:v>0.28373015873015883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8C-4428-8AE5-3A8551F05AC0}"/>
            </c:ext>
          </c:extLst>
        </c:ser>
        <c:ser>
          <c:idx val="1"/>
          <c:order val="1"/>
          <c:tx>
            <c:strRef>
              <c:f>gyöngyös_tanterem!$BI$58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gyöngyös_tanterem!$BJ$56:$BO$56</c:f>
              <c:strCache>
                <c:ptCount val="6"/>
                <c:pt idx="2">
                  <c:v>2016/17/1</c:v>
                </c:pt>
                <c:pt idx="3">
                  <c:v>2016/17/2</c:v>
                </c:pt>
                <c:pt idx="4">
                  <c:v>2017/18/1</c:v>
                </c:pt>
                <c:pt idx="5">
                  <c:v>2017/18/2</c:v>
                </c:pt>
              </c:strCache>
            </c:strRef>
          </c:cat>
          <c:val>
            <c:numRef>
              <c:f>gyöngyös_tanterem!$BJ$58:$BO$58</c:f>
              <c:numCache>
                <c:formatCode>0.00%</c:formatCode>
                <c:ptCount val="6"/>
                <c:pt idx="2">
                  <c:v>0.86217948717948711</c:v>
                </c:pt>
                <c:pt idx="3">
                  <c:v>0.80654761904761896</c:v>
                </c:pt>
                <c:pt idx="4">
                  <c:v>0.82051282051282037</c:v>
                </c:pt>
                <c:pt idx="5">
                  <c:v>0.68948412698412731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8C-4428-8AE5-3A8551F05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53972063"/>
        <c:axId val="353974975"/>
      </c:barChart>
      <c:catAx>
        <c:axId val="35397206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3974975"/>
        <c:crosses val="autoZero"/>
        <c:auto val="1"/>
        <c:lblAlgn val="ctr"/>
        <c:lblOffset val="100"/>
        <c:noMultiLvlLbl val="0"/>
      </c:catAx>
      <c:valAx>
        <c:axId val="3539749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39720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B épület</a:t>
            </a:r>
            <a:r>
              <a:rPr lang="hu-HU" baseline="0"/>
              <a:t> átlag és maximumkihasználtsága </a:t>
            </a:r>
            <a:br>
              <a:rPr lang="hu-HU" baseline="0"/>
            </a:br>
            <a:r>
              <a:rPr lang="hu-HU" baseline="0"/>
              <a:t>2015-18</a:t>
            </a:r>
            <a:endParaRPr lang="hu-H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eger_tanterem!$CM$258</c:f>
              <c:strCache>
                <c:ptCount val="1"/>
                <c:pt idx="0">
                  <c:v>átlag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eger_tanterem!$CN$257:$CS$257</c:f>
              <c:strCache>
                <c:ptCount val="6"/>
                <c:pt idx="0">
                  <c:v>2015/16/1</c:v>
                </c:pt>
                <c:pt idx="1">
                  <c:v>2015/16/2</c:v>
                </c:pt>
                <c:pt idx="2">
                  <c:v>2016/17/1</c:v>
                </c:pt>
                <c:pt idx="3">
                  <c:v>2016/17/2</c:v>
                </c:pt>
                <c:pt idx="4">
                  <c:v>2017/18/1</c:v>
                </c:pt>
                <c:pt idx="5">
                  <c:v>2017/18/2</c:v>
                </c:pt>
              </c:strCache>
            </c:strRef>
          </c:cat>
          <c:val>
            <c:numRef>
              <c:f>eger_tanterem!$CN$258:$CS$258</c:f>
              <c:numCache>
                <c:formatCode>0.00%</c:formatCode>
                <c:ptCount val="6"/>
                <c:pt idx="0">
                  <c:v>0.75018580453363037</c:v>
                </c:pt>
                <c:pt idx="1">
                  <c:v>0.71221532091097317</c:v>
                </c:pt>
                <c:pt idx="2">
                  <c:v>0.72421962095875114</c:v>
                </c:pt>
                <c:pt idx="3">
                  <c:v>0.69086438923395443</c:v>
                </c:pt>
                <c:pt idx="4">
                  <c:v>0.72412671869193601</c:v>
                </c:pt>
                <c:pt idx="5">
                  <c:v>0.66662353347135961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7A-4835-9389-9F4D75D5466A}"/>
            </c:ext>
          </c:extLst>
        </c:ser>
        <c:ser>
          <c:idx val="1"/>
          <c:order val="1"/>
          <c:tx>
            <c:strRef>
              <c:f>eger_tanterem!$CM$259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eger_tanterem!$CN$257:$CS$257</c:f>
              <c:strCache>
                <c:ptCount val="6"/>
                <c:pt idx="0">
                  <c:v>2015/16/1</c:v>
                </c:pt>
                <c:pt idx="1">
                  <c:v>2015/16/2</c:v>
                </c:pt>
                <c:pt idx="2">
                  <c:v>2016/17/1</c:v>
                </c:pt>
                <c:pt idx="3">
                  <c:v>2016/17/2</c:v>
                </c:pt>
                <c:pt idx="4">
                  <c:v>2017/18/1</c:v>
                </c:pt>
                <c:pt idx="5">
                  <c:v>2017/18/2</c:v>
                </c:pt>
              </c:strCache>
            </c:strRef>
          </c:cat>
          <c:val>
            <c:numRef>
              <c:f>eger_tanterem!$CN$259:$CS$259</c:f>
              <c:numCache>
                <c:formatCode>0.00%</c:formatCode>
                <c:ptCount val="6"/>
                <c:pt idx="0">
                  <c:v>0.99572649572649519</c:v>
                </c:pt>
                <c:pt idx="1">
                  <c:v>0.92162698412698363</c:v>
                </c:pt>
                <c:pt idx="2">
                  <c:v>0.92200854700854673</c:v>
                </c:pt>
                <c:pt idx="3">
                  <c:v>0.88789682539682524</c:v>
                </c:pt>
                <c:pt idx="4">
                  <c:v>0.93482905982905928</c:v>
                </c:pt>
                <c:pt idx="5">
                  <c:v>0.87896825396825384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7A-4835-9389-9F4D75D546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55804672"/>
        <c:axId val="255802176"/>
      </c:barChart>
      <c:catAx>
        <c:axId val="2558046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55802176"/>
        <c:crosses val="autoZero"/>
        <c:auto val="1"/>
        <c:lblAlgn val="ctr"/>
        <c:lblOffset val="100"/>
        <c:noMultiLvlLbl val="0"/>
      </c:catAx>
      <c:valAx>
        <c:axId val="255802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55804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Gyöngyös óraszám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gyöngyös_tanterem!$BI$63</c:f>
              <c:strCache>
                <c:ptCount val="1"/>
                <c:pt idx="0">
                  <c:v>átlag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gyöngyös_tanterem!$BJ$62:$BO$62</c:f>
              <c:strCache>
                <c:ptCount val="6"/>
                <c:pt idx="2">
                  <c:v>2016/17/1</c:v>
                </c:pt>
                <c:pt idx="3">
                  <c:v>2016/17/2</c:v>
                </c:pt>
                <c:pt idx="4">
                  <c:v>2017/18/1</c:v>
                </c:pt>
                <c:pt idx="5">
                  <c:v>2017/18/2</c:v>
                </c:pt>
              </c:strCache>
            </c:strRef>
          </c:cat>
          <c:val>
            <c:numRef>
              <c:f>gyöngyös_tanterem!$BJ$63:$BO$63</c:f>
              <c:numCache>
                <c:formatCode>0.00</c:formatCode>
                <c:ptCount val="6"/>
                <c:pt idx="2">
                  <c:v>24.222222222222232</c:v>
                </c:pt>
                <c:pt idx="3">
                  <c:v>19.744047619047628</c:v>
                </c:pt>
                <c:pt idx="4">
                  <c:v>27.500000000000007</c:v>
                </c:pt>
                <c:pt idx="5">
                  <c:v>21.817460317460323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63-433F-A925-54A11A9CD535}"/>
            </c:ext>
          </c:extLst>
        </c:ser>
        <c:ser>
          <c:idx val="1"/>
          <c:order val="1"/>
          <c:tx>
            <c:strRef>
              <c:f>gyöngyös_tanterem!$BI$64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gyöngyös_tanterem!$BJ$62:$BO$62</c:f>
              <c:strCache>
                <c:ptCount val="6"/>
                <c:pt idx="2">
                  <c:v>2016/17/1</c:v>
                </c:pt>
                <c:pt idx="3">
                  <c:v>2016/17/2</c:v>
                </c:pt>
                <c:pt idx="4">
                  <c:v>2017/18/1</c:v>
                </c:pt>
                <c:pt idx="5">
                  <c:v>2017/18/2</c:v>
                </c:pt>
              </c:strCache>
            </c:strRef>
          </c:cat>
          <c:val>
            <c:numRef>
              <c:f>gyöngyös_tanterem!$BJ$64:$BO$64</c:f>
              <c:numCache>
                <c:formatCode>0.00</c:formatCode>
                <c:ptCount val="6"/>
                <c:pt idx="2">
                  <c:v>52.846153846153854</c:v>
                </c:pt>
                <c:pt idx="3">
                  <c:v>40.071428571428569</c:v>
                </c:pt>
                <c:pt idx="4">
                  <c:v>43.692307692307693</c:v>
                </c:pt>
                <c:pt idx="5">
                  <c:v>44.928571428571445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63-433F-A925-54A11A9CD5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5753903"/>
        <c:axId val="295750575"/>
      </c:barChart>
      <c:catAx>
        <c:axId val="2957539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95750575"/>
        <c:crosses val="autoZero"/>
        <c:auto val="1"/>
        <c:lblAlgn val="ctr"/>
        <c:lblOffset val="100"/>
        <c:noMultiLvlLbl val="0"/>
      </c:catAx>
      <c:valAx>
        <c:axId val="2957505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957539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Gyöngyös</a:t>
            </a:r>
            <a:r>
              <a:rPr lang="hu-HU" baseline="0"/>
              <a:t> egyéb kihasználtság</a:t>
            </a:r>
            <a:endParaRPr lang="hu-H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gyöngyös_egyéb!$CM$13</c:f>
              <c:strCache>
                <c:ptCount val="1"/>
                <c:pt idx="0">
                  <c:v>átlag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gyöngyös_egyéb!$CN$12:$CS$12</c:f>
              <c:strCache>
                <c:ptCount val="6"/>
                <c:pt idx="0">
                  <c:v>2015/16/1</c:v>
                </c:pt>
                <c:pt idx="1">
                  <c:v>2015/16/2</c:v>
                </c:pt>
                <c:pt idx="2">
                  <c:v>2016/17/1</c:v>
                </c:pt>
                <c:pt idx="3">
                  <c:v>2016/17/2</c:v>
                </c:pt>
                <c:pt idx="4">
                  <c:v>2017/18/1</c:v>
                </c:pt>
                <c:pt idx="5">
                  <c:v>2017/18/2</c:v>
                </c:pt>
              </c:strCache>
            </c:strRef>
          </c:cat>
          <c:val>
            <c:numRef>
              <c:f>gyöngyös_egyéb!$CN$13:$CS$13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6.2321937321937325E-2</c:v>
                </c:pt>
                <c:pt idx="3">
                  <c:v>7.9365079365079343E-3</c:v>
                </c:pt>
                <c:pt idx="4">
                  <c:v>0.11645299145299147</c:v>
                </c:pt>
                <c:pt idx="5">
                  <c:v>9.9206349206349229E-2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A8-4AAE-84FC-4B3568BFDC02}"/>
            </c:ext>
          </c:extLst>
        </c:ser>
        <c:ser>
          <c:idx val="1"/>
          <c:order val="1"/>
          <c:tx>
            <c:strRef>
              <c:f>gyöngyös_egyéb!$CM$14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gyöngyös_egyéb!$CN$12:$CS$12</c:f>
              <c:strCache>
                <c:ptCount val="6"/>
                <c:pt idx="0">
                  <c:v>2015/16/1</c:v>
                </c:pt>
                <c:pt idx="1">
                  <c:v>2015/16/2</c:v>
                </c:pt>
                <c:pt idx="2">
                  <c:v>2016/17/1</c:v>
                </c:pt>
                <c:pt idx="3">
                  <c:v>2016/17/2</c:v>
                </c:pt>
                <c:pt idx="4">
                  <c:v>2017/18/1</c:v>
                </c:pt>
                <c:pt idx="5">
                  <c:v>2017/18/2</c:v>
                </c:pt>
              </c:strCache>
            </c:strRef>
          </c:cat>
          <c:val>
            <c:numRef>
              <c:f>gyöngyös_egyéb!$CN$14:$CS$14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0.27457264957264965</c:v>
                </c:pt>
                <c:pt idx="3">
                  <c:v>7.1428571428571411E-2</c:v>
                </c:pt>
                <c:pt idx="4">
                  <c:v>0.38034188034188032</c:v>
                </c:pt>
                <c:pt idx="5">
                  <c:v>0.38293650793650819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A8-4AAE-84FC-4B3568BFDC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55712303"/>
        <c:axId val="355733103"/>
      </c:barChart>
      <c:catAx>
        <c:axId val="35571230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5733103"/>
        <c:crosses val="autoZero"/>
        <c:auto val="1"/>
        <c:lblAlgn val="ctr"/>
        <c:lblOffset val="100"/>
        <c:noMultiLvlLbl val="0"/>
      </c:catAx>
      <c:valAx>
        <c:axId val="3557331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57123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Gyöngyös egyéb óraszám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gyöngyös_egyéb!$CU$13</c:f>
              <c:strCache>
                <c:ptCount val="1"/>
                <c:pt idx="0">
                  <c:v>átlag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gyöngyös_egyéb!$CV$12:$DA$12</c:f>
              <c:strCache>
                <c:ptCount val="6"/>
                <c:pt idx="0">
                  <c:v>2015/16/1</c:v>
                </c:pt>
                <c:pt idx="1">
                  <c:v>2015/16/2</c:v>
                </c:pt>
                <c:pt idx="2">
                  <c:v>2016/17/1</c:v>
                </c:pt>
                <c:pt idx="3">
                  <c:v>2016/17/2</c:v>
                </c:pt>
                <c:pt idx="4">
                  <c:v>2017/18/1</c:v>
                </c:pt>
                <c:pt idx="5">
                  <c:v>2017/18/2</c:v>
                </c:pt>
              </c:strCache>
            </c:strRef>
          </c:cat>
          <c:val>
            <c:numRef>
              <c:f>gyöngyös_egyéb!$CV$13:$DA$13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4.4871794871794872</c:v>
                </c:pt>
                <c:pt idx="3">
                  <c:v>0.57142857142857129</c:v>
                </c:pt>
                <c:pt idx="4">
                  <c:v>8.384615384615385</c:v>
                </c:pt>
                <c:pt idx="5">
                  <c:v>7.1428571428571459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17-4F8A-95D1-92BBBFFA9704}"/>
            </c:ext>
          </c:extLst>
        </c:ser>
        <c:ser>
          <c:idx val="1"/>
          <c:order val="1"/>
          <c:tx>
            <c:strRef>
              <c:f>gyöngyös_egyéb!$CU$14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gyöngyös_egyéb!$CV$12:$DA$12</c:f>
              <c:strCache>
                <c:ptCount val="6"/>
                <c:pt idx="0">
                  <c:v>2015/16/1</c:v>
                </c:pt>
                <c:pt idx="1">
                  <c:v>2015/16/2</c:v>
                </c:pt>
                <c:pt idx="2">
                  <c:v>2016/17/1</c:v>
                </c:pt>
                <c:pt idx="3">
                  <c:v>2016/17/2</c:v>
                </c:pt>
                <c:pt idx="4">
                  <c:v>2017/18/1</c:v>
                </c:pt>
                <c:pt idx="5">
                  <c:v>2017/18/2</c:v>
                </c:pt>
              </c:strCache>
            </c:strRef>
          </c:cat>
          <c:val>
            <c:numRef>
              <c:f>gyöngyös_egyéb!$CV$14:$DA$14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16.692307692307693</c:v>
                </c:pt>
                <c:pt idx="3">
                  <c:v>3.9999999999999987</c:v>
                </c:pt>
                <c:pt idx="4">
                  <c:v>21.76923076923077</c:v>
                </c:pt>
                <c:pt idx="5">
                  <c:v>22.000000000000021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17-4F8A-95D1-92BBBFFA9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7653487"/>
        <c:axId val="587658479"/>
      </c:barChart>
      <c:catAx>
        <c:axId val="587653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87658479"/>
        <c:crosses val="autoZero"/>
        <c:auto val="1"/>
        <c:lblAlgn val="ctr"/>
        <c:lblOffset val="100"/>
        <c:noMultiLvlLbl val="0"/>
      </c:catAx>
      <c:valAx>
        <c:axId val="5876584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876534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Jászberény kihasználtság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jberény_tanterem!$BA$43</c:f>
              <c:strCache>
                <c:ptCount val="1"/>
                <c:pt idx="0">
                  <c:v>átlag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jberény_tanterem!$BB$42:$BG$42</c:f>
              <c:strCache>
                <c:ptCount val="6"/>
                <c:pt idx="2">
                  <c:v>2016/17/1</c:v>
                </c:pt>
                <c:pt idx="3">
                  <c:v>2016/17/2</c:v>
                </c:pt>
                <c:pt idx="4">
                  <c:v>2017/18/1</c:v>
                </c:pt>
                <c:pt idx="5">
                  <c:v>2017/18/2</c:v>
                </c:pt>
              </c:strCache>
            </c:strRef>
          </c:cat>
          <c:val>
            <c:numRef>
              <c:f>jberény_tanterem!$BB$43:$BG$43</c:f>
              <c:numCache>
                <c:formatCode>0.00%</c:formatCode>
                <c:ptCount val="6"/>
                <c:pt idx="2">
                  <c:v>0.25719748088169136</c:v>
                </c:pt>
                <c:pt idx="3">
                  <c:v>0.23491019214703426</c:v>
                </c:pt>
                <c:pt idx="4">
                  <c:v>0.27997076023391804</c:v>
                </c:pt>
                <c:pt idx="5">
                  <c:v>0.25014756093131379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82-4FC6-A09A-4B1EBE05AD88}"/>
            </c:ext>
          </c:extLst>
        </c:ser>
        <c:ser>
          <c:idx val="1"/>
          <c:order val="1"/>
          <c:tx>
            <c:strRef>
              <c:f>jberény_tanterem!$BA$44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jberény_tanterem!$BB$42:$BG$42</c:f>
              <c:strCache>
                <c:ptCount val="6"/>
                <c:pt idx="2">
                  <c:v>2016/17/1</c:v>
                </c:pt>
                <c:pt idx="3">
                  <c:v>2016/17/2</c:v>
                </c:pt>
                <c:pt idx="4">
                  <c:v>2017/18/1</c:v>
                </c:pt>
                <c:pt idx="5">
                  <c:v>2017/18/2</c:v>
                </c:pt>
              </c:strCache>
            </c:strRef>
          </c:cat>
          <c:val>
            <c:numRef>
              <c:f>jberény_tanterem!$BB$44:$BG$44</c:f>
              <c:numCache>
                <c:formatCode>0.00%</c:formatCode>
                <c:ptCount val="6"/>
                <c:pt idx="2">
                  <c:v>0.72542735042735051</c:v>
                </c:pt>
                <c:pt idx="3">
                  <c:v>0.61607142857142894</c:v>
                </c:pt>
                <c:pt idx="4">
                  <c:v>0.64316239316239321</c:v>
                </c:pt>
                <c:pt idx="5">
                  <c:v>0.58035714285714302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82-4FC6-A09A-4B1EBE05AD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14637183"/>
        <c:axId val="414637599"/>
      </c:barChart>
      <c:catAx>
        <c:axId val="4146371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14637599"/>
        <c:crosses val="autoZero"/>
        <c:auto val="1"/>
        <c:lblAlgn val="ctr"/>
        <c:lblOffset val="100"/>
        <c:noMultiLvlLbl val="0"/>
      </c:catAx>
      <c:valAx>
        <c:axId val="414637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146371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Jászberény óraszámok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jberény_tanterem!$BA$49</c:f>
              <c:strCache>
                <c:ptCount val="1"/>
                <c:pt idx="0">
                  <c:v>átlag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jberény_tanterem!$BB$48:$BG$48</c:f>
              <c:strCache>
                <c:ptCount val="6"/>
                <c:pt idx="2">
                  <c:v>2016/17/1</c:v>
                </c:pt>
                <c:pt idx="3">
                  <c:v>2016/17/2</c:v>
                </c:pt>
                <c:pt idx="4">
                  <c:v>2017/18/1</c:v>
                </c:pt>
                <c:pt idx="5">
                  <c:v>2017/18/2</c:v>
                </c:pt>
              </c:strCache>
            </c:strRef>
          </c:cat>
          <c:val>
            <c:numRef>
              <c:f>jberény_tanterem!$BB$49:$BG$49</c:f>
              <c:numCache>
                <c:formatCode>0.00</c:formatCode>
                <c:ptCount val="6"/>
                <c:pt idx="2">
                  <c:v>18.599190283400812</c:v>
                </c:pt>
                <c:pt idx="3">
                  <c:v>18.484962406015036</c:v>
                </c:pt>
                <c:pt idx="4">
                  <c:v>23.570850202429153</c:v>
                </c:pt>
                <c:pt idx="5">
                  <c:v>17.300751879699252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EA-4E07-A95B-DCD7631FA890}"/>
            </c:ext>
          </c:extLst>
        </c:ser>
        <c:ser>
          <c:idx val="1"/>
          <c:order val="1"/>
          <c:tx>
            <c:strRef>
              <c:f>jberény_tanterem!$BA$50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jberény_tanterem!$BB$48:$BG$48</c:f>
              <c:strCache>
                <c:ptCount val="6"/>
                <c:pt idx="2">
                  <c:v>2016/17/1</c:v>
                </c:pt>
                <c:pt idx="3">
                  <c:v>2016/17/2</c:v>
                </c:pt>
                <c:pt idx="4">
                  <c:v>2017/18/1</c:v>
                </c:pt>
                <c:pt idx="5">
                  <c:v>2017/18/2</c:v>
                </c:pt>
              </c:strCache>
            </c:strRef>
          </c:cat>
          <c:val>
            <c:numRef>
              <c:f>jberény_tanterem!$BB$50:$BG$50</c:f>
              <c:numCache>
                <c:formatCode>0.00</c:formatCode>
                <c:ptCount val="6"/>
                <c:pt idx="2">
                  <c:v>50.384615384615387</c:v>
                </c:pt>
                <c:pt idx="3">
                  <c:v>34.357142857142861</c:v>
                </c:pt>
                <c:pt idx="4">
                  <c:v>32.769230769230766</c:v>
                </c:pt>
                <c:pt idx="5">
                  <c:v>31.785714285714288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EA-4E07-A95B-DCD7631FA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4642591"/>
        <c:axId val="414654655"/>
      </c:barChart>
      <c:catAx>
        <c:axId val="4146425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14654655"/>
        <c:crosses val="autoZero"/>
        <c:auto val="1"/>
        <c:lblAlgn val="ctr"/>
        <c:lblOffset val="100"/>
        <c:noMultiLvlLbl val="0"/>
      </c:catAx>
      <c:valAx>
        <c:axId val="4146546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146425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Jászberény egyéb kihasználtság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jberény_egyéb!$CM$19</c:f>
              <c:strCache>
                <c:ptCount val="1"/>
                <c:pt idx="0">
                  <c:v>átlag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jberény_egyéb!$CN$18:$CS$18</c:f>
              <c:strCache>
                <c:ptCount val="6"/>
                <c:pt idx="0">
                  <c:v>2015/16/1</c:v>
                </c:pt>
                <c:pt idx="1">
                  <c:v>2015/16/2</c:v>
                </c:pt>
                <c:pt idx="2">
                  <c:v>2016/17/1</c:v>
                </c:pt>
                <c:pt idx="3">
                  <c:v>2016/17/2</c:v>
                </c:pt>
                <c:pt idx="4">
                  <c:v>2017/18/1</c:v>
                </c:pt>
                <c:pt idx="5">
                  <c:v>2017/18/2</c:v>
                </c:pt>
              </c:strCache>
            </c:strRef>
          </c:cat>
          <c:val>
            <c:numRef>
              <c:f>jberény_egyéb!$CN$19:$CS$19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5.306267806267808E-2</c:v>
                </c:pt>
                <c:pt idx="3">
                  <c:v>2.7645502645502643E-2</c:v>
                </c:pt>
                <c:pt idx="4">
                  <c:v>0.10007122507122508</c:v>
                </c:pt>
                <c:pt idx="5">
                  <c:v>2.9183201058201057E-2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E3-418D-930E-82B2759DFA7D}"/>
            </c:ext>
          </c:extLst>
        </c:ser>
        <c:ser>
          <c:idx val="1"/>
          <c:order val="1"/>
          <c:tx>
            <c:strRef>
              <c:f>jberény_egyéb!$CM$20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jberény_egyéb!$CN$18:$CS$18</c:f>
              <c:strCache>
                <c:ptCount val="6"/>
                <c:pt idx="0">
                  <c:v>2015/16/1</c:v>
                </c:pt>
                <c:pt idx="1">
                  <c:v>2015/16/2</c:v>
                </c:pt>
                <c:pt idx="2">
                  <c:v>2016/17/1</c:v>
                </c:pt>
                <c:pt idx="3">
                  <c:v>2016/17/2</c:v>
                </c:pt>
                <c:pt idx="4">
                  <c:v>2017/18/1</c:v>
                </c:pt>
                <c:pt idx="5">
                  <c:v>2017/18/2</c:v>
                </c:pt>
              </c:strCache>
            </c:strRef>
          </c:cat>
          <c:val>
            <c:numRef>
              <c:f>jberény_egyéb!$CN$20:$CS$20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0.54166666666666685</c:v>
                </c:pt>
                <c:pt idx="3">
                  <c:v>0.27777777777777779</c:v>
                </c:pt>
                <c:pt idx="4">
                  <c:v>0.43055555555555564</c:v>
                </c:pt>
                <c:pt idx="5">
                  <c:v>0.18452380952380951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E3-418D-930E-82B2759DF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95531439"/>
        <c:axId val="295536847"/>
      </c:barChart>
      <c:catAx>
        <c:axId val="29553143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95536847"/>
        <c:crosses val="autoZero"/>
        <c:auto val="1"/>
        <c:lblAlgn val="ctr"/>
        <c:lblOffset val="100"/>
        <c:noMultiLvlLbl val="0"/>
      </c:catAx>
      <c:valAx>
        <c:axId val="2955368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955314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Jászberény egyéb óraszám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jberény_egyéb!$CU$19</c:f>
              <c:strCache>
                <c:ptCount val="1"/>
                <c:pt idx="0">
                  <c:v>átlag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jberény_egyéb!$CV$18:$DA$18</c:f>
              <c:strCache>
                <c:ptCount val="6"/>
                <c:pt idx="0">
                  <c:v>2015/16/1</c:v>
                </c:pt>
                <c:pt idx="1">
                  <c:v>2015/16/2</c:v>
                </c:pt>
                <c:pt idx="2">
                  <c:v>2016/17/1</c:v>
                </c:pt>
                <c:pt idx="3">
                  <c:v>2016/17/2</c:v>
                </c:pt>
                <c:pt idx="4">
                  <c:v>2017/18/1</c:v>
                </c:pt>
                <c:pt idx="5">
                  <c:v>2017/18/2</c:v>
                </c:pt>
              </c:strCache>
            </c:strRef>
          </c:cat>
          <c:val>
            <c:numRef>
              <c:f>jberény_egyéb!$CV$19:$DA$19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3.820512820512822</c:v>
                </c:pt>
                <c:pt idx="3">
                  <c:v>1.9904761904761901</c:v>
                </c:pt>
                <c:pt idx="4">
                  <c:v>7.2051282051282062</c:v>
                </c:pt>
                <c:pt idx="5">
                  <c:v>2.1011904761904758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F2-4802-8299-65D033AA7D62}"/>
            </c:ext>
          </c:extLst>
        </c:ser>
        <c:ser>
          <c:idx val="1"/>
          <c:order val="1"/>
          <c:tx>
            <c:strRef>
              <c:f>jberény_egyéb!$CU$20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jberény_egyéb!$CV$18:$DA$18</c:f>
              <c:strCache>
                <c:ptCount val="6"/>
                <c:pt idx="0">
                  <c:v>2015/16/1</c:v>
                </c:pt>
                <c:pt idx="1">
                  <c:v>2015/16/2</c:v>
                </c:pt>
                <c:pt idx="2">
                  <c:v>2016/17/1</c:v>
                </c:pt>
                <c:pt idx="3">
                  <c:v>2016/17/2</c:v>
                </c:pt>
                <c:pt idx="4">
                  <c:v>2017/18/1</c:v>
                </c:pt>
                <c:pt idx="5">
                  <c:v>2017/18/2</c:v>
                </c:pt>
              </c:strCache>
            </c:strRef>
          </c:cat>
          <c:val>
            <c:numRef>
              <c:f>jberény_egyéb!$CV$20:$DA$20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35.000000000000014</c:v>
                </c:pt>
                <c:pt idx="3">
                  <c:v>19.571428571428569</c:v>
                </c:pt>
                <c:pt idx="4">
                  <c:v>14.307692307692312</c:v>
                </c:pt>
                <c:pt idx="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F2-4802-8299-65D033AA7D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7637631"/>
        <c:axId val="417640543"/>
      </c:barChart>
      <c:catAx>
        <c:axId val="4176376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17640543"/>
        <c:crosses val="autoZero"/>
        <c:auto val="1"/>
        <c:lblAlgn val="ctr"/>
        <c:lblOffset val="100"/>
        <c:noMultiLvlLbl val="0"/>
      </c:catAx>
      <c:valAx>
        <c:axId val="4176405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176376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Oktatási termek kihasználtsága kampuszonként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összesítő!$B$35</c:f>
              <c:strCache>
                <c:ptCount val="1"/>
                <c:pt idx="0">
                  <c:v>Eger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összesítő!$A$36:$A$37</c:f>
              <c:strCache>
                <c:ptCount val="2"/>
                <c:pt idx="0">
                  <c:v>átlag</c:v>
                </c:pt>
                <c:pt idx="1">
                  <c:v>maximum</c:v>
                </c:pt>
              </c:strCache>
            </c:strRef>
          </c:cat>
          <c:val>
            <c:numRef>
              <c:f>összesítő!$B$36:$B$37</c:f>
              <c:numCache>
                <c:formatCode>0.00%</c:formatCode>
                <c:ptCount val="2"/>
                <c:pt idx="0">
                  <c:v>0.49894716908605802</c:v>
                </c:pt>
                <c:pt idx="1">
                  <c:v>0.993233618233618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34-4790-8A8E-D95C6AB2893D}"/>
            </c:ext>
          </c:extLst>
        </c:ser>
        <c:ser>
          <c:idx val="1"/>
          <c:order val="1"/>
          <c:tx>
            <c:strRef>
              <c:f>összesítő!$C$35</c:f>
              <c:strCache>
                <c:ptCount val="1"/>
                <c:pt idx="0">
                  <c:v>Sárospatak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összesítő!$A$36:$A$37</c:f>
              <c:strCache>
                <c:ptCount val="2"/>
                <c:pt idx="0">
                  <c:v>átlag</c:v>
                </c:pt>
                <c:pt idx="1">
                  <c:v>maximum</c:v>
                </c:pt>
              </c:strCache>
            </c:strRef>
          </c:cat>
          <c:val>
            <c:numRef>
              <c:f>összesítő!$C$36:$C$37</c:f>
              <c:numCache>
                <c:formatCode>0.00%</c:formatCode>
                <c:ptCount val="2"/>
                <c:pt idx="0">
                  <c:v>0.2457855658877528</c:v>
                </c:pt>
                <c:pt idx="1">
                  <c:v>0.66894332519332533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34-4790-8A8E-D95C6AB2893D}"/>
            </c:ext>
          </c:extLst>
        </c:ser>
        <c:ser>
          <c:idx val="2"/>
          <c:order val="2"/>
          <c:tx>
            <c:strRef>
              <c:f>összesítő!$D$35</c:f>
              <c:strCache>
                <c:ptCount val="1"/>
                <c:pt idx="0">
                  <c:v>Gyöngyös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összesítő!$A$36:$A$37</c:f>
              <c:strCache>
                <c:ptCount val="2"/>
                <c:pt idx="0">
                  <c:v>átlag</c:v>
                </c:pt>
                <c:pt idx="1">
                  <c:v>maximum</c:v>
                </c:pt>
              </c:strCache>
            </c:strRef>
          </c:cat>
          <c:val>
            <c:numRef>
              <c:f>összesítő!$D$36:$D$37</c:f>
              <c:numCache>
                <c:formatCode>0.00%</c:formatCode>
                <c:ptCount val="2"/>
                <c:pt idx="0">
                  <c:v>0.29193959011667353</c:v>
                </c:pt>
                <c:pt idx="1">
                  <c:v>0.75301434676434686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34-4790-8A8E-D95C6AB2893D}"/>
            </c:ext>
          </c:extLst>
        </c:ser>
        <c:ser>
          <c:idx val="3"/>
          <c:order val="3"/>
          <c:tx>
            <c:strRef>
              <c:f>összesítő!$E$35</c:f>
              <c:strCache>
                <c:ptCount val="1"/>
                <c:pt idx="0">
                  <c:v>Jászberény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összesítő!$A$36:$A$37</c:f>
              <c:strCache>
                <c:ptCount val="2"/>
                <c:pt idx="0">
                  <c:v>átlag</c:v>
                </c:pt>
                <c:pt idx="1">
                  <c:v>maximum</c:v>
                </c:pt>
              </c:strCache>
            </c:strRef>
          </c:cat>
          <c:val>
            <c:numRef>
              <c:f>összesítő!$E$36:$E$37</c:f>
              <c:numCache>
                <c:formatCode>0.00%</c:formatCode>
                <c:ptCount val="2"/>
                <c:pt idx="0">
                  <c:v>0.25555649854848939</c:v>
                </c:pt>
                <c:pt idx="1">
                  <c:v>0.64125457875457892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C34-4790-8A8E-D95C6AB289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86694735"/>
        <c:axId val="786703055"/>
      </c:barChart>
      <c:catAx>
        <c:axId val="7866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86703055"/>
        <c:crosses val="autoZero"/>
        <c:auto val="1"/>
        <c:lblAlgn val="ctr"/>
        <c:lblOffset val="100"/>
        <c:noMultiLvlLbl val="0"/>
      </c:catAx>
      <c:valAx>
        <c:axId val="7867030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866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Óraszámok</a:t>
            </a:r>
            <a:r>
              <a:rPr lang="hu-HU" baseline="0"/>
              <a:t> kampuszonként</a:t>
            </a:r>
            <a:endParaRPr lang="hu-H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összesítő!$H$35</c:f>
              <c:strCache>
                <c:ptCount val="1"/>
                <c:pt idx="0">
                  <c:v>Eger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összesítő!$G$36:$G$37</c:f>
              <c:strCache>
                <c:ptCount val="2"/>
                <c:pt idx="0">
                  <c:v>átlag</c:v>
                </c:pt>
                <c:pt idx="1">
                  <c:v>maximum</c:v>
                </c:pt>
              </c:strCache>
            </c:strRef>
          </c:cat>
          <c:val>
            <c:numRef>
              <c:f>összesítő!$H$36:$H$37</c:f>
              <c:numCache>
                <c:formatCode>0.00</c:formatCode>
                <c:ptCount val="2"/>
                <c:pt idx="0">
                  <c:v>34.417824355189587</c:v>
                </c:pt>
                <c:pt idx="1">
                  <c:v>64.268315018314993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5C-47F1-B500-CFECA7D3F524}"/>
            </c:ext>
          </c:extLst>
        </c:ser>
        <c:ser>
          <c:idx val="1"/>
          <c:order val="1"/>
          <c:tx>
            <c:strRef>
              <c:f>összesítő!$I$35</c:f>
              <c:strCache>
                <c:ptCount val="1"/>
                <c:pt idx="0">
                  <c:v>Sárospatak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összesítő!$G$36:$G$37</c:f>
              <c:strCache>
                <c:ptCount val="2"/>
                <c:pt idx="0">
                  <c:v>átlag</c:v>
                </c:pt>
                <c:pt idx="1">
                  <c:v>maximum</c:v>
                </c:pt>
              </c:strCache>
            </c:strRef>
          </c:cat>
          <c:val>
            <c:numRef>
              <c:f>összesítő!$I$36:$I$37</c:f>
              <c:numCache>
                <c:formatCode>0.00</c:formatCode>
                <c:ptCount val="2"/>
                <c:pt idx="0">
                  <c:v>19.940295079757803</c:v>
                </c:pt>
                <c:pt idx="1">
                  <c:v>39.249084249084255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5C-47F1-B500-CFECA7D3F524}"/>
            </c:ext>
          </c:extLst>
        </c:ser>
        <c:ser>
          <c:idx val="2"/>
          <c:order val="2"/>
          <c:tx>
            <c:strRef>
              <c:f>összesítő!$J$35</c:f>
              <c:strCache>
                <c:ptCount val="1"/>
                <c:pt idx="0">
                  <c:v>Gyöngyös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összesítő!$G$36:$G$37</c:f>
              <c:strCache>
                <c:ptCount val="2"/>
                <c:pt idx="0">
                  <c:v>átlag</c:v>
                </c:pt>
                <c:pt idx="1">
                  <c:v>maximum</c:v>
                </c:pt>
              </c:strCache>
            </c:strRef>
          </c:cat>
          <c:val>
            <c:numRef>
              <c:f>összesítő!$J$36:$J$37</c:f>
              <c:numCache>
                <c:formatCode>0.00</c:formatCode>
                <c:ptCount val="2"/>
                <c:pt idx="0">
                  <c:v>23.320932539682545</c:v>
                </c:pt>
                <c:pt idx="1">
                  <c:v>45.384615384615387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5C-47F1-B500-CFECA7D3F524}"/>
            </c:ext>
          </c:extLst>
        </c:ser>
        <c:ser>
          <c:idx val="3"/>
          <c:order val="3"/>
          <c:tx>
            <c:strRef>
              <c:f>összesítő!$K$35</c:f>
              <c:strCache>
                <c:ptCount val="1"/>
                <c:pt idx="0">
                  <c:v>Jászberény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összesítő!$G$36:$G$37</c:f>
              <c:strCache>
                <c:ptCount val="2"/>
                <c:pt idx="0">
                  <c:v>átlag</c:v>
                </c:pt>
                <c:pt idx="1">
                  <c:v>maximum</c:v>
                </c:pt>
              </c:strCache>
            </c:strRef>
          </c:cat>
          <c:val>
            <c:numRef>
              <c:f>összesítő!$K$36:$K$37</c:f>
              <c:numCache>
                <c:formatCode>0.00</c:formatCode>
                <c:ptCount val="2"/>
                <c:pt idx="0">
                  <c:v>19.488938692886062</c:v>
                </c:pt>
                <c:pt idx="1">
                  <c:v>37.324175824175825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05C-47F1-B500-CFECA7D3F5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86742991"/>
        <c:axId val="786724271"/>
      </c:barChart>
      <c:catAx>
        <c:axId val="7867429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86724271"/>
        <c:crosses val="autoZero"/>
        <c:auto val="1"/>
        <c:lblAlgn val="ctr"/>
        <c:lblOffset val="100"/>
        <c:noMultiLvlLbl val="0"/>
      </c:catAx>
      <c:valAx>
        <c:axId val="7867242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867429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Egyéb</a:t>
            </a:r>
            <a:r>
              <a:rPr lang="hu-HU" baseline="0"/>
              <a:t> helyiségek kihasználtsága kampuszonként</a:t>
            </a:r>
            <a:endParaRPr lang="hu-H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összesítő!$B$40</c:f>
              <c:strCache>
                <c:ptCount val="1"/>
                <c:pt idx="0">
                  <c:v>Eger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összesítő!$A$41:$A$42</c:f>
              <c:strCache>
                <c:ptCount val="2"/>
                <c:pt idx="0">
                  <c:v>átlag</c:v>
                </c:pt>
                <c:pt idx="1">
                  <c:v>maximum</c:v>
                </c:pt>
              </c:strCache>
            </c:strRef>
          </c:cat>
          <c:val>
            <c:numRef>
              <c:f>összesítő!$B$41:$B$42</c:f>
              <c:numCache>
                <c:formatCode>0.00%</c:formatCode>
                <c:ptCount val="2"/>
                <c:pt idx="0">
                  <c:v>9.6479345992712795E-2</c:v>
                </c:pt>
                <c:pt idx="1">
                  <c:v>0.69127747252747263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C7-41F2-9AA9-FE50C0CDE48E}"/>
            </c:ext>
          </c:extLst>
        </c:ser>
        <c:ser>
          <c:idx val="1"/>
          <c:order val="1"/>
          <c:tx>
            <c:strRef>
              <c:f>összesítő!$C$40</c:f>
              <c:strCache>
                <c:ptCount val="1"/>
                <c:pt idx="0">
                  <c:v>Sárospatak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összesítő!$A$41:$A$42</c:f>
              <c:strCache>
                <c:ptCount val="2"/>
                <c:pt idx="0">
                  <c:v>átlag</c:v>
                </c:pt>
                <c:pt idx="1">
                  <c:v>maximum</c:v>
                </c:pt>
              </c:strCache>
            </c:strRef>
          </c:cat>
          <c:val>
            <c:numRef>
              <c:f>összesítő!$C$41:$C$42</c:f>
              <c:numCache>
                <c:formatCode>0.00%</c:formatCode>
                <c:ptCount val="2"/>
                <c:pt idx="0">
                  <c:v>9.5845098188848191E-2</c:v>
                </c:pt>
                <c:pt idx="1">
                  <c:v>0.32036019536019539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C7-41F2-9AA9-FE50C0CDE48E}"/>
            </c:ext>
          </c:extLst>
        </c:ser>
        <c:ser>
          <c:idx val="2"/>
          <c:order val="2"/>
          <c:tx>
            <c:strRef>
              <c:f>összesítő!$D$40</c:f>
              <c:strCache>
                <c:ptCount val="1"/>
                <c:pt idx="0">
                  <c:v>Gyöngyös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összesítő!$A$41:$A$42</c:f>
              <c:strCache>
                <c:ptCount val="2"/>
                <c:pt idx="0">
                  <c:v>átlag</c:v>
                </c:pt>
                <c:pt idx="1">
                  <c:v>maximum</c:v>
                </c:pt>
              </c:strCache>
            </c:strRef>
          </c:cat>
          <c:val>
            <c:numRef>
              <c:f>összesítő!$D$41:$D$42</c:f>
              <c:numCache>
                <c:formatCode>0.00%</c:formatCode>
                <c:ptCount val="2"/>
                <c:pt idx="0">
                  <c:v>7.1479446479446485E-2</c:v>
                </c:pt>
                <c:pt idx="1">
                  <c:v>0.27731990231990239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C7-41F2-9AA9-FE50C0CDE48E}"/>
            </c:ext>
          </c:extLst>
        </c:ser>
        <c:ser>
          <c:idx val="3"/>
          <c:order val="3"/>
          <c:tx>
            <c:strRef>
              <c:f>összesítő!$E$40</c:f>
              <c:strCache>
                <c:ptCount val="1"/>
                <c:pt idx="0">
                  <c:v>Jászberény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összesítő!$A$41:$A$42</c:f>
              <c:strCache>
                <c:ptCount val="2"/>
                <c:pt idx="0">
                  <c:v>átlag</c:v>
                </c:pt>
                <c:pt idx="1">
                  <c:v>maximum</c:v>
                </c:pt>
              </c:strCache>
            </c:strRef>
          </c:cat>
          <c:val>
            <c:numRef>
              <c:f>összesítő!$E$41:$E$42</c:f>
              <c:numCache>
                <c:formatCode>0.00%</c:formatCode>
                <c:ptCount val="2"/>
                <c:pt idx="0">
                  <c:v>5.2490651709401717E-2</c:v>
                </c:pt>
                <c:pt idx="1">
                  <c:v>0.35863095238095244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8C7-41F2-9AA9-FE50C0CDE4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86741327"/>
        <c:axId val="786736751"/>
      </c:barChart>
      <c:catAx>
        <c:axId val="7867413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86736751"/>
        <c:crosses val="autoZero"/>
        <c:auto val="1"/>
        <c:lblAlgn val="ctr"/>
        <c:lblOffset val="100"/>
        <c:noMultiLvlLbl val="0"/>
      </c:catAx>
      <c:valAx>
        <c:axId val="7867367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867413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B épület átlag és maximális óraszámai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eger_tanterem!$CV$258</c:f>
              <c:strCache>
                <c:ptCount val="1"/>
                <c:pt idx="0">
                  <c:v>átlag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eger_tanterem!$CW$257:$DB$257</c:f>
              <c:strCache>
                <c:ptCount val="6"/>
                <c:pt idx="0">
                  <c:v>2015/16/1</c:v>
                </c:pt>
                <c:pt idx="1">
                  <c:v>2015/16/2</c:v>
                </c:pt>
                <c:pt idx="2">
                  <c:v>2016/17/1</c:v>
                </c:pt>
                <c:pt idx="3">
                  <c:v>2016/17/2</c:v>
                </c:pt>
                <c:pt idx="4">
                  <c:v>2017/18/1</c:v>
                </c:pt>
                <c:pt idx="5">
                  <c:v>2017/18/2</c:v>
                </c:pt>
              </c:strCache>
            </c:strRef>
          </c:cat>
          <c:val>
            <c:numRef>
              <c:f>eger_tanterem!$CW$258:$DB$258</c:f>
              <c:numCache>
                <c:formatCode>0.00</c:formatCode>
                <c:ptCount val="6"/>
                <c:pt idx="0">
                  <c:v>54.013377926421398</c:v>
                </c:pt>
                <c:pt idx="1">
                  <c:v>51.279503105590059</c:v>
                </c:pt>
                <c:pt idx="2">
                  <c:v>52.143812709030101</c:v>
                </c:pt>
                <c:pt idx="3">
                  <c:v>49.742236024844722</c:v>
                </c:pt>
                <c:pt idx="4">
                  <c:v>52.137123745819387</c:v>
                </c:pt>
                <c:pt idx="5">
                  <c:v>47.996894409937887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36-4486-B3C4-580A1334A141}"/>
            </c:ext>
          </c:extLst>
        </c:ser>
        <c:ser>
          <c:idx val="1"/>
          <c:order val="1"/>
          <c:tx>
            <c:strRef>
              <c:f>eger_tanterem!$CV$259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eger_tanterem!$CW$257:$DB$257</c:f>
              <c:strCache>
                <c:ptCount val="6"/>
                <c:pt idx="0">
                  <c:v>2015/16/1</c:v>
                </c:pt>
                <c:pt idx="1">
                  <c:v>2015/16/2</c:v>
                </c:pt>
                <c:pt idx="2">
                  <c:v>2016/17/1</c:v>
                </c:pt>
                <c:pt idx="3">
                  <c:v>2016/17/2</c:v>
                </c:pt>
                <c:pt idx="4">
                  <c:v>2017/18/1</c:v>
                </c:pt>
                <c:pt idx="5">
                  <c:v>2017/18/2</c:v>
                </c:pt>
              </c:strCache>
            </c:strRef>
          </c:cat>
          <c:val>
            <c:numRef>
              <c:f>eger_tanterem!$CW$259:$DB$259</c:f>
              <c:numCache>
                <c:formatCode>0.00</c:formatCode>
                <c:ptCount val="6"/>
                <c:pt idx="0">
                  <c:v>68.307692307692278</c:v>
                </c:pt>
                <c:pt idx="1">
                  <c:v>61.571428571428548</c:v>
                </c:pt>
                <c:pt idx="2">
                  <c:v>61.461538461538439</c:v>
                </c:pt>
                <c:pt idx="3">
                  <c:v>59.428571428571409</c:v>
                </c:pt>
                <c:pt idx="4">
                  <c:v>64.307692307692278</c:v>
                </c:pt>
                <c:pt idx="5">
                  <c:v>57.714285714285687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36-4486-B3C4-580A1334A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2172480"/>
        <c:axId val="202168320"/>
      </c:barChart>
      <c:catAx>
        <c:axId val="202172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02168320"/>
        <c:crosses val="autoZero"/>
        <c:auto val="1"/>
        <c:lblAlgn val="ctr"/>
        <c:lblOffset val="100"/>
        <c:noMultiLvlLbl val="0"/>
      </c:catAx>
      <c:valAx>
        <c:axId val="202168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02172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Egyéb helyiségek óraszámai kampuszonként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összesítő!$H$40</c:f>
              <c:strCache>
                <c:ptCount val="1"/>
                <c:pt idx="0">
                  <c:v>Eger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összesítő!$G$41:$G$42</c:f>
              <c:strCache>
                <c:ptCount val="2"/>
                <c:pt idx="0">
                  <c:v>átlag</c:v>
                </c:pt>
                <c:pt idx="1">
                  <c:v>maximum</c:v>
                </c:pt>
              </c:strCache>
            </c:strRef>
          </c:cat>
          <c:val>
            <c:numRef>
              <c:f>összesítő!$H$41:$H$42</c:f>
              <c:numCache>
                <c:formatCode>0.00</c:formatCode>
                <c:ptCount val="2"/>
                <c:pt idx="0">
                  <c:v>6.946512911475323</c:v>
                </c:pt>
                <c:pt idx="1">
                  <c:v>39.093406593406606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AE-4843-9C1C-3EBDC539F720}"/>
            </c:ext>
          </c:extLst>
        </c:ser>
        <c:ser>
          <c:idx val="1"/>
          <c:order val="1"/>
          <c:tx>
            <c:strRef>
              <c:f>összesítő!$I$40</c:f>
              <c:strCache>
                <c:ptCount val="1"/>
                <c:pt idx="0">
                  <c:v>Sárospatak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összesítő!$G$41:$G$42</c:f>
              <c:strCache>
                <c:ptCount val="2"/>
                <c:pt idx="0">
                  <c:v>átlag</c:v>
                </c:pt>
                <c:pt idx="1">
                  <c:v>maximum</c:v>
                </c:pt>
              </c:strCache>
            </c:strRef>
          </c:cat>
          <c:val>
            <c:numRef>
              <c:f>összesítő!$I$41:$I$42</c:f>
              <c:numCache>
                <c:formatCode>0.00</c:formatCode>
                <c:ptCount val="2"/>
                <c:pt idx="0">
                  <c:v>6.9008470695970701</c:v>
                </c:pt>
                <c:pt idx="1">
                  <c:v>17.85347985347985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AE-4843-9C1C-3EBDC539F720}"/>
            </c:ext>
          </c:extLst>
        </c:ser>
        <c:ser>
          <c:idx val="2"/>
          <c:order val="2"/>
          <c:tx>
            <c:strRef>
              <c:f>összesítő!$J$40</c:f>
              <c:strCache>
                <c:ptCount val="1"/>
                <c:pt idx="0">
                  <c:v>Gyöngyös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összesítő!$G$41:$G$42</c:f>
              <c:strCache>
                <c:ptCount val="2"/>
                <c:pt idx="0">
                  <c:v>átlag</c:v>
                </c:pt>
                <c:pt idx="1">
                  <c:v>maximum</c:v>
                </c:pt>
              </c:strCache>
            </c:strRef>
          </c:cat>
          <c:val>
            <c:numRef>
              <c:f>összesítő!$J$41:$J$42</c:f>
              <c:numCache>
                <c:formatCode>0.00</c:formatCode>
                <c:ptCount val="2"/>
                <c:pt idx="0">
                  <c:v>5.1465201465201478</c:v>
                </c:pt>
                <c:pt idx="1">
                  <c:v>16.11538461538462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AE-4843-9C1C-3EBDC539F720}"/>
            </c:ext>
          </c:extLst>
        </c:ser>
        <c:ser>
          <c:idx val="3"/>
          <c:order val="3"/>
          <c:tx>
            <c:strRef>
              <c:f>összesítő!$K$40</c:f>
              <c:strCache>
                <c:ptCount val="1"/>
                <c:pt idx="0">
                  <c:v>Jászberény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összesítő!$G$41:$G$42</c:f>
              <c:strCache>
                <c:ptCount val="2"/>
                <c:pt idx="0">
                  <c:v>átlag</c:v>
                </c:pt>
                <c:pt idx="1">
                  <c:v>maximum</c:v>
                </c:pt>
              </c:strCache>
            </c:strRef>
          </c:cat>
          <c:val>
            <c:numRef>
              <c:f>összesítő!$K$41:$K$42</c:f>
              <c:numCache>
                <c:formatCode>0.00</c:formatCode>
                <c:ptCount val="2"/>
                <c:pt idx="0">
                  <c:v>3.7793269230769235</c:v>
                </c:pt>
                <c:pt idx="1">
                  <c:v>19.719780219780226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0AE-4843-9C1C-3EBDC539F7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86743823"/>
        <c:axId val="786745071"/>
      </c:barChart>
      <c:catAx>
        <c:axId val="7867438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86745071"/>
        <c:crosses val="autoZero"/>
        <c:auto val="1"/>
        <c:lblAlgn val="ctr"/>
        <c:lblOffset val="100"/>
        <c:noMultiLvlLbl val="0"/>
      </c:catAx>
      <c:valAx>
        <c:axId val="7867450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867438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</a:t>
            </a:r>
            <a:r>
              <a:rPr lang="hu-HU"/>
              <a:t>z egri kampusz oktatótermeinek</a:t>
            </a:r>
            <a:r>
              <a:rPr lang="hu-HU" baseline="0"/>
              <a:t> </a:t>
            </a:r>
            <a:r>
              <a:rPr lang="hu-HU"/>
              <a:t>átlagos és maximális kihasználtsága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Munka11!$A$3</c:f>
              <c:strCache>
                <c:ptCount val="1"/>
                <c:pt idx="0">
                  <c:v>eger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Munka11!$B$3:$AW$3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5990-4D61-A488-7395FB797B41}"/>
            </c:ext>
          </c:extLst>
        </c:ser>
        <c:ser>
          <c:idx val="1"/>
          <c:order val="1"/>
          <c:tx>
            <c:strRef>
              <c:f>Munka11!$A$4</c:f>
              <c:strCache>
                <c:ptCount val="1"/>
                <c:pt idx="0">
                  <c:v>átlag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Munka11!$B$4:$AW$4</c:f>
              <c:numCache>
                <c:formatCode>0.00%</c:formatCode>
                <c:ptCount val="6"/>
                <c:pt idx="0">
                  <c:v>0.52305657305657294</c:v>
                </c:pt>
                <c:pt idx="1">
                  <c:v>0.49203829680020161</c:v>
                </c:pt>
                <c:pt idx="2">
                  <c:v>0.51109076109076124</c:v>
                </c:pt>
                <c:pt idx="3">
                  <c:v>0.4882558578987149</c:v>
                </c:pt>
                <c:pt idx="4">
                  <c:v>0.50700040700040705</c:v>
                </c:pt>
                <c:pt idx="5">
                  <c:v>0.47224111866969021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90-4D61-A488-7395FB797B41}"/>
            </c:ext>
          </c:extLst>
        </c:ser>
        <c:ser>
          <c:idx val="2"/>
          <c:order val="2"/>
          <c:tx>
            <c:strRef>
              <c:f>Munka11!$A$5</c:f>
              <c:strCache>
                <c:ptCount val="1"/>
                <c:pt idx="0">
                  <c:v>maximum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Munka11!$B$5:$AW$5</c:f>
              <c:numCache>
                <c:formatCode>0.00%</c:formatCode>
                <c:ptCount val="6"/>
                <c:pt idx="0">
                  <c:v>1.0267094017094009</c:v>
                </c:pt>
                <c:pt idx="1">
                  <c:v>1.0198412698412695</c:v>
                </c:pt>
                <c:pt idx="2">
                  <c:v>0.99572649572649519</c:v>
                </c:pt>
                <c:pt idx="3">
                  <c:v>0.93055555555555547</c:v>
                </c:pt>
                <c:pt idx="4">
                  <c:v>1.0341880341880338</c:v>
                </c:pt>
                <c:pt idx="5">
                  <c:v>0.95238095238095211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90-4D61-A488-7395FB797B4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18237328"/>
        <c:axId val="118241072"/>
      </c:barChart>
      <c:catAx>
        <c:axId val="1182373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8241072"/>
        <c:crosses val="autoZero"/>
        <c:auto val="1"/>
        <c:lblAlgn val="ctr"/>
        <c:lblOffset val="100"/>
        <c:noMultiLvlLbl val="0"/>
      </c:catAx>
      <c:valAx>
        <c:axId val="11824107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1823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A sárospataki kampusz oktatótermeinek átlagos és maximális kihasználtsága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Munka11!$A$6</c:f>
              <c:strCache>
                <c:ptCount val="1"/>
                <c:pt idx="0">
                  <c:v>sárospatak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Munka11!$B$6:$AW$6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1856-42C7-807F-0B61231D6BDF}"/>
            </c:ext>
          </c:extLst>
        </c:ser>
        <c:ser>
          <c:idx val="1"/>
          <c:order val="1"/>
          <c:tx>
            <c:strRef>
              <c:f>Munka11!$A$7</c:f>
              <c:strCache>
                <c:ptCount val="1"/>
                <c:pt idx="0">
                  <c:v>átlag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Munka11!$B$7:$AW$7</c:f>
              <c:numCache>
                <c:formatCode>0.00%</c:formatCode>
                <c:ptCount val="6"/>
                <c:pt idx="0">
                  <c:v>0.28660593792172745</c:v>
                </c:pt>
                <c:pt idx="1">
                  <c:v>0.2370114656298867</c:v>
                </c:pt>
                <c:pt idx="2">
                  <c:v>0.28529687860736841</c:v>
                </c:pt>
                <c:pt idx="3">
                  <c:v>0.21360693400167086</c:v>
                </c:pt>
                <c:pt idx="4">
                  <c:v>0.26709401709401714</c:v>
                </c:pt>
                <c:pt idx="5">
                  <c:v>0.18509816207184629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56-42C7-807F-0B61231D6BDF}"/>
            </c:ext>
          </c:extLst>
        </c:ser>
        <c:ser>
          <c:idx val="2"/>
          <c:order val="2"/>
          <c:tx>
            <c:strRef>
              <c:f>Munka11!$A$8</c:f>
              <c:strCache>
                <c:ptCount val="1"/>
                <c:pt idx="0">
                  <c:v>maximum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Munka11!$B$8:$AW$8</c:f>
              <c:numCache>
                <c:formatCode>0.00%</c:formatCode>
                <c:ptCount val="6"/>
                <c:pt idx="0">
                  <c:v>0.68910256410256421</c:v>
                </c:pt>
                <c:pt idx="1">
                  <c:v>0.60317460317460347</c:v>
                </c:pt>
                <c:pt idx="2">
                  <c:v>0.79487179487179505</c:v>
                </c:pt>
                <c:pt idx="3">
                  <c:v>0.67162698412698418</c:v>
                </c:pt>
                <c:pt idx="4">
                  <c:v>0.69337606837606869</c:v>
                </c:pt>
                <c:pt idx="5">
                  <c:v>0.56150793650793662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56-42C7-807F-0B61231D6BD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18248560"/>
        <c:axId val="118243152"/>
      </c:barChart>
      <c:catAx>
        <c:axId val="11824856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8243152"/>
        <c:crosses val="autoZero"/>
        <c:auto val="1"/>
        <c:lblAlgn val="ctr"/>
        <c:lblOffset val="100"/>
        <c:noMultiLvlLbl val="0"/>
      </c:catAx>
      <c:valAx>
        <c:axId val="11824315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18248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A gyöngyösi kampusz tantermeinek átlagosos és maximális kihasználtsága</a:t>
            </a:r>
          </a:p>
        </c:rich>
      </c:tx>
      <c:layout>
        <c:manualLayout>
          <c:xMode val="edge"/>
          <c:yMode val="edge"/>
          <c:x val="0.12452777777777778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Munka11!$A$9</c:f>
              <c:strCache>
                <c:ptCount val="1"/>
                <c:pt idx="0">
                  <c:v>gyöngyös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Munka11!$B$9:$AW$9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82B9-4315-80AA-7A353248A91A}"/>
            </c:ext>
          </c:extLst>
        </c:ser>
        <c:ser>
          <c:idx val="1"/>
          <c:order val="1"/>
          <c:tx>
            <c:strRef>
              <c:f>Munka11!$A$10</c:f>
              <c:strCache>
                <c:ptCount val="1"/>
                <c:pt idx="0">
                  <c:v>átlag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Munka11!$B$10:$AW$10</c:f>
              <c:numCache>
                <c:formatCode>General</c:formatCode>
                <c:ptCount val="6"/>
                <c:pt idx="2" formatCode="0.00%">
                  <c:v>0.3238366571699906</c:v>
                </c:pt>
                <c:pt idx="3" formatCode="0.00%">
                  <c:v>0.27422288359788372</c:v>
                </c:pt>
                <c:pt idx="4" formatCode="0.00%">
                  <c:v>0.28596866096866091</c:v>
                </c:pt>
                <c:pt idx="5" formatCode="0.00%">
                  <c:v>0.28373015873015883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B9-4315-80AA-7A353248A91A}"/>
            </c:ext>
          </c:extLst>
        </c:ser>
        <c:ser>
          <c:idx val="2"/>
          <c:order val="2"/>
          <c:tx>
            <c:strRef>
              <c:f>Munka11!$A$11</c:f>
              <c:strCache>
                <c:ptCount val="1"/>
                <c:pt idx="0">
                  <c:v>maximum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Munka11!$B$11:$AW$11</c:f>
              <c:numCache>
                <c:formatCode>General</c:formatCode>
                <c:ptCount val="6"/>
                <c:pt idx="2" formatCode="0.00%">
                  <c:v>0.86217948717948711</c:v>
                </c:pt>
                <c:pt idx="3" formatCode="0.00%">
                  <c:v>0.80654761904761896</c:v>
                </c:pt>
                <c:pt idx="4" formatCode="0.00%">
                  <c:v>0.65384615384615385</c:v>
                </c:pt>
                <c:pt idx="5" formatCode="0.00%">
                  <c:v>0.68948412698412731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B9-4315-80AA-7A353248A91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008848416"/>
        <c:axId val="2008848832"/>
      </c:barChart>
      <c:catAx>
        <c:axId val="2008848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008848832"/>
        <c:crosses val="autoZero"/>
        <c:auto val="1"/>
        <c:lblAlgn val="ctr"/>
        <c:lblOffset val="100"/>
        <c:noMultiLvlLbl val="0"/>
      </c:catAx>
      <c:valAx>
        <c:axId val="200884883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008848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A jászberényi kampusz oktatótermeinek átlagos és maximális kihasználtsága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Munka11!$A$12</c:f>
              <c:strCache>
                <c:ptCount val="1"/>
                <c:pt idx="0">
                  <c:v>jászberény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Munka11!$B$12:$AW$12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5456-4674-BB0A-FF394FE2FCBA}"/>
            </c:ext>
          </c:extLst>
        </c:ser>
        <c:ser>
          <c:idx val="1"/>
          <c:order val="1"/>
          <c:tx>
            <c:strRef>
              <c:f>Munka11!$A$13</c:f>
              <c:strCache>
                <c:ptCount val="1"/>
                <c:pt idx="0">
                  <c:v>átlag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Munka11!$B$13:$AW$13</c:f>
              <c:numCache>
                <c:formatCode>General</c:formatCode>
                <c:ptCount val="6"/>
                <c:pt idx="2" formatCode="0.00%">
                  <c:v>0.25719748088169136</c:v>
                </c:pt>
                <c:pt idx="3" formatCode="0.00%">
                  <c:v>0.23491019214703426</c:v>
                </c:pt>
                <c:pt idx="4" formatCode="0.00%">
                  <c:v>0.27997076023391804</c:v>
                </c:pt>
                <c:pt idx="5" formatCode="0.00%">
                  <c:v>0.25014756093131379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56-4674-BB0A-FF394FE2FCBA}"/>
            </c:ext>
          </c:extLst>
        </c:ser>
        <c:ser>
          <c:idx val="2"/>
          <c:order val="2"/>
          <c:tx>
            <c:strRef>
              <c:f>Munka11!$A$14</c:f>
              <c:strCache>
                <c:ptCount val="1"/>
                <c:pt idx="0">
                  <c:v>maximum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Munka11!$B$14:$AW$14</c:f>
              <c:numCache>
                <c:formatCode>General</c:formatCode>
                <c:ptCount val="6"/>
                <c:pt idx="2" formatCode="0.00%">
                  <c:v>0.72542735042735051</c:v>
                </c:pt>
                <c:pt idx="3" formatCode="0.00%">
                  <c:v>0.61607142857142894</c:v>
                </c:pt>
                <c:pt idx="4" formatCode="0.00%">
                  <c:v>0.64316239316239321</c:v>
                </c:pt>
                <c:pt idx="5" formatCode="0.00%">
                  <c:v>0.58035714285714302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56-4674-BB0A-FF394FE2FCB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18246896"/>
        <c:axId val="2008852160"/>
      </c:barChart>
      <c:catAx>
        <c:axId val="11824689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008852160"/>
        <c:crosses val="autoZero"/>
        <c:auto val="1"/>
        <c:lblAlgn val="ctr"/>
        <c:lblOffset val="100"/>
        <c:noMultiLvlLbl val="0"/>
      </c:catAx>
      <c:valAx>
        <c:axId val="200885216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1824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C épület oktatótermeinek átlagos és maximális kihasználtsága</a:t>
            </a:r>
            <a:r>
              <a:rPr lang="hu-HU" baseline="0"/>
              <a:t> (2015-2018)</a:t>
            </a:r>
            <a:endParaRPr lang="hu-H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eger_tanterem!$CM$280</c:f>
              <c:strCache>
                <c:ptCount val="1"/>
                <c:pt idx="0">
                  <c:v>átlag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eger_tanterem!$CN$279:$CS$279</c:f>
              <c:strCache>
                <c:ptCount val="6"/>
                <c:pt idx="0">
                  <c:v>2015/16/1</c:v>
                </c:pt>
                <c:pt idx="1">
                  <c:v>2015/16/2</c:v>
                </c:pt>
                <c:pt idx="2">
                  <c:v>2016/17/1</c:v>
                </c:pt>
                <c:pt idx="3">
                  <c:v>2016/17/2</c:v>
                </c:pt>
                <c:pt idx="4">
                  <c:v>2017/18/1</c:v>
                </c:pt>
                <c:pt idx="5">
                  <c:v>2017/18/2</c:v>
                </c:pt>
              </c:strCache>
            </c:strRef>
          </c:cat>
          <c:val>
            <c:numRef>
              <c:f>eger_tanterem!$CN$280:$CS$280</c:f>
              <c:numCache>
                <c:formatCode>0.00%</c:formatCode>
                <c:ptCount val="6"/>
                <c:pt idx="0">
                  <c:v>0.45861448493027457</c:v>
                </c:pt>
                <c:pt idx="1">
                  <c:v>0.42371553884711793</c:v>
                </c:pt>
                <c:pt idx="2">
                  <c:v>0.43747188484030614</c:v>
                </c:pt>
                <c:pt idx="3">
                  <c:v>0.4652255639097746</c:v>
                </c:pt>
                <c:pt idx="4">
                  <c:v>0.52103013945119214</c:v>
                </c:pt>
                <c:pt idx="5">
                  <c:v>0.49128028404344215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A6-425D-929D-2BF50D488ECB}"/>
            </c:ext>
          </c:extLst>
        </c:ser>
        <c:ser>
          <c:idx val="1"/>
          <c:order val="1"/>
          <c:tx>
            <c:strRef>
              <c:f>eger_tanterem!$CM$281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eger_tanterem!$CN$279:$CS$279</c:f>
              <c:strCache>
                <c:ptCount val="6"/>
                <c:pt idx="0">
                  <c:v>2015/16/1</c:v>
                </c:pt>
                <c:pt idx="1">
                  <c:v>2015/16/2</c:v>
                </c:pt>
                <c:pt idx="2">
                  <c:v>2016/17/1</c:v>
                </c:pt>
                <c:pt idx="3">
                  <c:v>2016/17/2</c:v>
                </c:pt>
                <c:pt idx="4">
                  <c:v>2017/18/1</c:v>
                </c:pt>
                <c:pt idx="5">
                  <c:v>2017/18/2</c:v>
                </c:pt>
              </c:strCache>
            </c:strRef>
          </c:cat>
          <c:val>
            <c:numRef>
              <c:f>eger_tanterem!$CN$281:$CS$281</c:f>
              <c:numCache>
                <c:formatCode>0.00%</c:formatCode>
                <c:ptCount val="6"/>
                <c:pt idx="0">
                  <c:v>0.88995726495726457</c:v>
                </c:pt>
                <c:pt idx="1">
                  <c:v>0.85714285714285687</c:v>
                </c:pt>
                <c:pt idx="2">
                  <c:v>0.83440170940170921</c:v>
                </c:pt>
                <c:pt idx="3">
                  <c:v>0.79563492063492047</c:v>
                </c:pt>
                <c:pt idx="4">
                  <c:v>0.86538461538461509</c:v>
                </c:pt>
                <c:pt idx="5">
                  <c:v>0.83630952380952384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A6-425D-929D-2BF50D488E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55802592"/>
        <c:axId val="255803840"/>
      </c:barChart>
      <c:catAx>
        <c:axId val="2558025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55803840"/>
        <c:crosses val="autoZero"/>
        <c:auto val="1"/>
        <c:lblAlgn val="ctr"/>
        <c:lblOffset val="100"/>
        <c:noMultiLvlLbl val="0"/>
      </c:catAx>
      <c:valAx>
        <c:axId val="255803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55802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C épület átlagos</a:t>
            </a:r>
            <a:r>
              <a:rPr lang="hu-HU" baseline="0"/>
              <a:t> és maximális óraszámai</a:t>
            </a:r>
          </a:p>
          <a:p>
            <a:pPr>
              <a:defRPr/>
            </a:pPr>
            <a:endParaRPr lang="hu-H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eger_tanterem!$CV$280</c:f>
              <c:strCache>
                <c:ptCount val="1"/>
                <c:pt idx="0">
                  <c:v>átlag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eger_tanterem!$CW$279:$DB$279</c:f>
              <c:strCache>
                <c:ptCount val="6"/>
                <c:pt idx="0">
                  <c:v>2015/16/1</c:v>
                </c:pt>
                <c:pt idx="1">
                  <c:v>2015/16/2</c:v>
                </c:pt>
                <c:pt idx="2">
                  <c:v>2016/17/1</c:v>
                </c:pt>
                <c:pt idx="3">
                  <c:v>2016/17/2</c:v>
                </c:pt>
                <c:pt idx="4">
                  <c:v>2017/18/1</c:v>
                </c:pt>
                <c:pt idx="5">
                  <c:v>2017/18/2</c:v>
                </c:pt>
              </c:strCache>
            </c:strRef>
          </c:cat>
          <c:val>
            <c:numRef>
              <c:f>eger_tanterem!$CW$280:$DB$280</c:f>
              <c:numCache>
                <c:formatCode>0.00</c:formatCode>
                <c:ptCount val="6"/>
                <c:pt idx="0">
                  <c:v>33.020242914979761</c:v>
                </c:pt>
                <c:pt idx="1">
                  <c:v>30.507518796992485</c:v>
                </c:pt>
                <c:pt idx="2">
                  <c:v>31.497975708502036</c:v>
                </c:pt>
                <c:pt idx="3">
                  <c:v>33.496240601503764</c:v>
                </c:pt>
                <c:pt idx="4">
                  <c:v>39.598290598290603</c:v>
                </c:pt>
                <c:pt idx="5">
                  <c:v>37.337301587301603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E2-48F8-A751-36CFB14E2AEC}"/>
            </c:ext>
          </c:extLst>
        </c:ser>
        <c:ser>
          <c:idx val="1"/>
          <c:order val="1"/>
          <c:tx>
            <c:strRef>
              <c:f>eger_tanterem!$CV$281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eger_tanterem!$CW$279:$DB$279</c:f>
              <c:strCache>
                <c:ptCount val="6"/>
                <c:pt idx="0">
                  <c:v>2015/16/1</c:v>
                </c:pt>
                <c:pt idx="1">
                  <c:v>2015/16/2</c:v>
                </c:pt>
                <c:pt idx="2">
                  <c:v>2016/17/1</c:v>
                </c:pt>
                <c:pt idx="3">
                  <c:v>2016/17/2</c:v>
                </c:pt>
                <c:pt idx="4">
                  <c:v>2017/18/1</c:v>
                </c:pt>
                <c:pt idx="5">
                  <c:v>2017/18/2</c:v>
                </c:pt>
              </c:strCache>
            </c:strRef>
          </c:cat>
          <c:val>
            <c:numRef>
              <c:f>eger_tanterem!$CW$281:$DB$281</c:f>
              <c:numCache>
                <c:formatCode>0.00</c:formatCode>
                <c:ptCount val="6"/>
                <c:pt idx="0">
                  <c:v>56.076923076923066</c:v>
                </c:pt>
                <c:pt idx="1">
                  <c:v>55.714285714285715</c:v>
                </c:pt>
                <c:pt idx="2">
                  <c:v>49.538461538461547</c:v>
                </c:pt>
                <c:pt idx="3">
                  <c:v>56.857142857142847</c:v>
                </c:pt>
                <c:pt idx="4">
                  <c:v>49.923076923076934</c:v>
                </c:pt>
                <c:pt idx="5">
                  <c:v>54.857142857142861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E2-48F8-A751-36CFB14E2A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4507151"/>
        <c:axId val="104510063"/>
      </c:barChart>
      <c:catAx>
        <c:axId val="1045071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4510063"/>
        <c:crosses val="autoZero"/>
        <c:auto val="1"/>
        <c:lblAlgn val="ctr"/>
        <c:lblOffset val="100"/>
        <c:noMultiLvlLbl val="0"/>
      </c:catAx>
      <c:valAx>
        <c:axId val="1045100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45071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D épület átlgaos</a:t>
            </a:r>
            <a:r>
              <a:rPr lang="hu-HU" baseline="0"/>
              <a:t> és maximális kihasználtsága</a:t>
            </a:r>
            <a:endParaRPr lang="hu-H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eger_tanterem!$CM$295</c:f>
              <c:strCache>
                <c:ptCount val="1"/>
                <c:pt idx="0">
                  <c:v>átlag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eger_tanterem!$CN$294:$CS$294</c:f>
              <c:strCache>
                <c:ptCount val="6"/>
                <c:pt idx="0">
                  <c:v>2015/16/1</c:v>
                </c:pt>
                <c:pt idx="1">
                  <c:v>2015/16/2</c:v>
                </c:pt>
                <c:pt idx="2">
                  <c:v>2016/17/1</c:v>
                </c:pt>
                <c:pt idx="3">
                  <c:v>2016/17/2</c:v>
                </c:pt>
                <c:pt idx="4">
                  <c:v>2017/18/1</c:v>
                </c:pt>
                <c:pt idx="5">
                  <c:v>2017/18/2</c:v>
                </c:pt>
              </c:strCache>
            </c:strRef>
          </c:cat>
          <c:val>
            <c:numRef>
              <c:f>eger_tanterem!$CN$295:$CS$295</c:f>
              <c:numCache>
                <c:formatCode>0.00%</c:formatCode>
                <c:ptCount val="6"/>
                <c:pt idx="0">
                  <c:v>0.46714743589743596</c:v>
                </c:pt>
                <c:pt idx="1">
                  <c:v>0.42832341269841284</c:v>
                </c:pt>
                <c:pt idx="2">
                  <c:v>0.44720441595441612</c:v>
                </c:pt>
                <c:pt idx="3">
                  <c:v>0.43973214285714296</c:v>
                </c:pt>
                <c:pt idx="4">
                  <c:v>0.45779914529914528</c:v>
                </c:pt>
                <c:pt idx="5">
                  <c:v>0.40682870370370378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E7-4E6B-8EDE-396318CA036E}"/>
            </c:ext>
          </c:extLst>
        </c:ser>
        <c:ser>
          <c:idx val="1"/>
          <c:order val="1"/>
          <c:tx>
            <c:strRef>
              <c:f>eger_tanterem!$CM$296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eger_tanterem!$CN$294:$CS$294</c:f>
              <c:strCache>
                <c:ptCount val="6"/>
                <c:pt idx="0">
                  <c:v>2015/16/1</c:v>
                </c:pt>
                <c:pt idx="1">
                  <c:v>2015/16/2</c:v>
                </c:pt>
                <c:pt idx="2">
                  <c:v>2016/17/1</c:v>
                </c:pt>
                <c:pt idx="3">
                  <c:v>2016/17/2</c:v>
                </c:pt>
                <c:pt idx="4">
                  <c:v>2017/18/1</c:v>
                </c:pt>
                <c:pt idx="5">
                  <c:v>2017/18/2</c:v>
                </c:pt>
              </c:strCache>
            </c:strRef>
          </c:cat>
          <c:val>
            <c:numRef>
              <c:f>eger_tanterem!$CN$296:$CS$296</c:f>
              <c:numCache>
                <c:formatCode>0.00%</c:formatCode>
                <c:ptCount val="6"/>
                <c:pt idx="0">
                  <c:v>0.88568376068376031</c:v>
                </c:pt>
                <c:pt idx="1">
                  <c:v>0.77182539682539675</c:v>
                </c:pt>
                <c:pt idx="2">
                  <c:v>0.77136752136752129</c:v>
                </c:pt>
                <c:pt idx="3">
                  <c:v>0.75892857142857151</c:v>
                </c:pt>
                <c:pt idx="4">
                  <c:v>0.78632478632478631</c:v>
                </c:pt>
                <c:pt idx="5">
                  <c:v>0.78769841269841256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E7-4E6B-8EDE-396318CA03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21410079"/>
        <c:axId val="221403839"/>
      </c:barChart>
      <c:catAx>
        <c:axId val="22141007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21403839"/>
        <c:crosses val="autoZero"/>
        <c:auto val="1"/>
        <c:lblAlgn val="ctr"/>
        <c:lblOffset val="100"/>
        <c:noMultiLvlLbl val="0"/>
      </c:catAx>
      <c:valAx>
        <c:axId val="22140383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214100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4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3.xml"/><Relationship Id="rId2" Type="http://schemas.openxmlformats.org/officeDocument/2006/relationships/chart" Target="../charts/chart62.xml"/><Relationship Id="rId1" Type="http://schemas.openxmlformats.org/officeDocument/2006/relationships/chart" Target="../charts/chart61.xml"/><Relationship Id="rId4" Type="http://schemas.openxmlformats.org/officeDocument/2006/relationships/chart" Target="../charts/chart6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8.xml"/><Relationship Id="rId13" Type="http://schemas.openxmlformats.org/officeDocument/2006/relationships/chart" Target="../charts/chart33.xml"/><Relationship Id="rId18" Type="http://schemas.openxmlformats.org/officeDocument/2006/relationships/chart" Target="../charts/chart38.xml"/><Relationship Id="rId3" Type="http://schemas.openxmlformats.org/officeDocument/2006/relationships/chart" Target="../charts/chart23.xml"/><Relationship Id="rId21" Type="http://schemas.openxmlformats.org/officeDocument/2006/relationships/chart" Target="../charts/chart41.xml"/><Relationship Id="rId7" Type="http://schemas.openxmlformats.org/officeDocument/2006/relationships/chart" Target="../charts/chart27.xml"/><Relationship Id="rId12" Type="http://schemas.openxmlformats.org/officeDocument/2006/relationships/chart" Target="../charts/chart32.xml"/><Relationship Id="rId17" Type="http://schemas.openxmlformats.org/officeDocument/2006/relationships/chart" Target="../charts/chart37.xml"/><Relationship Id="rId2" Type="http://schemas.openxmlformats.org/officeDocument/2006/relationships/chart" Target="../charts/chart22.xml"/><Relationship Id="rId16" Type="http://schemas.openxmlformats.org/officeDocument/2006/relationships/chart" Target="../charts/chart36.xml"/><Relationship Id="rId20" Type="http://schemas.openxmlformats.org/officeDocument/2006/relationships/chart" Target="../charts/chart40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11" Type="http://schemas.openxmlformats.org/officeDocument/2006/relationships/chart" Target="../charts/chart31.xml"/><Relationship Id="rId24" Type="http://schemas.openxmlformats.org/officeDocument/2006/relationships/chart" Target="../charts/chart44.xml"/><Relationship Id="rId5" Type="http://schemas.openxmlformats.org/officeDocument/2006/relationships/chart" Target="../charts/chart25.xml"/><Relationship Id="rId15" Type="http://schemas.openxmlformats.org/officeDocument/2006/relationships/chart" Target="../charts/chart35.xml"/><Relationship Id="rId23" Type="http://schemas.openxmlformats.org/officeDocument/2006/relationships/chart" Target="../charts/chart43.xml"/><Relationship Id="rId10" Type="http://schemas.openxmlformats.org/officeDocument/2006/relationships/chart" Target="../charts/chart30.xml"/><Relationship Id="rId19" Type="http://schemas.openxmlformats.org/officeDocument/2006/relationships/chart" Target="../charts/chart39.xml"/><Relationship Id="rId4" Type="http://schemas.openxmlformats.org/officeDocument/2006/relationships/chart" Target="../charts/chart24.xml"/><Relationship Id="rId9" Type="http://schemas.openxmlformats.org/officeDocument/2006/relationships/chart" Target="../charts/chart29.xml"/><Relationship Id="rId14" Type="http://schemas.openxmlformats.org/officeDocument/2006/relationships/chart" Target="../charts/chart34.xml"/><Relationship Id="rId22" Type="http://schemas.openxmlformats.org/officeDocument/2006/relationships/chart" Target="../charts/chart4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6.xml"/><Relationship Id="rId1" Type="http://schemas.openxmlformats.org/officeDocument/2006/relationships/chart" Target="../charts/chart4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8.xml"/><Relationship Id="rId1" Type="http://schemas.openxmlformats.org/officeDocument/2006/relationships/chart" Target="../charts/chart4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0.xml"/><Relationship Id="rId1" Type="http://schemas.openxmlformats.org/officeDocument/2006/relationships/chart" Target="../charts/chart4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2.xml"/><Relationship Id="rId1" Type="http://schemas.openxmlformats.org/officeDocument/2006/relationships/chart" Target="../charts/chart5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4.xml"/><Relationship Id="rId1" Type="http://schemas.openxmlformats.org/officeDocument/2006/relationships/chart" Target="../charts/chart5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6.xml"/><Relationship Id="rId1" Type="http://schemas.openxmlformats.org/officeDocument/2006/relationships/chart" Target="../charts/chart55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9.xml"/><Relationship Id="rId2" Type="http://schemas.openxmlformats.org/officeDocument/2006/relationships/chart" Target="../charts/chart58.xml"/><Relationship Id="rId1" Type="http://schemas.openxmlformats.org/officeDocument/2006/relationships/chart" Target="../charts/chart57.xml"/><Relationship Id="rId4" Type="http://schemas.openxmlformats.org/officeDocument/2006/relationships/chart" Target="../charts/chart6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89</xdr:col>
      <xdr:colOff>581025</xdr:colOff>
      <xdr:row>185</xdr:row>
      <xdr:rowOff>95250</xdr:rowOff>
    </xdr:from>
    <xdr:to>
      <xdr:col>97</xdr:col>
      <xdr:colOff>276225</xdr:colOff>
      <xdr:row>207</xdr:row>
      <xdr:rowOff>171450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98</xdr:col>
      <xdr:colOff>457200</xdr:colOff>
      <xdr:row>185</xdr:row>
      <xdr:rowOff>123825</xdr:rowOff>
    </xdr:from>
    <xdr:to>
      <xdr:col>106</xdr:col>
      <xdr:colOff>152400</xdr:colOff>
      <xdr:row>209</xdr:row>
      <xdr:rowOff>9525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92</xdr:col>
      <xdr:colOff>133349</xdr:colOff>
      <xdr:row>218</xdr:row>
      <xdr:rowOff>133349</xdr:rowOff>
    </xdr:from>
    <xdr:to>
      <xdr:col>97</xdr:col>
      <xdr:colOff>28574</xdr:colOff>
      <xdr:row>228</xdr:row>
      <xdr:rowOff>85724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99</xdr:col>
      <xdr:colOff>257175</xdr:colOff>
      <xdr:row>219</xdr:row>
      <xdr:rowOff>0</xdr:rowOff>
    </xdr:from>
    <xdr:to>
      <xdr:col>105</xdr:col>
      <xdr:colOff>333375</xdr:colOff>
      <xdr:row>227</xdr:row>
      <xdr:rowOff>85725</xdr:rowOff>
    </xdr:to>
    <xdr:graphicFrame macro="">
      <xdr:nvGraphicFramePr>
        <xdr:cNvPr id="5" name="Diagra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89</xdr:col>
      <xdr:colOff>571500</xdr:colOff>
      <xdr:row>241</xdr:row>
      <xdr:rowOff>85725</xdr:rowOff>
    </xdr:from>
    <xdr:to>
      <xdr:col>96</xdr:col>
      <xdr:colOff>495300</xdr:colOff>
      <xdr:row>254</xdr:row>
      <xdr:rowOff>76200</xdr:rowOff>
    </xdr:to>
    <xdr:graphicFrame macro="">
      <xdr:nvGraphicFramePr>
        <xdr:cNvPr id="6" name="Diagra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99</xdr:col>
      <xdr:colOff>228600</xdr:colOff>
      <xdr:row>243</xdr:row>
      <xdr:rowOff>142875</xdr:rowOff>
    </xdr:from>
    <xdr:to>
      <xdr:col>105</xdr:col>
      <xdr:colOff>485775</xdr:colOff>
      <xdr:row>255</xdr:row>
      <xdr:rowOff>0</xdr:rowOff>
    </xdr:to>
    <xdr:graphicFrame macro="">
      <xdr:nvGraphicFramePr>
        <xdr:cNvPr id="7" name="Diagra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90</xdr:col>
      <xdr:colOff>38100</xdr:colOff>
      <xdr:row>266</xdr:row>
      <xdr:rowOff>66675</xdr:rowOff>
    </xdr:from>
    <xdr:to>
      <xdr:col>96</xdr:col>
      <xdr:colOff>495300</xdr:colOff>
      <xdr:row>276</xdr:row>
      <xdr:rowOff>133350</xdr:rowOff>
    </xdr:to>
    <xdr:graphicFrame macro="">
      <xdr:nvGraphicFramePr>
        <xdr:cNvPr id="8" name="Diagra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98</xdr:col>
      <xdr:colOff>95250</xdr:colOff>
      <xdr:row>267</xdr:row>
      <xdr:rowOff>152400</xdr:rowOff>
    </xdr:from>
    <xdr:to>
      <xdr:col>103</xdr:col>
      <xdr:colOff>361950</xdr:colOff>
      <xdr:row>276</xdr:row>
      <xdr:rowOff>123826</xdr:rowOff>
    </xdr:to>
    <xdr:graphicFrame macro="">
      <xdr:nvGraphicFramePr>
        <xdr:cNvPr id="9" name="Diagram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89</xdr:col>
      <xdr:colOff>457200</xdr:colOff>
      <xdr:row>282</xdr:row>
      <xdr:rowOff>152400</xdr:rowOff>
    </xdr:from>
    <xdr:to>
      <xdr:col>96</xdr:col>
      <xdr:colOff>495300</xdr:colOff>
      <xdr:row>292</xdr:row>
      <xdr:rowOff>161925</xdr:rowOff>
    </xdr:to>
    <xdr:graphicFrame macro="">
      <xdr:nvGraphicFramePr>
        <xdr:cNvPr id="10" name="Diagram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99</xdr:col>
      <xdr:colOff>104775</xdr:colOff>
      <xdr:row>281</xdr:row>
      <xdr:rowOff>123825</xdr:rowOff>
    </xdr:from>
    <xdr:to>
      <xdr:col>106</xdr:col>
      <xdr:colOff>95250</xdr:colOff>
      <xdr:row>292</xdr:row>
      <xdr:rowOff>123825</xdr:rowOff>
    </xdr:to>
    <xdr:graphicFrame macro="">
      <xdr:nvGraphicFramePr>
        <xdr:cNvPr id="11" name="Diagram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89</xdr:col>
      <xdr:colOff>552450</xdr:colOff>
      <xdr:row>297</xdr:row>
      <xdr:rowOff>171450</xdr:rowOff>
    </xdr:from>
    <xdr:to>
      <xdr:col>97</xdr:col>
      <xdr:colOff>247650</xdr:colOff>
      <xdr:row>312</xdr:row>
      <xdr:rowOff>57150</xdr:rowOff>
    </xdr:to>
    <xdr:graphicFrame macro="">
      <xdr:nvGraphicFramePr>
        <xdr:cNvPr id="12" name="Diagram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99</xdr:col>
      <xdr:colOff>85725</xdr:colOff>
      <xdr:row>300</xdr:row>
      <xdr:rowOff>161925</xdr:rowOff>
    </xdr:from>
    <xdr:to>
      <xdr:col>105</xdr:col>
      <xdr:colOff>504825</xdr:colOff>
      <xdr:row>311</xdr:row>
      <xdr:rowOff>180975</xdr:rowOff>
    </xdr:to>
    <xdr:graphicFrame macro="">
      <xdr:nvGraphicFramePr>
        <xdr:cNvPr id="13" name="Diagram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90</xdr:col>
      <xdr:colOff>190500</xdr:colOff>
      <xdr:row>316</xdr:row>
      <xdr:rowOff>123825</xdr:rowOff>
    </xdr:from>
    <xdr:to>
      <xdr:col>96</xdr:col>
      <xdr:colOff>457200</xdr:colOff>
      <xdr:row>325</xdr:row>
      <xdr:rowOff>104775</xdr:rowOff>
    </xdr:to>
    <xdr:graphicFrame macro="">
      <xdr:nvGraphicFramePr>
        <xdr:cNvPr id="14" name="Diagram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99</xdr:col>
      <xdr:colOff>161924</xdr:colOff>
      <xdr:row>314</xdr:row>
      <xdr:rowOff>180975</xdr:rowOff>
    </xdr:from>
    <xdr:to>
      <xdr:col>103</xdr:col>
      <xdr:colOff>590549</xdr:colOff>
      <xdr:row>323</xdr:row>
      <xdr:rowOff>85725</xdr:rowOff>
    </xdr:to>
    <xdr:graphicFrame macro="">
      <xdr:nvGraphicFramePr>
        <xdr:cNvPr id="15" name="Diagram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90</xdr:col>
      <xdr:colOff>457200</xdr:colOff>
      <xdr:row>327</xdr:row>
      <xdr:rowOff>152400</xdr:rowOff>
    </xdr:from>
    <xdr:to>
      <xdr:col>96</xdr:col>
      <xdr:colOff>590550</xdr:colOff>
      <xdr:row>338</xdr:row>
      <xdr:rowOff>114300</xdr:rowOff>
    </xdr:to>
    <xdr:graphicFrame macro="">
      <xdr:nvGraphicFramePr>
        <xdr:cNvPr id="16" name="Diagram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100</xdr:col>
      <xdr:colOff>314324</xdr:colOff>
      <xdr:row>328</xdr:row>
      <xdr:rowOff>38100</xdr:rowOff>
    </xdr:from>
    <xdr:to>
      <xdr:col>104</xdr:col>
      <xdr:colOff>457199</xdr:colOff>
      <xdr:row>339</xdr:row>
      <xdr:rowOff>114300</xdr:rowOff>
    </xdr:to>
    <xdr:graphicFrame macro="">
      <xdr:nvGraphicFramePr>
        <xdr:cNvPr id="17" name="Diagram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82</xdr:col>
      <xdr:colOff>123825</xdr:colOff>
      <xdr:row>343</xdr:row>
      <xdr:rowOff>114300</xdr:rowOff>
    </xdr:from>
    <xdr:to>
      <xdr:col>89</xdr:col>
      <xdr:colOff>428625</xdr:colOff>
      <xdr:row>362</xdr:row>
      <xdr:rowOff>66675</xdr:rowOff>
    </xdr:to>
    <xdr:graphicFrame macro="">
      <xdr:nvGraphicFramePr>
        <xdr:cNvPr id="20" name="Diagram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82</xdr:col>
      <xdr:colOff>161925</xdr:colOff>
      <xdr:row>363</xdr:row>
      <xdr:rowOff>95250</xdr:rowOff>
    </xdr:from>
    <xdr:to>
      <xdr:col>89</xdr:col>
      <xdr:colOff>466725</xdr:colOff>
      <xdr:row>377</xdr:row>
      <xdr:rowOff>171450</xdr:rowOff>
    </xdr:to>
    <xdr:graphicFrame macro="">
      <xdr:nvGraphicFramePr>
        <xdr:cNvPr id="21" name="Diagram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102</xdr:col>
      <xdr:colOff>447675</xdr:colOff>
      <xdr:row>354</xdr:row>
      <xdr:rowOff>114300</xdr:rowOff>
    </xdr:from>
    <xdr:to>
      <xdr:col>110</xdr:col>
      <xdr:colOff>142875</xdr:colOff>
      <xdr:row>369</xdr:row>
      <xdr:rowOff>0</xdr:rowOff>
    </xdr:to>
    <xdr:graphicFrame macro="">
      <xdr:nvGraphicFramePr>
        <xdr:cNvPr id="23" name="Diagram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102</xdr:col>
      <xdr:colOff>552450</xdr:colOff>
      <xdr:row>340</xdr:row>
      <xdr:rowOff>28575</xdr:rowOff>
    </xdr:from>
    <xdr:to>
      <xdr:col>110</xdr:col>
      <xdr:colOff>247650</xdr:colOff>
      <xdr:row>354</xdr:row>
      <xdr:rowOff>104775</xdr:rowOff>
    </xdr:to>
    <xdr:graphicFrame macro="">
      <xdr:nvGraphicFramePr>
        <xdr:cNvPr id="24" name="Diagram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200025</xdr:colOff>
      <xdr:row>0</xdr:row>
      <xdr:rowOff>133350</xdr:rowOff>
    </xdr:from>
    <xdr:to>
      <xdr:col>59</xdr:col>
      <xdr:colOff>238125</xdr:colOff>
      <xdr:row>15</xdr:row>
      <xdr:rowOff>19050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49</xdr:col>
      <xdr:colOff>209550</xdr:colOff>
      <xdr:row>15</xdr:row>
      <xdr:rowOff>47625</xdr:rowOff>
    </xdr:from>
    <xdr:to>
      <xdr:col>56</xdr:col>
      <xdr:colOff>514350</xdr:colOff>
      <xdr:row>29</xdr:row>
      <xdr:rowOff>123825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1000125</xdr:colOff>
      <xdr:row>18</xdr:row>
      <xdr:rowOff>38100</xdr:rowOff>
    </xdr:from>
    <xdr:to>
      <xdr:col>53</xdr:col>
      <xdr:colOff>276225</xdr:colOff>
      <xdr:row>32</xdr:row>
      <xdr:rowOff>114300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866775</xdr:colOff>
      <xdr:row>4</xdr:row>
      <xdr:rowOff>152400</xdr:rowOff>
    </xdr:from>
    <xdr:to>
      <xdr:col>51</xdr:col>
      <xdr:colOff>238125</xdr:colOff>
      <xdr:row>19</xdr:row>
      <xdr:rowOff>38100</xdr:rowOff>
    </xdr:to>
    <xdr:graphicFrame macro="">
      <xdr:nvGraphicFramePr>
        <xdr:cNvPr id="5" name="Diagra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93</xdr:col>
      <xdr:colOff>0</xdr:colOff>
      <xdr:row>95</xdr:row>
      <xdr:rowOff>9524</xdr:rowOff>
    </xdr:from>
    <xdr:to>
      <xdr:col>99</xdr:col>
      <xdr:colOff>247650</xdr:colOff>
      <xdr:row>107</xdr:row>
      <xdr:rowOff>114299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101</xdr:col>
      <xdr:colOff>9525</xdr:colOff>
      <xdr:row>96</xdr:row>
      <xdr:rowOff>180975</xdr:rowOff>
    </xdr:from>
    <xdr:to>
      <xdr:col>107</xdr:col>
      <xdr:colOff>419100</xdr:colOff>
      <xdr:row>107</xdr:row>
      <xdr:rowOff>95250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94</xdr:col>
      <xdr:colOff>390525</xdr:colOff>
      <xdr:row>125</xdr:row>
      <xdr:rowOff>104775</xdr:rowOff>
    </xdr:from>
    <xdr:to>
      <xdr:col>100</xdr:col>
      <xdr:colOff>495300</xdr:colOff>
      <xdr:row>138</xdr:row>
      <xdr:rowOff>19050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101</xdr:col>
      <xdr:colOff>47625</xdr:colOff>
      <xdr:row>133</xdr:row>
      <xdr:rowOff>47625</xdr:rowOff>
    </xdr:from>
    <xdr:to>
      <xdr:col>107</xdr:col>
      <xdr:colOff>495300</xdr:colOff>
      <xdr:row>144</xdr:row>
      <xdr:rowOff>57150</xdr:rowOff>
    </xdr:to>
    <xdr:graphicFrame macro="">
      <xdr:nvGraphicFramePr>
        <xdr:cNvPr id="5" name="Diagra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94</xdr:col>
      <xdr:colOff>19050</xdr:colOff>
      <xdr:row>151</xdr:row>
      <xdr:rowOff>133350</xdr:rowOff>
    </xdr:from>
    <xdr:to>
      <xdr:col>99</xdr:col>
      <xdr:colOff>504825</xdr:colOff>
      <xdr:row>163</xdr:row>
      <xdr:rowOff>104775</xdr:rowOff>
    </xdr:to>
    <xdr:graphicFrame macro="">
      <xdr:nvGraphicFramePr>
        <xdr:cNvPr id="6" name="Diagra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102</xdr:col>
      <xdr:colOff>295275</xdr:colOff>
      <xdr:row>152</xdr:row>
      <xdr:rowOff>133350</xdr:rowOff>
    </xdr:from>
    <xdr:to>
      <xdr:col>107</xdr:col>
      <xdr:colOff>390525</xdr:colOff>
      <xdr:row>163</xdr:row>
      <xdr:rowOff>66675</xdr:rowOff>
    </xdr:to>
    <xdr:graphicFrame macro="">
      <xdr:nvGraphicFramePr>
        <xdr:cNvPr id="7" name="Diagra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94</xdr:col>
      <xdr:colOff>180975</xdr:colOff>
      <xdr:row>169</xdr:row>
      <xdr:rowOff>38100</xdr:rowOff>
    </xdr:from>
    <xdr:to>
      <xdr:col>99</xdr:col>
      <xdr:colOff>352425</xdr:colOff>
      <xdr:row>177</xdr:row>
      <xdr:rowOff>142875</xdr:rowOff>
    </xdr:to>
    <xdr:graphicFrame macro="">
      <xdr:nvGraphicFramePr>
        <xdr:cNvPr id="8" name="Diagra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101</xdr:col>
      <xdr:colOff>581025</xdr:colOff>
      <xdr:row>170</xdr:row>
      <xdr:rowOff>38100</xdr:rowOff>
    </xdr:from>
    <xdr:to>
      <xdr:col>108</xdr:col>
      <xdr:colOff>9525</xdr:colOff>
      <xdr:row>178</xdr:row>
      <xdr:rowOff>0</xdr:rowOff>
    </xdr:to>
    <xdr:graphicFrame macro="">
      <xdr:nvGraphicFramePr>
        <xdr:cNvPr id="9" name="Diagram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93</xdr:col>
      <xdr:colOff>600075</xdr:colOff>
      <xdr:row>191</xdr:row>
      <xdr:rowOff>85725</xdr:rowOff>
    </xdr:from>
    <xdr:to>
      <xdr:col>99</xdr:col>
      <xdr:colOff>257175</xdr:colOff>
      <xdr:row>200</xdr:row>
      <xdr:rowOff>66675</xdr:rowOff>
    </xdr:to>
    <xdr:graphicFrame macro="">
      <xdr:nvGraphicFramePr>
        <xdr:cNvPr id="10" name="Diagram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101</xdr:col>
      <xdr:colOff>438150</xdr:colOff>
      <xdr:row>190</xdr:row>
      <xdr:rowOff>123825</xdr:rowOff>
    </xdr:from>
    <xdr:to>
      <xdr:col>108</xdr:col>
      <xdr:colOff>76200</xdr:colOff>
      <xdr:row>200</xdr:row>
      <xdr:rowOff>123825</xdr:rowOff>
    </xdr:to>
    <xdr:graphicFrame macro="">
      <xdr:nvGraphicFramePr>
        <xdr:cNvPr id="11" name="Diagram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96</xdr:col>
      <xdr:colOff>0</xdr:colOff>
      <xdr:row>204</xdr:row>
      <xdr:rowOff>57150</xdr:rowOff>
    </xdr:from>
    <xdr:to>
      <xdr:col>101</xdr:col>
      <xdr:colOff>371475</xdr:colOff>
      <xdr:row>211</xdr:row>
      <xdr:rowOff>85725</xdr:rowOff>
    </xdr:to>
    <xdr:graphicFrame macro="">
      <xdr:nvGraphicFramePr>
        <xdr:cNvPr id="12" name="Diagram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102</xdr:col>
      <xdr:colOff>209550</xdr:colOff>
      <xdr:row>204</xdr:row>
      <xdr:rowOff>19050</xdr:rowOff>
    </xdr:from>
    <xdr:to>
      <xdr:col>107</xdr:col>
      <xdr:colOff>200025</xdr:colOff>
      <xdr:row>210</xdr:row>
      <xdr:rowOff>171450</xdr:rowOff>
    </xdr:to>
    <xdr:graphicFrame macro="">
      <xdr:nvGraphicFramePr>
        <xdr:cNvPr id="13" name="Diagram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95</xdr:col>
      <xdr:colOff>247650</xdr:colOff>
      <xdr:row>216</xdr:row>
      <xdr:rowOff>76200</xdr:rowOff>
    </xdr:from>
    <xdr:to>
      <xdr:col>100</xdr:col>
      <xdr:colOff>466725</xdr:colOff>
      <xdr:row>222</xdr:row>
      <xdr:rowOff>161925</xdr:rowOff>
    </xdr:to>
    <xdr:graphicFrame macro="">
      <xdr:nvGraphicFramePr>
        <xdr:cNvPr id="14" name="Diagram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101</xdr:col>
      <xdr:colOff>542925</xdr:colOff>
      <xdr:row>215</xdr:row>
      <xdr:rowOff>171450</xdr:rowOff>
    </xdr:from>
    <xdr:to>
      <xdr:col>107</xdr:col>
      <xdr:colOff>457200</xdr:colOff>
      <xdr:row>223</xdr:row>
      <xdr:rowOff>123825</xdr:rowOff>
    </xdr:to>
    <xdr:graphicFrame macro="">
      <xdr:nvGraphicFramePr>
        <xdr:cNvPr id="15" name="Diagram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93</xdr:col>
      <xdr:colOff>590550</xdr:colOff>
      <xdr:row>233</xdr:row>
      <xdr:rowOff>152400</xdr:rowOff>
    </xdr:from>
    <xdr:to>
      <xdr:col>99</xdr:col>
      <xdr:colOff>57150</xdr:colOff>
      <xdr:row>239</xdr:row>
      <xdr:rowOff>171450</xdr:rowOff>
    </xdr:to>
    <xdr:graphicFrame macro="">
      <xdr:nvGraphicFramePr>
        <xdr:cNvPr id="16" name="Diagram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102</xdr:col>
      <xdr:colOff>171450</xdr:colOff>
      <xdr:row>234</xdr:row>
      <xdr:rowOff>0</xdr:rowOff>
    </xdr:from>
    <xdr:to>
      <xdr:col>107</xdr:col>
      <xdr:colOff>257175</xdr:colOff>
      <xdr:row>241</xdr:row>
      <xdr:rowOff>57150</xdr:rowOff>
    </xdr:to>
    <xdr:graphicFrame macro="">
      <xdr:nvGraphicFramePr>
        <xdr:cNvPr id="17" name="Diagram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94</xdr:col>
      <xdr:colOff>95250</xdr:colOff>
      <xdr:row>246</xdr:row>
      <xdr:rowOff>47624</xdr:rowOff>
    </xdr:from>
    <xdr:to>
      <xdr:col>98</xdr:col>
      <xdr:colOff>390525</xdr:colOff>
      <xdr:row>252</xdr:row>
      <xdr:rowOff>114299</xdr:rowOff>
    </xdr:to>
    <xdr:graphicFrame macro="">
      <xdr:nvGraphicFramePr>
        <xdr:cNvPr id="18" name="Diagram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102</xdr:col>
      <xdr:colOff>209550</xdr:colOff>
      <xdr:row>246</xdr:row>
      <xdr:rowOff>152400</xdr:rowOff>
    </xdr:from>
    <xdr:to>
      <xdr:col>107</xdr:col>
      <xdr:colOff>171450</xdr:colOff>
      <xdr:row>254</xdr:row>
      <xdr:rowOff>123825</xdr:rowOff>
    </xdr:to>
    <xdr:graphicFrame macro="">
      <xdr:nvGraphicFramePr>
        <xdr:cNvPr id="19" name="Diagram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95</xdr:col>
      <xdr:colOff>571500</xdr:colOff>
      <xdr:row>182</xdr:row>
      <xdr:rowOff>28575</xdr:rowOff>
    </xdr:from>
    <xdr:to>
      <xdr:col>100</xdr:col>
      <xdr:colOff>352425</xdr:colOff>
      <xdr:row>187</xdr:row>
      <xdr:rowOff>19050</xdr:rowOff>
    </xdr:to>
    <xdr:graphicFrame macro="">
      <xdr:nvGraphicFramePr>
        <xdr:cNvPr id="20" name="Diagram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104</xdr:col>
      <xdr:colOff>438150</xdr:colOff>
      <xdr:row>181</xdr:row>
      <xdr:rowOff>66675</xdr:rowOff>
    </xdr:from>
    <xdr:to>
      <xdr:col>109</xdr:col>
      <xdr:colOff>485775</xdr:colOff>
      <xdr:row>187</xdr:row>
      <xdr:rowOff>171450</xdr:rowOff>
    </xdr:to>
    <xdr:graphicFrame macro="">
      <xdr:nvGraphicFramePr>
        <xdr:cNvPr id="21" name="Diagram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92</xdr:col>
      <xdr:colOff>600075</xdr:colOff>
      <xdr:row>241</xdr:row>
      <xdr:rowOff>38100</xdr:rowOff>
    </xdr:from>
    <xdr:to>
      <xdr:col>100</xdr:col>
      <xdr:colOff>295275</xdr:colOff>
      <xdr:row>255</xdr:row>
      <xdr:rowOff>114300</xdr:rowOff>
    </xdr:to>
    <xdr:graphicFrame macro="">
      <xdr:nvGraphicFramePr>
        <xdr:cNvPr id="22" name="Diagram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83</xdr:col>
      <xdr:colOff>304800</xdr:colOff>
      <xdr:row>246</xdr:row>
      <xdr:rowOff>123825</xdr:rowOff>
    </xdr:from>
    <xdr:to>
      <xdr:col>91</xdr:col>
      <xdr:colOff>0</xdr:colOff>
      <xdr:row>261</xdr:row>
      <xdr:rowOff>9525</xdr:rowOff>
    </xdr:to>
    <xdr:graphicFrame macro="">
      <xdr:nvGraphicFramePr>
        <xdr:cNvPr id="23" name="Diagram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84</xdr:col>
      <xdr:colOff>123825</xdr:colOff>
      <xdr:row>261</xdr:row>
      <xdr:rowOff>0</xdr:rowOff>
    </xdr:from>
    <xdr:to>
      <xdr:col>91</xdr:col>
      <xdr:colOff>428625</xdr:colOff>
      <xdr:row>275</xdr:row>
      <xdr:rowOff>76200</xdr:rowOff>
    </xdr:to>
    <xdr:graphicFrame macro="">
      <xdr:nvGraphicFramePr>
        <xdr:cNvPr id="24" name="Diagram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92</xdr:col>
      <xdr:colOff>66675</xdr:colOff>
      <xdr:row>274</xdr:row>
      <xdr:rowOff>161925</xdr:rowOff>
    </xdr:from>
    <xdr:to>
      <xdr:col>99</xdr:col>
      <xdr:colOff>371475</xdr:colOff>
      <xdr:row>289</xdr:row>
      <xdr:rowOff>47625</xdr:rowOff>
    </xdr:to>
    <xdr:graphicFrame macro="">
      <xdr:nvGraphicFramePr>
        <xdr:cNvPr id="26" name="Diagram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88</xdr:col>
      <xdr:colOff>333374</xdr:colOff>
      <xdr:row>33</xdr:row>
      <xdr:rowOff>28575</xdr:rowOff>
    </xdr:from>
    <xdr:to>
      <xdr:col>95</xdr:col>
      <xdr:colOff>304799</xdr:colOff>
      <xdr:row>47</xdr:row>
      <xdr:rowOff>104775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80</xdr:col>
      <xdr:colOff>57150</xdr:colOff>
      <xdr:row>46</xdr:row>
      <xdr:rowOff>0</xdr:rowOff>
    </xdr:from>
    <xdr:to>
      <xdr:col>87</xdr:col>
      <xdr:colOff>361950</xdr:colOff>
      <xdr:row>60</xdr:row>
      <xdr:rowOff>76200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91</xdr:col>
      <xdr:colOff>419100</xdr:colOff>
      <xdr:row>14</xdr:row>
      <xdr:rowOff>57150</xdr:rowOff>
    </xdr:from>
    <xdr:to>
      <xdr:col>99</xdr:col>
      <xdr:colOff>114300</xdr:colOff>
      <xdr:row>28</xdr:row>
      <xdr:rowOff>133350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99</xdr:col>
      <xdr:colOff>438150</xdr:colOff>
      <xdr:row>14</xdr:row>
      <xdr:rowOff>66675</xdr:rowOff>
    </xdr:from>
    <xdr:to>
      <xdr:col>107</xdr:col>
      <xdr:colOff>133350</xdr:colOff>
      <xdr:row>28</xdr:row>
      <xdr:rowOff>142875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276224</xdr:colOff>
      <xdr:row>38</xdr:row>
      <xdr:rowOff>171450</xdr:rowOff>
    </xdr:from>
    <xdr:to>
      <xdr:col>66</xdr:col>
      <xdr:colOff>323849</xdr:colOff>
      <xdr:row>55</xdr:row>
      <xdr:rowOff>19050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60</xdr:col>
      <xdr:colOff>247650</xdr:colOff>
      <xdr:row>64</xdr:row>
      <xdr:rowOff>152400</xdr:rowOff>
    </xdr:from>
    <xdr:to>
      <xdr:col>66</xdr:col>
      <xdr:colOff>409575</xdr:colOff>
      <xdr:row>74</xdr:row>
      <xdr:rowOff>180975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89</xdr:col>
      <xdr:colOff>381000</xdr:colOff>
      <xdr:row>14</xdr:row>
      <xdr:rowOff>47625</xdr:rowOff>
    </xdr:from>
    <xdr:to>
      <xdr:col>97</xdr:col>
      <xdr:colOff>76200</xdr:colOff>
      <xdr:row>28</xdr:row>
      <xdr:rowOff>123825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97</xdr:col>
      <xdr:colOff>600075</xdr:colOff>
      <xdr:row>14</xdr:row>
      <xdr:rowOff>38100</xdr:rowOff>
    </xdr:from>
    <xdr:to>
      <xdr:col>105</xdr:col>
      <xdr:colOff>295275</xdr:colOff>
      <xdr:row>28</xdr:row>
      <xdr:rowOff>114300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276225</xdr:colOff>
      <xdr:row>41</xdr:row>
      <xdr:rowOff>85725</xdr:rowOff>
    </xdr:from>
    <xdr:to>
      <xdr:col>51</xdr:col>
      <xdr:colOff>9525</xdr:colOff>
      <xdr:row>51</xdr:row>
      <xdr:rowOff>152400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51</xdr:col>
      <xdr:colOff>581025</xdr:colOff>
      <xdr:row>50</xdr:row>
      <xdr:rowOff>47625</xdr:rowOff>
    </xdr:from>
    <xdr:to>
      <xdr:col>59</xdr:col>
      <xdr:colOff>247650</xdr:colOff>
      <xdr:row>61</xdr:row>
      <xdr:rowOff>114300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89</xdr:col>
      <xdr:colOff>304800</xdr:colOff>
      <xdr:row>20</xdr:row>
      <xdr:rowOff>19050</xdr:rowOff>
    </xdr:from>
    <xdr:to>
      <xdr:col>97</xdr:col>
      <xdr:colOff>0</xdr:colOff>
      <xdr:row>34</xdr:row>
      <xdr:rowOff>95250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97</xdr:col>
      <xdr:colOff>533400</xdr:colOff>
      <xdr:row>20</xdr:row>
      <xdr:rowOff>47625</xdr:rowOff>
    </xdr:from>
    <xdr:to>
      <xdr:col>105</xdr:col>
      <xdr:colOff>228600</xdr:colOff>
      <xdr:row>34</xdr:row>
      <xdr:rowOff>123825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</xdr:colOff>
      <xdr:row>25</xdr:row>
      <xdr:rowOff>19050</xdr:rowOff>
    </xdr:from>
    <xdr:to>
      <xdr:col>6</xdr:col>
      <xdr:colOff>247650</xdr:colOff>
      <xdr:row>33</xdr:row>
      <xdr:rowOff>123825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466725</xdr:colOff>
      <xdr:row>24</xdr:row>
      <xdr:rowOff>180975</xdr:rowOff>
    </xdr:from>
    <xdr:to>
      <xdr:col>11</xdr:col>
      <xdr:colOff>90487</xdr:colOff>
      <xdr:row>33</xdr:row>
      <xdr:rowOff>47625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881062</xdr:colOff>
      <xdr:row>42</xdr:row>
      <xdr:rowOff>123825</xdr:rowOff>
    </xdr:from>
    <xdr:to>
      <xdr:col>4</xdr:col>
      <xdr:colOff>657225</xdr:colOff>
      <xdr:row>51</xdr:row>
      <xdr:rowOff>95250</xdr:rowOff>
    </xdr:to>
    <xdr:graphicFrame macro="">
      <xdr:nvGraphicFramePr>
        <xdr:cNvPr id="5" name="Diagra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257174</xdr:colOff>
      <xdr:row>42</xdr:row>
      <xdr:rowOff>76200</xdr:rowOff>
    </xdr:from>
    <xdr:to>
      <xdr:col>10</xdr:col>
      <xdr:colOff>461961</xdr:colOff>
      <xdr:row>51</xdr:row>
      <xdr:rowOff>133350</xdr:rowOff>
    </xdr:to>
    <xdr:graphicFrame macro="">
      <xdr:nvGraphicFramePr>
        <xdr:cNvPr id="6" name="Diagra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D332"/>
  <sheetViews>
    <sheetView topLeftCell="BR1" workbookViewId="0">
      <pane ySplit="1" topLeftCell="A2" activePane="bottomLeft" state="frozen"/>
      <selection pane="bottomLeft" activeCell="CJ9" sqref="CJ9"/>
    </sheetView>
  </sheetViews>
  <sheetFormatPr defaultRowHeight="15" x14ac:dyDescent="0.25"/>
  <cols>
    <col min="1" max="1" width="5" style="1" customWidth="1"/>
    <col min="2" max="2" width="45.42578125" customWidth="1"/>
    <col min="3" max="3" width="16.5703125" customWidth="1"/>
    <col min="4" max="4" width="8.85546875" customWidth="1"/>
    <col min="5" max="5" width="7.140625" style="2" customWidth="1"/>
    <col min="6" max="6" width="6.5703125" style="2" customWidth="1"/>
    <col min="7" max="7" width="6.85546875" style="2" customWidth="1"/>
    <col min="8" max="8" width="9.5703125" style="2" customWidth="1"/>
    <col min="9" max="9" width="7.28515625" style="2" customWidth="1"/>
    <col min="10" max="10" width="8.5703125" style="2" customWidth="1"/>
    <col min="11" max="11" width="10.28515625" style="2" customWidth="1"/>
    <col min="12" max="12" width="9.28515625" style="13" customWidth="1"/>
    <col min="13" max="17" width="9.28515625" style="11" customWidth="1"/>
    <col min="18" max="18" width="12" customWidth="1"/>
    <col min="19" max="24" width="9.28515625" customWidth="1"/>
    <col min="25" max="29" width="9.28515625" style="11" customWidth="1"/>
    <col min="30" max="30" width="9.140625" style="11" customWidth="1"/>
    <col min="31" max="37" width="9.140625" style="2" customWidth="1"/>
    <col min="38" max="43" width="9.140625" customWidth="1"/>
    <col min="44" max="50" width="9.140625" style="2" customWidth="1"/>
    <col min="51" max="56" width="9.140625" customWidth="1"/>
    <col min="57" max="57" width="12" style="2" customWidth="1"/>
    <col min="58" max="58" width="12.42578125" style="2" customWidth="1"/>
    <col min="59" max="63" width="9.140625" style="2" customWidth="1"/>
    <col min="64" max="69" width="10.28515625" style="11" bestFit="1" customWidth="1"/>
    <col min="70" max="76" width="9.140625" style="2" customWidth="1"/>
    <col min="77" max="82" width="10.28515625" style="11" bestFit="1" customWidth="1"/>
  </cols>
  <sheetData>
    <row r="1" spans="1:82" x14ac:dyDescent="0.25">
      <c r="E1" s="63" t="s">
        <v>0</v>
      </c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 t="s">
        <v>1</v>
      </c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 t="s">
        <v>2</v>
      </c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 t="s">
        <v>3</v>
      </c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 t="s">
        <v>4</v>
      </c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 t="s">
        <v>5</v>
      </c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</row>
    <row r="2" spans="1:82" x14ac:dyDescent="0.25">
      <c r="E2" s="61" t="s">
        <v>6</v>
      </c>
      <c r="F2" s="61"/>
      <c r="G2" s="61"/>
      <c r="H2" s="61"/>
      <c r="I2" s="61"/>
      <c r="J2" s="61"/>
      <c r="K2" s="61"/>
      <c r="L2" s="62" t="s">
        <v>7</v>
      </c>
      <c r="M2" s="62"/>
      <c r="N2" s="62"/>
      <c r="O2" s="62"/>
      <c r="P2" s="62"/>
      <c r="Q2" s="62"/>
      <c r="R2" s="62" t="s">
        <v>6</v>
      </c>
      <c r="S2" s="62"/>
      <c r="T2" s="62"/>
      <c r="U2" s="62"/>
      <c r="V2" s="62"/>
      <c r="W2" s="62"/>
      <c r="X2" s="62"/>
      <c r="Y2" s="60" t="s">
        <v>7</v>
      </c>
      <c r="Z2" s="60"/>
      <c r="AA2" s="60"/>
      <c r="AB2" s="60"/>
      <c r="AC2" s="60"/>
      <c r="AD2" s="60"/>
      <c r="AE2" s="61" t="s">
        <v>6</v>
      </c>
      <c r="AF2" s="61"/>
      <c r="AG2" s="61"/>
      <c r="AH2" s="61"/>
      <c r="AI2" s="61"/>
      <c r="AJ2" s="61"/>
      <c r="AK2" s="61"/>
      <c r="AL2" s="62" t="s">
        <v>7</v>
      </c>
      <c r="AM2" s="62"/>
      <c r="AN2" s="62"/>
      <c r="AO2" s="62"/>
      <c r="AP2" s="62"/>
      <c r="AQ2" s="62"/>
      <c r="AR2" s="61" t="s">
        <v>6</v>
      </c>
      <c r="AS2" s="61"/>
      <c r="AT2" s="61"/>
      <c r="AU2" s="61"/>
      <c r="AV2" s="61"/>
      <c r="AW2" s="61"/>
      <c r="AX2" s="61"/>
      <c r="AY2" s="62" t="s">
        <v>7</v>
      </c>
      <c r="AZ2" s="62"/>
      <c r="BA2" s="62"/>
      <c r="BB2" s="62"/>
      <c r="BC2" s="62"/>
      <c r="BD2" s="62"/>
      <c r="BE2" s="61" t="s">
        <v>6</v>
      </c>
      <c r="BF2" s="61"/>
      <c r="BG2" s="61"/>
      <c r="BH2" s="61"/>
      <c r="BI2" s="61"/>
      <c r="BJ2" s="61"/>
      <c r="BK2" s="61"/>
      <c r="BL2" s="60" t="s">
        <v>7</v>
      </c>
      <c r="BM2" s="60"/>
      <c r="BN2" s="60"/>
      <c r="BO2" s="60"/>
      <c r="BP2" s="60"/>
      <c r="BQ2" s="60"/>
      <c r="BR2" s="61" t="s">
        <v>6</v>
      </c>
      <c r="BS2" s="61"/>
      <c r="BT2" s="61"/>
      <c r="BU2" s="61"/>
      <c r="BV2" s="61"/>
      <c r="BW2" s="61"/>
      <c r="BX2" s="61"/>
      <c r="BY2" s="60" t="s">
        <v>7</v>
      </c>
      <c r="BZ2" s="60"/>
      <c r="CA2" s="60"/>
      <c r="CB2" s="60"/>
      <c r="CC2" s="60"/>
      <c r="CD2" s="60"/>
    </row>
    <row r="3" spans="1:82" x14ac:dyDescent="0.25">
      <c r="A3" s="1" t="s">
        <v>8</v>
      </c>
      <c r="B3" t="s">
        <v>9</v>
      </c>
      <c r="C3" t="s">
        <v>10</v>
      </c>
      <c r="D3" t="s">
        <v>11</v>
      </c>
      <c r="E3" s="2" t="s">
        <v>12</v>
      </c>
      <c r="F3" s="2" t="s">
        <v>13</v>
      </c>
      <c r="G3" s="2" t="s">
        <v>14</v>
      </c>
      <c r="H3" s="2" t="s">
        <v>15</v>
      </c>
      <c r="I3" s="2" t="s">
        <v>16</v>
      </c>
      <c r="J3" s="2" t="s">
        <v>17</v>
      </c>
      <c r="K3" s="2" t="s">
        <v>18</v>
      </c>
      <c r="L3" s="3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t="s">
        <v>12</v>
      </c>
      <c r="S3" t="s">
        <v>13</v>
      </c>
      <c r="T3" t="s">
        <v>14</v>
      </c>
      <c r="U3" t="s">
        <v>15</v>
      </c>
      <c r="V3" t="s">
        <v>16</v>
      </c>
      <c r="W3" t="s">
        <v>17</v>
      </c>
      <c r="X3" t="s">
        <v>18</v>
      </c>
      <c r="Y3" s="3" t="s">
        <v>12</v>
      </c>
      <c r="Z3" s="4" t="s">
        <v>13</v>
      </c>
      <c r="AA3" s="4" t="s">
        <v>14</v>
      </c>
      <c r="AB3" s="4" t="s">
        <v>15</v>
      </c>
      <c r="AC3" s="4" t="s">
        <v>16</v>
      </c>
      <c r="AD3" s="4" t="s">
        <v>17</v>
      </c>
      <c r="AE3" s="2" t="s">
        <v>12</v>
      </c>
      <c r="AF3" s="2" t="s">
        <v>13</v>
      </c>
      <c r="AG3" s="2" t="s">
        <v>14</v>
      </c>
      <c r="AH3" s="2" t="s">
        <v>15</v>
      </c>
      <c r="AI3" s="2" t="s">
        <v>16</v>
      </c>
      <c r="AJ3" s="2" t="s">
        <v>17</v>
      </c>
      <c r="AK3" s="2" t="s">
        <v>18</v>
      </c>
      <c r="AL3" s="3" t="s">
        <v>12</v>
      </c>
      <c r="AM3" s="4" t="s">
        <v>13</v>
      </c>
      <c r="AN3" s="4" t="s">
        <v>14</v>
      </c>
      <c r="AO3" s="4" t="s">
        <v>15</v>
      </c>
      <c r="AP3" s="4" t="s">
        <v>16</v>
      </c>
      <c r="AQ3" s="4" t="s">
        <v>17</v>
      </c>
      <c r="AR3" s="2" t="s">
        <v>12</v>
      </c>
      <c r="AS3" s="2" t="s">
        <v>13</v>
      </c>
      <c r="AT3" s="2" t="s">
        <v>14</v>
      </c>
      <c r="AU3" s="2" t="s">
        <v>15</v>
      </c>
      <c r="AV3" s="2" t="s">
        <v>16</v>
      </c>
      <c r="AW3" s="2" t="s">
        <v>17</v>
      </c>
      <c r="AX3" s="2" t="s">
        <v>18</v>
      </c>
      <c r="AY3" s="3" t="s">
        <v>12</v>
      </c>
      <c r="AZ3" s="4" t="s">
        <v>13</v>
      </c>
      <c r="BA3" s="4" t="s">
        <v>14</v>
      </c>
      <c r="BB3" s="4" t="s">
        <v>15</v>
      </c>
      <c r="BC3" s="4" t="s">
        <v>16</v>
      </c>
      <c r="BD3" s="4" t="s">
        <v>17</v>
      </c>
      <c r="BE3" s="2" t="s">
        <v>12</v>
      </c>
      <c r="BF3" s="2" t="s">
        <v>13</v>
      </c>
      <c r="BG3" s="2" t="s">
        <v>14</v>
      </c>
      <c r="BH3" s="2" t="s">
        <v>15</v>
      </c>
      <c r="BI3" s="2" t="s">
        <v>16</v>
      </c>
      <c r="BJ3" s="2" t="s">
        <v>17</v>
      </c>
      <c r="BK3" s="2" t="s">
        <v>18</v>
      </c>
      <c r="BL3" s="3" t="s">
        <v>12</v>
      </c>
      <c r="BM3" s="4" t="s">
        <v>13</v>
      </c>
      <c r="BN3" s="4" t="s">
        <v>14</v>
      </c>
      <c r="BO3" s="4" t="s">
        <v>15</v>
      </c>
      <c r="BP3" s="4" t="s">
        <v>16</v>
      </c>
      <c r="BQ3" s="4" t="s">
        <v>17</v>
      </c>
      <c r="BR3" s="2" t="s">
        <v>12</v>
      </c>
      <c r="BS3" s="2" t="s">
        <v>13</v>
      </c>
      <c r="BT3" s="2" t="s">
        <v>14</v>
      </c>
      <c r="BU3" s="2" t="s">
        <v>15</v>
      </c>
      <c r="BV3" s="2" t="s">
        <v>16</v>
      </c>
      <c r="BW3" s="2" t="s">
        <v>17</v>
      </c>
      <c r="BX3" s="2" t="s">
        <v>18</v>
      </c>
      <c r="BY3" s="3" t="s">
        <v>12</v>
      </c>
      <c r="BZ3" s="4" t="s">
        <v>13</v>
      </c>
      <c r="CA3" s="4" t="s">
        <v>14</v>
      </c>
      <c r="CB3" s="4" t="s">
        <v>15</v>
      </c>
      <c r="CC3" s="4" t="s">
        <v>16</v>
      </c>
      <c r="CD3" s="4" t="s">
        <v>17</v>
      </c>
    </row>
    <row r="4" spans="1:82" hidden="1" x14ac:dyDescent="0.25">
      <c r="A4" s="5" t="s">
        <v>19</v>
      </c>
      <c r="B4" s="6" t="s">
        <v>20</v>
      </c>
      <c r="C4" s="7" t="s">
        <v>21</v>
      </c>
      <c r="D4" s="7"/>
      <c r="E4" s="8">
        <v>7.9999999999999964</v>
      </c>
      <c r="F4" s="8">
        <v>8.0000000000000071</v>
      </c>
      <c r="G4" s="8">
        <v>5.8461538461538485</v>
      </c>
      <c r="H4" s="8">
        <v>8.461538461538467</v>
      </c>
      <c r="I4" s="8">
        <v>4.3076923076923066</v>
      </c>
      <c r="J4" s="8">
        <v>4.7692307692307683</v>
      </c>
      <c r="K4" s="8">
        <f t="shared" ref="K4:K67" si="0">SUM(E4:J4)</f>
        <v>39.384615384615394</v>
      </c>
      <c r="L4" s="9">
        <f t="shared" ref="L4:Q46" si="1">E4/12</f>
        <v>0.66666666666666641</v>
      </c>
      <c r="M4" s="9">
        <f t="shared" si="1"/>
        <v>0.6666666666666673</v>
      </c>
      <c r="N4" s="9">
        <f t="shared" si="1"/>
        <v>0.48717948717948739</v>
      </c>
      <c r="O4" s="9">
        <f t="shared" si="1"/>
        <v>0.70512820512820562</v>
      </c>
      <c r="P4" s="9">
        <f t="shared" si="1"/>
        <v>0.35897435897435886</v>
      </c>
      <c r="Q4" s="9">
        <f t="shared" si="1"/>
        <v>0.39743589743589736</v>
      </c>
      <c r="R4" s="8">
        <v>3.9999999999999987</v>
      </c>
      <c r="S4" s="8">
        <v>6</v>
      </c>
      <c r="T4" s="8">
        <v>7.0000000000000044</v>
      </c>
      <c r="U4" s="8">
        <v>3.9999999999999987</v>
      </c>
      <c r="V4" s="8">
        <v>7.2857142857142838</v>
      </c>
      <c r="W4" s="8">
        <v>4.4285714285714279</v>
      </c>
      <c r="X4" s="8">
        <f t="shared" ref="X4:X67" si="2">SUM(R4:W4)</f>
        <v>32.714285714285715</v>
      </c>
      <c r="Y4" s="10">
        <f t="shared" ref="Y4:AD46" si="3">R4/12</f>
        <v>0.3333333333333332</v>
      </c>
      <c r="Z4" s="10">
        <f t="shared" si="3"/>
        <v>0.5</v>
      </c>
      <c r="AA4" s="10">
        <f t="shared" si="3"/>
        <v>0.5833333333333337</v>
      </c>
      <c r="AB4" s="10">
        <f t="shared" si="3"/>
        <v>0.3333333333333332</v>
      </c>
      <c r="AC4" s="10">
        <f t="shared" si="3"/>
        <v>0.60714285714285698</v>
      </c>
      <c r="AD4" s="10">
        <f t="shared" si="3"/>
        <v>0.36904761904761901</v>
      </c>
      <c r="AE4" s="8">
        <v>6.0000000000000027</v>
      </c>
      <c r="AF4" s="8">
        <v>8.0000000000000071</v>
      </c>
      <c r="AG4" s="8">
        <v>0</v>
      </c>
      <c r="AH4" s="8">
        <v>6.0000000000000027</v>
      </c>
      <c r="AI4" s="8">
        <v>4.3076923076923066</v>
      </c>
      <c r="AJ4" s="8">
        <v>4.6153846153846159</v>
      </c>
      <c r="AK4" s="8">
        <f t="shared" ref="AK4:AK67" si="4">SUM(AE4:AJ4)</f>
        <v>28.923076923076938</v>
      </c>
      <c r="AL4" s="10">
        <f t="shared" ref="AL4:AQ46" si="5">AE4/12</f>
        <v>0.50000000000000022</v>
      </c>
      <c r="AM4" s="10">
        <f t="shared" si="5"/>
        <v>0.6666666666666673</v>
      </c>
      <c r="AN4" s="10">
        <f t="shared" si="5"/>
        <v>0</v>
      </c>
      <c r="AO4" s="10">
        <f t="shared" si="5"/>
        <v>0.50000000000000022</v>
      </c>
      <c r="AP4" s="10">
        <f t="shared" si="5"/>
        <v>0.35897435897435886</v>
      </c>
      <c r="AQ4" s="10">
        <f t="shared" si="5"/>
        <v>0.38461538461538464</v>
      </c>
      <c r="AR4" s="8">
        <v>10.000000000000002</v>
      </c>
      <c r="AS4" s="8">
        <v>6.0000000000000036</v>
      </c>
      <c r="AT4" s="8">
        <v>0.8571428571428571</v>
      </c>
      <c r="AU4" s="8">
        <v>1.9999999999999993</v>
      </c>
      <c r="AV4" s="8">
        <v>4.3571428571428559</v>
      </c>
      <c r="AW4" s="8">
        <v>1.2857142857142856</v>
      </c>
      <c r="AX4" s="8">
        <f t="shared" ref="AX4:AX67" si="6">SUM(AR4:AW4)</f>
        <v>24.500000000000007</v>
      </c>
      <c r="AY4" s="10">
        <f t="shared" ref="AY4:BD46" si="7">AR4/12</f>
        <v>0.83333333333333348</v>
      </c>
      <c r="AZ4" s="10">
        <f t="shared" si="7"/>
        <v>0.50000000000000033</v>
      </c>
      <c r="BA4" s="10">
        <f t="shared" si="7"/>
        <v>7.1428571428571425E-2</v>
      </c>
      <c r="BB4" s="10">
        <f t="shared" si="7"/>
        <v>0.1666666666666666</v>
      </c>
      <c r="BC4" s="10">
        <f t="shared" si="7"/>
        <v>0.36309523809523797</v>
      </c>
      <c r="BD4" s="10">
        <f t="shared" si="7"/>
        <v>0.10714285714285714</v>
      </c>
      <c r="BE4">
        <v>8.0000000000000018</v>
      </c>
      <c r="BF4">
        <v>10</v>
      </c>
      <c r="BG4">
        <v>8.0000000000000018</v>
      </c>
      <c r="BH4">
        <v>8.0000000000000018</v>
      </c>
      <c r="BI4">
        <v>4.3076923076923066</v>
      </c>
      <c r="BJ4">
        <v>3.5384615384615379</v>
      </c>
      <c r="BK4" s="2">
        <v>41.846153846153847</v>
      </c>
      <c r="BL4" s="11">
        <v>0.66666666666666685</v>
      </c>
      <c r="BM4" s="11">
        <v>0.83333333333333337</v>
      </c>
      <c r="BN4" s="11">
        <v>0.66666666666666685</v>
      </c>
      <c r="BO4" s="11">
        <v>0.66666666666666685</v>
      </c>
      <c r="BP4" s="11">
        <v>0.35897435897435886</v>
      </c>
      <c r="BQ4" s="11">
        <v>0.29487179487179482</v>
      </c>
      <c r="BR4">
        <v>8.0000000000000036</v>
      </c>
      <c r="BS4">
        <v>3.9999999999999987</v>
      </c>
      <c r="BT4">
        <v>7.0000000000000044</v>
      </c>
      <c r="BU4">
        <v>3.9999999999999987</v>
      </c>
      <c r="BV4">
        <v>2.4285714285714284</v>
      </c>
      <c r="BW4">
        <v>3.3571428571428577</v>
      </c>
      <c r="BX4">
        <v>28.785714285714292</v>
      </c>
      <c r="BY4" s="11">
        <v>0.66666666666666696</v>
      </c>
      <c r="BZ4" s="11">
        <v>0.3333333333333332</v>
      </c>
      <c r="CA4" s="11">
        <v>0.5833333333333337</v>
      </c>
      <c r="CB4" s="11">
        <v>0.3333333333333332</v>
      </c>
      <c r="CC4" s="11">
        <v>0.20238095238095236</v>
      </c>
      <c r="CD4" s="11">
        <v>0.27976190476190482</v>
      </c>
    </row>
    <row r="5" spans="1:82" hidden="1" x14ac:dyDescent="0.25">
      <c r="A5" s="5" t="s">
        <v>19</v>
      </c>
      <c r="B5" s="6" t="s">
        <v>22</v>
      </c>
      <c r="C5" s="7" t="s">
        <v>23</v>
      </c>
      <c r="D5" s="7"/>
      <c r="E5" s="8">
        <v>8.6153846153846185</v>
      </c>
      <c r="F5" s="8">
        <v>8.461538461538467</v>
      </c>
      <c r="G5" s="8">
        <v>8.6153846153846203</v>
      </c>
      <c r="H5" s="8"/>
      <c r="I5" s="8">
        <v>5.0769230769230784</v>
      </c>
      <c r="J5" s="8">
        <v>5.3846153846153859</v>
      </c>
      <c r="K5" s="8">
        <f t="shared" si="0"/>
        <v>36.153846153846175</v>
      </c>
      <c r="L5" s="9">
        <f t="shared" si="1"/>
        <v>0.71794871794871817</v>
      </c>
      <c r="M5" s="9">
        <f t="shared" si="1"/>
        <v>0.70512820512820562</v>
      </c>
      <c r="N5" s="9">
        <f t="shared" si="1"/>
        <v>0.7179487179487184</v>
      </c>
      <c r="O5" s="9">
        <f t="shared" si="1"/>
        <v>0</v>
      </c>
      <c r="P5" s="9">
        <f t="shared" si="1"/>
        <v>0.42307692307692318</v>
      </c>
      <c r="Q5" s="9">
        <f t="shared" si="1"/>
        <v>0.44871794871794884</v>
      </c>
      <c r="R5" s="8">
        <v>12</v>
      </c>
      <c r="S5" s="8">
        <v>10.000000000000002</v>
      </c>
      <c r="T5" s="8">
        <v>0</v>
      </c>
      <c r="U5" s="8">
        <v>6</v>
      </c>
      <c r="V5" s="8">
        <v>6.2142857142857135</v>
      </c>
      <c r="W5" s="8">
        <v>5.7142857142857135</v>
      </c>
      <c r="X5" s="8">
        <f t="shared" si="2"/>
        <v>39.928571428571431</v>
      </c>
      <c r="Y5" s="10">
        <f t="shared" si="3"/>
        <v>1</v>
      </c>
      <c r="Z5" s="10">
        <f t="shared" si="3"/>
        <v>0.83333333333333348</v>
      </c>
      <c r="AA5" s="10">
        <f t="shared" si="3"/>
        <v>0</v>
      </c>
      <c r="AB5" s="10">
        <f t="shared" si="3"/>
        <v>0.5</v>
      </c>
      <c r="AC5" s="10">
        <f t="shared" si="3"/>
        <v>0.51785714285714279</v>
      </c>
      <c r="AD5" s="10">
        <f t="shared" si="3"/>
        <v>0.47619047619047611</v>
      </c>
      <c r="AE5" s="8">
        <v>11.999999999999993</v>
      </c>
      <c r="AF5" s="8">
        <v>8.0000000000000071</v>
      </c>
      <c r="AG5" s="8">
        <v>4.615384615384615</v>
      </c>
      <c r="AH5" s="8">
        <v>6.307692307692311</v>
      </c>
      <c r="AI5" s="8">
        <v>5.9999999999999991</v>
      </c>
      <c r="AJ5" s="8">
        <v>5.3076923076923084</v>
      </c>
      <c r="AK5" s="8">
        <f t="shared" si="4"/>
        <v>42.230769230769226</v>
      </c>
      <c r="AL5" s="10">
        <f t="shared" si="5"/>
        <v>0.99999999999999944</v>
      </c>
      <c r="AM5" s="10">
        <f t="shared" si="5"/>
        <v>0.6666666666666673</v>
      </c>
      <c r="AN5" s="10">
        <f t="shared" si="5"/>
        <v>0.38461538461538458</v>
      </c>
      <c r="AO5" s="10">
        <f t="shared" si="5"/>
        <v>0.52564102564102588</v>
      </c>
      <c r="AP5" s="10">
        <f t="shared" si="5"/>
        <v>0.49999999999999994</v>
      </c>
      <c r="AQ5" s="10">
        <f t="shared" si="5"/>
        <v>0.44230769230769235</v>
      </c>
      <c r="AR5" s="8">
        <v>8.0000000000000089</v>
      </c>
      <c r="AS5" s="8">
        <v>8.0000000000000089</v>
      </c>
      <c r="AT5" s="8">
        <v>6.0000000000000036</v>
      </c>
      <c r="AU5" s="8">
        <v>6</v>
      </c>
      <c r="AV5" s="8">
        <v>5.7857142857142856</v>
      </c>
      <c r="AW5" s="8">
        <v>5</v>
      </c>
      <c r="AX5" s="8">
        <f t="shared" si="6"/>
        <v>38.785714285714306</v>
      </c>
      <c r="AY5" s="10">
        <f t="shared" si="7"/>
        <v>0.66666666666666741</v>
      </c>
      <c r="AZ5" s="10">
        <f t="shared" si="7"/>
        <v>0.66666666666666741</v>
      </c>
      <c r="BA5" s="10">
        <f t="shared" si="7"/>
        <v>0.50000000000000033</v>
      </c>
      <c r="BB5" s="10">
        <f t="shared" si="7"/>
        <v>0.5</v>
      </c>
      <c r="BC5" s="10">
        <f t="shared" si="7"/>
        <v>0.48214285714285715</v>
      </c>
      <c r="BD5" s="10">
        <f t="shared" si="7"/>
        <v>0.41666666666666669</v>
      </c>
      <c r="BE5">
        <v>6.0000000000000027</v>
      </c>
      <c r="BF5">
        <v>1.9999999999999996</v>
      </c>
      <c r="BG5">
        <v>10</v>
      </c>
      <c r="BH5">
        <v>3.9999999999999982</v>
      </c>
      <c r="BI5">
        <v>4.9230769230769225</v>
      </c>
      <c r="BJ5">
        <v>7.8461538461538467</v>
      </c>
      <c r="BK5" s="2">
        <v>34.769230769230774</v>
      </c>
      <c r="BL5" s="11">
        <v>0.50000000000000022</v>
      </c>
      <c r="BM5" s="11">
        <v>0.16666666666666663</v>
      </c>
      <c r="BN5" s="11">
        <v>0.83333333333333337</v>
      </c>
      <c r="BO5" s="11">
        <v>0.3333333333333332</v>
      </c>
      <c r="BP5" s="11">
        <v>0.41025641025641019</v>
      </c>
      <c r="BQ5" s="11">
        <v>0.65384615384615385</v>
      </c>
      <c r="BR5">
        <v>1.9999999999999993</v>
      </c>
      <c r="BS5">
        <v>6.0000000000000036</v>
      </c>
      <c r="BT5">
        <v>6.0000000000000036</v>
      </c>
      <c r="BU5">
        <v>1.9999999999999993</v>
      </c>
      <c r="BV5">
        <v>3.9999999999999991</v>
      </c>
      <c r="BW5">
        <v>2.7142857142857144</v>
      </c>
      <c r="BX5">
        <v>22.714285714285722</v>
      </c>
      <c r="BY5" s="11">
        <v>0.1666666666666666</v>
      </c>
      <c r="BZ5" s="11">
        <v>0.50000000000000033</v>
      </c>
      <c r="CA5" s="11">
        <v>0.50000000000000033</v>
      </c>
      <c r="CB5" s="11">
        <v>0.1666666666666666</v>
      </c>
      <c r="CC5" s="11">
        <v>0.33333333333333326</v>
      </c>
      <c r="CD5" s="11">
        <v>0.22619047619047619</v>
      </c>
    </row>
    <row r="6" spans="1:82" hidden="1" x14ac:dyDescent="0.25">
      <c r="A6" s="5" t="s">
        <v>19</v>
      </c>
      <c r="B6" s="6" t="s">
        <v>24</v>
      </c>
      <c r="C6" s="7" t="s">
        <v>25</v>
      </c>
      <c r="D6" s="7"/>
      <c r="E6" s="8">
        <v>10.769230769230765</v>
      </c>
      <c r="F6" s="8">
        <v>10.153846153846153</v>
      </c>
      <c r="G6" s="8">
        <v>8.6153846153846203</v>
      </c>
      <c r="H6" s="8">
        <v>8.3076923076923137</v>
      </c>
      <c r="I6" s="8">
        <v>8.9230769230769234</v>
      </c>
      <c r="J6" s="8">
        <v>8.384615384615385</v>
      </c>
      <c r="K6" s="8">
        <f t="shared" si="0"/>
        <v>55.15384615384616</v>
      </c>
      <c r="L6" s="9">
        <f t="shared" si="1"/>
        <v>0.89743589743589702</v>
      </c>
      <c r="M6" s="9">
        <f t="shared" si="1"/>
        <v>0.84615384615384615</v>
      </c>
      <c r="N6" s="9">
        <f t="shared" si="1"/>
        <v>0.7179487179487184</v>
      </c>
      <c r="O6" s="9">
        <f t="shared" si="1"/>
        <v>0.69230769230769285</v>
      </c>
      <c r="P6" s="9">
        <f t="shared" si="1"/>
        <v>0.74358974358974361</v>
      </c>
      <c r="Q6" s="9">
        <f t="shared" si="1"/>
        <v>0.69871794871794879</v>
      </c>
      <c r="R6" s="8">
        <v>6.0000000000000036</v>
      </c>
      <c r="S6" s="8">
        <v>11.999999999999995</v>
      </c>
      <c r="T6" s="8">
        <v>3.9999999999999987</v>
      </c>
      <c r="U6" s="8">
        <v>6.0000000000000036</v>
      </c>
      <c r="V6" s="8">
        <v>3.9285714285714284</v>
      </c>
      <c r="W6" s="8">
        <v>4.7142857142857135</v>
      </c>
      <c r="X6" s="8">
        <f t="shared" si="2"/>
        <v>36.642857142857146</v>
      </c>
      <c r="Y6" s="10">
        <f t="shared" si="3"/>
        <v>0.50000000000000033</v>
      </c>
      <c r="Z6" s="10">
        <f t="shared" si="3"/>
        <v>0.99999999999999956</v>
      </c>
      <c r="AA6" s="10">
        <f t="shared" si="3"/>
        <v>0.3333333333333332</v>
      </c>
      <c r="AB6" s="10">
        <f t="shared" si="3"/>
        <v>0.50000000000000033</v>
      </c>
      <c r="AC6" s="10">
        <f t="shared" si="3"/>
        <v>0.32738095238095238</v>
      </c>
      <c r="AD6" s="10">
        <f t="shared" si="3"/>
        <v>0.39285714285714279</v>
      </c>
      <c r="AE6" s="8">
        <v>10</v>
      </c>
      <c r="AF6" s="8">
        <v>8.0000000000000071</v>
      </c>
      <c r="AG6" s="8">
        <v>8.6153846153846185</v>
      </c>
      <c r="AH6" s="8">
        <v>6.307692307692311</v>
      </c>
      <c r="AI6" s="8">
        <v>7.4615384615384626</v>
      </c>
      <c r="AJ6" s="8">
        <v>7.3846153846153868</v>
      </c>
      <c r="AK6" s="8">
        <f t="shared" si="4"/>
        <v>47.769230769230788</v>
      </c>
      <c r="AL6" s="10">
        <f t="shared" si="5"/>
        <v>0.83333333333333337</v>
      </c>
      <c r="AM6" s="10">
        <f t="shared" si="5"/>
        <v>0.6666666666666673</v>
      </c>
      <c r="AN6" s="10">
        <f t="shared" si="5"/>
        <v>0.71794871794871817</v>
      </c>
      <c r="AO6" s="10">
        <f t="shared" si="5"/>
        <v>0.52564102564102588</v>
      </c>
      <c r="AP6" s="10">
        <f t="shared" si="5"/>
        <v>0.62179487179487192</v>
      </c>
      <c r="AQ6" s="10">
        <f t="shared" si="5"/>
        <v>0.61538461538461553</v>
      </c>
      <c r="AR6" s="8">
        <v>12</v>
      </c>
      <c r="AS6" s="8">
        <v>10.000000000000002</v>
      </c>
      <c r="AT6" s="8">
        <v>8.0000000000000036</v>
      </c>
      <c r="AU6" s="8">
        <v>0</v>
      </c>
      <c r="AV6" s="8">
        <v>4.571428571428573</v>
      </c>
      <c r="AW6" s="8">
        <v>6.1428571428571441</v>
      </c>
      <c r="AX6" s="8">
        <f t="shared" si="6"/>
        <v>40.714285714285722</v>
      </c>
      <c r="AY6" s="10">
        <f t="shared" si="7"/>
        <v>1</v>
      </c>
      <c r="AZ6" s="10">
        <f t="shared" si="7"/>
        <v>0.83333333333333348</v>
      </c>
      <c r="BA6" s="10">
        <f t="shared" si="7"/>
        <v>0.66666666666666696</v>
      </c>
      <c r="BB6" s="10">
        <f t="shared" si="7"/>
        <v>0</v>
      </c>
      <c r="BC6" s="10">
        <f t="shared" si="7"/>
        <v>0.3809523809523811</v>
      </c>
      <c r="BD6" s="10">
        <f t="shared" si="7"/>
        <v>0.51190476190476197</v>
      </c>
      <c r="BE6">
        <v>3.9999999999999982</v>
      </c>
      <c r="BF6">
        <v>0</v>
      </c>
      <c r="BG6">
        <v>6.0000000000000027</v>
      </c>
      <c r="BH6">
        <v>6.0000000000000018</v>
      </c>
      <c r="BI6">
        <v>5.8461538461538458</v>
      </c>
      <c r="BJ6">
        <v>5.0769230769230775</v>
      </c>
      <c r="BK6" s="2">
        <v>26.923076923076923</v>
      </c>
      <c r="BL6" s="11">
        <v>0.3333333333333332</v>
      </c>
      <c r="BM6" s="11">
        <v>0</v>
      </c>
      <c r="BN6" s="11">
        <v>0.50000000000000022</v>
      </c>
      <c r="BO6" s="11">
        <v>0.50000000000000011</v>
      </c>
      <c r="BP6" s="11">
        <v>0.48717948717948717</v>
      </c>
      <c r="BQ6" s="11">
        <v>0.42307692307692313</v>
      </c>
      <c r="BR6">
        <v>1.9999999999999993</v>
      </c>
      <c r="BS6">
        <v>3</v>
      </c>
      <c r="BT6">
        <v>8.0000000000000036</v>
      </c>
      <c r="BU6">
        <v>3.9999999999999987</v>
      </c>
      <c r="BV6">
        <v>3.7142857142857144</v>
      </c>
      <c r="BW6">
        <v>2</v>
      </c>
      <c r="BX6">
        <v>22.714285714285719</v>
      </c>
      <c r="BY6" s="11">
        <v>0.1666666666666666</v>
      </c>
      <c r="BZ6" s="11">
        <v>0.25</v>
      </c>
      <c r="CA6" s="11">
        <v>0.66666666666666696</v>
      </c>
      <c r="CB6" s="11">
        <v>0.3333333333333332</v>
      </c>
      <c r="CC6" s="11">
        <v>0.30952380952380953</v>
      </c>
      <c r="CD6" s="11">
        <v>0.16666666666666666</v>
      </c>
    </row>
    <row r="7" spans="1:82" hidden="1" x14ac:dyDescent="0.25">
      <c r="A7" s="5" t="s">
        <v>19</v>
      </c>
      <c r="B7" s="6" t="s">
        <v>26</v>
      </c>
      <c r="C7" s="7" t="s">
        <v>27</v>
      </c>
      <c r="D7" s="7"/>
      <c r="E7" s="8">
        <v>8.0000000000000018</v>
      </c>
      <c r="F7" s="8">
        <v>8.0000000000000018</v>
      </c>
      <c r="G7" s="8">
        <v>7.9999999999999964</v>
      </c>
      <c r="H7" s="8"/>
      <c r="I7" s="8">
        <v>5.1538461538461551</v>
      </c>
      <c r="J7" s="8">
        <v>5.1538461538461533</v>
      </c>
      <c r="K7" s="8">
        <f t="shared" si="0"/>
        <v>34.307692307692307</v>
      </c>
      <c r="L7" s="9">
        <f t="shared" si="1"/>
        <v>0.66666666666666685</v>
      </c>
      <c r="M7" s="9">
        <f t="shared" si="1"/>
        <v>0.66666666666666685</v>
      </c>
      <c r="N7" s="9">
        <f t="shared" si="1"/>
        <v>0.66666666666666641</v>
      </c>
      <c r="O7" s="9">
        <f t="shared" si="1"/>
        <v>0</v>
      </c>
      <c r="P7" s="9">
        <f t="shared" si="1"/>
        <v>0.42948717948717957</v>
      </c>
      <c r="Q7" s="9">
        <f t="shared" si="1"/>
        <v>0.42948717948717946</v>
      </c>
      <c r="R7" s="8">
        <v>8.0000000000000089</v>
      </c>
      <c r="S7" s="8">
        <v>8.0000000000000036</v>
      </c>
      <c r="T7" s="8">
        <v>6</v>
      </c>
      <c r="U7" s="8">
        <v>6</v>
      </c>
      <c r="V7" s="8">
        <v>6.7857142857142847</v>
      </c>
      <c r="W7" s="8">
        <v>5.8571428571428568</v>
      </c>
      <c r="X7" s="8">
        <f t="shared" si="2"/>
        <v>40.642857142857153</v>
      </c>
      <c r="Y7" s="10">
        <f t="shared" si="3"/>
        <v>0.66666666666666741</v>
      </c>
      <c r="Z7" s="10">
        <f t="shared" si="3"/>
        <v>0.66666666666666696</v>
      </c>
      <c r="AA7" s="10">
        <f t="shared" si="3"/>
        <v>0.5</v>
      </c>
      <c r="AB7" s="10">
        <f t="shared" si="3"/>
        <v>0.5</v>
      </c>
      <c r="AC7" s="10">
        <f t="shared" si="3"/>
        <v>0.56547619047619035</v>
      </c>
      <c r="AD7" s="10">
        <f t="shared" si="3"/>
        <v>0.48809523809523808</v>
      </c>
      <c r="AE7" s="8">
        <v>3.9999999999999982</v>
      </c>
      <c r="AF7" s="8">
        <v>8.0000000000000018</v>
      </c>
      <c r="AG7" s="8">
        <v>6.0000000000000018</v>
      </c>
      <c r="AH7" s="8">
        <v>7.9999999999999964</v>
      </c>
      <c r="AI7" s="8">
        <v>5.9999999999999991</v>
      </c>
      <c r="AJ7" s="8">
        <v>6.6153846153846168</v>
      </c>
      <c r="AK7" s="8">
        <f t="shared" si="4"/>
        <v>38.615384615384613</v>
      </c>
      <c r="AL7" s="10">
        <f t="shared" si="5"/>
        <v>0.3333333333333332</v>
      </c>
      <c r="AM7" s="10">
        <f t="shared" si="5"/>
        <v>0.66666666666666685</v>
      </c>
      <c r="AN7" s="10">
        <f t="shared" si="5"/>
        <v>0.50000000000000011</v>
      </c>
      <c r="AO7" s="10">
        <f t="shared" si="5"/>
        <v>0.66666666666666641</v>
      </c>
      <c r="AP7" s="10">
        <f t="shared" si="5"/>
        <v>0.49999999999999994</v>
      </c>
      <c r="AQ7" s="10">
        <f t="shared" si="5"/>
        <v>0.55128205128205143</v>
      </c>
      <c r="AR7" s="8">
        <v>6.0000000000000036</v>
      </c>
      <c r="AS7" s="8">
        <v>6.0000000000000036</v>
      </c>
      <c r="AT7" s="8">
        <v>6</v>
      </c>
      <c r="AU7" s="8">
        <v>3.9999999999999987</v>
      </c>
      <c r="AV7" s="8">
        <v>4.9999999999999991</v>
      </c>
      <c r="AW7" s="8">
        <v>4.4285714285714279</v>
      </c>
      <c r="AX7" s="8">
        <f t="shared" si="6"/>
        <v>31.428571428571434</v>
      </c>
      <c r="AY7" s="10">
        <f t="shared" si="7"/>
        <v>0.50000000000000033</v>
      </c>
      <c r="AZ7" s="10">
        <f t="shared" si="7"/>
        <v>0.50000000000000033</v>
      </c>
      <c r="BA7" s="10">
        <f t="shared" si="7"/>
        <v>0.5</v>
      </c>
      <c r="BB7" s="10">
        <f t="shared" si="7"/>
        <v>0.3333333333333332</v>
      </c>
      <c r="BC7" s="10">
        <f t="shared" si="7"/>
        <v>0.41666666666666657</v>
      </c>
      <c r="BD7" s="10">
        <f t="shared" si="7"/>
        <v>0.36904761904761901</v>
      </c>
      <c r="BE7">
        <v>6.0000000000000018</v>
      </c>
      <c r="BF7">
        <v>0</v>
      </c>
      <c r="BG7">
        <v>6.0000000000000027</v>
      </c>
      <c r="BH7">
        <v>8.0000000000000071</v>
      </c>
      <c r="BI7">
        <v>4.2307692307692299</v>
      </c>
      <c r="BJ7">
        <v>4.1538461538461542</v>
      </c>
      <c r="BK7" s="2">
        <v>28.384615384615394</v>
      </c>
      <c r="BL7" s="11">
        <v>0.50000000000000011</v>
      </c>
      <c r="BM7" s="11">
        <v>0</v>
      </c>
      <c r="BN7" s="11">
        <v>0.50000000000000022</v>
      </c>
      <c r="BO7" s="11">
        <v>0.6666666666666673</v>
      </c>
      <c r="BP7" s="11">
        <v>0.35256410256410248</v>
      </c>
      <c r="BQ7" s="11">
        <v>0.3461538461538462</v>
      </c>
      <c r="BR7">
        <v>0</v>
      </c>
      <c r="BS7">
        <v>0</v>
      </c>
      <c r="BT7">
        <v>7.0000000000000044</v>
      </c>
      <c r="BU7">
        <v>1.9999999999999993</v>
      </c>
      <c r="BV7">
        <v>2.3571428571428568</v>
      </c>
      <c r="BW7">
        <v>0.5714285714285714</v>
      </c>
      <c r="BX7">
        <v>11.928571428571432</v>
      </c>
      <c r="BY7" s="11">
        <v>0</v>
      </c>
      <c r="BZ7" s="11">
        <v>0</v>
      </c>
      <c r="CA7" s="11">
        <v>0.5833333333333337</v>
      </c>
      <c r="CB7" s="11">
        <v>0.1666666666666666</v>
      </c>
      <c r="CC7" s="11">
        <v>0.1964285714285714</v>
      </c>
      <c r="CD7" s="11">
        <v>4.7619047619047616E-2</v>
      </c>
    </row>
    <row r="8" spans="1:82" hidden="1" x14ac:dyDescent="0.25">
      <c r="A8" s="5" t="s">
        <v>19</v>
      </c>
      <c r="B8" s="6" t="s">
        <v>28</v>
      </c>
      <c r="C8" s="7" t="s">
        <v>29</v>
      </c>
      <c r="D8" s="7"/>
      <c r="E8" s="8">
        <v>6.0000000000000027</v>
      </c>
      <c r="F8" s="8">
        <v>6.0000000000000027</v>
      </c>
      <c r="G8" s="8">
        <v>3.9999999999999982</v>
      </c>
      <c r="H8" s="8">
        <v>3.9999999999999982</v>
      </c>
      <c r="I8" s="8">
        <v>5.3846153846153841</v>
      </c>
      <c r="J8" s="8">
        <v>2.1538461538461542</v>
      </c>
      <c r="K8" s="8">
        <f t="shared" si="0"/>
        <v>27.538461538461537</v>
      </c>
      <c r="L8" s="9">
        <f t="shared" si="1"/>
        <v>0.50000000000000022</v>
      </c>
      <c r="M8" s="9">
        <f t="shared" si="1"/>
        <v>0.50000000000000022</v>
      </c>
      <c r="N8" s="9">
        <f t="shared" si="1"/>
        <v>0.3333333333333332</v>
      </c>
      <c r="O8" s="9">
        <f t="shared" si="1"/>
        <v>0.3333333333333332</v>
      </c>
      <c r="P8" s="9">
        <f t="shared" si="1"/>
        <v>0.44871794871794868</v>
      </c>
      <c r="Q8" s="9">
        <f t="shared" si="1"/>
        <v>0.17948717948717952</v>
      </c>
      <c r="R8" s="8">
        <v>8.0000000000000089</v>
      </c>
      <c r="S8" s="8">
        <v>1.9999999999999993</v>
      </c>
      <c r="T8" s="8">
        <v>3.9999999999999987</v>
      </c>
      <c r="U8" s="8">
        <v>3.9999999999999987</v>
      </c>
      <c r="V8" s="8">
        <v>2.6428571428571428</v>
      </c>
      <c r="W8" s="8">
        <v>2.9285714285714284</v>
      </c>
      <c r="X8" s="8">
        <f t="shared" si="2"/>
        <v>23.571428571428577</v>
      </c>
      <c r="Y8" s="10">
        <f t="shared" si="3"/>
        <v>0.66666666666666741</v>
      </c>
      <c r="Z8" s="10">
        <f t="shared" si="3"/>
        <v>0.1666666666666666</v>
      </c>
      <c r="AA8" s="10">
        <f t="shared" si="3"/>
        <v>0.3333333333333332</v>
      </c>
      <c r="AB8" s="10">
        <f t="shared" si="3"/>
        <v>0.3333333333333332</v>
      </c>
      <c r="AC8" s="10">
        <f t="shared" si="3"/>
        <v>0.22023809523809523</v>
      </c>
      <c r="AD8" s="10">
        <f t="shared" si="3"/>
        <v>0.24404761904761904</v>
      </c>
      <c r="AE8" s="8">
        <v>8.0000000000000071</v>
      </c>
      <c r="AF8" s="8">
        <v>11.999999999999993</v>
      </c>
      <c r="AG8" s="8">
        <v>5.0000000000000009</v>
      </c>
      <c r="AH8" s="8">
        <v>5.0000000000000009</v>
      </c>
      <c r="AI8" s="8">
        <v>3.9230769230769234</v>
      </c>
      <c r="AJ8" s="8">
        <v>4.9230769230769234</v>
      </c>
      <c r="AK8" s="8">
        <f t="shared" si="4"/>
        <v>38.84615384615384</v>
      </c>
      <c r="AL8" s="10">
        <f t="shared" si="5"/>
        <v>0.6666666666666673</v>
      </c>
      <c r="AM8" s="10">
        <f t="shared" si="5"/>
        <v>0.99999999999999944</v>
      </c>
      <c r="AN8" s="10">
        <f t="shared" si="5"/>
        <v>0.41666666666666674</v>
      </c>
      <c r="AO8" s="10">
        <f t="shared" si="5"/>
        <v>0.41666666666666674</v>
      </c>
      <c r="AP8" s="10">
        <f t="shared" si="5"/>
        <v>0.32692307692307693</v>
      </c>
      <c r="AQ8" s="10">
        <f t="shared" si="5"/>
        <v>0.4102564102564103</v>
      </c>
      <c r="AR8" s="8">
        <v>7.0000000000000044</v>
      </c>
      <c r="AS8" s="8">
        <v>6.0000000000000036</v>
      </c>
      <c r="AT8" s="8">
        <v>6.0000000000000036</v>
      </c>
      <c r="AU8" s="8">
        <v>8.0000000000000089</v>
      </c>
      <c r="AV8" s="8">
        <v>2.7857142857142856</v>
      </c>
      <c r="AW8" s="8">
        <v>2.8571428571428572</v>
      </c>
      <c r="AX8" s="8">
        <f t="shared" si="6"/>
        <v>32.64285714285716</v>
      </c>
      <c r="AY8" s="10">
        <f t="shared" si="7"/>
        <v>0.5833333333333337</v>
      </c>
      <c r="AZ8" s="10">
        <f t="shared" si="7"/>
        <v>0.50000000000000033</v>
      </c>
      <c r="BA8" s="10">
        <f t="shared" si="7"/>
        <v>0.50000000000000033</v>
      </c>
      <c r="BB8" s="10">
        <f t="shared" si="7"/>
        <v>0.66666666666666741</v>
      </c>
      <c r="BC8" s="10">
        <f t="shared" si="7"/>
        <v>0.23214285714285712</v>
      </c>
      <c r="BD8" s="10">
        <f t="shared" si="7"/>
        <v>0.23809523809523811</v>
      </c>
      <c r="BE8">
        <v>6.0000000000000027</v>
      </c>
      <c r="BF8">
        <v>10</v>
      </c>
      <c r="BG8">
        <v>9.9999999999999964</v>
      </c>
      <c r="BH8">
        <v>8.0000000000000018</v>
      </c>
      <c r="BI8">
        <v>2.9230769230769234</v>
      </c>
      <c r="BJ8">
        <v>3.3846153846153841</v>
      </c>
      <c r="BK8" s="2">
        <v>40.307692307692307</v>
      </c>
      <c r="BL8" s="11">
        <v>0.50000000000000022</v>
      </c>
      <c r="BM8" s="11">
        <v>0.83333333333333337</v>
      </c>
      <c r="BN8" s="11">
        <v>0.83333333333333304</v>
      </c>
      <c r="BO8" s="11">
        <v>0.66666666666666685</v>
      </c>
      <c r="BP8" s="11">
        <v>0.24358974358974361</v>
      </c>
      <c r="BQ8" s="11">
        <v>0.28205128205128199</v>
      </c>
      <c r="BR8">
        <v>8.0000000000000089</v>
      </c>
      <c r="BS8">
        <v>6.0000000000000036</v>
      </c>
      <c r="BT8">
        <v>10.000000000000002</v>
      </c>
      <c r="BU8">
        <v>6</v>
      </c>
      <c r="BV8">
        <v>2.5</v>
      </c>
      <c r="BW8">
        <v>4.2857142857142847</v>
      </c>
      <c r="BX8">
        <v>36.785714285714299</v>
      </c>
      <c r="BY8" s="11">
        <v>0.66666666666666741</v>
      </c>
      <c r="BZ8" s="11">
        <v>0.50000000000000033</v>
      </c>
      <c r="CA8" s="11">
        <v>0.83333333333333348</v>
      </c>
      <c r="CB8" s="11">
        <v>0.5</v>
      </c>
      <c r="CC8" s="11">
        <v>0.20833333333333334</v>
      </c>
      <c r="CD8" s="11">
        <v>0.35714285714285704</v>
      </c>
    </row>
    <row r="9" spans="1:82" x14ac:dyDescent="0.25">
      <c r="A9" s="1" t="s">
        <v>19</v>
      </c>
      <c r="B9" s="6" t="s">
        <v>30</v>
      </c>
      <c r="C9" s="7" t="s">
        <v>31</v>
      </c>
      <c r="D9" s="7"/>
      <c r="E9" s="8">
        <v>3.9999999999999982</v>
      </c>
      <c r="F9" s="8">
        <v>6.1538461538461569</v>
      </c>
      <c r="G9" s="8">
        <v>1.9999999999999996</v>
      </c>
      <c r="H9" s="8"/>
      <c r="I9" s="8">
        <v>5.0769230769230766</v>
      </c>
      <c r="J9" s="8">
        <v>5.5384615384615365</v>
      </c>
      <c r="K9" s="8">
        <f t="shared" si="0"/>
        <v>22.76923076923077</v>
      </c>
      <c r="L9" s="9">
        <f t="shared" si="1"/>
        <v>0.3333333333333332</v>
      </c>
      <c r="M9" s="9">
        <f t="shared" si="1"/>
        <v>0.51282051282051311</v>
      </c>
      <c r="N9" s="9">
        <f t="shared" si="1"/>
        <v>0.16666666666666663</v>
      </c>
      <c r="O9" s="9">
        <f t="shared" si="1"/>
        <v>0</v>
      </c>
      <c r="P9" s="9">
        <f t="shared" si="1"/>
        <v>0.42307692307692307</v>
      </c>
      <c r="Q9" s="9">
        <f t="shared" si="1"/>
        <v>0.4615384615384614</v>
      </c>
      <c r="R9" s="8">
        <v>6.0000000000000036</v>
      </c>
      <c r="S9" s="8">
        <v>6</v>
      </c>
      <c r="T9" s="8">
        <v>0</v>
      </c>
      <c r="U9" s="8">
        <v>10.000000000000004</v>
      </c>
      <c r="V9" s="8">
        <v>4.6428571428571423</v>
      </c>
      <c r="W9" s="8">
        <v>5.2857142857142838</v>
      </c>
      <c r="X9" s="8">
        <f t="shared" si="2"/>
        <v>31.928571428571434</v>
      </c>
      <c r="Y9" s="10">
        <f t="shared" si="3"/>
        <v>0.50000000000000033</v>
      </c>
      <c r="Z9" s="10">
        <f t="shared" si="3"/>
        <v>0.5</v>
      </c>
      <c r="AA9" s="10">
        <f t="shared" si="3"/>
        <v>0</v>
      </c>
      <c r="AB9" s="10">
        <f t="shared" si="3"/>
        <v>0.83333333333333359</v>
      </c>
      <c r="AC9" s="10">
        <f t="shared" si="3"/>
        <v>0.38690476190476186</v>
      </c>
      <c r="AD9" s="10">
        <f t="shared" si="3"/>
        <v>0.4404761904761903</v>
      </c>
      <c r="AE9" s="8">
        <v>8.0000000000000018</v>
      </c>
      <c r="AF9" s="8">
        <v>1.9999999999999996</v>
      </c>
      <c r="AG9" s="8">
        <v>0</v>
      </c>
      <c r="AH9" s="8">
        <v>6.0000000000000009</v>
      </c>
      <c r="AI9" s="8">
        <v>3.3076923076923075</v>
      </c>
      <c r="AJ9" s="8">
        <v>6.3076923076923075</v>
      </c>
      <c r="AK9" s="8">
        <f t="shared" si="4"/>
        <v>25.615384615384617</v>
      </c>
      <c r="AL9" s="10">
        <f t="shared" si="5"/>
        <v>0.66666666666666685</v>
      </c>
      <c r="AM9" s="10">
        <f t="shared" si="5"/>
        <v>0.16666666666666663</v>
      </c>
      <c r="AN9" s="10">
        <f t="shared" si="5"/>
        <v>0</v>
      </c>
      <c r="AO9" s="10">
        <f t="shared" si="5"/>
        <v>0.50000000000000011</v>
      </c>
      <c r="AP9" s="10">
        <f t="shared" si="5"/>
        <v>0.27564102564102561</v>
      </c>
      <c r="AQ9" s="10">
        <f t="shared" si="5"/>
        <v>0.52564102564102566</v>
      </c>
      <c r="AR9" s="8">
        <v>0</v>
      </c>
      <c r="AS9" s="8">
        <v>3.9999999999999987</v>
      </c>
      <c r="AT9" s="8">
        <v>0</v>
      </c>
      <c r="AU9" s="8">
        <v>6</v>
      </c>
      <c r="AV9" s="8">
        <v>2.2142857142857144</v>
      </c>
      <c r="AW9" s="8">
        <v>1.7857142857142856</v>
      </c>
      <c r="AX9" s="8">
        <f t="shared" si="6"/>
        <v>13.999999999999996</v>
      </c>
      <c r="AY9" s="10">
        <f t="shared" si="7"/>
        <v>0</v>
      </c>
      <c r="AZ9" s="10">
        <f t="shared" si="7"/>
        <v>0.3333333333333332</v>
      </c>
      <c r="BA9" s="10">
        <f t="shared" si="7"/>
        <v>0</v>
      </c>
      <c r="BB9" s="10">
        <f t="shared" si="7"/>
        <v>0.5</v>
      </c>
      <c r="BC9" s="10">
        <f t="shared" si="7"/>
        <v>0.18452380952380953</v>
      </c>
      <c r="BD9" s="10">
        <f t="shared" si="7"/>
        <v>0.14880952380952381</v>
      </c>
      <c r="BE9">
        <v>0</v>
      </c>
      <c r="BF9">
        <v>3.9999999999999991</v>
      </c>
      <c r="BG9">
        <v>0</v>
      </c>
      <c r="BH9">
        <v>6.0000000000000009</v>
      </c>
      <c r="BI9">
        <v>0.92307692307692313</v>
      </c>
      <c r="BJ9">
        <v>0.76923076923076927</v>
      </c>
      <c r="BK9" s="2">
        <v>11.692307692307693</v>
      </c>
      <c r="BL9" s="11">
        <v>0</v>
      </c>
      <c r="BM9" s="11">
        <v>0.33333333333333326</v>
      </c>
      <c r="BN9" s="11">
        <v>0</v>
      </c>
      <c r="BO9" s="11">
        <v>0.50000000000000011</v>
      </c>
      <c r="BP9" s="11">
        <v>7.6923076923076927E-2</v>
      </c>
      <c r="BQ9" s="11">
        <v>6.4102564102564111E-2</v>
      </c>
      <c r="BR9">
        <v>0</v>
      </c>
      <c r="BS9">
        <v>3.9999999999999987</v>
      </c>
      <c r="BT9">
        <v>0</v>
      </c>
      <c r="BU9">
        <v>0</v>
      </c>
      <c r="BV9">
        <v>1.1428571428571428</v>
      </c>
      <c r="BW9">
        <v>0.2857142857142857</v>
      </c>
      <c r="BX9">
        <v>5.428571428571427</v>
      </c>
      <c r="BY9" s="11">
        <v>0</v>
      </c>
      <c r="BZ9" s="11">
        <v>0.3333333333333332</v>
      </c>
      <c r="CA9" s="11">
        <v>0</v>
      </c>
      <c r="CB9" s="11">
        <v>0</v>
      </c>
      <c r="CC9" s="11">
        <v>9.5238095238095233E-2</v>
      </c>
      <c r="CD9" s="11">
        <v>2.3809523809523808E-2</v>
      </c>
    </row>
    <row r="10" spans="1:82" x14ac:dyDescent="0.25">
      <c r="A10" s="1" t="s">
        <v>19</v>
      </c>
      <c r="B10" s="12" t="s">
        <v>32</v>
      </c>
      <c r="C10" t="s">
        <v>33</v>
      </c>
      <c r="I10" s="2">
        <v>2.7692307692307692</v>
      </c>
      <c r="K10" s="2">
        <f t="shared" si="0"/>
        <v>2.7692307692307692</v>
      </c>
      <c r="L10" s="13">
        <f t="shared" si="1"/>
        <v>0</v>
      </c>
      <c r="M10" s="13">
        <f t="shared" si="1"/>
        <v>0</v>
      </c>
      <c r="N10" s="13">
        <f t="shared" si="1"/>
        <v>0</v>
      </c>
      <c r="O10" s="13">
        <f t="shared" si="1"/>
        <v>0</v>
      </c>
      <c r="P10" s="13">
        <f t="shared" si="1"/>
        <v>0.23076923076923075</v>
      </c>
      <c r="Q10" s="13">
        <f t="shared" si="1"/>
        <v>0</v>
      </c>
      <c r="R10" s="2">
        <v>0</v>
      </c>
      <c r="S10" s="2">
        <v>3.9999999999999987</v>
      </c>
      <c r="T10" s="2">
        <v>0</v>
      </c>
      <c r="U10" s="2">
        <v>0</v>
      </c>
      <c r="V10" s="2">
        <v>1.714285714285714</v>
      </c>
      <c r="W10" s="2">
        <v>0</v>
      </c>
      <c r="X10" s="2">
        <f t="shared" si="2"/>
        <v>5.7142857142857126</v>
      </c>
      <c r="Y10" s="11">
        <f t="shared" si="3"/>
        <v>0</v>
      </c>
      <c r="Z10" s="11">
        <f t="shared" si="3"/>
        <v>0.3333333333333332</v>
      </c>
      <c r="AA10" s="11">
        <f t="shared" si="3"/>
        <v>0</v>
      </c>
      <c r="AB10" s="11">
        <f t="shared" si="3"/>
        <v>0</v>
      </c>
      <c r="AC10" s="11">
        <f t="shared" si="3"/>
        <v>0.14285714285714282</v>
      </c>
      <c r="AD10" s="11">
        <f t="shared" si="3"/>
        <v>0</v>
      </c>
      <c r="AE10" s="2">
        <v>3.0000000000000009</v>
      </c>
      <c r="AF10" s="2">
        <v>0</v>
      </c>
      <c r="AG10" s="2">
        <v>0</v>
      </c>
      <c r="AH10" s="2">
        <v>0</v>
      </c>
      <c r="AI10" s="2">
        <v>2.4615384615384617</v>
      </c>
      <c r="AJ10" s="2">
        <v>0</v>
      </c>
      <c r="AK10" s="2">
        <f t="shared" si="4"/>
        <v>5.4615384615384626</v>
      </c>
      <c r="AL10" s="11">
        <f t="shared" si="5"/>
        <v>0.25000000000000006</v>
      </c>
      <c r="AM10" s="11">
        <f t="shared" si="5"/>
        <v>0</v>
      </c>
      <c r="AN10" s="11">
        <f t="shared" si="5"/>
        <v>0</v>
      </c>
      <c r="AO10" s="11">
        <f t="shared" si="5"/>
        <v>0</v>
      </c>
      <c r="AP10" s="11">
        <f t="shared" si="5"/>
        <v>0.20512820512820515</v>
      </c>
      <c r="AQ10" s="11">
        <f t="shared" si="5"/>
        <v>0</v>
      </c>
      <c r="AR10" s="2">
        <v>4.1428571428571415</v>
      </c>
      <c r="AS10" s="2">
        <v>1.9999999999999993</v>
      </c>
      <c r="AT10" s="2">
        <v>0</v>
      </c>
      <c r="AU10" s="2">
        <v>0</v>
      </c>
      <c r="AV10" s="2">
        <v>1.1428571428571428</v>
      </c>
      <c r="AW10" s="2">
        <v>0</v>
      </c>
      <c r="AX10" s="2">
        <f t="shared" si="6"/>
        <v>7.2857142857142829</v>
      </c>
      <c r="AY10" s="11">
        <f t="shared" si="7"/>
        <v>0.34523809523809512</v>
      </c>
      <c r="AZ10" s="11">
        <f t="shared" si="7"/>
        <v>0.1666666666666666</v>
      </c>
      <c r="BA10" s="11">
        <f t="shared" si="7"/>
        <v>0</v>
      </c>
      <c r="BB10" s="11">
        <f t="shared" si="7"/>
        <v>0</v>
      </c>
      <c r="BC10" s="11">
        <f t="shared" si="7"/>
        <v>9.5238095238095233E-2</v>
      </c>
      <c r="BD10" s="11">
        <f t="shared" si="7"/>
        <v>0</v>
      </c>
      <c r="BE10">
        <v>0</v>
      </c>
      <c r="BF10">
        <v>0</v>
      </c>
      <c r="BG10">
        <v>0</v>
      </c>
      <c r="BH10">
        <v>0</v>
      </c>
      <c r="BI10">
        <v>1.6923076923076925</v>
      </c>
      <c r="BJ10">
        <v>0</v>
      </c>
      <c r="BK10" s="2">
        <v>1.6923076923076925</v>
      </c>
      <c r="BL10" s="11">
        <v>0</v>
      </c>
      <c r="BM10" s="11">
        <v>0</v>
      </c>
      <c r="BN10" s="11">
        <v>0</v>
      </c>
      <c r="BO10" s="11">
        <v>0</v>
      </c>
      <c r="BP10" s="11">
        <v>0.14102564102564105</v>
      </c>
      <c r="BQ10" s="11">
        <v>0</v>
      </c>
      <c r="BR10">
        <v>0</v>
      </c>
      <c r="BS10">
        <v>0</v>
      </c>
      <c r="BT10">
        <v>1.9999999999999993</v>
      </c>
      <c r="BU10">
        <v>0.2857142857142857</v>
      </c>
      <c r="BV10">
        <v>8.0000000000000089</v>
      </c>
      <c r="BW10">
        <v>0</v>
      </c>
      <c r="BX10">
        <v>10.285714285714294</v>
      </c>
      <c r="BY10" s="11">
        <v>0</v>
      </c>
      <c r="BZ10" s="11">
        <v>0</v>
      </c>
      <c r="CA10" s="11">
        <v>0.1666666666666666</v>
      </c>
      <c r="CB10" s="11">
        <v>2.3809523809523808E-2</v>
      </c>
      <c r="CC10" s="11">
        <v>0.66666666666666741</v>
      </c>
      <c r="CD10" s="11">
        <v>0</v>
      </c>
    </row>
    <row r="11" spans="1:82" s="7" customFormat="1" x14ac:dyDescent="0.25">
      <c r="A11" s="1" t="s">
        <v>19</v>
      </c>
      <c r="B11" t="s">
        <v>34</v>
      </c>
      <c r="C11" t="s">
        <v>35</v>
      </c>
      <c r="D11"/>
      <c r="E11" s="2"/>
      <c r="F11" s="2"/>
      <c r="G11" s="2"/>
      <c r="H11" s="2"/>
      <c r="I11" s="2"/>
      <c r="J11" s="2"/>
      <c r="K11" s="2">
        <f t="shared" si="0"/>
        <v>0</v>
      </c>
      <c r="L11" s="13">
        <f t="shared" si="1"/>
        <v>0</v>
      </c>
      <c r="M11" s="13">
        <f t="shared" si="1"/>
        <v>0</v>
      </c>
      <c r="N11" s="13">
        <f t="shared" si="1"/>
        <v>0</v>
      </c>
      <c r="O11" s="13">
        <f t="shared" si="1"/>
        <v>0</v>
      </c>
      <c r="P11" s="13">
        <f t="shared" si="1"/>
        <v>0</v>
      </c>
      <c r="Q11" s="13">
        <f t="shared" si="1"/>
        <v>0</v>
      </c>
      <c r="R11" s="2"/>
      <c r="S11" s="2"/>
      <c r="T11" s="2"/>
      <c r="U11" s="2"/>
      <c r="V11" s="2"/>
      <c r="W11" s="2"/>
      <c r="X11" s="2">
        <f t="shared" si="2"/>
        <v>0</v>
      </c>
      <c r="Y11" s="11">
        <f t="shared" si="3"/>
        <v>0</v>
      </c>
      <c r="Z11" s="11">
        <f t="shared" si="3"/>
        <v>0</v>
      </c>
      <c r="AA11" s="11">
        <f t="shared" si="3"/>
        <v>0</v>
      </c>
      <c r="AB11" s="11">
        <f t="shared" si="3"/>
        <v>0</v>
      </c>
      <c r="AC11" s="11">
        <f t="shared" si="3"/>
        <v>0</v>
      </c>
      <c r="AD11" s="11">
        <f t="shared" si="3"/>
        <v>0</v>
      </c>
      <c r="AE11" s="2"/>
      <c r="AF11" s="2"/>
      <c r="AG11" s="2"/>
      <c r="AH11" s="2"/>
      <c r="AI11" s="2"/>
      <c r="AJ11" s="2"/>
      <c r="AK11" s="2">
        <f t="shared" si="4"/>
        <v>0</v>
      </c>
      <c r="AL11" s="11">
        <f t="shared" si="5"/>
        <v>0</v>
      </c>
      <c r="AM11" s="11">
        <f t="shared" si="5"/>
        <v>0</v>
      </c>
      <c r="AN11" s="11">
        <f t="shared" si="5"/>
        <v>0</v>
      </c>
      <c r="AO11" s="11">
        <f t="shared" si="5"/>
        <v>0</v>
      </c>
      <c r="AP11" s="11">
        <f t="shared" si="5"/>
        <v>0</v>
      </c>
      <c r="AQ11" s="11">
        <f t="shared" si="5"/>
        <v>0</v>
      </c>
      <c r="AR11" s="2">
        <v>1.9999999999999993</v>
      </c>
      <c r="AS11" s="2">
        <v>7.0000000000000044</v>
      </c>
      <c r="AT11" s="2">
        <v>7.0000000000000009</v>
      </c>
      <c r="AU11" s="2">
        <v>7.0000000000000044</v>
      </c>
      <c r="AV11" s="2">
        <v>2.1428571428571423</v>
      </c>
      <c r="AW11" s="2">
        <v>1.1428571428571428</v>
      </c>
      <c r="AX11" s="2">
        <f t="shared" si="6"/>
        <v>26.285714285714292</v>
      </c>
      <c r="AY11" s="11">
        <f t="shared" si="7"/>
        <v>0.1666666666666666</v>
      </c>
      <c r="AZ11" s="11">
        <f t="shared" si="7"/>
        <v>0.5833333333333337</v>
      </c>
      <c r="BA11" s="11">
        <f t="shared" si="7"/>
        <v>0.58333333333333337</v>
      </c>
      <c r="BB11" s="11">
        <f t="shared" si="7"/>
        <v>0.5833333333333337</v>
      </c>
      <c r="BC11" s="11">
        <f t="shared" si="7"/>
        <v>0.17857142857142852</v>
      </c>
      <c r="BD11" s="11">
        <f t="shared" si="7"/>
        <v>9.5238095238095233E-2</v>
      </c>
      <c r="BE11">
        <v>7.0000000000000036</v>
      </c>
      <c r="BF11">
        <v>6.0000000000000027</v>
      </c>
      <c r="BG11">
        <v>6.0000000000000027</v>
      </c>
      <c r="BH11">
        <v>3.9999999999999982</v>
      </c>
      <c r="BI11">
        <v>4.615384615384615</v>
      </c>
      <c r="BJ11">
        <v>3.8461538461538445</v>
      </c>
      <c r="BK11" s="2">
        <v>31.461538461538463</v>
      </c>
      <c r="BL11" s="11">
        <v>0.58333333333333359</v>
      </c>
      <c r="BM11" s="11">
        <v>0.50000000000000022</v>
      </c>
      <c r="BN11" s="11">
        <v>0.50000000000000022</v>
      </c>
      <c r="BO11" s="11">
        <v>0.3333333333333332</v>
      </c>
      <c r="BP11" s="11">
        <v>0.38461538461538458</v>
      </c>
      <c r="BQ11" s="11">
        <v>0.32051282051282037</v>
      </c>
      <c r="BR11">
        <v>1.9999999999999993</v>
      </c>
      <c r="BS11">
        <v>7.0000000000000044</v>
      </c>
      <c r="BT11">
        <v>1.9999999999999993</v>
      </c>
      <c r="BU11">
        <v>6.0000000000000036</v>
      </c>
      <c r="BV11">
        <v>3.1428571428571423</v>
      </c>
      <c r="BW11">
        <v>4.1428571428571415</v>
      </c>
      <c r="BX11">
        <v>24.285714285714292</v>
      </c>
      <c r="BY11" s="11">
        <v>0.1666666666666666</v>
      </c>
      <c r="BZ11" s="11">
        <v>0.5833333333333337</v>
      </c>
      <c r="CA11" s="11">
        <v>0.1666666666666666</v>
      </c>
      <c r="CB11" s="11">
        <v>0.50000000000000033</v>
      </c>
      <c r="CC11" s="11">
        <v>0.26190476190476186</v>
      </c>
      <c r="CD11" s="11">
        <v>0.34523809523809512</v>
      </c>
    </row>
    <row r="12" spans="1:82" x14ac:dyDescent="0.25">
      <c r="A12" s="1" t="s">
        <v>19</v>
      </c>
      <c r="B12" t="s">
        <v>36</v>
      </c>
      <c r="C12" t="s">
        <v>37</v>
      </c>
      <c r="K12" s="2">
        <f t="shared" si="0"/>
        <v>0</v>
      </c>
      <c r="L12" s="13">
        <f t="shared" si="1"/>
        <v>0</v>
      </c>
      <c r="M12" s="13">
        <f t="shared" si="1"/>
        <v>0</v>
      </c>
      <c r="N12" s="13">
        <f t="shared" si="1"/>
        <v>0</v>
      </c>
      <c r="O12" s="13">
        <f t="shared" si="1"/>
        <v>0</v>
      </c>
      <c r="P12" s="13">
        <f t="shared" si="1"/>
        <v>0</v>
      </c>
      <c r="Q12" s="13">
        <f t="shared" si="1"/>
        <v>0</v>
      </c>
      <c r="R12" s="2"/>
      <c r="S12" s="2"/>
      <c r="T12" s="2"/>
      <c r="U12" s="2"/>
      <c r="V12" s="2"/>
      <c r="W12" s="2"/>
      <c r="X12" s="2">
        <f t="shared" si="2"/>
        <v>0</v>
      </c>
      <c r="Y12" s="11">
        <f t="shared" si="3"/>
        <v>0</v>
      </c>
      <c r="Z12" s="11">
        <f t="shared" si="3"/>
        <v>0</v>
      </c>
      <c r="AA12" s="11">
        <f t="shared" si="3"/>
        <v>0</v>
      </c>
      <c r="AB12" s="11">
        <f t="shared" si="3"/>
        <v>0</v>
      </c>
      <c r="AC12" s="11">
        <f t="shared" si="3"/>
        <v>0</v>
      </c>
      <c r="AD12" s="11">
        <f t="shared" si="3"/>
        <v>0</v>
      </c>
      <c r="AI12" s="2">
        <v>2.6923076923076921</v>
      </c>
      <c r="AK12" s="2">
        <f t="shared" si="4"/>
        <v>2.6923076923076921</v>
      </c>
      <c r="AL12" s="11">
        <f t="shared" si="5"/>
        <v>0</v>
      </c>
      <c r="AM12" s="11">
        <f t="shared" si="5"/>
        <v>0</v>
      </c>
      <c r="AN12" s="11">
        <f t="shared" si="5"/>
        <v>0</v>
      </c>
      <c r="AO12" s="11">
        <f t="shared" si="5"/>
        <v>0</v>
      </c>
      <c r="AP12" s="11">
        <f t="shared" si="5"/>
        <v>0.22435897435897434</v>
      </c>
      <c r="AQ12" s="11">
        <f t="shared" si="5"/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f t="shared" si="6"/>
        <v>0</v>
      </c>
      <c r="AY12" s="11">
        <f t="shared" si="7"/>
        <v>0</v>
      </c>
      <c r="AZ12" s="11">
        <f t="shared" si="7"/>
        <v>0</v>
      </c>
      <c r="BA12" s="11">
        <f t="shared" si="7"/>
        <v>0</v>
      </c>
      <c r="BB12" s="11">
        <f t="shared" si="7"/>
        <v>0</v>
      </c>
      <c r="BC12" s="11">
        <f t="shared" si="7"/>
        <v>0</v>
      </c>
      <c r="BD12" s="11">
        <f t="shared" si="7"/>
        <v>0</v>
      </c>
      <c r="BE12" t="e">
        <v>#N/A</v>
      </c>
      <c r="BF12"/>
      <c r="BG12"/>
      <c r="BH12"/>
      <c r="BI12"/>
      <c r="BJ12"/>
      <c r="BR12"/>
      <c r="BS12"/>
      <c r="BT12"/>
      <c r="BU12"/>
      <c r="BV12"/>
      <c r="BW12"/>
      <c r="BX12"/>
    </row>
    <row r="13" spans="1:82" x14ac:dyDescent="0.25">
      <c r="A13" s="1" t="s">
        <v>19</v>
      </c>
      <c r="B13" s="12" t="s">
        <v>38</v>
      </c>
      <c r="C13" t="s">
        <v>39</v>
      </c>
      <c r="F13" s="2">
        <v>3.0769230769230784</v>
      </c>
      <c r="G13" s="2">
        <v>3.0000000000000013</v>
      </c>
      <c r="I13" s="2">
        <v>4.0769230769230775</v>
      </c>
      <c r="K13" s="2">
        <f t="shared" si="0"/>
        <v>10.153846153846157</v>
      </c>
      <c r="L13" s="13">
        <f t="shared" si="1"/>
        <v>0</v>
      </c>
      <c r="M13" s="13">
        <f t="shared" si="1"/>
        <v>0.25641025641025655</v>
      </c>
      <c r="N13" s="13">
        <f t="shared" si="1"/>
        <v>0.25000000000000011</v>
      </c>
      <c r="O13" s="13">
        <f t="shared" si="1"/>
        <v>0</v>
      </c>
      <c r="P13" s="13">
        <f t="shared" si="1"/>
        <v>0.33974358974358981</v>
      </c>
      <c r="Q13" s="13">
        <f t="shared" si="1"/>
        <v>0</v>
      </c>
      <c r="R13" s="2">
        <v>0</v>
      </c>
      <c r="S13" s="2">
        <v>1.9999999999999993</v>
      </c>
      <c r="T13" s="2">
        <v>1.9999999999999993</v>
      </c>
      <c r="U13" s="2">
        <v>0.99999999999999967</v>
      </c>
      <c r="V13" s="2">
        <v>2.5</v>
      </c>
      <c r="W13" s="2">
        <v>0</v>
      </c>
      <c r="X13" s="2">
        <f t="shared" si="2"/>
        <v>7.4999999999999982</v>
      </c>
      <c r="Y13" s="11">
        <f t="shared" si="3"/>
        <v>0</v>
      </c>
      <c r="Z13" s="11">
        <f t="shared" si="3"/>
        <v>0.1666666666666666</v>
      </c>
      <c r="AA13" s="11">
        <f t="shared" si="3"/>
        <v>0.1666666666666666</v>
      </c>
      <c r="AB13" s="11">
        <f t="shared" si="3"/>
        <v>8.3333333333333301E-2</v>
      </c>
      <c r="AC13" s="11">
        <f t="shared" si="3"/>
        <v>0.20833333333333334</v>
      </c>
      <c r="AD13" s="11">
        <f t="shared" si="3"/>
        <v>0</v>
      </c>
      <c r="AE13" s="2">
        <v>0</v>
      </c>
      <c r="AF13" s="2">
        <v>0</v>
      </c>
      <c r="AG13" s="2">
        <v>1.9999999999999991</v>
      </c>
      <c r="AH13" s="2">
        <v>1.9999999999999991</v>
      </c>
      <c r="AI13" s="2">
        <v>0.76923076923076916</v>
      </c>
      <c r="AJ13" s="2">
        <v>0</v>
      </c>
      <c r="AK13" s="2">
        <f t="shared" si="4"/>
        <v>4.7692307692307674</v>
      </c>
      <c r="AL13" s="11">
        <f t="shared" si="5"/>
        <v>0</v>
      </c>
      <c r="AM13" s="11">
        <f t="shared" si="5"/>
        <v>0</v>
      </c>
      <c r="AN13" s="11">
        <f t="shared" si="5"/>
        <v>0.1666666666666666</v>
      </c>
      <c r="AO13" s="11">
        <f t="shared" si="5"/>
        <v>0.1666666666666666</v>
      </c>
      <c r="AP13" s="11">
        <f t="shared" si="5"/>
        <v>6.4102564102564097E-2</v>
      </c>
      <c r="AQ13" s="11">
        <f t="shared" si="5"/>
        <v>0</v>
      </c>
      <c r="AR13" s="2">
        <v>0</v>
      </c>
      <c r="AS13" s="2">
        <v>3.0000000000000018</v>
      </c>
      <c r="AT13" s="2">
        <v>0.99999999999999967</v>
      </c>
      <c r="AU13" s="2">
        <v>0</v>
      </c>
      <c r="AV13" s="2">
        <v>2.5</v>
      </c>
      <c r="AW13" s="2">
        <v>0</v>
      </c>
      <c r="AX13" s="2">
        <f t="shared" si="6"/>
        <v>6.5000000000000018</v>
      </c>
      <c r="AY13" s="11">
        <f t="shared" si="7"/>
        <v>0</v>
      </c>
      <c r="AZ13" s="11">
        <f t="shared" si="7"/>
        <v>0.25000000000000017</v>
      </c>
      <c r="BA13" s="11">
        <f t="shared" si="7"/>
        <v>8.3333333333333301E-2</v>
      </c>
      <c r="BB13" s="11">
        <f t="shared" si="7"/>
        <v>0</v>
      </c>
      <c r="BC13" s="11">
        <f t="shared" si="7"/>
        <v>0.20833333333333334</v>
      </c>
      <c r="BD13" s="11">
        <f t="shared" si="7"/>
        <v>0</v>
      </c>
      <c r="BE13">
        <v>0</v>
      </c>
      <c r="BF13">
        <v>0</v>
      </c>
      <c r="BG13">
        <v>1.9999999999999991</v>
      </c>
      <c r="BH13">
        <v>1.9999999999999991</v>
      </c>
      <c r="BI13">
        <v>2.6923076923076925</v>
      </c>
      <c r="BJ13">
        <v>0</v>
      </c>
      <c r="BK13" s="2">
        <v>6.6923076923076907</v>
      </c>
      <c r="BL13" s="11">
        <v>0</v>
      </c>
      <c r="BM13" s="11">
        <v>0</v>
      </c>
      <c r="BN13" s="11">
        <v>0.1666666666666666</v>
      </c>
      <c r="BO13" s="11">
        <v>0.1666666666666666</v>
      </c>
      <c r="BP13" s="11">
        <v>0.22435897435897437</v>
      </c>
      <c r="BQ13" s="11">
        <v>0</v>
      </c>
      <c r="BR13">
        <v>0</v>
      </c>
      <c r="BS13">
        <v>3.0000000000000018</v>
      </c>
      <c r="BT13">
        <v>1.9999999999999993</v>
      </c>
      <c r="BU13">
        <v>0</v>
      </c>
      <c r="BV13">
        <v>2.1428571428571428</v>
      </c>
      <c r="BW13">
        <v>0</v>
      </c>
      <c r="BX13">
        <v>7.1428571428571441</v>
      </c>
      <c r="BY13" s="11">
        <v>0</v>
      </c>
      <c r="BZ13" s="11">
        <v>0.25000000000000017</v>
      </c>
      <c r="CA13" s="11">
        <v>0.1666666666666666</v>
      </c>
      <c r="CB13" s="11">
        <v>0</v>
      </c>
      <c r="CC13" s="11">
        <v>0.17857142857142858</v>
      </c>
      <c r="CD13" s="11">
        <v>0</v>
      </c>
    </row>
    <row r="14" spans="1:82" hidden="1" x14ac:dyDescent="0.25">
      <c r="A14" s="5" t="s">
        <v>19</v>
      </c>
      <c r="B14" s="12" t="s">
        <v>40</v>
      </c>
      <c r="C14" t="s">
        <v>41</v>
      </c>
      <c r="E14" s="2">
        <v>9.6923076923076881</v>
      </c>
      <c r="F14" s="2">
        <v>9.5384615384615383</v>
      </c>
      <c r="G14" s="2">
        <v>10.615384615384613</v>
      </c>
      <c r="H14" s="2">
        <v>6.307692307692311</v>
      </c>
      <c r="I14" s="2">
        <v>8.9230769230769269</v>
      </c>
      <c r="J14" s="2">
        <v>5.2307692307692326</v>
      </c>
      <c r="K14" s="2">
        <f t="shared" si="0"/>
        <v>50.307692307692314</v>
      </c>
      <c r="L14" s="13">
        <f t="shared" si="1"/>
        <v>0.80769230769230738</v>
      </c>
      <c r="M14" s="13">
        <f t="shared" si="1"/>
        <v>0.79487179487179482</v>
      </c>
      <c r="N14" s="13">
        <f t="shared" si="1"/>
        <v>0.88461538461538447</v>
      </c>
      <c r="O14" s="13">
        <f t="shared" si="1"/>
        <v>0.52564102564102588</v>
      </c>
      <c r="P14" s="13">
        <f t="shared" si="1"/>
        <v>0.74358974358974395</v>
      </c>
      <c r="Q14" s="13">
        <f t="shared" si="1"/>
        <v>0.43589743589743607</v>
      </c>
      <c r="R14" s="2">
        <v>5.2142857142857153</v>
      </c>
      <c r="S14" s="2">
        <v>10.999999999999996</v>
      </c>
      <c r="T14" s="2">
        <v>8.0000000000000089</v>
      </c>
      <c r="U14" s="2">
        <v>9.1428571428571423</v>
      </c>
      <c r="V14" s="2">
        <v>8.2142857142857206</v>
      </c>
      <c r="W14" s="2">
        <v>3.2857142857142851</v>
      </c>
      <c r="X14" s="2">
        <f t="shared" si="2"/>
        <v>44.857142857142868</v>
      </c>
      <c r="Y14" s="11">
        <f t="shared" si="3"/>
        <v>0.43452380952380959</v>
      </c>
      <c r="Z14" s="11">
        <f t="shared" si="3"/>
        <v>0.91666666666666641</v>
      </c>
      <c r="AA14" s="11">
        <f t="shared" si="3"/>
        <v>0.66666666666666741</v>
      </c>
      <c r="AB14" s="11">
        <f t="shared" si="3"/>
        <v>0.76190476190476186</v>
      </c>
      <c r="AC14" s="11">
        <f t="shared" si="3"/>
        <v>0.68452380952381009</v>
      </c>
      <c r="AD14" s="11">
        <f t="shared" si="3"/>
        <v>0.27380952380952378</v>
      </c>
      <c r="AE14" s="2">
        <v>8.0000000000000018</v>
      </c>
      <c r="AF14" s="2">
        <v>10.999999999999995</v>
      </c>
      <c r="AG14" s="2">
        <v>9.9999999999999964</v>
      </c>
      <c r="AH14" s="2">
        <v>8.0000000000000036</v>
      </c>
      <c r="AI14" s="2">
        <v>7.0000000000000036</v>
      </c>
      <c r="AJ14" s="2">
        <v>4.6923076923076934</v>
      </c>
      <c r="AK14" s="2">
        <f t="shared" si="4"/>
        <v>48.692307692307693</v>
      </c>
      <c r="AL14" s="11">
        <f t="shared" si="5"/>
        <v>0.66666666666666685</v>
      </c>
      <c r="AM14" s="11">
        <f t="shared" si="5"/>
        <v>0.91666666666666619</v>
      </c>
      <c r="AN14" s="11">
        <f t="shared" si="5"/>
        <v>0.83333333333333304</v>
      </c>
      <c r="AO14" s="11">
        <f t="shared" si="5"/>
        <v>0.66666666666666696</v>
      </c>
      <c r="AP14" s="11">
        <f t="shared" si="5"/>
        <v>0.58333333333333359</v>
      </c>
      <c r="AQ14" s="11">
        <f t="shared" si="5"/>
        <v>0.39102564102564114</v>
      </c>
      <c r="AR14" s="2">
        <v>7.8571428571428612</v>
      </c>
      <c r="AS14" s="2">
        <v>10.999999999999996</v>
      </c>
      <c r="AT14" s="2">
        <v>3</v>
      </c>
      <c r="AU14" s="2">
        <v>9.9999999999999982</v>
      </c>
      <c r="AV14" s="2">
        <v>8.5714285714285783</v>
      </c>
      <c r="AW14" s="2">
        <v>2.7142857142857144</v>
      </c>
      <c r="AX14" s="2">
        <f t="shared" si="6"/>
        <v>43.142857142857146</v>
      </c>
      <c r="AY14" s="11">
        <f t="shared" si="7"/>
        <v>0.6547619047619051</v>
      </c>
      <c r="AZ14" s="11">
        <f t="shared" si="7"/>
        <v>0.91666666666666641</v>
      </c>
      <c r="BA14" s="11">
        <f t="shared" si="7"/>
        <v>0.25</v>
      </c>
      <c r="BB14" s="11">
        <f t="shared" si="7"/>
        <v>0.83333333333333315</v>
      </c>
      <c r="BC14" s="11">
        <f t="shared" si="7"/>
        <v>0.71428571428571486</v>
      </c>
      <c r="BD14" s="11">
        <f t="shared" si="7"/>
        <v>0.22619047619047619</v>
      </c>
      <c r="BE14">
        <v>10.999999999999995</v>
      </c>
      <c r="BF14">
        <v>9.9999999999999964</v>
      </c>
      <c r="BG14">
        <v>6.0000000000000027</v>
      </c>
      <c r="BH14">
        <v>10.999999999999989</v>
      </c>
      <c r="BI14">
        <v>3.8461538461538454</v>
      </c>
      <c r="BJ14">
        <v>4.6153846153846159</v>
      </c>
      <c r="BK14" s="2">
        <v>46.461538461538446</v>
      </c>
      <c r="BL14" s="11">
        <v>0.91666666666666619</v>
      </c>
      <c r="BM14" s="11">
        <v>0.83333333333333304</v>
      </c>
      <c r="BN14" s="11">
        <v>0.50000000000000022</v>
      </c>
      <c r="BO14" s="11">
        <v>0.91666666666666574</v>
      </c>
      <c r="BP14" s="11">
        <v>0.32051282051282043</v>
      </c>
      <c r="BQ14" s="11">
        <v>0.38461538461538464</v>
      </c>
      <c r="BR14">
        <v>10.999999999999996</v>
      </c>
      <c r="BS14">
        <v>10.999999999999996</v>
      </c>
      <c r="BT14">
        <v>8.0000000000000036</v>
      </c>
      <c r="BU14">
        <v>8.0000000000000089</v>
      </c>
      <c r="BV14">
        <v>5.0714285714285712</v>
      </c>
      <c r="BW14">
        <v>3.214285714285714</v>
      </c>
      <c r="BX14">
        <v>46.285714285714292</v>
      </c>
      <c r="BY14" s="11">
        <v>0.91666666666666641</v>
      </c>
      <c r="BZ14" s="11">
        <v>0.91666666666666641</v>
      </c>
      <c r="CA14" s="11">
        <v>0.66666666666666696</v>
      </c>
      <c r="CB14" s="11">
        <v>0.66666666666666741</v>
      </c>
      <c r="CC14" s="11">
        <v>0.42261904761904762</v>
      </c>
      <c r="CD14" s="11">
        <v>0.26785714285714285</v>
      </c>
    </row>
    <row r="15" spans="1:82" x14ac:dyDescent="0.25">
      <c r="A15" s="1" t="s">
        <v>19</v>
      </c>
      <c r="B15" s="12" t="s">
        <v>42</v>
      </c>
      <c r="C15" t="s">
        <v>43</v>
      </c>
      <c r="F15" s="2">
        <v>1.9999999999999991</v>
      </c>
      <c r="G15" s="2">
        <v>0.99999999999999978</v>
      </c>
      <c r="J15" s="2">
        <v>1.2307692307692308</v>
      </c>
      <c r="K15" s="2">
        <f t="shared" si="0"/>
        <v>4.2307692307692299</v>
      </c>
      <c r="L15" s="13">
        <f t="shared" si="1"/>
        <v>0</v>
      </c>
      <c r="M15" s="13">
        <f t="shared" si="1"/>
        <v>0.1666666666666666</v>
      </c>
      <c r="N15" s="13">
        <f t="shared" si="1"/>
        <v>8.3333333333333315E-2</v>
      </c>
      <c r="O15" s="13">
        <f t="shared" si="1"/>
        <v>0</v>
      </c>
      <c r="P15" s="13">
        <f t="shared" si="1"/>
        <v>0</v>
      </c>
      <c r="Q15" s="13">
        <f t="shared" si="1"/>
        <v>0.10256410256410257</v>
      </c>
      <c r="R15" s="2">
        <v>0</v>
      </c>
      <c r="S15" s="2">
        <v>0</v>
      </c>
      <c r="T15" s="2">
        <v>0.99999999999999967</v>
      </c>
      <c r="U15" s="2">
        <v>0</v>
      </c>
      <c r="V15" s="2">
        <v>0</v>
      </c>
      <c r="W15" s="2">
        <v>0</v>
      </c>
      <c r="X15" s="2">
        <f t="shared" si="2"/>
        <v>0.99999999999999967</v>
      </c>
      <c r="Y15" s="11">
        <f t="shared" si="3"/>
        <v>0</v>
      </c>
      <c r="Z15" s="11">
        <f t="shared" si="3"/>
        <v>0</v>
      </c>
      <c r="AA15" s="11">
        <f t="shared" si="3"/>
        <v>8.3333333333333301E-2</v>
      </c>
      <c r="AB15" s="11">
        <f t="shared" si="3"/>
        <v>0</v>
      </c>
      <c r="AC15" s="11">
        <f t="shared" si="3"/>
        <v>0</v>
      </c>
      <c r="AD15" s="11">
        <f t="shared" si="3"/>
        <v>0</v>
      </c>
      <c r="AE15" s="2">
        <v>0.99999999999999978</v>
      </c>
      <c r="AF15" s="2">
        <v>0.99999999999999978</v>
      </c>
      <c r="AG15" s="2">
        <v>0</v>
      </c>
      <c r="AH15" s="2">
        <v>3.0000000000000004</v>
      </c>
      <c r="AI15" s="2">
        <v>0</v>
      </c>
      <c r="AJ15" s="2">
        <v>0</v>
      </c>
      <c r="AK15" s="2">
        <f t="shared" si="4"/>
        <v>5</v>
      </c>
      <c r="AL15" s="11">
        <f t="shared" si="5"/>
        <v>8.3333333333333315E-2</v>
      </c>
      <c r="AM15" s="11">
        <f t="shared" si="5"/>
        <v>8.3333333333333315E-2</v>
      </c>
      <c r="AN15" s="11">
        <f t="shared" si="5"/>
        <v>0</v>
      </c>
      <c r="AO15" s="11">
        <f t="shared" si="5"/>
        <v>0.25000000000000006</v>
      </c>
      <c r="AP15" s="11">
        <f t="shared" si="5"/>
        <v>0</v>
      </c>
      <c r="AQ15" s="11">
        <f t="shared" si="5"/>
        <v>0</v>
      </c>
      <c r="AR15" s="2">
        <v>0.99999999999999967</v>
      </c>
      <c r="AS15" s="2">
        <v>0</v>
      </c>
      <c r="AT15" s="2">
        <v>0</v>
      </c>
      <c r="AU15" s="2">
        <v>0</v>
      </c>
      <c r="AV15" s="2">
        <v>2.1428571428571428</v>
      </c>
      <c r="AW15" s="2">
        <v>0</v>
      </c>
      <c r="AX15" s="2">
        <f t="shared" si="6"/>
        <v>3.1428571428571423</v>
      </c>
      <c r="AY15" s="11">
        <f t="shared" si="7"/>
        <v>8.3333333333333301E-2</v>
      </c>
      <c r="AZ15" s="11">
        <f t="shared" si="7"/>
        <v>0</v>
      </c>
      <c r="BA15" s="11">
        <f t="shared" si="7"/>
        <v>0</v>
      </c>
      <c r="BB15" s="11">
        <f t="shared" si="7"/>
        <v>0</v>
      </c>
      <c r="BC15" s="11">
        <f t="shared" si="7"/>
        <v>0.17857142857142858</v>
      </c>
      <c r="BD15" s="11">
        <f t="shared" si="7"/>
        <v>0</v>
      </c>
      <c r="BE15">
        <v>1.9999999999999991</v>
      </c>
      <c r="BF15">
        <v>0</v>
      </c>
      <c r="BG15">
        <v>0</v>
      </c>
      <c r="BH15">
        <v>0</v>
      </c>
      <c r="BI15">
        <v>1.9230769230769231</v>
      </c>
      <c r="BJ15">
        <v>0.76923076923076927</v>
      </c>
      <c r="BK15" s="2">
        <v>4.6923076923076916</v>
      </c>
      <c r="BL15" s="11">
        <v>0.1666666666666666</v>
      </c>
      <c r="BM15" s="11">
        <v>0</v>
      </c>
      <c r="BN15" s="11">
        <v>0</v>
      </c>
      <c r="BO15" s="11">
        <v>0</v>
      </c>
      <c r="BP15" s="11">
        <v>0.16025641025641027</v>
      </c>
      <c r="BQ15" s="11">
        <v>6.4102564102564111E-2</v>
      </c>
      <c r="BR15">
        <v>0.99999999999999967</v>
      </c>
      <c r="BS15">
        <v>0.99999999999999967</v>
      </c>
      <c r="BT15">
        <v>0.99999999999999967</v>
      </c>
      <c r="BU15">
        <v>0</v>
      </c>
      <c r="BV15">
        <v>1.7857142857142858</v>
      </c>
      <c r="BW15">
        <v>0</v>
      </c>
      <c r="BX15">
        <v>4.7857142857142847</v>
      </c>
      <c r="BY15" s="11">
        <v>8.3333333333333301E-2</v>
      </c>
      <c r="BZ15" s="11">
        <v>8.3333333333333301E-2</v>
      </c>
      <c r="CA15" s="11">
        <v>8.3333333333333301E-2</v>
      </c>
      <c r="CB15" s="11">
        <v>0</v>
      </c>
      <c r="CC15" s="11">
        <v>0.14880952380952381</v>
      </c>
      <c r="CD15" s="11">
        <v>0</v>
      </c>
    </row>
    <row r="16" spans="1:82" hidden="1" x14ac:dyDescent="0.25">
      <c r="A16" s="5" t="s">
        <v>19</v>
      </c>
      <c r="B16" s="12" t="s">
        <v>44</v>
      </c>
      <c r="C16" t="s">
        <v>45</v>
      </c>
      <c r="E16" s="2">
        <v>7.9999999999999893</v>
      </c>
      <c r="F16" s="2">
        <v>9.9999999999999822</v>
      </c>
      <c r="G16" s="2">
        <v>5.9999999999999964</v>
      </c>
      <c r="H16" s="2">
        <v>5</v>
      </c>
      <c r="I16" s="2">
        <v>4.615384615384615</v>
      </c>
      <c r="J16" s="2">
        <v>4.2307692307692335</v>
      </c>
      <c r="K16" s="2">
        <f t="shared" si="0"/>
        <v>37.846153846153818</v>
      </c>
      <c r="L16" s="13">
        <f t="shared" si="1"/>
        <v>0.66666666666666574</v>
      </c>
      <c r="M16" s="13">
        <f t="shared" si="1"/>
        <v>0.83333333333333182</v>
      </c>
      <c r="N16" s="13">
        <f t="shared" si="1"/>
        <v>0.49999999999999972</v>
      </c>
      <c r="O16" s="13">
        <f t="shared" si="1"/>
        <v>0.41666666666666669</v>
      </c>
      <c r="P16" s="13">
        <f t="shared" si="1"/>
        <v>0.38461538461538458</v>
      </c>
      <c r="Q16" s="13">
        <f t="shared" si="1"/>
        <v>0.35256410256410281</v>
      </c>
      <c r="R16" s="2">
        <v>6.9999999999999938</v>
      </c>
      <c r="S16" s="2">
        <v>8.9999999999999876</v>
      </c>
      <c r="T16" s="2">
        <v>5.9999999999999973</v>
      </c>
      <c r="U16" s="2">
        <v>5.0000000000000009</v>
      </c>
      <c r="V16" s="2">
        <v>3.9285714285714302</v>
      </c>
      <c r="W16" s="2">
        <v>3.5714285714285703</v>
      </c>
      <c r="X16" s="2">
        <f t="shared" si="2"/>
        <v>34.499999999999979</v>
      </c>
      <c r="Y16" s="11">
        <f t="shared" si="3"/>
        <v>0.58333333333333282</v>
      </c>
      <c r="Z16" s="11">
        <f t="shared" si="3"/>
        <v>0.749999999999999</v>
      </c>
      <c r="AA16" s="11">
        <f t="shared" si="3"/>
        <v>0.49999999999999978</v>
      </c>
      <c r="AB16" s="11">
        <f t="shared" si="3"/>
        <v>0.41666666666666674</v>
      </c>
      <c r="AC16" s="11">
        <f t="shared" si="3"/>
        <v>0.32738095238095249</v>
      </c>
      <c r="AD16" s="11">
        <f t="shared" si="3"/>
        <v>0.29761904761904751</v>
      </c>
      <c r="AE16" s="2">
        <v>11.076923076923055</v>
      </c>
      <c r="AF16" s="2">
        <v>9.1538461538461391</v>
      </c>
      <c r="AG16" s="2">
        <v>5</v>
      </c>
      <c r="AH16" s="2">
        <v>4.0000000000000036</v>
      </c>
      <c r="AI16" s="2">
        <v>6.5384615384615383</v>
      </c>
      <c r="AJ16" s="2">
        <v>0</v>
      </c>
      <c r="AK16" s="2">
        <f t="shared" si="4"/>
        <v>35.769230769230738</v>
      </c>
      <c r="AL16" s="11">
        <f t="shared" si="5"/>
        <v>0.92307692307692124</v>
      </c>
      <c r="AM16" s="11">
        <f t="shared" si="5"/>
        <v>0.76282051282051155</v>
      </c>
      <c r="AN16" s="11">
        <f t="shared" si="5"/>
        <v>0.41666666666666669</v>
      </c>
      <c r="AO16" s="11">
        <f t="shared" si="5"/>
        <v>0.33333333333333365</v>
      </c>
      <c r="AP16" s="11">
        <f t="shared" si="5"/>
        <v>0.54487179487179482</v>
      </c>
      <c r="AQ16" s="11">
        <f t="shared" si="5"/>
        <v>0</v>
      </c>
      <c r="AR16" s="2">
        <v>10.99999999999998</v>
      </c>
      <c r="AS16" s="2">
        <v>6.9999999999999938</v>
      </c>
      <c r="AT16" s="2">
        <v>3.0000000000000018</v>
      </c>
      <c r="AU16" s="2">
        <v>5.9999999999999973</v>
      </c>
      <c r="AV16" s="2">
        <v>3.9285714285714293</v>
      </c>
      <c r="AW16" s="2">
        <v>3.214285714285714</v>
      </c>
      <c r="AX16" s="2">
        <f t="shared" si="6"/>
        <v>34.142857142857117</v>
      </c>
      <c r="AY16" s="11">
        <f t="shared" si="7"/>
        <v>0.91666666666666508</v>
      </c>
      <c r="AZ16" s="11">
        <f t="shared" si="7"/>
        <v>0.58333333333333282</v>
      </c>
      <c r="BA16" s="11">
        <f t="shared" si="7"/>
        <v>0.25000000000000017</v>
      </c>
      <c r="BB16" s="11">
        <f t="shared" si="7"/>
        <v>0.49999999999999978</v>
      </c>
      <c r="BC16" s="11">
        <f t="shared" si="7"/>
        <v>0.32738095238095244</v>
      </c>
      <c r="BD16" s="11">
        <f t="shared" si="7"/>
        <v>0.26785714285714285</v>
      </c>
      <c r="BE16">
        <v>7.9999999999999893</v>
      </c>
      <c r="BF16">
        <v>3.0000000000000013</v>
      </c>
      <c r="BG16">
        <v>4.0000000000000036</v>
      </c>
      <c r="BH16">
        <v>6.9999999999999929</v>
      </c>
      <c r="BI16">
        <v>3.4615384615384608</v>
      </c>
      <c r="BJ16">
        <v>2.6923076923076925</v>
      </c>
      <c r="BK16" s="2">
        <v>28.153846153846139</v>
      </c>
      <c r="BL16" s="11">
        <v>0.66666666666666574</v>
      </c>
      <c r="BM16" s="11">
        <v>0.25000000000000011</v>
      </c>
      <c r="BN16" s="11">
        <v>0.33333333333333365</v>
      </c>
      <c r="BO16" s="11">
        <v>0.5833333333333327</v>
      </c>
      <c r="BP16" s="11">
        <v>0.28846153846153838</v>
      </c>
      <c r="BQ16" s="11">
        <v>0.22435897435897437</v>
      </c>
      <c r="BR16">
        <v>7.9999999999999902</v>
      </c>
      <c r="BS16">
        <v>1.9999999999999993</v>
      </c>
      <c r="BT16">
        <v>5.9999999999999973</v>
      </c>
      <c r="BU16">
        <v>7.9999999999999902</v>
      </c>
      <c r="BV16">
        <v>3.857142857142859</v>
      </c>
      <c r="BW16">
        <v>0</v>
      </c>
      <c r="BX16">
        <v>27.857142857142833</v>
      </c>
      <c r="BY16" s="11">
        <v>0.66666666666666585</v>
      </c>
      <c r="BZ16" s="11">
        <v>0.1666666666666666</v>
      </c>
      <c r="CA16" s="11">
        <v>0.49999999999999978</v>
      </c>
      <c r="CB16" s="11">
        <v>0.66666666666666585</v>
      </c>
      <c r="CC16" s="11">
        <v>0.32142857142857156</v>
      </c>
      <c r="CD16" s="11">
        <v>0</v>
      </c>
    </row>
    <row r="17" spans="1:82" s="7" customFormat="1" x14ac:dyDescent="0.25">
      <c r="A17" s="1" t="s">
        <v>19</v>
      </c>
      <c r="B17" s="12" t="s">
        <v>46</v>
      </c>
      <c r="C17" t="s">
        <v>47</v>
      </c>
      <c r="D17"/>
      <c r="E17" s="2">
        <v>8.1538461538461604</v>
      </c>
      <c r="F17" s="2">
        <v>8.0000000000000018</v>
      </c>
      <c r="G17" s="2">
        <v>8.461538461538467</v>
      </c>
      <c r="H17" s="2">
        <v>6.3076923076923093</v>
      </c>
      <c r="I17" s="2">
        <v>6.4615384615384626</v>
      </c>
      <c r="J17" s="2">
        <v>6.7692307692307683</v>
      </c>
      <c r="K17" s="2">
        <f t="shared" si="0"/>
        <v>44.153846153846168</v>
      </c>
      <c r="L17" s="13">
        <f t="shared" si="1"/>
        <v>0.67948717948718007</v>
      </c>
      <c r="M17" s="13">
        <f t="shared" si="1"/>
        <v>0.66666666666666685</v>
      </c>
      <c r="N17" s="13">
        <f t="shared" si="1"/>
        <v>0.70512820512820562</v>
      </c>
      <c r="O17" s="13">
        <f t="shared" si="1"/>
        <v>0.52564102564102577</v>
      </c>
      <c r="P17" s="13">
        <f t="shared" si="1"/>
        <v>0.53846153846153855</v>
      </c>
      <c r="Q17" s="13">
        <f t="shared" si="1"/>
        <v>0.56410256410256399</v>
      </c>
      <c r="R17" s="2">
        <v>6</v>
      </c>
      <c r="S17" s="2">
        <v>6</v>
      </c>
      <c r="T17" s="2">
        <v>10.142857142857146</v>
      </c>
      <c r="U17" s="2">
        <v>7.0000000000000044</v>
      </c>
      <c r="V17" s="2">
        <v>6.4285714285714279</v>
      </c>
      <c r="W17" s="2">
        <v>5.642857142857145</v>
      </c>
      <c r="X17" s="2">
        <f t="shared" si="2"/>
        <v>41.214285714285722</v>
      </c>
      <c r="Y17" s="11">
        <f t="shared" si="3"/>
        <v>0.5</v>
      </c>
      <c r="Z17" s="11">
        <f t="shared" si="3"/>
        <v>0.5</v>
      </c>
      <c r="AA17" s="11">
        <f t="shared" si="3"/>
        <v>0.84523809523809545</v>
      </c>
      <c r="AB17" s="11">
        <f t="shared" si="3"/>
        <v>0.5833333333333337</v>
      </c>
      <c r="AC17" s="11">
        <f t="shared" si="3"/>
        <v>0.5357142857142857</v>
      </c>
      <c r="AD17" s="11">
        <f t="shared" si="3"/>
        <v>0.4702380952380954</v>
      </c>
      <c r="AE17" s="2">
        <v>6.0000000000000027</v>
      </c>
      <c r="AF17" s="2">
        <v>8.0000000000000018</v>
      </c>
      <c r="AG17" s="2">
        <v>6.0000000000000027</v>
      </c>
      <c r="AH17" s="2">
        <v>3.9999999999999982</v>
      </c>
      <c r="AI17" s="2">
        <v>6.3076923076923084</v>
      </c>
      <c r="AJ17" s="2">
        <v>5.2307692307692308</v>
      </c>
      <c r="AK17" s="2">
        <f t="shared" si="4"/>
        <v>35.538461538461547</v>
      </c>
      <c r="AL17" s="11">
        <f t="shared" si="5"/>
        <v>0.50000000000000022</v>
      </c>
      <c r="AM17" s="11">
        <f t="shared" si="5"/>
        <v>0.66666666666666685</v>
      </c>
      <c r="AN17" s="11">
        <f t="shared" si="5"/>
        <v>0.50000000000000022</v>
      </c>
      <c r="AO17" s="11">
        <f t="shared" si="5"/>
        <v>0.3333333333333332</v>
      </c>
      <c r="AP17" s="11">
        <f t="shared" si="5"/>
        <v>0.52564102564102566</v>
      </c>
      <c r="AQ17" s="11">
        <f t="shared" si="5"/>
        <v>0.4358974358974359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f t="shared" si="6"/>
        <v>0</v>
      </c>
      <c r="AY17" s="11">
        <f t="shared" si="7"/>
        <v>0</v>
      </c>
      <c r="AZ17" s="11">
        <f t="shared" si="7"/>
        <v>0</v>
      </c>
      <c r="BA17" s="11">
        <f t="shared" si="7"/>
        <v>0</v>
      </c>
      <c r="BB17" s="11">
        <f t="shared" si="7"/>
        <v>0</v>
      </c>
      <c r="BC17" s="11">
        <f t="shared" si="7"/>
        <v>0</v>
      </c>
      <c r="BD17" s="11">
        <f t="shared" si="7"/>
        <v>0</v>
      </c>
      <c r="BE17"/>
      <c r="BF17"/>
      <c r="BG17"/>
      <c r="BH17"/>
      <c r="BI17"/>
      <c r="BJ17"/>
      <c r="BK17" s="2"/>
      <c r="BL17" s="11"/>
      <c r="BM17" s="11"/>
      <c r="BN17" s="11"/>
      <c r="BO17" s="11"/>
      <c r="BP17" s="11"/>
      <c r="BQ17" s="11"/>
      <c r="BR17"/>
      <c r="BS17"/>
      <c r="BT17"/>
      <c r="BU17"/>
      <c r="BV17"/>
      <c r="BW17"/>
      <c r="BX17"/>
      <c r="BY17" s="11"/>
      <c r="BZ17" s="11"/>
      <c r="CA17" s="11"/>
      <c r="CB17" s="11"/>
      <c r="CC17" s="11"/>
      <c r="CD17" s="11"/>
    </row>
    <row r="18" spans="1:82" x14ac:dyDescent="0.25">
      <c r="A18" s="1" t="s">
        <v>19</v>
      </c>
      <c r="B18" s="12" t="s">
        <v>48</v>
      </c>
      <c r="C18" t="s">
        <v>49</v>
      </c>
      <c r="I18" s="2">
        <v>0.30769230769230771</v>
      </c>
      <c r="K18" s="2">
        <f t="shared" si="0"/>
        <v>0.30769230769230771</v>
      </c>
      <c r="L18" s="13">
        <f t="shared" si="1"/>
        <v>0</v>
      </c>
      <c r="M18" s="13">
        <f t="shared" si="1"/>
        <v>0</v>
      </c>
      <c r="N18" s="13">
        <f t="shared" si="1"/>
        <v>0</v>
      </c>
      <c r="O18" s="13">
        <f t="shared" si="1"/>
        <v>0</v>
      </c>
      <c r="P18" s="13">
        <f t="shared" si="1"/>
        <v>2.5641025641025644E-2</v>
      </c>
      <c r="Q18" s="13">
        <f t="shared" si="1"/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f t="shared" si="2"/>
        <v>0</v>
      </c>
      <c r="Y18" s="11">
        <f t="shared" si="3"/>
        <v>0</v>
      </c>
      <c r="Z18" s="11">
        <f t="shared" si="3"/>
        <v>0</v>
      </c>
      <c r="AA18" s="11">
        <f t="shared" si="3"/>
        <v>0</v>
      </c>
      <c r="AB18" s="11">
        <f t="shared" si="3"/>
        <v>0</v>
      </c>
      <c r="AC18" s="11">
        <f t="shared" si="3"/>
        <v>0</v>
      </c>
      <c r="AD18" s="11">
        <f t="shared" si="3"/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f t="shared" si="4"/>
        <v>0</v>
      </c>
      <c r="AL18" s="11">
        <f t="shared" si="5"/>
        <v>0</v>
      </c>
      <c r="AM18" s="11">
        <f t="shared" si="5"/>
        <v>0</v>
      </c>
      <c r="AN18" s="11">
        <f t="shared" si="5"/>
        <v>0</v>
      </c>
      <c r="AO18" s="11">
        <f t="shared" si="5"/>
        <v>0</v>
      </c>
      <c r="AP18" s="11">
        <f t="shared" si="5"/>
        <v>0</v>
      </c>
      <c r="AQ18" s="11">
        <f t="shared" si="5"/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f t="shared" si="6"/>
        <v>0</v>
      </c>
      <c r="AY18" s="11">
        <f t="shared" si="7"/>
        <v>0</v>
      </c>
      <c r="AZ18" s="11">
        <f t="shared" si="7"/>
        <v>0</v>
      </c>
      <c r="BA18" s="11">
        <f t="shared" si="7"/>
        <v>0</v>
      </c>
      <c r="BB18" s="11">
        <f t="shared" si="7"/>
        <v>0</v>
      </c>
      <c r="BC18" s="11">
        <f t="shared" si="7"/>
        <v>0</v>
      </c>
      <c r="BD18" s="11">
        <f t="shared" si="7"/>
        <v>0</v>
      </c>
      <c r="BE18"/>
      <c r="BF18"/>
      <c r="BG18"/>
      <c r="BH18"/>
      <c r="BI18"/>
      <c r="BJ18"/>
      <c r="BR18"/>
      <c r="BS18"/>
      <c r="BT18"/>
      <c r="BU18"/>
      <c r="BV18"/>
      <c r="BW18"/>
      <c r="BX18"/>
    </row>
    <row r="19" spans="1:82" x14ac:dyDescent="0.25">
      <c r="A19" s="1" t="s">
        <v>19</v>
      </c>
      <c r="B19" s="12" t="s">
        <v>50</v>
      </c>
      <c r="C19" t="s">
        <v>51</v>
      </c>
      <c r="I19" s="2">
        <v>2.1538461538461542</v>
      </c>
      <c r="J19" s="2">
        <v>1.8461538461538463</v>
      </c>
      <c r="K19" s="2">
        <f t="shared" si="0"/>
        <v>4</v>
      </c>
      <c r="L19" s="13">
        <f t="shared" si="1"/>
        <v>0</v>
      </c>
      <c r="M19" s="13">
        <f t="shared" si="1"/>
        <v>0</v>
      </c>
      <c r="N19" s="13">
        <f t="shared" si="1"/>
        <v>0</v>
      </c>
      <c r="O19" s="13">
        <f t="shared" si="1"/>
        <v>0</v>
      </c>
      <c r="P19" s="13">
        <f t="shared" si="1"/>
        <v>0.17948717948717952</v>
      </c>
      <c r="Q19" s="13">
        <f t="shared" si="1"/>
        <v>0.15384615384615385</v>
      </c>
      <c r="R19" s="2">
        <v>0</v>
      </c>
      <c r="S19" s="2">
        <v>0</v>
      </c>
      <c r="T19" s="2">
        <v>0</v>
      </c>
      <c r="U19" s="2">
        <v>0</v>
      </c>
      <c r="V19" s="2">
        <v>1.714285714285714</v>
      </c>
      <c r="W19" s="2">
        <v>1.9999999999999996</v>
      </c>
      <c r="X19" s="2">
        <f t="shared" si="2"/>
        <v>3.7142857142857135</v>
      </c>
      <c r="Y19" s="11">
        <f t="shared" si="3"/>
        <v>0</v>
      </c>
      <c r="Z19" s="11">
        <f t="shared" si="3"/>
        <v>0</v>
      </c>
      <c r="AA19" s="11">
        <f t="shared" si="3"/>
        <v>0</v>
      </c>
      <c r="AB19" s="11">
        <f t="shared" si="3"/>
        <v>0</v>
      </c>
      <c r="AC19" s="11">
        <f t="shared" si="3"/>
        <v>0.14285714285714282</v>
      </c>
      <c r="AD19" s="11">
        <f t="shared" si="3"/>
        <v>0.16666666666666663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f t="shared" si="4"/>
        <v>0</v>
      </c>
      <c r="AL19" s="11">
        <f t="shared" si="5"/>
        <v>0</v>
      </c>
      <c r="AM19" s="11">
        <f t="shared" si="5"/>
        <v>0</v>
      </c>
      <c r="AN19" s="11">
        <f t="shared" si="5"/>
        <v>0</v>
      </c>
      <c r="AO19" s="11">
        <f t="shared" si="5"/>
        <v>0</v>
      </c>
      <c r="AP19" s="11">
        <f t="shared" si="5"/>
        <v>0</v>
      </c>
      <c r="AQ19" s="11">
        <f t="shared" si="5"/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2.2857142857142851</v>
      </c>
      <c r="AX19" s="2">
        <f t="shared" si="6"/>
        <v>2.2857142857142851</v>
      </c>
      <c r="AY19" s="11">
        <f t="shared" si="7"/>
        <v>0</v>
      </c>
      <c r="AZ19" s="11">
        <f t="shared" si="7"/>
        <v>0</v>
      </c>
      <c r="BA19" s="11">
        <f t="shared" si="7"/>
        <v>0</v>
      </c>
      <c r="BB19" s="11">
        <f t="shared" si="7"/>
        <v>0</v>
      </c>
      <c r="BC19" s="11">
        <f t="shared" si="7"/>
        <v>0</v>
      </c>
      <c r="BD19" s="11">
        <f t="shared" si="7"/>
        <v>0.19047619047619044</v>
      </c>
      <c r="BE19"/>
      <c r="BF19"/>
      <c r="BG19"/>
      <c r="BH19"/>
      <c r="BI19"/>
      <c r="BJ19"/>
      <c r="BR19"/>
      <c r="BS19"/>
      <c r="BT19"/>
      <c r="BU19"/>
      <c r="BV19"/>
      <c r="BW19"/>
      <c r="BX19"/>
    </row>
    <row r="20" spans="1:82" s="7" customFormat="1" x14ac:dyDescent="0.25">
      <c r="A20" s="1" t="s">
        <v>19</v>
      </c>
      <c r="B20" s="12" t="s">
        <v>52</v>
      </c>
      <c r="C20" t="s">
        <v>53</v>
      </c>
      <c r="D20"/>
      <c r="E20" s="2">
        <v>6.3846153846153797</v>
      </c>
      <c r="F20" s="2">
        <v>4.0000000000000036</v>
      </c>
      <c r="G20" s="2">
        <v>5</v>
      </c>
      <c r="H20" s="2">
        <v>6.9999999999999929</v>
      </c>
      <c r="I20" s="2">
        <v>2.6923076923076925</v>
      </c>
      <c r="J20" s="2"/>
      <c r="K20" s="2">
        <f t="shared" si="0"/>
        <v>25.07692307692307</v>
      </c>
      <c r="L20" s="13">
        <f t="shared" si="1"/>
        <v>0.5320512820512816</v>
      </c>
      <c r="M20" s="13">
        <f t="shared" si="1"/>
        <v>0.33333333333333365</v>
      </c>
      <c r="N20" s="13">
        <f t="shared" si="1"/>
        <v>0.41666666666666669</v>
      </c>
      <c r="O20" s="13">
        <f t="shared" si="1"/>
        <v>0.5833333333333327</v>
      </c>
      <c r="P20" s="13">
        <f t="shared" si="1"/>
        <v>0.22435897435897437</v>
      </c>
      <c r="Q20" s="13">
        <f t="shared" si="1"/>
        <v>0</v>
      </c>
      <c r="R20" s="2">
        <v>5.9999999999999973</v>
      </c>
      <c r="S20" s="2">
        <v>5.0000000000000009</v>
      </c>
      <c r="T20" s="2">
        <v>0</v>
      </c>
      <c r="U20" s="2">
        <v>4.0000000000000044</v>
      </c>
      <c r="V20" s="2">
        <v>1.7857142857142854</v>
      </c>
      <c r="W20" s="2">
        <v>0</v>
      </c>
      <c r="X20" s="2">
        <f t="shared" si="2"/>
        <v>16.785714285714288</v>
      </c>
      <c r="Y20" s="11">
        <f t="shared" si="3"/>
        <v>0.49999999999999978</v>
      </c>
      <c r="Z20" s="11">
        <f t="shared" si="3"/>
        <v>0.41666666666666674</v>
      </c>
      <c r="AA20" s="11">
        <f t="shared" si="3"/>
        <v>0</v>
      </c>
      <c r="AB20" s="11">
        <f t="shared" si="3"/>
        <v>0.3333333333333337</v>
      </c>
      <c r="AC20" s="11">
        <f t="shared" si="3"/>
        <v>0.14880952380952378</v>
      </c>
      <c r="AD20" s="11">
        <f t="shared" si="3"/>
        <v>0</v>
      </c>
      <c r="AE20" s="2">
        <v>5.0769230769230766</v>
      </c>
      <c r="AF20" s="2">
        <v>4.0000000000000036</v>
      </c>
      <c r="AG20" s="2">
        <v>0</v>
      </c>
      <c r="AH20" s="2">
        <v>3.0000000000000013</v>
      </c>
      <c r="AI20" s="2">
        <v>4.0769230769230766</v>
      </c>
      <c r="AJ20" s="2">
        <v>0</v>
      </c>
      <c r="AK20" s="2">
        <f t="shared" si="4"/>
        <v>16.15384615384616</v>
      </c>
      <c r="AL20" s="11">
        <f t="shared" si="5"/>
        <v>0.42307692307692307</v>
      </c>
      <c r="AM20" s="11">
        <f t="shared" si="5"/>
        <v>0.33333333333333365</v>
      </c>
      <c r="AN20" s="11">
        <f t="shared" si="5"/>
        <v>0</v>
      </c>
      <c r="AO20" s="11">
        <f t="shared" si="5"/>
        <v>0.25000000000000011</v>
      </c>
      <c r="AP20" s="11">
        <f t="shared" si="5"/>
        <v>0.3397435897435897</v>
      </c>
      <c r="AQ20" s="11">
        <f t="shared" si="5"/>
        <v>0</v>
      </c>
      <c r="AR20" s="2">
        <v>5.9999999999999973</v>
      </c>
      <c r="AS20" s="2">
        <v>6.9999999999999938</v>
      </c>
      <c r="AT20" s="2">
        <v>0.99999999999999967</v>
      </c>
      <c r="AU20" s="2">
        <v>0</v>
      </c>
      <c r="AV20" s="2">
        <v>2.1428571428571423</v>
      </c>
      <c r="AW20" s="2">
        <v>0</v>
      </c>
      <c r="AX20" s="2">
        <f t="shared" si="6"/>
        <v>16.142857142857132</v>
      </c>
      <c r="AY20" s="11">
        <f t="shared" si="7"/>
        <v>0.49999999999999978</v>
      </c>
      <c r="AZ20" s="11">
        <f t="shared" si="7"/>
        <v>0.58333333333333282</v>
      </c>
      <c r="BA20" s="11">
        <f t="shared" si="7"/>
        <v>8.3333333333333301E-2</v>
      </c>
      <c r="BB20" s="11">
        <f t="shared" si="7"/>
        <v>0</v>
      </c>
      <c r="BC20" s="11">
        <f t="shared" si="7"/>
        <v>0.17857142857142852</v>
      </c>
      <c r="BD20" s="11">
        <f t="shared" si="7"/>
        <v>0</v>
      </c>
      <c r="BE20">
        <v>5.7692307692307665</v>
      </c>
      <c r="BF20">
        <v>5</v>
      </c>
      <c r="BG20">
        <v>3.7692307692307723</v>
      </c>
      <c r="BH20">
        <v>0</v>
      </c>
      <c r="BI20">
        <v>2.3076923076923079</v>
      </c>
      <c r="BJ20">
        <v>0</v>
      </c>
      <c r="BK20" s="2">
        <v>16.846153846153847</v>
      </c>
      <c r="BL20" s="11">
        <v>0.48076923076923056</v>
      </c>
      <c r="BM20" s="11">
        <v>0.41666666666666669</v>
      </c>
      <c r="BN20" s="11">
        <v>0.31410256410256437</v>
      </c>
      <c r="BO20" s="11">
        <v>0</v>
      </c>
      <c r="BP20" s="11">
        <v>0.19230769230769232</v>
      </c>
      <c r="BQ20" s="11">
        <v>0</v>
      </c>
      <c r="BR20">
        <v>8.0714285714285623</v>
      </c>
      <c r="BS20">
        <v>5.0000000000000009</v>
      </c>
      <c r="BT20">
        <v>4.0000000000000044</v>
      </c>
      <c r="BU20">
        <v>0</v>
      </c>
      <c r="BV20">
        <v>3.214285714285714</v>
      </c>
      <c r="BW20">
        <v>0</v>
      </c>
      <c r="BX20">
        <v>20.285714285714281</v>
      </c>
      <c r="BY20" s="11">
        <v>0.67261904761904689</v>
      </c>
      <c r="BZ20" s="11">
        <v>0.41666666666666674</v>
      </c>
      <c r="CA20" s="11">
        <v>0.3333333333333337</v>
      </c>
      <c r="CB20" s="11">
        <v>0</v>
      </c>
      <c r="CC20" s="11">
        <v>0.26785714285714285</v>
      </c>
      <c r="CD20" s="11">
        <v>0</v>
      </c>
    </row>
    <row r="21" spans="1:82" x14ac:dyDescent="0.25">
      <c r="A21" s="1" t="s">
        <v>19</v>
      </c>
      <c r="B21" s="12" t="s">
        <v>54</v>
      </c>
      <c r="C21" t="s">
        <v>55</v>
      </c>
      <c r="F21" s="2">
        <v>3.0000000000000013</v>
      </c>
      <c r="G21" s="2">
        <v>1.9999999999999991</v>
      </c>
      <c r="H21" s="2">
        <v>4.0000000000000036</v>
      </c>
      <c r="I21" s="2">
        <v>5.0000000000000009</v>
      </c>
      <c r="J21" s="2">
        <v>4.2307692307692317</v>
      </c>
      <c r="K21" s="2">
        <f t="shared" si="0"/>
        <v>18.230769230769234</v>
      </c>
      <c r="L21" s="13">
        <f t="shared" si="1"/>
        <v>0</v>
      </c>
      <c r="M21" s="13">
        <f t="shared" si="1"/>
        <v>0.25000000000000011</v>
      </c>
      <c r="N21" s="13">
        <f t="shared" si="1"/>
        <v>0.1666666666666666</v>
      </c>
      <c r="O21" s="13">
        <f t="shared" si="1"/>
        <v>0.33333333333333365</v>
      </c>
      <c r="P21" s="13">
        <f t="shared" si="1"/>
        <v>0.41666666666666674</v>
      </c>
      <c r="Q21" s="13">
        <f t="shared" si="1"/>
        <v>0.35256410256410264</v>
      </c>
      <c r="R21" s="2">
        <v>5.9999999999999973</v>
      </c>
      <c r="S21" s="2">
        <v>5.9999999999999973</v>
      </c>
      <c r="T21" s="2">
        <v>5.9999999999999973</v>
      </c>
      <c r="U21" s="2">
        <v>3.0000000000000018</v>
      </c>
      <c r="V21" s="2">
        <v>6.4285714285714288</v>
      </c>
      <c r="W21" s="2">
        <v>0</v>
      </c>
      <c r="X21" s="2">
        <f t="shared" si="2"/>
        <v>27.428571428571423</v>
      </c>
      <c r="Y21" s="11">
        <f t="shared" si="3"/>
        <v>0.49999999999999978</v>
      </c>
      <c r="Z21" s="11">
        <f t="shared" si="3"/>
        <v>0.49999999999999978</v>
      </c>
      <c r="AA21" s="11">
        <f t="shared" si="3"/>
        <v>0.49999999999999978</v>
      </c>
      <c r="AB21" s="11">
        <f t="shared" si="3"/>
        <v>0.25000000000000017</v>
      </c>
      <c r="AC21" s="11">
        <f t="shared" si="3"/>
        <v>0.5357142857142857</v>
      </c>
      <c r="AD21" s="11">
        <f t="shared" si="3"/>
        <v>0</v>
      </c>
      <c r="AE21" s="2">
        <v>5.9999999999999964</v>
      </c>
      <c r="AF21" s="2">
        <v>5</v>
      </c>
      <c r="AG21" s="2">
        <v>3.0000000000000013</v>
      </c>
      <c r="AH21" s="2">
        <v>0</v>
      </c>
      <c r="AI21" s="2">
        <v>5.384615384615385</v>
      </c>
      <c r="AJ21" s="2">
        <v>0</v>
      </c>
      <c r="AK21" s="2">
        <f t="shared" si="4"/>
        <v>19.384615384615383</v>
      </c>
      <c r="AL21" s="11">
        <f t="shared" si="5"/>
        <v>0.49999999999999972</v>
      </c>
      <c r="AM21" s="11">
        <f t="shared" si="5"/>
        <v>0.41666666666666669</v>
      </c>
      <c r="AN21" s="11">
        <f t="shared" si="5"/>
        <v>0.25000000000000011</v>
      </c>
      <c r="AO21" s="11">
        <f t="shared" si="5"/>
        <v>0</v>
      </c>
      <c r="AP21" s="11">
        <f t="shared" si="5"/>
        <v>0.44871794871794873</v>
      </c>
      <c r="AQ21" s="11">
        <f t="shared" si="5"/>
        <v>0</v>
      </c>
      <c r="AR21" s="2">
        <v>3.0000000000000018</v>
      </c>
      <c r="AS21" s="2">
        <v>8.9999999999999876</v>
      </c>
      <c r="AT21" s="2">
        <v>0</v>
      </c>
      <c r="AU21" s="2">
        <v>0</v>
      </c>
      <c r="AV21" s="2">
        <v>1.7857142857142851</v>
      </c>
      <c r="AW21" s="2">
        <v>0</v>
      </c>
      <c r="AX21" s="2">
        <f t="shared" si="6"/>
        <v>13.785714285714274</v>
      </c>
      <c r="AY21" s="11">
        <f t="shared" si="7"/>
        <v>0.25000000000000017</v>
      </c>
      <c r="AZ21" s="11">
        <f t="shared" si="7"/>
        <v>0.749999999999999</v>
      </c>
      <c r="BA21" s="11">
        <f t="shared" si="7"/>
        <v>0</v>
      </c>
      <c r="BB21" s="11">
        <f t="shared" si="7"/>
        <v>0</v>
      </c>
      <c r="BC21" s="11">
        <f t="shared" si="7"/>
        <v>0.14880952380952375</v>
      </c>
      <c r="BD21" s="11">
        <f t="shared" si="7"/>
        <v>0</v>
      </c>
      <c r="BE21">
        <v>4.0000000000000036</v>
      </c>
      <c r="BF21">
        <v>7.7692307692307594</v>
      </c>
      <c r="BG21">
        <v>0</v>
      </c>
      <c r="BH21">
        <v>0</v>
      </c>
      <c r="BI21">
        <v>3.0769230769230771</v>
      </c>
      <c r="BJ21">
        <v>0</v>
      </c>
      <c r="BK21" s="2">
        <v>14.84615384615384</v>
      </c>
      <c r="BL21" s="11">
        <v>0.33333333333333365</v>
      </c>
      <c r="BM21" s="11">
        <v>0.64743589743589658</v>
      </c>
      <c r="BN21" s="11">
        <v>0</v>
      </c>
      <c r="BO21" s="11">
        <v>0</v>
      </c>
      <c r="BP21" s="11">
        <v>0.25641025641025644</v>
      </c>
      <c r="BQ21" s="11">
        <v>0</v>
      </c>
      <c r="BR21">
        <v>1.9999999999999993</v>
      </c>
      <c r="BS21">
        <v>7.9999999999999902</v>
      </c>
      <c r="BT21">
        <v>1.9999999999999993</v>
      </c>
      <c r="BU21">
        <v>0</v>
      </c>
      <c r="BV21">
        <v>2.8571428571428568</v>
      </c>
      <c r="BW21">
        <v>0</v>
      </c>
      <c r="BX21">
        <v>14.857142857142847</v>
      </c>
      <c r="BY21" s="11">
        <v>0.1666666666666666</v>
      </c>
      <c r="BZ21" s="11">
        <v>0.66666666666666585</v>
      </c>
      <c r="CA21" s="11">
        <v>0.1666666666666666</v>
      </c>
      <c r="CB21" s="11">
        <v>0</v>
      </c>
      <c r="CC21" s="11">
        <v>0.23809523809523805</v>
      </c>
      <c r="CD21" s="11">
        <v>0</v>
      </c>
    </row>
    <row r="22" spans="1:82" x14ac:dyDescent="0.25">
      <c r="A22" s="1" t="s">
        <v>19</v>
      </c>
      <c r="B22" s="12" t="s">
        <v>56</v>
      </c>
      <c r="C22" t="s">
        <v>57</v>
      </c>
      <c r="F22" s="2">
        <v>1.9999999999999991</v>
      </c>
      <c r="K22" s="2">
        <f t="shared" si="0"/>
        <v>1.9999999999999991</v>
      </c>
      <c r="L22" s="13">
        <f t="shared" si="1"/>
        <v>0</v>
      </c>
      <c r="M22" s="13">
        <f t="shared" si="1"/>
        <v>0.1666666666666666</v>
      </c>
      <c r="N22" s="13">
        <f t="shared" si="1"/>
        <v>0</v>
      </c>
      <c r="O22" s="13">
        <f t="shared" si="1"/>
        <v>0</v>
      </c>
      <c r="P22" s="13">
        <f t="shared" si="1"/>
        <v>0</v>
      </c>
      <c r="Q22" s="13">
        <f t="shared" si="1"/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f t="shared" si="2"/>
        <v>0</v>
      </c>
      <c r="Y22" s="11">
        <f t="shared" si="3"/>
        <v>0</v>
      </c>
      <c r="Z22" s="11">
        <f t="shared" si="3"/>
        <v>0</v>
      </c>
      <c r="AA22" s="11">
        <f t="shared" si="3"/>
        <v>0</v>
      </c>
      <c r="AB22" s="11">
        <f t="shared" si="3"/>
        <v>0</v>
      </c>
      <c r="AC22" s="11">
        <f t="shared" si="3"/>
        <v>0</v>
      </c>
      <c r="AD22" s="11">
        <f t="shared" si="3"/>
        <v>0</v>
      </c>
      <c r="AE22" s="2">
        <v>0</v>
      </c>
      <c r="AF22" s="2">
        <v>0</v>
      </c>
      <c r="AG22" s="2">
        <v>0</v>
      </c>
      <c r="AH22" s="2">
        <v>0</v>
      </c>
      <c r="AI22" s="2">
        <v>0.76923076923076927</v>
      </c>
      <c r="AJ22" s="2">
        <v>0</v>
      </c>
      <c r="AK22" s="2">
        <f t="shared" si="4"/>
        <v>0.76923076923076927</v>
      </c>
      <c r="AL22" s="11">
        <f t="shared" si="5"/>
        <v>0</v>
      </c>
      <c r="AM22" s="11">
        <f t="shared" si="5"/>
        <v>0</v>
      </c>
      <c r="AN22" s="11">
        <f t="shared" si="5"/>
        <v>0</v>
      </c>
      <c r="AO22" s="11">
        <f t="shared" si="5"/>
        <v>0</v>
      </c>
      <c r="AP22" s="11">
        <f t="shared" si="5"/>
        <v>6.4102564102564111E-2</v>
      </c>
      <c r="AQ22" s="11">
        <f t="shared" si="5"/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f t="shared" si="6"/>
        <v>0</v>
      </c>
      <c r="AY22" s="11">
        <f t="shared" si="7"/>
        <v>0</v>
      </c>
      <c r="AZ22" s="11">
        <f t="shared" si="7"/>
        <v>0</v>
      </c>
      <c r="BA22" s="11">
        <f t="shared" si="7"/>
        <v>0</v>
      </c>
      <c r="BB22" s="11">
        <f t="shared" si="7"/>
        <v>0</v>
      </c>
      <c r="BC22" s="11">
        <f t="shared" si="7"/>
        <v>0</v>
      </c>
      <c r="BD22" s="11">
        <f t="shared" si="7"/>
        <v>0</v>
      </c>
      <c r="BE22"/>
      <c r="BF22"/>
      <c r="BG22"/>
      <c r="BH22"/>
      <c r="BI22"/>
      <c r="BJ22"/>
      <c r="BR22"/>
      <c r="BS22"/>
      <c r="BT22"/>
      <c r="BU22"/>
      <c r="BV22"/>
      <c r="BW22"/>
      <c r="BX22"/>
    </row>
    <row r="23" spans="1:82" x14ac:dyDescent="0.25">
      <c r="A23" s="1" t="s">
        <v>19</v>
      </c>
      <c r="B23" s="12" t="s">
        <v>58</v>
      </c>
      <c r="C23" t="s">
        <v>59</v>
      </c>
      <c r="I23" s="2">
        <v>1.3076923076923077</v>
      </c>
      <c r="J23" s="2">
        <v>1.7692307692307692</v>
      </c>
      <c r="K23" s="2">
        <f t="shared" si="0"/>
        <v>3.0769230769230766</v>
      </c>
      <c r="L23" s="13">
        <f t="shared" si="1"/>
        <v>0</v>
      </c>
      <c r="M23" s="13">
        <f t="shared" si="1"/>
        <v>0</v>
      </c>
      <c r="N23" s="13">
        <f t="shared" si="1"/>
        <v>0</v>
      </c>
      <c r="O23" s="13">
        <f t="shared" si="1"/>
        <v>0</v>
      </c>
      <c r="P23" s="13">
        <f t="shared" si="1"/>
        <v>0.10897435897435898</v>
      </c>
      <c r="Q23" s="13">
        <f t="shared" si="1"/>
        <v>0.14743589743589744</v>
      </c>
      <c r="R23" s="2">
        <v>0</v>
      </c>
      <c r="S23" s="2">
        <v>0</v>
      </c>
      <c r="T23" s="2">
        <v>0</v>
      </c>
      <c r="U23" s="2">
        <v>0</v>
      </c>
      <c r="V23" s="2">
        <v>0.2857142857142857</v>
      </c>
      <c r="W23" s="2">
        <v>0.5714285714285714</v>
      </c>
      <c r="X23" s="2">
        <f t="shared" si="2"/>
        <v>0.8571428571428571</v>
      </c>
      <c r="Y23" s="11">
        <f t="shared" si="3"/>
        <v>0</v>
      </c>
      <c r="Z23" s="11">
        <f t="shared" si="3"/>
        <v>0</v>
      </c>
      <c r="AA23" s="11">
        <f t="shared" si="3"/>
        <v>0</v>
      </c>
      <c r="AB23" s="11">
        <f t="shared" si="3"/>
        <v>0</v>
      </c>
      <c r="AC23" s="11">
        <f t="shared" si="3"/>
        <v>2.3809523809523808E-2</v>
      </c>
      <c r="AD23" s="11">
        <f t="shared" si="3"/>
        <v>4.7619047619047616E-2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0.92307692307692313</v>
      </c>
      <c r="AK23" s="2">
        <f t="shared" si="4"/>
        <v>0.92307692307692313</v>
      </c>
      <c r="AL23" s="11">
        <f t="shared" si="5"/>
        <v>0</v>
      </c>
      <c r="AM23" s="11">
        <f t="shared" si="5"/>
        <v>0</v>
      </c>
      <c r="AN23" s="11">
        <f t="shared" si="5"/>
        <v>0</v>
      </c>
      <c r="AO23" s="11">
        <f t="shared" si="5"/>
        <v>0</v>
      </c>
      <c r="AP23" s="11">
        <f t="shared" si="5"/>
        <v>0</v>
      </c>
      <c r="AQ23" s="11">
        <f t="shared" si="5"/>
        <v>7.6923076923076927E-2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2">
        <v>0</v>
      </c>
      <c r="AX23" s="2">
        <f t="shared" si="6"/>
        <v>0</v>
      </c>
      <c r="AY23" s="11">
        <f t="shared" si="7"/>
        <v>0</v>
      </c>
      <c r="AZ23" s="11">
        <f t="shared" si="7"/>
        <v>0</v>
      </c>
      <c r="BA23" s="11">
        <f t="shared" si="7"/>
        <v>0</v>
      </c>
      <c r="BB23" s="11">
        <f t="shared" si="7"/>
        <v>0</v>
      </c>
      <c r="BC23" s="11">
        <f t="shared" si="7"/>
        <v>0</v>
      </c>
      <c r="BD23" s="11">
        <f t="shared" si="7"/>
        <v>0</v>
      </c>
      <c r="BE23">
        <v>0</v>
      </c>
      <c r="BF23">
        <v>0</v>
      </c>
      <c r="BG23">
        <v>0</v>
      </c>
      <c r="BH23">
        <v>0</v>
      </c>
      <c r="BI23">
        <v>0.30769230769230771</v>
      </c>
      <c r="BJ23">
        <v>0.30769230769230771</v>
      </c>
      <c r="BK23" s="2">
        <v>0.61538461538461542</v>
      </c>
      <c r="BL23" s="11">
        <v>0</v>
      </c>
      <c r="BM23" s="11">
        <v>0</v>
      </c>
      <c r="BN23" s="11">
        <v>0</v>
      </c>
      <c r="BO23" s="11">
        <v>0</v>
      </c>
      <c r="BP23" s="11">
        <v>2.5641025641025644E-2</v>
      </c>
      <c r="BQ23" s="11">
        <v>2.5641025641025644E-2</v>
      </c>
      <c r="BR23"/>
      <c r="BS23"/>
      <c r="BT23"/>
      <c r="BU23"/>
      <c r="BV23"/>
      <c r="BW23"/>
      <c r="BX23"/>
    </row>
    <row r="24" spans="1:82" x14ac:dyDescent="0.25">
      <c r="A24" s="1" t="s">
        <v>19</v>
      </c>
      <c r="B24" s="12" t="s">
        <v>60</v>
      </c>
      <c r="C24" t="s">
        <v>61</v>
      </c>
      <c r="E24" s="2">
        <v>3.2307692307692317</v>
      </c>
      <c r="F24" s="2">
        <v>2.1538461538461533</v>
      </c>
      <c r="G24" s="2">
        <v>1.9999999999999996</v>
      </c>
      <c r="H24" s="2">
        <v>4.1538461538461524</v>
      </c>
      <c r="I24" s="2">
        <v>1.9230769230769231</v>
      </c>
      <c r="K24" s="2">
        <f t="shared" si="0"/>
        <v>13.46153846153846</v>
      </c>
      <c r="L24" s="13">
        <f t="shared" si="1"/>
        <v>0.26923076923076933</v>
      </c>
      <c r="M24" s="13">
        <f t="shared" si="1"/>
        <v>0.17948717948717943</v>
      </c>
      <c r="N24" s="13">
        <f t="shared" si="1"/>
        <v>0.16666666666666663</v>
      </c>
      <c r="O24" s="13">
        <f t="shared" si="1"/>
        <v>0.34615384615384603</v>
      </c>
      <c r="P24" s="13">
        <f t="shared" si="1"/>
        <v>0.16025641025641027</v>
      </c>
      <c r="Q24" s="13">
        <f t="shared" si="1"/>
        <v>0</v>
      </c>
      <c r="R24" s="2">
        <v>1.9999999999999993</v>
      </c>
      <c r="S24" s="2">
        <v>6.0000000000000036</v>
      </c>
      <c r="T24" s="2">
        <v>5.0000000000000009</v>
      </c>
      <c r="U24" s="2">
        <v>3.9999999999999987</v>
      </c>
      <c r="V24" s="2">
        <v>1.9999999999999993</v>
      </c>
      <c r="W24" s="2">
        <v>0</v>
      </c>
      <c r="X24" s="2">
        <f t="shared" si="2"/>
        <v>19.000000000000004</v>
      </c>
      <c r="Y24" s="11">
        <f t="shared" si="3"/>
        <v>0.1666666666666666</v>
      </c>
      <c r="Z24" s="11">
        <f t="shared" si="3"/>
        <v>0.50000000000000033</v>
      </c>
      <c r="AA24" s="11">
        <f t="shared" si="3"/>
        <v>0.41666666666666674</v>
      </c>
      <c r="AB24" s="11">
        <f t="shared" si="3"/>
        <v>0.3333333333333332</v>
      </c>
      <c r="AC24" s="11">
        <f t="shared" si="3"/>
        <v>0.1666666666666666</v>
      </c>
      <c r="AD24" s="11">
        <f t="shared" si="3"/>
        <v>0</v>
      </c>
      <c r="AE24" s="2">
        <v>1.9999999999999996</v>
      </c>
      <c r="AF24" s="2">
        <v>3.9999999999999982</v>
      </c>
      <c r="AG24" s="2">
        <v>8.0000000000000071</v>
      </c>
      <c r="AH24" s="2">
        <v>1.9999999999999996</v>
      </c>
      <c r="AI24" s="2">
        <v>1.9999999999999996</v>
      </c>
      <c r="AJ24" s="2">
        <v>0</v>
      </c>
      <c r="AK24" s="2">
        <f t="shared" si="4"/>
        <v>18.000000000000004</v>
      </c>
      <c r="AL24" s="11">
        <f t="shared" si="5"/>
        <v>0.16666666666666663</v>
      </c>
      <c r="AM24" s="11">
        <f t="shared" si="5"/>
        <v>0.3333333333333332</v>
      </c>
      <c r="AN24" s="11">
        <f t="shared" si="5"/>
        <v>0.6666666666666673</v>
      </c>
      <c r="AO24" s="11">
        <f t="shared" si="5"/>
        <v>0.16666666666666663</v>
      </c>
      <c r="AP24" s="11">
        <f t="shared" si="5"/>
        <v>0.16666666666666663</v>
      </c>
      <c r="AQ24" s="11">
        <f t="shared" si="5"/>
        <v>0</v>
      </c>
      <c r="AR24" s="2">
        <v>3.9999999999999987</v>
      </c>
      <c r="AS24" s="2">
        <v>0</v>
      </c>
      <c r="AT24" s="2">
        <v>6.0000000000000036</v>
      </c>
      <c r="AU24" s="2">
        <v>1.9999999999999993</v>
      </c>
      <c r="AV24" s="2">
        <v>1.5714285714285714</v>
      </c>
      <c r="AW24" s="2">
        <v>0</v>
      </c>
      <c r="AX24" s="2">
        <f t="shared" si="6"/>
        <v>13.571428571428573</v>
      </c>
      <c r="AY24" s="11">
        <f t="shared" si="7"/>
        <v>0.3333333333333332</v>
      </c>
      <c r="AZ24" s="11">
        <f t="shared" si="7"/>
        <v>0</v>
      </c>
      <c r="BA24" s="11">
        <f t="shared" si="7"/>
        <v>0.50000000000000033</v>
      </c>
      <c r="BB24" s="11">
        <f t="shared" si="7"/>
        <v>0.1666666666666666</v>
      </c>
      <c r="BC24" s="11">
        <f t="shared" si="7"/>
        <v>0.13095238095238096</v>
      </c>
      <c r="BD24" s="11">
        <f t="shared" si="7"/>
        <v>0</v>
      </c>
      <c r="BE24">
        <v>3.9999999999999982</v>
      </c>
      <c r="BF24">
        <v>10.000000000000002</v>
      </c>
      <c r="BG24">
        <v>8.0000000000000071</v>
      </c>
      <c r="BH24">
        <v>1.9999999999999996</v>
      </c>
      <c r="BI24">
        <v>0.76923076923076927</v>
      </c>
      <c r="BJ24">
        <v>0</v>
      </c>
      <c r="BK24" s="2">
        <v>24.769230769230777</v>
      </c>
      <c r="BL24" s="11">
        <v>0.3333333333333332</v>
      </c>
      <c r="BM24" s="11">
        <v>0.83333333333333348</v>
      </c>
      <c r="BN24" s="11">
        <v>0.6666666666666673</v>
      </c>
      <c r="BO24" s="11">
        <v>0.16666666666666663</v>
      </c>
      <c r="BP24" s="11">
        <v>6.4102564102564111E-2</v>
      </c>
      <c r="BQ24" s="11">
        <v>0</v>
      </c>
      <c r="BR24">
        <v>0</v>
      </c>
      <c r="BS24">
        <v>6.0000000000000036</v>
      </c>
      <c r="BT24">
        <v>8.0000000000000071</v>
      </c>
      <c r="BU24">
        <v>0</v>
      </c>
      <c r="BV24">
        <v>1.9999999999999993</v>
      </c>
      <c r="BW24">
        <v>0</v>
      </c>
      <c r="BX24">
        <v>16.000000000000011</v>
      </c>
      <c r="BY24" s="11">
        <v>0</v>
      </c>
      <c r="BZ24" s="11">
        <v>0.50000000000000033</v>
      </c>
      <c r="CA24" s="11">
        <v>0.6666666666666673</v>
      </c>
      <c r="CB24" s="11">
        <v>0</v>
      </c>
      <c r="CC24" s="11">
        <v>0.1666666666666666</v>
      </c>
      <c r="CD24" s="11">
        <v>0</v>
      </c>
    </row>
    <row r="25" spans="1:82" x14ac:dyDescent="0.25">
      <c r="A25" s="1" t="s">
        <v>19</v>
      </c>
      <c r="B25" s="12" t="s">
        <v>62</v>
      </c>
      <c r="C25" t="s">
        <v>63</v>
      </c>
      <c r="E25" s="2">
        <v>4.1538461538461524</v>
      </c>
      <c r="F25" s="2">
        <v>8.6153846153846203</v>
      </c>
      <c r="G25" s="2">
        <v>7.5384615384615428</v>
      </c>
      <c r="H25" s="2">
        <v>3.9999999999999982</v>
      </c>
      <c r="I25" s="2">
        <v>5.3846153846153859</v>
      </c>
      <c r="J25" s="2">
        <v>3.1538461538461537</v>
      </c>
      <c r="K25" s="2">
        <f t="shared" si="0"/>
        <v>32.846153846153854</v>
      </c>
      <c r="L25" s="13">
        <f t="shared" si="1"/>
        <v>0.34615384615384603</v>
      </c>
      <c r="M25" s="13">
        <f t="shared" si="1"/>
        <v>0.7179487179487184</v>
      </c>
      <c r="N25" s="13">
        <f t="shared" si="1"/>
        <v>0.62820512820512853</v>
      </c>
      <c r="O25" s="13">
        <f t="shared" si="1"/>
        <v>0.3333333333333332</v>
      </c>
      <c r="P25" s="13">
        <f t="shared" si="1"/>
        <v>0.44871794871794884</v>
      </c>
      <c r="Q25" s="13">
        <f t="shared" si="1"/>
        <v>0.26282051282051283</v>
      </c>
      <c r="R25" s="2">
        <v>7.0000000000000044</v>
      </c>
      <c r="S25" s="2">
        <v>9.0000000000000036</v>
      </c>
      <c r="T25" s="2">
        <v>6.0000000000000036</v>
      </c>
      <c r="U25" s="2">
        <v>8.0000000000000089</v>
      </c>
      <c r="V25" s="2">
        <v>5.4285714285714288</v>
      </c>
      <c r="W25" s="2">
        <v>2.1428571428571423</v>
      </c>
      <c r="X25" s="2">
        <f t="shared" si="2"/>
        <v>37.571428571428598</v>
      </c>
      <c r="Y25" s="11">
        <f t="shared" si="3"/>
        <v>0.5833333333333337</v>
      </c>
      <c r="Z25" s="11">
        <f t="shared" si="3"/>
        <v>0.75000000000000033</v>
      </c>
      <c r="AA25" s="11">
        <f t="shared" si="3"/>
        <v>0.50000000000000033</v>
      </c>
      <c r="AB25" s="11">
        <f t="shared" si="3"/>
        <v>0.66666666666666741</v>
      </c>
      <c r="AC25" s="11">
        <f t="shared" si="3"/>
        <v>0.45238095238095238</v>
      </c>
      <c r="AD25" s="11">
        <f t="shared" si="3"/>
        <v>0.17857142857142852</v>
      </c>
      <c r="AE25" s="2">
        <v>6.0000000000000027</v>
      </c>
      <c r="AF25" s="2">
        <v>6.0000000000000027</v>
      </c>
      <c r="AG25" s="2">
        <v>8.0000000000000071</v>
      </c>
      <c r="AH25" s="2">
        <v>6.0000000000000027</v>
      </c>
      <c r="AI25" s="2">
        <v>4.615384615384615</v>
      </c>
      <c r="AJ25" s="2">
        <v>0.76923076923076927</v>
      </c>
      <c r="AK25" s="2">
        <f t="shared" si="4"/>
        <v>31.384615384615405</v>
      </c>
      <c r="AL25" s="11">
        <f t="shared" si="5"/>
        <v>0.50000000000000022</v>
      </c>
      <c r="AM25" s="11">
        <f t="shared" si="5"/>
        <v>0.50000000000000022</v>
      </c>
      <c r="AN25" s="11">
        <f t="shared" si="5"/>
        <v>0.6666666666666673</v>
      </c>
      <c r="AO25" s="11">
        <f t="shared" si="5"/>
        <v>0.50000000000000022</v>
      </c>
      <c r="AP25" s="11">
        <f t="shared" si="5"/>
        <v>0.38461538461538458</v>
      </c>
      <c r="AQ25" s="11">
        <f t="shared" si="5"/>
        <v>6.4102564102564111E-2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f t="shared" si="6"/>
        <v>0</v>
      </c>
      <c r="AY25" s="11">
        <f t="shared" si="7"/>
        <v>0</v>
      </c>
      <c r="AZ25" s="11">
        <f t="shared" si="7"/>
        <v>0</v>
      </c>
      <c r="BA25" s="11">
        <f t="shared" si="7"/>
        <v>0</v>
      </c>
      <c r="BB25" s="11">
        <f t="shared" si="7"/>
        <v>0</v>
      </c>
      <c r="BC25" s="11">
        <f t="shared" si="7"/>
        <v>0</v>
      </c>
      <c r="BD25" s="11">
        <f t="shared" si="7"/>
        <v>0</v>
      </c>
      <c r="BE25"/>
      <c r="BF25"/>
      <c r="BG25"/>
      <c r="BH25"/>
      <c r="BI25"/>
      <c r="BJ25"/>
      <c r="BR25"/>
      <c r="BS25"/>
      <c r="BT25"/>
      <c r="BU25"/>
      <c r="BV25"/>
      <c r="BW25"/>
      <c r="BX25"/>
    </row>
    <row r="26" spans="1:82" x14ac:dyDescent="0.25">
      <c r="A26" s="1" t="s">
        <v>19</v>
      </c>
      <c r="C26" s="12" t="s">
        <v>64</v>
      </c>
      <c r="K26" s="2">
        <f t="shared" si="0"/>
        <v>0</v>
      </c>
      <c r="L26" s="13">
        <f t="shared" si="1"/>
        <v>0</v>
      </c>
      <c r="M26" s="13">
        <f t="shared" si="1"/>
        <v>0</v>
      </c>
      <c r="N26" s="13">
        <f t="shared" si="1"/>
        <v>0</v>
      </c>
      <c r="O26" s="13">
        <f t="shared" si="1"/>
        <v>0</v>
      </c>
      <c r="P26" s="13">
        <f t="shared" si="1"/>
        <v>0</v>
      </c>
      <c r="Q26" s="13">
        <f t="shared" si="1"/>
        <v>0</v>
      </c>
      <c r="R26" s="2"/>
      <c r="S26" s="2"/>
      <c r="T26" s="2"/>
      <c r="U26" s="2"/>
      <c r="V26" s="2"/>
      <c r="W26" s="2"/>
      <c r="X26" s="2">
        <f t="shared" si="2"/>
        <v>0</v>
      </c>
      <c r="Y26" s="11">
        <f t="shared" si="3"/>
        <v>0</v>
      </c>
      <c r="Z26" s="11">
        <f t="shared" si="3"/>
        <v>0</v>
      </c>
      <c r="AA26" s="11">
        <f t="shared" si="3"/>
        <v>0</v>
      </c>
      <c r="AB26" s="11">
        <f t="shared" si="3"/>
        <v>0</v>
      </c>
      <c r="AC26" s="11">
        <f t="shared" si="3"/>
        <v>0</v>
      </c>
      <c r="AD26" s="11">
        <f t="shared" si="3"/>
        <v>0</v>
      </c>
      <c r="AK26" s="2">
        <f t="shared" si="4"/>
        <v>0</v>
      </c>
      <c r="AL26" s="11">
        <f t="shared" si="5"/>
        <v>0</v>
      </c>
      <c r="AM26" s="11">
        <f t="shared" si="5"/>
        <v>0</v>
      </c>
      <c r="AN26" s="11">
        <f t="shared" si="5"/>
        <v>0</v>
      </c>
      <c r="AO26" s="11">
        <f t="shared" si="5"/>
        <v>0</v>
      </c>
      <c r="AP26" s="11">
        <f t="shared" si="5"/>
        <v>0</v>
      </c>
      <c r="AQ26" s="11">
        <f t="shared" si="5"/>
        <v>0</v>
      </c>
      <c r="AX26" s="2">
        <f t="shared" si="6"/>
        <v>0</v>
      </c>
      <c r="AY26" s="11">
        <f t="shared" si="7"/>
        <v>0</v>
      </c>
      <c r="AZ26" s="11">
        <f t="shared" si="7"/>
        <v>0</v>
      </c>
      <c r="BA26" s="11">
        <f t="shared" si="7"/>
        <v>0</v>
      </c>
      <c r="BB26" s="11">
        <f t="shared" si="7"/>
        <v>0</v>
      </c>
      <c r="BC26" s="11">
        <f t="shared" si="7"/>
        <v>0</v>
      </c>
      <c r="BD26" s="11">
        <f t="shared" si="7"/>
        <v>0</v>
      </c>
      <c r="BR26" s="2">
        <v>0</v>
      </c>
      <c r="BS26" s="2">
        <v>0</v>
      </c>
      <c r="BT26" s="2">
        <v>0</v>
      </c>
      <c r="BU26" s="2">
        <v>0</v>
      </c>
      <c r="BV26" s="2">
        <v>0.7142857142857143</v>
      </c>
      <c r="BW26" s="2">
        <v>0</v>
      </c>
      <c r="BX26" s="2">
        <f>SUM(BR26:BW26)</f>
        <v>0.7142857142857143</v>
      </c>
      <c r="BY26" s="11">
        <f t="shared" ref="BY26:CD26" si="8">BR26/12</f>
        <v>0</v>
      </c>
      <c r="BZ26" s="11">
        <f t="shared" si="8"/>
        <v>0</v>
      </c>
      <c r="CA26" s="11">
        <f t="shared" si="8"/>
        <v>0</v>
      </c>
      <c r="CB26" s="11">
        <f t="shared" si="8"/>
        <v>0</v>
      </c>
      <c r="CC26" s="11">
        <f t="shared" si="8"/>
        <v>5.9523809523809527E-2</v>
      </c>
      <c r="CD26" s="11">
        <f t="shared" si="8"/>
        <v>0</v>
      </c>
    </row>
    <row r="27" spans="1:82" hidden="1" x14ac:dyDescent="0.25">
      <c r="A27" s="5" t="s">
        <v>19</v>
      </c>
      <c r="B27" s="12" t="s">
        <v>65</v>
      </c>
      <c r="C27" t="s">
        <v>66</v>
      </c>
      <c r="E27" s="2">
        <v>8.0000000000000018</v>
      </c>
      <c r="F27" s="2">
        <v>10.153846153846153</v>
      </c>
      <c r="G27" s="2">
        <v>12.153846153846152</v>
      </c>
      <c r="H27" s="2">
        <v>1.9999999999999996</v>
      </c>
      <c r="I27" s="2">
        <v>2.3076923076923075</v>
      </c>
      <c r="J27" s="2">
        <v>4.1538461538461533</v>
      </c>
      <c r="K27" s="2">
        <f t="shared" si="0"/>
        <v>38.769230769230766</v>
      </c>
      <c r="L27" s="13">
        <f t="shared" si="1"/>
        <v>0.66666666666666685</v>
      </c>
      <c r="M27" s="13">
        <f t="shared" si="1"/>
        <v>0.84615384615384615</v>
      </c>
      <c r="N27" s="13">
        <f t="shared" si="1"/>
        <v>1.0128205128205126</v>
      </c>
      <c r="O27" s="13">
        <f t="shared" si="1"/>
        <v>0.16666666666666663</v>
      </c>
      <c r="P27" s="13">
        <f t="shared" si="1"/>
        <v>0.19230769230769229</v>
      </c>
      <c r="Q27" s="13">
        <f t="shared" si="1"/>
        <v>0.34615384615384609</v>
      </c>
      <c r="R27" s="2">
        <v>10.000000000000002</v>
      </c>
      <c r="S27" s="2">
        <v>10.000000000000002</v>
      </c>
      <c r="T27" s="2">
        <v>11.999999999999995</v>
      </c>
      <c r="U27" s="2">
        <v>1.9999999999999993</v>
      </c>
      <c r="V27" s="2">
        <v>3.8571428571428568</v>
      </c>
      <c r="W27" s="2">
        <v>2.8571428571428568</v>
      </c>
      <c r="X27" s="2">
        <f t="shared" si="2"/>
        <v>40.714285714285708</v>
      </c>
      <c r="Y27" s="11">
        <f t="shared" si="3"/>
        <v>0.83333333333333348</v>
      </c>
      <c r="Z27" s="11">
        <f t="shared" si="3"/>
        <v>0.83333333333333348</v>
      </c>
      <c r="AA27" s="11">
        <f t="shared" si="3"/>
        <v>0.99999999999999956</v>
      </c>
      <c r="AB27" s="11">
        <f t="shared" si="3"/>
        <v>0.1666666666666666</v>
      </c>
      <c r="AC27" s="11">
        <f t="shared" si="3"/>
        <v>0.3214285714285714</v>
      </c>
      <c r="AD27" s="11">
        <f t="shared" si="3"/>
        <v>0.23809523809523805</v>
      </c>
      <c r="AE27" s="2">
        <v>8.0000000000000071</v>
      </c>
      <c r="AF27" s="2">
        <v>8.0000000000000071</v>
      </c>
      <c r="AG27" s="2">
        <v>6.9230769230769278</v>
      </c>
      <c r="AH27" s="2">
        <v>2.3076923076923075</v>
      </c>
      <c r="AI27" s="2">
        <v>4.3076923076923084</v>
      </c>
      <c r="AJ27" s="2">
        <v>3.615384615384615</v>
      </c>
      <c r="AK27" s="2">
        <f t="shared" si="4"/>
        <v>33.153846153846168</v>
      </c>
      <c r="AL27" s="11">
        <f t="shared" si="5"/>
        <v>0.6666666666666673</v>
      </c>
      <c r="AM27" s="11">
        <f t="shared" si="5"/>
        <v>0.6666666666666673</v>
      </c>
      <c r="AN27" s="11">
        <f t="shared" si="5"/>
        <v>0.57692307692307732</v>
      </c>
      <c r="AO27" s="11">
        <f t="shared" si="5"/>
        <v>0.19230769230769229</v>
      </c>
      <c r="AP27" s="11">
        <f t="shared" si="5"/>
        <v>0.35897435897435903</v>
      </c>
      <c r="AQ27" s="11">
        <f t="shared" si="5"/>
        <v>0.30128205128205127</v>
      </c>
      <c r="AR27" s="2">
        <v>6.0000000000000036</v>
      </c>
      <c r="AS27" s="2">
        <v>10.000000000000002</v>
      </c>
      <c r="AT27" s="2">
        <v>11.999999999999993</v>
      </c>
      <c r="AU27" s="2">
        <v>6.0000000000000036</v>
      </c>
      <c r="AV27" s="2">
        <v>4.5</v>
      </c>
      <c r="AW27" s="2">
        <v>3.4999999999999996</v>
      </c>
      <c r="AX27" s="2">
        <f t="shared" si="6"/>
        <v>42</v>
      </c>
      <c r="AY27" s="11">
        <f t="shared" si="7"/>
        <v>0.50000000000000033</v>
      </c>
      <c r="AZ27" s="11">
        <f t="shared" si="7"/>
        <v>0.83333333333333348</v>
      </c>
      <c r="BA27" s="11">
        <f t="shared" si="7"/>
        <v>0.99999999999999944</v>
      </c>
      <c r="BB27" s="11">
        <f t="shared" si="7"/>
        <v>0.50000000000000033</v>
      </c>
      <c r="BC27" s="11">
        <f t="shared" si="7"/>
        <v>0.375</v>
      </c>
      <c r="BD27" s="11">
        <f t="shared" si="7"/>
        <v>0.29166666666666663</v>
      </c>
      <c r="BE27">
        <v>11.999999999999993</v>
      </c>
      <c r="BF27">
        <v>8.0000000000000071</v>
      </c>
      <c r="BG27">
        <v>11.999999999999996</v>
      </c>
      <c r="BH27">
        <v>6.0000000000000018</v>
      </c>
      <c r="BI27">
        <v>6.4615384615384626</v>
      </c>
      <c r="BJ27">
        <v>3.8461538461538458</v>
      </c>
      <c r="BK27" s="2">
        <v>48.307692307692307</v>
      </c>
      <c r="BL27" s="11">
        <v>0.99999999999999944</v>
      </c>
      <c r="BM27" s="11">
        <v>0.6666666666666673</v>
      </c>
      <c r="BN27" s="11">
        <v>0.99999999999999967</v>
      </c>
      <c r="BO27" s="11">
        <v>0.50000000000000011</v>
      </c>
      <c r="BP27" s="11">
        <v>0.53846153846153855</v>
      </c>
      <c r="BQ27" s="11">
        <v>0.32051282051282048</v>
      </c>
      <c r="BR27">
        <v>6.0000000000000036</v>
      </c>
      <c r="BS27">
        <v>10.000000000000002</v>
      </c>
      <c r="BT27">
        <v>8.0000000000000089</v>
      </c>
      <c r="BU27">
        <v>7.9999999999999973</v>
      </c>
      <c r="BV27">
        <v>8.571428571428573</v>
      </c>
      <c r="BW27">
        <v>2.8571428571428563</v>
      </c>
      <c r="BX27">
        <v>43.428571428571438</v>
      </c>
      <c r="BY27" s="11">
        <v>0.50000000000000033</v>
      </c>
      <c r="BZ27" s="11">
        <v>0.83333333333333348</v>
      </c>
      <c r="CA27" s="11">
        <v>0.66666666666666741</v>
      </c>
      <c r="CB27" s="11">
        <v>0.66666666666666641</v>
      </c>
      <c r="CC27" s="11">
        <v>0.71428571428571441</v>
      </c>
      <c r="CD27" s="11">
        <v>0.23809523809523803</v>
      </c>
    </row>
    <row r="28" spans="1:82" x14ac:dyDescent="0.25">
      <c r="A28" s="1" t="s">
        <v>19</v>
      </c>
      <c r="B28" s="12" t="s">
        <v>67</v>
      </c>
      <c r="C28" t="s">
        <v>68</v>
      </c>
      <c r="E28" s="2">
        <v>1.9999999999999996</v>
      </c>
      <c r="F28" s="2">
        <v>1.9999999999999996</v>
      </c>
      <c r="G28" s="2">
        <v>1.9999999999999996</v>
      </c>
      <c r="H28" s="2">
        <v>1.9999999999999996</v>
      </c>
      <c r="I28" s="2">
        <v>2.1538461538461542</v>
      </c>
      <c r="J28" s="2">
        <v>1.2307692307692308</v>
      </c>
      <c r="K28" s="2">
        <f t="shared" si="0"/>
        <v>11.384615384615383</v>
      </c>
      <c r="L28" s="13">
        <f t="shared" si="1"/>
        <v>0.16666666666666663</v>
      </c>
      <c r="M28" s="13">
        <f t="shared" si="1"/>
        <v>0.16666666666666663</v>
      </c>
      <c r="N28" s="13">
        <f t="shared" si="1"/>
        <v>0.16666666666666663</v>
      </c>
      <c r="O28" s="13">
        <f t="shared" si="1"/>
        <v>0.16666666666666663</v>
      </c>
      <c r="P28" s="13">
        <f t="shared" si="1"/>
        <v>0.17948717948717952</v>
      </c>
      <c r="Q28" s="13">
        <f t="shared" si="1"/>
        <v>0.10256410256410257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0.8571428571428571</v>
      </c>
      <c r="X28" s="2">
        <f t="shared" si="2"/>
        <v>0.8571428571428571</v>
      </c>
      <c r="Y28" s="11">
        <f t="shared" si="3"/>
        <v>0</v>
      </c>
      <c r="Z28" s="11">
        <f t="shared" si="3"/>
        <v>0</v>
      </c>
      <c r="AA28" s="11">
        <f t="shared" si="3"/>
        <v>0</v>
      </c>
      <c r="AB28" s="11">
        <f t="shared" si="3"/>
        <v>0</v>
      </c>
      <c r="AC28" s="11">
        <f t="shared" si="3"/>
        <v>0</v>
      </c>
      <c r="AD28" s="11">
        <f t="shared" si="3"/>
        <v>7.1428571428571425E-2</v>
      </c>
      <c r="AE28" s="2">
        <v>0</v>
      </c>
      <c r="AF28" s="2">
        <v>0</v>
      </c>
      <c r="AG28" s="2">
        <v>0</v>
      </c>
      <c r="AH28" s="2">
        <v>0</v>
      </c>
      <c r="AI28" s="2">
        <v>1</v>
      </c>
      <c r="AJ28" s="2">
        <v>3.6153846153846154</v>
      </c>
      <c r="AK28" s="2">
        <f t="shared" si="4"/>
        <v>4.615384615384615</v>
      </c>
      <c r="AL28" s="11">
        <f t="shared" si="5"/>
        <v>0</v>
      </c>
      <c r="AM28" s="11">
        <f t="shared" si="5"/>
        <v>0</v>
      </c>
      <c r="AN28" s="11">
        <f t="shared" si="5"/>
        <v>0</v>
      </c>
      <c r="AO28" s="11">
        <f t="shared" si="5"/>
        <v>0</v>
      </c>
      <c r="AP28" s="11">
        <f t="shared" si="5"/>
        <v>8.3333333333333329E-2</v>
      </c>
      <c r="AQ28" s="11">
        <f t="shared" si="5"/>
        <v>0.30128205128205127</v>
      </c>
      <c r="AR28" s="2">
        <v>0</v>
      </c>
      <c r="AS28" s="2">
        <v>0</v>
      </c>
      <c r="AT28" s="2">
        <v>0</v>
      </c>
      <c r="AU28" s="2">
        <v>0</v>
      </c>
      <c r="AV28" s="2">
        <v>1.7142857142857144</v>
      </c>
      <c r="AW28" s="2">
        <v>0.5714285714285714</v>
      </c>
      <c r="AX28" s="2">
        <f t="shared" si="6"/>
        <v>2.2857142857142856</v>
      </c>
      <c r="AY28" s="11">
        <f t="shared" si="7"/>
        <v>0</v>
      </c>
      <c r="AZ28" s="11">
        <f t="shared" si="7"/>
        <v>0</v>
      </c>
      <c r="BA28" s="11">
        <f t="shared" si="7"/>
        <v>0</v>
      </c>
      <c r="BB28" s="11">
        <f t="shared" si="7"/>
        <v>0</v>
      </c>
      <c r="BC28" s="11">
        <f t="shared" si="7"/>
        <v>0.14285714285714288</v>
      </c>
      <c r="BD28" s="11">
        <f t="shared" si="7"/>
        <v>4.7619047619047616E-2</v>
      </c>
      <c r="BE28"/>
      <c r="BF28"/>
      <c r="BG28"/>
      <c r="BH28"/>
      <c r="BI28"/>
      <c r="BJ28"/>
      <c r="BR28"/>
      <c r="BS28"/>
      <c r="BT28"/>
      <c r="BU28"/>
      <c r="BV28"/>
      <c r="BW28"/>
      <c r="BX28"/>
    </row>
    <row r="29" spans="1:82" x14ac:dyDescent="0.25">
      <c r="A29" s="1" t="s">
        <v>19</v>
      </c>
      <c r="B29" s="12" t="s">
        <v>69</v>
      </c>
      <c r="C29" t="s">
        <v>70</v>
      </c>
      <c r="E29" s="2">
        <v>1.9999999999999996</v>
      </c>
      <c r="K29" s="2">
        <f t="shared" si="0"/>
        <v>1.9999999999999996</v>
      </c>
      <c r="L29" s="13">
        <f t="shared" si="1"/>
        <v>0.16666666666666663</v>
      </c>
      <c r="M29" s="13">
        <f t="shared" si="1"/>
        <v>0</v>
      </c>
      <c r="N29" s="13">
        <f t="shared" si="1"/>
        <v>0</v>
      </c>
      <c r="O29" s="13">
        <f t="shared" si="1"/>
        <v>0</v>
      </c>
      <c r="P29" s="13">
        <f t="shared" si="1"/>
        <v>0</v>
      </c>
      <c r="Q29" s="13">
        <f t="shared" si="1"/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f t="shared" si="2"/>
        <v>0</v>
      </c>
      <c r="Y29" s="11">
        <f t="shared" si="3"/>
        <v>0</v>
      </c>
      <c r="Z29" s="11">
        <f t="shared" si="3"/>
        <v>0</v>
      </c>
      <c r="AA29" s="11">
        <f t="shared" si="3"/>
        <v>0</v>
      </c>
      <c r="AB29" s="11">
        <f t="shared" si="3"/>
        <v>0</v>
      </c>
      <c r="AC29" s="11">
        <f t="shared" si="3"/>
        <v>0</v>
      </c>
      <c r="AD29" s="11">
        <f t="shared" si="3"/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f t="shared" si="4"/>
        <v>0</v>
      </c>
      <c r="AL29" s="11">
        <f t="shared" si="5"/>
        <v>0</v>
      </c>
      <c r="AM29" s="11">
        <f t="shared" si="5"/>
        <v>0</v>
      </c>
      <c r="AN29" s="11">
        <f t="shared" si="5"/>
        <v>0</v>
      </c>
      <c r="AO29" s="11">
        <f t="shared" si="5"/>
        <v>0</v>
      </c>
      <c r="AP29" s="11">
        <f t="shared" si="5"/>
        <v>0</v>
      </c>
      <c r="AQ29" s="11">
        <f t="shared" si="5"/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f t="shared" si="6"/>
        <v>0</v>
      </c>
      <c r="AY29" s="11">
        <f t="shared" si="7"/>
        <v>0</v>
      </c>
      <c r="AZ29" s="11">
        <f t="shared" si="7"/>
        <v>0</v>
      </c>
      <c r="BA29" s="11">
        <f t="shared" si="7"/>
        <v>0</v>
      </c>
      <c r="BB29" s="11">
        <f t="shared" si="7"/>
        <v>0</v>
      </c>
      <c r="BC29" s="11">
        <f t="shared" si="7"/>
        <v>0</v>
      </c>
      <c r="BD29" s="11">
        <f t="shared" si="7"/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1.153846153846154</v>
      </c>
      <c r="BK29" s="2">
        <v>1.153846153846154</v>
      </c>
      <c r="BL29" s="11">
        <v>0</v>
      </c>
      <c r="BM29" s="11">
        <v>0</v>
      </c>
      <c r="BN29" s="11">
        <v>0</v>
      </c>
      <c r="BO29" s="11">
        <v>0</v>
      </c>
      <c r="BP29" s="11">
        <v>0</v>
      </c>
      <c r="BQ29" s="11">
        <v>9.6153846153846159E-2</v>
      </c>
      <c r="BR29">
        <v>3.9999999999999987</v>
      </c>
      <c r="BS29">
        <v>1.9999999999999993</v>
      </c>
      <c r="BT29">
        <v>1.9999999999999993</v>
      </c>
      <c r="BU29">
        <v>4.2857142857142847</v>
      </c>
      <c r="BV29">
        <v>1.5714285714285714</v>
      </c>
      <c r="BW29">
        <v>0</v>
      </c>
      <c r="BX29">
        <v>13.857142857142852</v>
      </c>
      <c r="BY29" s="11">
        <v>0.3333333333333332</v>
      </c>
      <c r="BZ29" s="11">
        <v>0.1666666666666666</v>
      </c>
      <c r="CA29" s="11">
        <v>0.1666666666666666</v>
      </c>
      <c r="CB29" s="11">
        <v>0.35714285714285704</v>
      </c>
      <c r="CC29" s="11">
        <v>0.13095238095238096</v>
      </c>
      <c r="CD29" s="11">
        <v>0</v>
      </c>
    </row>
    <row r="30" spans="1:82" x14ac:dyDescent="0.25">
      <c r="A30" s="1" t="s">
        <v>19</v>
      </c>
      <c r="B30" s="12" t="s">
        <v>71</v>
      </c>
      <c r="C30" t="s">
        <v>72</v>
      </c>
      <c r="I30" s="2">
        <v>0.92307692307692313</v>
      </c>
      <c r="K30" s="2">
        <f t="shared" si="0"/>
        <v>0.92307692307692313</v>
      </c>
      <c r="L30" s="13">
        <f t="shared" si="1"/>
        <v>0</v>
      </c>
      <c r="M30" s="13">
        <f t="shared" si="1"/>
        <v>0</v>
      </c>
      <c r="N30" s="13">
        <f t="shared" si="1"/>
        <v>0</v>
      </c>
      <c r="O30" s="13">
        <f t="shared" si="1"/>
        <v>0</v>
      </c>
      <c r="P30" s="13">
        <f t="shared" si="1"/>
        <v>7.6923076923076927E-2</v>
      </c>
      <c r="Q30" s="13">
        <f t="shared" si="1"/>
        <v>0</v>
      </c>
      <c r="R30" s="2">
        <v>1.9999999999999993</v>
      </c>
      <c r="S30" s="2">
        <v>0.99999999999999967</v>
      </c>
      <c r="T30" s="2">
        <v>0.99999999999999967</v>
      </c>
      <c r="U30" s="2">
        <v>0</v>
      </c>
      <c r="V30" s="2">
        <v>0.42857142857142855</v>
      </c>
      <c r="W30" s="2">
        <v>0</v>
      </c>
      <c r="X30" s="2">
        <f t="shared" si="2"/>
        <v>4.428571428571427</v>
      </c>
      <c r="Y30" s="11">
        <f t="shared" si="3"/>
        <v>0.1666666666666666</v>
      </c>
      <c r="Z30" s="11">
        <f t="shared" si="3"/>
        <v>8.3333333333333301E-2</v>
      </c>
      <c r="AA30" s="11">
        <f t="shared" si="3"/>
        <v>8.3333333333333301E-2</v>
      </c>
      <c r="AB30" s="11">
        <f t="shared" si="3"/>
        <v>0</v>
      </c>
      <c r="AC30" s="11">
        <f t="shared" si="3"/>
        <v>3.5714285714285712E-2</v>
      </c>
      <c r="AD30" s="11">
        <f t="shared" si="3"/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f t="shared" si="4"/>
        <v>0</v>
      </c>
      <c r="AL30" s="11">
        <f t="shared" si="5"/>
        <v>0</v>
      </c>
      <c r="AM30" s="11">
        <f t="shared" si="5"/>
        <v>0</v>
      </c>
      <c r="AN30" s="11">
        <f t="shared" si="5"/>
        <v>0</v>
      </c>
      <c r="AO30" s="11">
        <f t="shared" si="5"/>
        <v>0</v>
      </c>
      <c r="AP30" s="11">
        <f t="shared" si="5"/>
        <v>0</v>
      </c>
      <c r="AQ30" s="11">
        <f t="shared" si="5"/>
        <v>0</v>
      </c>
      <c r="AR30" s="2">
        <v>0</v>
      </c>
      <c r="AS30" s="2">
        <v>0</v>
      </c>
      <c r="AT30" s="2">
        <v>0</v>
      </c>
      <c r="AU30" s="2">
        <v>2.1428571428571423</v>
      </c>
      <c r="AV30" s="2">
        <v>0</v>
      </c>
      <c r="AW30" s="2">
        <v>0</v>
      </c>
      <c r="AX30" s="2">
        <f t="shared" si="6"/>
        <v>2.1428571428571423</v>
      </c>
      <c r="AY30" s="11">
        <f t="shared" si="7"/>
        <v>0</v>
      </c>
      <c r="AZ30" s="11">
        <f t="shared" si="7"/>
        <v>0</v>
      </c>
      <c r="BA30" s="11">
        <f t="shared" si="7"/>
        <v>0</v>
      </c>
      <c r="BB30" s="11">
        <f t="shared" si="7"/>
        <v>0.17857142857142852</v>
      </c>
      <c r="BC30" s="11">
        <f t="shared" si="7"/>
        <v>0</v>
      </c>
      <c r="BD30" s="11">
        <f t="shared" si="7"/>
        <v>0</v>
      </c>
      <c r="BE30">
        <v>0</v>
      </c>
      <c r="BF30">
        <v>0</v>
      </c>
      <c r="BG30">
        <v>2.1538461538461542</v>
      </c>
      <c r="BH30">
        <v>0</v>
      </c>
      <c r="BI30">
        <v>0</v>
      </c>
      <c r="BJ30">
        <v>0</v>
      </c>
      <c r="BK30" s="2">
        <v>2.1538461538461542</v>
      </c>
      <c r="BL30" s="11">
        <v>0</v>
      </c>
      <c r="BM30" s="11">
        <v>0</v>
      </c>
      <c r="BN30" s="11">
        <v>0.17948717948717952</v>
      </c>
      <c r="BO30" s="11">
        <v>0</v>
      </c>
      <c r="BP30" s="11">
        <v>0</v>
      </c>
      <c r="BQ30" s="11">
        <v>0</v>
      </c>
      <c r="BR30">
        <v>0</v>
      </c>
      <c r="BS30">
        <v>0</v>
      </c>
      <c r="BT30">
        <v>0</v>
      </c>
      <c r="BU30">
        <v>0</v>
      </c>
      <c r="BV30">
        <v>2.1428571428571428</v>
      </c>
      <c r="BW30">
        <v>0</v>
      </c>
      <c r="BX30">
        <v>2.1428571428571428</v>
      </c>
      <c r="BY30" s="11">
        <v>0</v>
      </c>
      <c r="BZ30" s="11">
        <v>0</v>
      </c>
      <c r="CA30" s="11">
        <v>0</v>
      </c>
      <c r="CB30" s="11">
        <v>0</v>
      </c>
      <c r="CC30" s="11">
        <v>0.17857142857142858</v>
      </c>
      <c r="CD30" s="11">
        <v>0</v>
      </c>
    </row>
    <row r="31" spans="1:82" x14ac:dyDescent="0.25">
      <c r="A31" s="1" t="s">
        <v>19</v>
      </c>
      <c r="B31" s="12" t="s">
        <v>73</v>
      </c>
      <c r="C31" t="s">
        <v>74</v>
      </c>
      <c r="I31" s="2">
        <v>0.92307692307692313</v>
      </c>
      <c r="J31" s="2">
        <v>1.3076923076923077</v>
      </c>
      <c r="K31" s="2">
        <f t="shared" si="0"/>
        <v>2.2307692307692308</v>
      </c>
      <c r="L31" s="13">
        <f t="shared" si="1"/>
        <v>0</v>
      </c>
      <c r="M31" s="13">
        <f t="shared" si="1"/>
        <v>0</v>
      </c>
      <c r="N31" s="13">
        <f t="shared" si="1"/>
        <v>0</v>
      </c>
      <c r="O31" s="13">
        <f t="shared" si="1"/>
        <v>0</v>
      </c>
      <c r="P31" s="13">
        <f t="shared" si="1"/>
        <v>7.6923076923076927E-2</v>
      </c>
      <c r="Q31" s="13">
        <f t="shared" si="1"/>
        <v>0.10897435897435898</v>
      </c>
      <c r="R31" s="2">
        <v>0</v>
      </c>
      <c r="S31" s="2">
        <v>0</v>
      </c>
      <c r="T31" s="2">
        <v>0</v>
      </c>
      <c r="U31" s="2">
        <v>0</v>
      </c>
      <c r="V31" s="2">
        <v>0.8571428571428571</v>
      </c>
      <c r="W31" s="2">
        <v>0.3571428571428571</v>
      </c>
      <c r="X31" s="2">
        <f t="shared" si="2"/>
        <v>1.2142857142857142</v>
      </c>
      <c r="Y31" s="11">
        <f t="shared" si="3"/>
        <v>0</v>
      </c>
      <c r="Z31" s="11">
        <f t="shared" si="3"/>
        <v>0</v>
      </c>
      <c r="AA31" s="11">
        <f t="shared" si="3"/>
        <v>0</v>
      </c>
      <c r="AB31" s="11">
        <f t="shared" si="3"/>
        <v>0</v>
      </c>
      <c r="AC31" s="11">
        <f t="shared" si="3"/>
        <v>7.1428571428571425E-2</v>
      </c>
      <c r="AD31" s="11">
        <f t="shared" si="3"/>
        <v>2.9761904761904757E-2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0.92307692307692313</v>
      </c>
      <c r="AK31" s="2">
        <f t="shared" si="4"/>
        <v>0.92307692307692313</v>
      </c>
      <c r="AL31" s="11">
        <f t="shared" si="5"/>
        <v>0</v>
      </c>
      <c r="AM31" s="11">
        <f t="shared" si="5"/>
        <v>0</v>
      </c>
      <c r="AN31" s="11">
        <f t="shared" si="5"/>
        <v>0</v>
      </c>
      <c r="AO31" s="11">
        <f t="shared" si="5"/>
        <v>0</v>
      </c>
      <c r="AP31" s="11">
        <f t="shared" si="5"/>
        <v>0</v>
      </c>
      <c r="AQ31" s="11">
        <f t="shared" si="5"/>
        <v>7.6923076923076927E-2</v>
      </c>
      <c r="AR31" s="2">
        <v>0</v>
      </c>
      <c r="AS31" s="2">
        <v>1.9999999999999993</v>
      </c>
      <c r="AT31" s="2">
        <v>0</v>
      </c>
      <c r="AU31" s="2">
        <v>0</v>
      </c>
      <c r="AV31" s="2">
        <v>0.7142857142857143</v>
      </c>
      <c r="AW31" s="2">
        <v>0</v>
      </c>
      <c r="AX31" s="2">
        <f t="shared" si="6"/>
        <v>2.7142857142857135</v>
      </c>
      <c r="AY31" s="11">
        <f t="shared" si="7"/>
        <v>0</v>
      </c>
      <c r="AZ31" s="11">
        <f t="shared" si="7"/>
        <v>0.1666666666666666</v>
      </c>
      <c r="BA31" s="11">
        <f t="shared" si="7"/>
        <v>0</v>
      </c>
      <c r="BB31" s="11">
        <f t="shared" si="7"/>
        <v>0</v>
      </c>
      <c r="BC31" s="11">
        <f t="shared" si="7"/>
        <v>5.9523809523809527E-2</v>
      </c>
      <c r="BD31" s="11">
        <f t="shared" si="7"/>
        <v>0</v>
      </c>
      <c r="BE31">
        <v>0</v>
      </c>
      <c r="BF31">
        <v>0</v>
      </c>
      <c r="BG31">
        <v>0</v>
      </c>
      <c r="BH31">
        <v>0</v>
      </c>
      <c r="BI31">
        <v>0.76923076923076927</v>
      </c>
      <c r="BJ31">
        <v>0</v>
      </c>
      <c r="BK31" s="2">
        <v>0.76923076923076927</v>
      </c>
      <c r="BL31" s="11">
        <v>0</v>
      </c>
      <c r="BM31" s="11">
        <v>0</v>
      </c>
      <c r="BN31" s="11">
        <v>0</v>
      </c>
      <c r="BO31" s="11">
        <v>0</v>
      </c>
      <c r="BP31" s="11">
        <v>6.4102564102564111E-2</v>
      </c>
      <c r="BQ31" s="11">
        <v>0</v>
      </c>
      <c r="BR31"/>
      <c r="BS31"/>
      <c r="BT31"/>
      <c r="BU31"/>
      <c r="BV31"/>
      <c r="BW31"/>
      <c r="BX31"/>
    </row>
    <row r="32" spans="1:82" hidden="1" x14ac:dyDescent="0.25">
      <c r="A32" s="5" t="s">
        <v>19</v>
      </c>
      <c r="B32" s="12" t="s">
        <v>75</v>
      </c>
      <c r="C32" t="s">
        <v>76</v>
      </c>
      <c r="E32" s="2">
        <v>10.769230769230766</v>
      </c>
      <c r="F32" s="2">
        <v>12.615384615384606</v>
      </c>
      <c r="G32" s="2">
        <v>8.6153846153846203</v>
      </c>
      <c r="H32" s="2">
        <v>10.615384615384613</v>
      </c>
      <c r="I32" s="2">
        <v>4.1538461538461542</v>
      </c>
      <c r="J32" s="2">
        <v>4</v>
      </c>
      <c r="K32" s="2">
        <f t="shared" si="0"/>
        <v>50.769230769230759</v>
      </c>
      <c r="L32" s="13">
        <f t="shared" si="1"/>
        <v>0.89743589743589725</v>
      </c>
      <c r="M32" s="13">
        <f t="shared" si="1"/>
        <v>1.0512820512820504</v>
      </c>
      <c r="N32" s="13">
        <f t="shared" si="1"/>
        <v>0.7179487179487184</v>
      </c>
      <c r="O32" s="13">
        <f t="shared" si="1"/>
        <v>0.88461538461538447</v>
      </c>
      <c r="P32" s="13">
        <f t="shared" si="1"/>
        <v>0.3461538461538462</v>
      </c>
      <c r="Q32" s="13">
        <f t="shared" si="1"/>
        <v>0.33333333333333331</v>
      </c>
      <c r="R32" s="2">
        <v>10.999999999999996</v>
      </c>
      <c r="S32" s="2">
        <v>9.0000000000000036</v>
      </c>
      <c r="T32" s="2">
        <v>12.285714285714283</v>
      </c>
      <c r="U32" s="2">
        <v>9.8571428571428577</v>
      </c>
      <c r="V32" s="2">
        <v>4.7857142857142856</v>
      </c>
      <c r="W32" s="2">
        <v>4.4285714285714279</v>
      </c>
      <c r="X32" s="2">
        <f t="shared" si="2"/>
        <v>51.357142857142854</v>
      </c>
      <c r="Y32" s="11">
        <f t="shared" si="3"/>
        <v>0.91666666666666641</v>
      </c>
      <c r="Z32" s="11">
        <f t="shared" si="3"/>
        <v>0.75000000000000033</v>
      </c>
      <c r="AA32" s="11">
        <f t="shared" si="3"/>
        <v>1.0238095238095235</v>
      </c>
      <c r="AB32" s="11">
        <f t="shared" si="3"/>
        <v>0.82142857142857151</v>
      </c>
      <c r="AC32" s="11">
        <f t="shared" si="3"/>
        <v>0.39880952380952378</v>
      </c>
      <c r="AD32" s="11">
        <f t="shared" si="3"/>
        <v>0.36904761904761901</v>
      </c>
      <c r="AE32" s="2">
        <v>6.0000000000000027</v>
      </c>
      <c r="AF32" s="2">
        <v>6.0000000000000027</v>
      </c>
      <c r="AG32" s="2">
        <v>8.0000000000000071</v>
      </c>
      <c r="AH32" s="2">
        <v>10</v>
      </c>
      <c r="AI32" s="2">
        <v>7.615384615384615</v>
      </c>
      <c r="AJ32" s="2">
        <v>5.4615384615384626</v>
      </c>
      <c r="AK32" s="2">
        <f t="shared" si="4"/>
        <v>43.076923076923087</v>
      </c>
      <c r="AL32" s="11">
        <f t="shared" si="5"/>
        <v>0.50000000000000022</v>
      </c>
      <c r="AM32" s="11">
        <f t="shared" si="5"/>
        <v>0.50000000000000022</v>
      </c>
      <c r="AN32" s="11">
        <f t="shared" si="5"/>
        <v>0.6666666666666673</v>
      </c>
      <c r="AO32" s="11">
        <f t="shared" si="5"/>
        <v>0.83333333333333337</v>
      </c>
      <c r="AP32" s="11">
        <f t="shared" si="5"/>
        <v>0.63461538461538458</v>
      </c>
      <c r="AQ32" s="11">
        <f t="shared" si="5"/>
        <v>0.45512820512820523</v>
      </c>
      <c r="AR32" s="2">
        <v>11.999999999999995</v>
      </c>
      <c r="AS32" s="2">
        <v>10.000000000000002</v>
      </c>
      <c r="AT32" s="2">
        <v>8</v>
      </c>
      <c r="AU32" s="2">
        <v>10.999999999999996</v>
      </c>
      <c r="AV32" s="2">
        <v>3.6428571428571432</v>
      </c>
      <c r="AW32" s="2">
        <v>4.4285714285714288</v>
      </c>
      <c r="AX32" s="2">
        <f t="shared" si="6"/>
        <v>49.071428571428569</v>
      </c>
      <c r="AY32" s="11">
        <f t="shared" si="7"/>
        <v>0.99999999999999956</v>
      </c>
      <c r="AZ32" s="11">
        <f t="shared" si="7"/>
        <v>0.83333333333333348</v>
      </c>
      <c r="BA32" s="11">
        <f t="shared" si="7"/>
        <v>0.66666666666666663</v>
      </c>
      <c r="BB32" s="11">
        <f t="shared" si="7"/>
        <v>0.91666666666666641</v>
      </c>
      <c r="BC32" s="11">
        <f t="shared" si="7"/>
        <v>0.3035714285714286</v>
      </c>
      <c r="BD32" s="11">
        <f t="shared" si="7"/>
        <v>0.36904761904761907</v>
      </c>
      <c r="BE32">
        <v>11.999999999999993</v>
      </c>
      <c r="BF32">
        <v>10</v>
      </c>
      <c r="BG32">
        <v>11.999999999999993</v>
      </c>
      <c r="BH32">
        <v>8.0000000000000071</v>
      </c>
      <c r="BI32">
        <v>7.3076923076923075</v>
      </c>
      <c r="BJ32">
        <v>5.0769230769230766</v>
      </c>
      <c r="BK32" s="2">
        <v>54.384615384615373</v>
      </c>
      <c r="BL32" s="11">
        <v>0.99999999999999944</v>
      </c>
      <c r="BM32" s="11">
        <v>0.83333333333333337</v>
      </c>
      <c r="BN32" s="11">
        <v>0.99999999999999944</v>
      </c>
      <c r="BO32" s="11">
        <v>0.6666666666666673</v>
      </c>
      <c r="BP32" s="11">
        <v>0.60897435897435892</v>
      </c>
      <c r="BQ32" s="11">
        <v>0.42307692307692307</v>
      </c>
      <c r="BR32">
        <v>8.0000000000000053</v>
      </c>
      <c r="BS32">
        <v>11.999999999999995</v>
      </c>
      <c r="BT32">
        <v>8.0000000000000071</v>
      </c>
      <c r="BU32">
        <v>9.0000000000000036</v>
      </c>
      <c r="BV32">
        <v>5.5714285714285712</v>
      </c>
      <c r="BW32">
        <v>4.8571428571428568</v>
      </c>
      <c r="BX32">
        <v>47.428571428571438</v>
      </c>
      <c r="BY32" s="11">
        <v>0.66666666666666707</v>
      </c>
      <c r="BZ32" s="11">
        <v>0.99999999999999956</v>
      </c>
      <c r="CA32" s="11">
        <v>0.6666666666666673</v>
      </c>
      <c r="CB32" s="11">
        <v>0.75000000000000033</v>
      </c>
      <c r="CC32" s="11">
        <v>0.46428571428571425</v>
      </c>
      <c r="CD32" s="11">
        <v>0.40476190476190471</v>
      </c>
    </row>
    <row r="33" spans="1:82" x14ac:dyDescent="0.25">
      <c r="A33" s="1" t="s">
        <v>19</v>
      </c>
      <c r="B33" s="12" t="s">
        <v>77</v>
      </c>
      <c r="C33" t="s">
        <v>78</v>
      </c>
      <c r="E33" s="2">
        <v>10.153846153846155</v>
      </c>
      <c r="F33" s="2">
        <v>8.6153846153846185</v>
      </c>
      <c r="G33" s="2">
        <v>10.615384615384611</v>
      </c>
      <c r="H33" s="2">
        <v>6.7692307692307709</v>
      </c>
      <c r="I33" s="2">
        <v>5.7692307692307709</v>
      </c>
      <c r="J33" s="2">
        <v>5.6923076923076934</v>
      </c>
      <c r="K33" s="2">
        <f t="shared" si="0"/>
        <v>47.615384615384627</v>
      </c>
      <c r="L33" s="13">
        <f t="shared" si="1"/>
        <v>0.84615384615384626</v>
      </c>
      <c r="M33" s="13">
        <f t="shared" si="1"/>
        <v>0.71794871794871817</v>
      </c>
      <c r="N33" s="13">
        <f t="shared" si="1"/>
        <v>0.88461538461538425</v>
      </c>
      <c r="O33" s="13">
        <f t="shared" si="1"/>
        <v>0.56410256410256421</v>
      </c>
      <c r="P33" s="13">
        <f t="shared" si="1"/>
        <v>0.48076923076923089</v>
      </c>
      <c r="Q33" s="13">
        <f t="shared" si="1"/>
        <v>0.47435897435897445</v>
      </c>
      <c r="R33" s="2">
        <v>6.0000000000000036</v>
      </c>
      <c r="S33" s="2">
        <v>3.9999999999999987</v>
      </c>
      <c r="T33" s="2">
        <v>8.0000000000000036</v>
      </c>
      <c r="U33" s="2">
        <v>3.9999999999999987</v>
      </c>
      <c r="V33" s="2">
        <v>6.9999999999999982</v>
      </c>
      <c r="W33" s="2">
        <v>6.0000000000000018</v>
      </c>
      <c r="X33" s="2">
        <f t="shared" si="2"/>
        <v>35.000000000000007</v>
      </c>
      <c r="Y33" s="11">
        <f t="shared" si="3"/>
        <v>0.50000000000000033</v>
      </c>
      <c r="Z33" s="11">
        <f t="shared" si="3"/>
        <v>0.3333333333333332</v>
      </c>
      <c r="AA33" s="11">
        <f t="shared" si="3"/>
        <v>0.66666666666666696</v>
      </c>
      <c r="AB33" s="11">
        <f t="shared" si="3"/>
        <v>0.3333333333333332</v>
      </c>
      <c r="AC33" s="11">
        <f t="shared" si="3"/>
        <v>0.58333333333333315</v>
      </c>
      <c r="AD33" s="11">
        <f t="shared" si="3"/>
        <v>0.50000000000000011</v>
      </c>
      <c r="AE33" s="2">
        <v>3.9999999999999982</v>
      </c>
      <c r="AF33" s="2">
        <v>10</v>
      </c>
      <c r="AG33" s="2">
        <v>6.0000000000000018</v>
      </c>
      <c r="AH33" s="2">
        <v>4</v>
      </c>
      <c r="AI33" s="2">
        <v>5.5384615384615392</v>
      </c>
      <c r="AJ33" s="2">
        <v>7.0769230769230766</v>
      </c>
      <c r="AK33" s="2">
        <f t="shared" si="4"/>
        <v>36.615384615384613</v>
      </c>
      <c r="AL33" s="11">
        <f t="shared" si="5"/>
        <v>0.3333333333333332</v>
      </c>
      <c r="AM33" s="11">
        <f t="shared" si="5"/>
        <v>0.83333333333333337</v>
      </c>
      <c r="AN33" s="11">
        <f t="shared" si="5"/>
        <v>0.50000000000000011</v>
      </c>
      <c r="AO33" s="11">
        <f t="shared" si="5"/>
        <v>0.33333333333333331</v>
      </c>
      <c r="AP33" s="11">
        <f t="shared" si="5"/>
        <v>0.46153846153846162</v>
      </c>
      <c r="AQ33" s="11">
        <f t="shared" si="5"/>
        <v>0.58974358974358976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f t="shared" si="6"/>
        <v>0</v>
      </c>
      <c r="AY33" s="11">
        <f t="shared" si="7"/>
        <v>0</v>
      </c>
      <c r="AZ33" s="11">
        <f t="shared" si="7"/>
        <v>0</v>
      </c>
      <c r="BA33" s="11">
        <f t="shared" si="7"/>
        <v>0</v>
      </c>
      <c r="BB33" s="11">
        <f t="shared" si="7"/>
        <v>0</v>
      </c>
      <c r="BC33" s="11">
        <f t="shared" si="7"/>
        <v>0</v>
      </c>
      <c r="BD33" s="11">
        <f t="shared" si="7"/>
        <v>0</v>
      </c>
      <c r="BE33"/>
      <c r="BF33"/>
      <c r="BG33"/>
      <c r="BH33"/>
      <c r="BI33"/>
      <c r="BJ33"/>
      <c r="BR33"/>
      <c r="BS33"/>
      <c r="BT33"/>
      <c r="BU33"/>
      <c r="BV33"/>
      <c r="BW33"/>
      <c r="BX33"/>
    </row>
    <row r="34" spans="1:82" x14ac:dyDescent="0.25">
      <c r="A34" s="1" t="s">
        <v>19</v>
      </c>
      <c r="B34" s="12" t="s">
        <v>79</v>
      </c>
      <c r="C34" t="s">
        <v>80</v>
      </c>
      <c r="I34" s="2">
        <v>0.92307692307692313</v>
      </c>
      <c r="J34" s="2">
        <v>2.4615384615384617</v>
      </c>
      <c r="K34" s="2">
        <f t="shared" si="0"/>
        <v>3.384615384615385</v>
      </c>
      <c r="L34" s="13">
        <f t="shared" si="1"/>
        <v>0</v>
      </c>
      <c r="M34" s="13">
        <f t="shared" si="1"/>
        <v>0</v>
      </c>
      <c r="N34" s="13">
        <f t="shared" si="1"/>
        <v>0</v>
      </c>
      <c r="O34" s="13">
        <f t="shared" si="1"/>
        <v>0</v>
      </c>
      <c r="P34" s="13">
        <f t="shared" si="1"/>
        <v>7.6923076923076927E-2</v>
      </c>
      <c r="Q34" s="13">
        <f t="shared" si="1"/>
        <v>0.20512820512820515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f t="shared" si="2"/>
        <v>0</v>
      </c>
      <c r="Y34" s="11">
        <f t="shared" si="3"/>
        <v>0</v>
      </c>
      <c r="Z34" s="11">
        <f t="shared" si="3"/>
        <v>0</v>
      </c>
      <c r="AA34" s="11">
        <f t="shared" si="3"/>
        <v>0</v>
      </c>
      <c r="AB34" s="11">
        <f t="shared" si="3"/>
        <v>0</v>
      </c>
      <c r="AC34" s="11">
        <f t="shared" si="3"/>
        <v>0</v>
      </c>
      <c r="AD34" s="11">
        <f t="shared" si="3"/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0.30769230769230771</v>
      </c>
      <c r="AK34" s="2">
        <f t="shared" si="4"/>
        <v>0.30769230769230771</v>
      </c>
      <c r="AL34" s="11">
        <f t="shared" si="5"/>
        <v>0</v>
      </c>
      <c r="AM34" s="11">
        <f t="shared" si="5"/>
        <v>0</v>
      </c>
      <c r="AN34" s="11">
        <f t="shared" si="5"/>
        <v>0</v>
      </c>
      <c r="AO34" s="11">
        <f t="shared" si="5"/>
        <v>0</v>
      </c>
      <c r="AP34" s="11">
        <f t="shared" si="5"/>
        <v>0</v>
      </c>
      <c r="AQ34" s="11">
        <f t="shared" si="5"/>
        <v>2.5641025641025644E-2</v>
      </c>
      <c r="AR34" s="2">
        <v>0</v>
      </c>
      <c r="AS34" s="2">
        <v>0</v>
      </c>
      <c r="AT34" s="2">
        <v>0</v>
      </c>
      <c r="AU34" s="2">
        <v>0</v>
      </c>
      <c r="AV34" s="2">
        <v>1.7857142857142856</v>
      </c>
      <c r="AW34" s="2">
        <v>0</v>
      </c>
      <c r="AX34" s="2">
        <f t="shared" si="6"/>
        <v>1.7857142857142856</v>
      </c>
      <c r="AY34" s="11">
        <f t="shared" si="7"/>
        <v>0</v>
      </c>
      <c r="AZ34" s="11">
        <f t="shared" si="7"/>
        <v>0</v>
      </c>
      <c r="BA34" s="11">
        <f t="shared" si="7"/>
        <v>0</v>
      </c>
      <c r="BB34" s="11">
        <f t="shared" si="7"/>
        <v>0</v>
      </c>
      <c r="BC34" s="11">
        <f t="shared" si="7"/>
        <v>0.14880952380952381</v>
      </c>
      <c r="BD34" s="11">
        <f t="shared" si="7"/>
        <v>0</v>
      </c>
      <c r="BE34"/>
      <c r="BF34"/>
      <c r="BG34"/>
      <c r="BH34"/>
      <c r="BI34"/>
      <c r="BJ34"/>
      <c r="BR34">
        <v>0</v>
      </c>
      <c r="BS34">
        <v>0</v>
      </c>
      <c r="BT34">
        <v>0</v>
      </c>
      <c r="BU34">
        <v>0</v>
      </c>
      <c r="BV34">
        <v>0.6428571428571429</v>
      </c>
      <c r="BW34">
        <v>0</v>
      </c>
      <c r="BX34">
        <v>0.6428571428571429</v>
      </c>
      <c r="BY34" s="11">
        <v>0</v>
      </c>
      <c r="BZ34" s="11">
        <v>0</v>
      </c>
      <c r="CA34" s="11">
        <v>0</v>
      </c>
      <c r="CB34" s="11">
        <v>0</v>
      </c>
      <c r="CC34" s="11">
        <v>5.3571428571428575E-2</v>
      </c>
      <c r="CD34" s="11">
        <v>0</v>
      </c>
    </row>
    <row r="35" spans="1:82" x14ac:dyDescent="0.25">
      <c r="A35" s="1" t="s">
        <v>19</v>
      </c>
      <c r="B35" s="12" t="s">
        <v>81</v>
      </c>
      <c r="C35" t="s">
        <v>82</v>
      </c>
      <c r="G35" s="2">
        <v>3.0000000000000004</v>
      </c>
      <c r="I35" s="2">
        <v>1.2307692307692308</v>
      </c>
      <c r="J35" s="2">
        <v>3.4615384615384617</v>
      </c>
      <c r="K35" s="2">
        <f t="shared" si="0"/>
        <v>7.6923076923076934</v>
      </c>
      <c r="L35" s="13">
        <f t="shared" si="1"/>
        <v>0</v>
      </c>
      <c r="M35" s="13">
        <f t="shared" si="1"/>
        <v>0</v>
      </c>
      <c r="N35" s="13">
        <f t="shared" si="1"/>
        <v>0.25000000000000006</v>
      </c>
      <c r="O35" s="13">
        <f t="shared" si="1"/>
        <v>0</v>
      </c>
      <c r="P35" s="13">
        <f t="shared" si="1"/>
        <v>0.10256410256410257</v>
      </c>
      <c r="Q35" s="13">
        <f t="shared" si="1"/>
        <v>0.28846153846153849</v>
      </c>
      <c r="R35" s="2">
        <v>3.9999999999999987</v>
      </c>
      <c r="S35" s="2">
        <v>0</v>
      </c>
      <c r="T35" s="2">
        <v>1.9999999999999993</v>
      </c>
      <c r="U35" s="2">
        <v>0</v>
      </c>
      <c r="V35" s="2">
        <v>2.5714285714285707</v>
      </c>
      <c r="W35" s="2">
        <v>2.5714285714285712</v>
      </c>
      <c r="X35" s="2">
        <f t="shared" si="2"/>
        <v>11.142857142857141</v>
      </c>
      <c r="Y35" s="11">
        <f t="shared" si="3"/>
        <v>0.3333333333333332</v>
      </c>
      <c r="Z35" s="11">
        <f t="shared" si="3"/>
        <v>0</v>
      </c>
      <c r="AA35" s="11">
        <f t="shared" si="3"/>
        <v>0.1666666666666666</v>
      </c>
      <c r="AB35" s="11">
        <f t="shared" si="3"/>
        <v>0</v>
      </c>
      <c r="AC35" s="11">
        <f t="shared" si="3"/>
        <v>0.21428571428571422</v>
      </c>
      <c r="AD35" s="11">
        <f t="shared" si="3"/>
        <v>0.21428571428571427</v>
      </c>
      <c r="AE35" s="2">
        <v>3.0000000000000004</v>
      </c>
      <c r="AF35" s="2">
        <v>3.0000000000000004</v>
      </c>
      <c r="AG35" s="2">
        <v>5.0000000000000009</v>
      </c>
      <c r="AH35" s="2">
        <v>0</v>
      </c>
      <c r="AI35" s="2">
        <v>4.615384615384615</v>
      </c>
      <c r="AJ35" s="2">
        <v>4.0769230769230775</v>
      </c>
      <c r="AK35" s="2">
        <f t="shared" si="4"/>
        <v>19.692307692307693</v>
      </c>
      <c r="AL35" s="11">
        <f t="shared" si="5"/>
        <v>0.25000000000000006</v>
      </c>
      <c r="AM35" s="11">
        <f t="shared" si="5"/>
        <v>0.25000000000000006</v>
      </c>
      <c r="AN35" s="11">
        <f t="shared" si="5"/>
        <v>0.41666666666666674</v>
      </c>
      <c r="AO35" s="11">
        <f t="shared" si="5"/>
        <v>0</v>
      </c>
      <c r="AP35" s="11">
        <f t="shared" si="5"/>
        <v>0.38461538461538458</v>
      </c>
      <c r="AQ35" s="11">
        <f t="shared" si="5"/>
        <v>0.33974358974358981</v>
      </c>
      <c r="AR35" s="2">
        <v>3.9999999999999987</v>
      </c>
      <c r="AS35" s="2">
        <v>3.9999999999999987</v>
      </c>
      <c r="AT35" s="2">
        <v>3.9999999999999987</v>
      </c>
      <c r="AU35" s="2">
        <v>0</v>
      </c>
      <c r="AV35" s="2">
        <v>5</v>
      </c>
      <c r="AW35" s="2">
        <v>5</v>
      </c>
      <c r="AX35" s="2">
        <f t="shared" si="6"/>
        <v>21.999999999999996</v>
      </c>
      <c r="AY35" s="11">
        <f t="shared" si="7"/>
        <v>0.3333333333333332</v>
      </c>
      <c r="AZ35" s="11">
        <f t="shared" si="7"/>
        <v>0.3333333333333332</v>
      </c>
      <c r="BA35" s="11">
        <f t="shared" si="7"/>
        <v>0.3333333333333332</v>
      </c>
      <c r="BB35" s="11">
        <f t="shared" si="7"/>
        <v>0</v>
      </c>
      <c r="BC35" s="11">
        <f t="shared" si="7"/>
        <v>0.41666666666666669</v>
      </c>
      <c r="BD35" s="11">
        <f t="shared" si="7"/>
        <v>0.41666666666666669</v>
      </c>
      <c r="BE35">
        <v>0</v>
      </c>
      <c r="BF35">
        <v>0</v>
      </c>
      <c r="BG35">
        <v>6.9999999999999991</v>
      </c>
      <c r="BH35">
        <v>0</v>
      </c>
      <c r="BI35">
        <v>5.9230769230769242</v>
      </c>
      <c r="BJ35">
        <v>4.1538461538461542</v>
      </c>
      <c r="BK35" s="2">
        <v>17.076923076923077</v>
      </c>
      <c r="BL35" s="11">
        <v>0</v>
      </c>
      <c r="BM35" s="11">
        <v>0</v>
      </c>
      <c r="BN35" s="11">
        <v>0.58333333333333326</v>
      </c>
      <c r="BO35" s="11">
        <v>0</v>
      </c>
      <c r="BP35" s="11">
        <v>0.49358974358974367</v>
      </c>
      <c r="BQ35" s="11">
        <v>0.3461538461538462</v>
      </c>
      <c r="BR35">
        <v>0</v>
      </c>
      <c r="BS35">
        <v>0</v>
      </c>
      <c r="BT35">
        <v>0</v>
      </c>
      <c r="BU35">
        <v>0</v>
      </c>
      <c r="BV35">
        <v>4.5</v>
      </c>
      <c r="BW35">
        <v>3.2142857142857144</v>
      </c>
      <c r="BX35">
        <v>7.7142857142857144</v>
      </c>
      <c r="BY35" s="11">
        <v>0</v>
      </c>
      <c r="BZ35" s="11">
        <v>0</v>
      </c>
      <c r="CA35" s="11">
        <v>0</v>
      </c>
      <c r="CB35" s="11">
        <v>0</v>
      </c>
      <c r="CC35" s="11">
        <v>0.375</v>
      </c>
      <c r="CD35" s="11">
        <v>0.26785714285714285</v>
      </c>
    </row>
    <row r="36" spans="1:82" hidden="1" x14ac:dyDescent="0.25">
      <c r="A36" s="5" t="s">
        <v>19</v>
      </c>
      <c r="B36" s="12" t="s">
        <v>83</v>
      </c>
      <c r="C36" t="s">
        <v>84</v>
      </c>
      <c r="E36" s="2">
        <v>6.1538461538461569</v>
      </c>
      <c r="F36" s="2">
        <v>8.1538461538461604</v>
      </c>
      <c r="G36" s="2">
        <v>8.1538461538461604</v>
      </c>
      <c r="H36" s="2">
        <v>2.1538461538461533</v>
      </c>
      <c r="I36" s="2">
        <v>4.8461538461538467</v>
      </c>
      <c r="K36" s="2">
        <f t="shared" si="0"/>
        <v>29.461538461538478</v>
      </c>
      <c r="L36" s="13">
        <f t="shared" si="1"/>
        <v>0.51282051282051311</v>
      </c>
      <c r="M36" s="13">
        <f t="shared" si="1"/>
        <v>0.67948717948718007</v>
      </c>
      <c r="N36" s="13">
        <f t="shared" si="1"/>
        <v>0.67948717948718007</v>
      </c>
      <c r="O36" s="13">
        <f t="shared" si="1"/>
        <v>0.17948717948717943</v>
      </c>
      <c r="P36" s="13">
        <f t="shared" si="1"/>
        <v>0.40384615384615391</v>
      </c>
      <c r="Q36" s="13">
        <f t="shared" si="1"/>
        <v>0</v>
      </c>
      <c r="R36" s="2">
        <v>6.0000000000000036</v>
      </c>
      <c r="S36" s="2">
        <v>10.000000000000002</v>
      </c>
      <c r="T36" s="2">
        <v>3.9999999999999987</v>
      </c>
      <c r="U36" s="2">
        <v>6.0000000000000036</v>
      </c>
      <c r="V36" s="2">
        <v>6</v>
      </c>
      <c r="W36" s="2">
        <v>0</v>
      </c>
      <c r="X36" s="2">
        <f t="shared" si="2"/>
        <v>32.000000000000014</v>
      </c>
      <c r="Y36" s="11">
        <f t="shared" si="3"/>
        <v>0.50000000000000033</v>
      </c>
      <c r="Z36" s="11">
        <f t="shared" si="3"/>
        <v>0.83333333333333348</v>
      </c>
      <c r="AA36" s="11">
        <f t="shared" si="3"/>
        <v>0.3333333333333332</v>
      </c>
      <c r="AB36" s="11">
        <f t="shared" si="3"/>
        <v>0.50000000000000033</v>
      </c>
      <c r="AC36" s="11">
        <f t="shared" si="3"/>
        <v>0.5</v>
      </c>
      <c r="AD36" s="11">
        <f t="shared" si="3"/>
        <v>0</v>
      </c>
      <c r="AE36" s="2">
        <v>3.9999999999999991</v>
      </c>
      <c r="AF36" s="2">
        <v>8.0000000000000018</v>
      </c>
      <c r="AG36" s="2">
        <v>5.0000000000000009</v>
      </c>
      <c r="AH36" s="2">
        <v>8.0000000000000018</v>
      </c>
      <c r="AI36" s="2">
        <v>6.0000000000000027</v>
      </c>
      <c r="AJ36" s="2">
        <v>0</v>
      </c>
      <c r="AK36" s="2">
        <f t="shared" si="4"/>
        <v>31.000000000000004</v>
      </c>
      <c r="AL36" s="11">
        <f t="shared" si="5"/>
        <v>0.33333333333333326</v>
      </c>
      <c r="AM36" s="11">
        <f t="shared" si="5"/>
        <v>0.66666666666666685</v>
      </c>
      <c r="AN36" s="11">
        <f t="shared" si="5"/>
        <v>0.41666666666666674</v>
      </c>
      <c r="AO36" s="11">
        <f t="shared" si="5"/>
        <v>0.66666666666666685</v>
      </c>
      <c r="AP36" s="11">
        <f t="shared" si="5"/>
        <v>0.50000000000000022</v>
      </c>
      <c r="AQ36" s="11">
        <f t="shared" si="5"/>
        <v>0</v>
      </c>
      <c r="AR36" s="2">
        <v>6.0000000000000036</v>
      </c>
      <c r="AS36" s="2">
        <v>8.0000000000000089</v>
      </c>
      <c r="AT36" s="2">
        <v>10.000000000000002</v>
      </c>
      <c r="AU36" s="2">
        <v>8.0000000000000089</v>
      </c>
      <c r="AV36" s="2">
        <v>8.0000000000000018</v>
      </c>
      <c r="AW36" s="2">
        <v>0</v>
      </c>
      <c r="AX36" s="2">
        <f t="shared" si="6"/>
        <v>40.000000000000021</v>
      </c>
      <c r="AY36" s="11">
        <f t="shared" si="7"/>
        <v>0.50000000000000033</v>
      </c>
      <c r="AZ36" s="11">
        <f t="shared" si="7"/>
        <v>0.66666666666666741</v>
      </c>
      <c r="BA36" s="11">
        <f t="shared" si="7"/>
        <v>0.83333333333333348</v>
      </c>
      <c r="BB36" s="11">
        <f t="shared" si="7"/>
        <v>0.66666666666666741</v>
      </c>
      <c r="BC36" s="11">
        <f t="shared" si="7"/>
        <v>0.66666666666666685</v>
      </c>
      <c r="BD36" s="11">
        <f t="shared" si="7"/>
        <v>0</v>
      </c>
      <c r="BE36"/>
      <c r="BF36"/>
      <c r="BG36"/>
      <c r="BH36"/>
      <c r="BI36"/>
      <c r="BJ36"/>
      <c r="BR36"/>
      <c r="BS36"/>
      <c r="BT36"/>
      <c r="BU36"/>
      <c r="BV36"/>
      <c r="BW36"/>
      <c r="BX36"/>
    </row>
    <row r="37" spans="1:82" hidden="1" x14ac:dyDescent="0.25">
      <c r="A37" s="5" t="s">
        <v>19</v>
      </c>
      <c r="B37" s="12" t="s">
        <v>85</v>
      </c>
      <c r="C37" t="s">
        <v>86</v>
      </c>
      <c r="E37" s="2">
        <v>6.0000000000000009</v>
      </c>
      <c r="F37" s="2">
        <v>2.1538461538461533</v>
      </c>
      <c r="G37" s="2">
        <v>6.1538461538461569</v>
      </c>
      <c r="H37" s="2">
        <v>6.307692307692311</v>
      </c>
      <c r="I37" s="2">
        <v>1.0769230769230769</v>
      </c>
      <c r="J37" s="2">
        <v>2</v>
      </c>
      <c r="K37" s="2">
        <f t="shared" si="0"/>
        <v>23.692307692307697</v>
      </c>
      <c r="L37" s="13">
        <f t="shared" si="1"/>
        <v>0.50000000000000011</v>
      </c>
      <c r="M37" s="13">
        <f t="shared" si="1"/>
        <v>0.17948717948717943</v>
      </c>
      <c r="N37" s="13">
        <f t="shared" si="1"/>
        <v>0.51282051282051311</v>
      </c>
      <c r="O37" s="13">
        <f t="shared" si="1"/>
        <v>0.52564102564102588</v>
      </c>
      <c r="P37" s="13">
        <f t="shared" si="1"/>
        <v>8.9743589743589744E-2</v>
      </c>
      <c r="Q37" s="13">
        <f t="shared" si="1"/>
        <v>0.16666666666666666</v>
      </c>
      <c r="R37" s="2">
        <v>3.9999999999999987</v>
      </c>
      <c r="S37" s="2">
        <v>0</v>
      </c>
      <c r="T37" s="2">
        <v>0</v>
      </c>
      <c r="U37" s="2">
        <v>6.0000000000000036</v>
      </c>
      <c r="V37" s="2">
        <v>2.2142857142857135</v>
      </c>
      <c r="W37" s="2">
        <v>1.1428571428571428</v>
      </c>
      <c r="X37" s="2">
        <f t="shared" si="2"/>
        <v>13.357142857142858</v>
      </c>
      <c r="Y37" s="11">
        <f t="shared" si="3"/>
        <v>0.3333333333333332</v>
      </c>
      <c r="Z37" s="11">
        <f t="shared" si="3"/>
        <v>0</v>
      </c>
      <c r="AA37" s="11">
        <f t="shared" si="3"/>
        <v>0</v>
      </c>
      <c r="AB37" s="11">
        <f t="shared" si="3"/>
        <v>0.50000000000000033</v>
      </c>
      <c r="AC37" s="11">
        <f t="shared" si="3"/>
        <v>0.18452380952380945</v>
      </c>
      <c r="AD37" s="11">
        <f t="shared" si="3"/>
        <v>9.5238095238095233E-2</v>
      </c>
      <c r="AE37" s="2">
        <v>3.9999999999999982</v>
      </c>
      <c r="AF37" s="2">
        <v>0</v>
      </c>
      <c r="AG37" s="2">
        <v>0</v>
      </c>
      <c r="AH37" s="2">
        <v>6.0000000000000027</v>
      </c>
      <c r="AI37" s="2">
        <v>1.6923076923076921</v>
      </c>
      <c r="AJ37" s="2">
        <v>0.61538461538461542</v>
      </c>
      <c r="AK37" s="2">
        <f t="shared" si="4"/>
        <v>12.307692307692307</v>
      </c>
      <c r="AL37" s="11">
        <f t="shared" si="5"/>
        <v>0.3333333333333332</v>
      </c>
      <c r="AM37" s="11">
        <f t="shared" si="5"/>
        <v>0</v>
      </c>
      <c r="AN37" s="11">
        <f t="shared" si="5"/>
        <v>0</v>
      </c>
      <c r="AO37" s="11">
        <f t="shared" si="5"/>
        <v>0.50000000000000022</v>
      </c>
      <c r="AP37" s="11">
        <f t="shared" si="5"/>
        <v>0.141025641025641</v>
      </c>
      <c r="AQ37" s="11">
        <f t="shared" si="5"/>
        <v>5.1282051282051287E-2</v>
      </c>
      <c r="AR37" s="2">
        <v>3.9999999999999987</v>
      </c>
      <c r="AS37" s="2">
        <v>1.9999999999999993</v>
      </c>
      <c r="AT37" s="2">
        <v>0</v>
      </c>
      <c r="AU37" s="2">
        <v>8.0000000000000089</v>
      </c>
      <c r="AV37" s="2">
        <v>2.1428571428571423</v>
      </c>
      <c r="AW37" s="2">
        <v>0</v>
      </c>
      <c r="AX37" s="2">
        <f t="shared" si="6"/>
        <v>16.142857142857149</v>
      </c>
      <c r="AY37" s="11">
        <f t="shared" si="7"/>
        <v>0.3333333333333332</v>
      </c>
      <c r="AZ37" s="11">
        <f t="shared" si="7"/>
        <v>0.1666666666666666</v>
      </c>
      <c r="BA37" s="11">
        <f t="shared" si="7"/>
        <v>0</v>
      </c>
      <c r="BB37" s="11">
        <f t="shared" si="7"/>
        <v>0.66666666666666741</v>
      </c>
      <c r="BC37" s="11">
        <f t="shared" si="7"/>
        <v>0.17857142857142852</v>
      </c>
      <c r="BD37" s="11">
        <f t="shared" si="7"/>
        <v>0</v>
      </c>
      <c r="BE37">
        <v>6.0000000000000027</v>
      </c>
      <c r="BF37">
        <v>3.0000000000000013</v>
      </c>
      <c r="BG37">
        <v>0</v>
      </c>
      <c r="BH37">
        <v>3.9999999999999982</v>
      </c>
      <c r="BI37">
        <v>2.3076923076923075</v>
      </c>
      <c r="BJ37">
        <v>1.8461538461538458</v>
      </c>
      <c r="BK37" s="2">
        <v>17.153846153846157</v>
      </c>
      <c r="BL37" s="11">
        <v>0.50000000000000022</v>
      </c>
      <c r="BM37" s="11">
        <v>0.25000000000000011</v>
      </c>
      <c r="BN37" s="11">
        <v>0</v>
      </c>
      <c r="BO37" s="11">
        <v>0.3333333333333332</v>
      </c>
      <c r="BP37" s="11">
        <v>0.19230769230769229</v>
      </c>
      <c r="BQ37" s="11">
        <v>0.15384615384615383</v>
      </c>
      <c r="BR37">
        <v>6.0000000000000036</v>
      </c>
      <c r="BS37">
        <v>4.0000000000000009</v>
      </c>
      <c r="BT37">
        <v>1.8571428571428565</v>
      </c>
      <c r="BU37">
        <v>7.0000000000000044</v>
      </c>
      <c r="BV37">
        <v>2.8571428571428563</v>
      </c>
      <c r="BW37">
        <v>2</v>
      </c>
      <c r="BX37">
        <v>23.714285714285722</v>
      </c>
      <c r="BY37" s="11">
        <v>0.50000000000000033</v>
      </c>
      <c r="BZ37" s="11">
        <v>0.33333333333333343</v>
      </c>
      <c r="CA37" s="11">
        <v>0.15476190476190471</v>
      </c>
      <c r="CB37" s="11">
        <v>0.5833333333333337</v>
      </c>
      <c r="CC37" s="11">
        <v>0.23809523809523803</v>
      </c>
      <c r="CD37" s="11">
        <v>0.16666666666666666</v>
      </c>
    </row>
    <row r="38" spans="1:82" hidden="1" x14ac:dyDescent="0.25">
      <c r="A38" s="5" t="s">
        <v>19</v>
      </c>
      <c r="B38" s="12" t="s">
        <v>87</v>
      </c>
      <c r="C38" t="s">
        <v>88</v>
      </c>
      <c r="E38" s="2">
        <v>12.307692307692299</v>
      </c>
      <c r="F38" s="2">
        <v>12.615384615384606</v>
      </c>
      <c r="G38" s="2">
        <v>12.461538461538453</v>
      </c>
      <c r="H38" s="2">
        <v>8.3076923076923137</v>
      </c>
      <c r="I38" s="2">
        <v>9.8461538461538467</v>
      </c>
      <c r="J38" s="2">
        <v>6.2307692307692317</v>
      </c>
      <c r="K38" s="2">
        <f t="shared" si="0"/>
        <v>61.769230769230752</v>
      </c>
      <c r="L38" s="13">
        <f t="shared" si="1"/>
        <v>1.0256410256410249</v>
      </c>
      <c r="M38" s="13">
        <f t="shared" si="1"/>
        <v>1.0512820512820504</v>
      </c>
      <c r="N38" s="13">
        <f t="shared" si="1"/>
        <v>1.0384615384615377</v>
      </c>
      <c r="O38" s="13">
        <f t="shared" si="1"/>
        <v>0.69230769230769285</v>
      </c>
      <c r="P38" s="13">
        <f t="shared" si="1"/>
        <v>0.8205128205128206</v>
      </c>
      <c r="Q38" s="13">
        <f t="shared" si="1"/>
        <v>0.51923076923076927</v>
      </c>
      <c r="R38" s="2">
        <v>11.999999999999995</v>
      </c>
      <c r="S38" s="2">
        <v>11.999999999999995</v>
      </c>
      <c r="T38" s="2">
        <v>10.000000000000002</v>
      </c>
      <c r="U38" s="2">
        <v>8.0000000000000089</v>
      </c>
      <c r="V38" s="2">
        <v>11.428571428571427</v>
      </c>
      <c r="W38" s="2">
        <v>8.1428571428571441</v>
      </c>
      <c r="X38" s="2">
        <f t="shared" si="2"/>
        <v>61.571428571428577</v>
      </c>
      <c r="Y38" s="11">
        <f t="shared" si="3"/>
        <v>0.99999999999999956</v>
      </c>
      <c r="Z38" s="11">
        <f t="shared" si="3"/>
        <v>0.99999999999999956</v>
      </c>
      <c r="AA38" s="11">
        <f t="shared" si="3"/>
        <v>0.83333333333333348</v>
      </c>
      <c r="AB38" s="11">
        <f t="shared" si="3"/>
        <v>0.66666666666666741</v>
      </c>
      <c r="AC38" s="11">
        <f t="shared" si="3"/>
        <v>0.95238095238095222</v>
      </c>
      <c r="AD38" s="11">
        <f t="shared" si="3"/>
        <v>0.67857142857142871</v>
      </c>
      <c r="AE38" s="2">
        <v>11.999999999999993</v>
      </c>
      <c r="AF38" s="2">
        <v>11.999999999999993</v>
      </c>
      <c r="AG38" s="2">
        <v>11.999999999999998</v>
      </c>
      <c r="AH38" s="2">
        <v>11.999999999999993</v>
      </c>
      <c r="AI38" s="2">
        <v>10.538461538461538</v>
      </c>
      <c r="AJ38" s="2">
        <v>7.3846153846153859</v>
      </c>
      <c r="AK38" s="2">
        <f t="shared" si="4"/>
        <v>65.923076923076906</v>
      </c>
      <c r="AL38" s="11">
        <f t="shared" si="5"/>
        <v>0.99999999999999944</v>
      </c>
      <c r="AM38" s="11">
        <f t="shared" si="5"/>
        <v>0.99999999999999944</v>
      </c>
      <c r="AN38" s="11">
        <f t="shared" si="5"/>
        <v>0.99999999999999989</v>
      </c>
      <c r="AO38" s="11">
        <f t="shared" si="5"/>
        <v>0.99999999999999944</v>
      </c>
      <c r="AP38" s="11">
        <f t="shared" si="5"/>
        <v>0.87820512820512819</v>
      </c>
      <c r="AQ38" s="11">
        <f t="shared" si="5"/>
        <v>0.61538461538461553</v>
      </c>
      <c r="AR38" s="2">
        <v>11.999999999999995</v>
      </c>
      <c r="AS38" s="2">
        <v>10.000000000000002</v>
      </c>
      <c r="AT38" s="2">
        <v>11.999999999999995</v>
      </c>
      <c r="AU38" s="2">
        <v>11.999999999999995</v>
      </c>
      <c r="AV38" s="2">
        <v>10.142857142857144</v>
      </c>
      <c r="AW38" s="2">
        <v>6.2142857142857153</v>
      </c>
      <c r="AX38" s="2">
        <f t="shared" si="6"/>
        <v>62.357142857142847</v>
      </c>
      <c r="AY38" s="11">
        <f t="shared" si="7"/>
        <v>0.99999999999999956</v>
      </c>
      <c r="AZ38" s="11">
        <f t="shared" si="7"/>
        <v>0.83333333333333348</v>
      </c>
      <c r="BA38" s="11">
        <f t="shared" si="7"/>
        <v>0.99999999999999956</v>
      </c>
      <c r="BB38" s="11">
        <f t="shared" si="7"/>
        <v>0.99999999999999956</v>
      </c>
      <c r="BC38" s="11">
        <f t="shared" si="7"/>
        <v>0.84523809523809534</v>
      </c>
      <c r="BD38" s="11">
        <f t="shared" si="7"/>
        <v>0.5178571428571429</v>
      </c>
      <c r="BE38">
        <v>11.999999999999993</v>
      </c>
      <c r="BF38">
        <v>11.999999999999993</v>
      </c>
      <c r="BG38">
        <v>10</v>
      </c>
      <c r="BH38">
        <v>10</v>
      </c>
      <c r="BI38">
        <v>10.076923076923077</v>
      </c>
      <c r="BJ38">
        <v>7.8461538461538476</v>
      </c>
      <c r="BK38" s="2">
        <v>61.923076923076913</v>
      </c>
      <c r="BL38" s="11">
        <v>0.99999999999999944</v>
      </c>
      <c r="BM38" s="11">
        <v>0.99999999999999944</v>
      </c>
      <c r="BN38" s="11">
        <v>0.83333333333333337</v>
      </c>
      <c r="BO38" s="11">
        <v>0.83333333333333337</v>
      </c>
      <c r="BP38" s="11">
        <v>0.83974358974358976</v>
      </c>
      <c r="BQ38" s="11">
        <v>0.65384615384615397</v>
      </c>
      <c r="BR38">
        <v>11.999999999999995</v>
      </c>
      <c r="BS38">
        <v>12.142857142857137</v>
      </c>
      <c r="BT38">
        <v>11.999999999999995</v>
      </c>
      <c r="BU38">
        <v>10.000000000000002</v>
      </c>
      <c r="BV38">
        <v>9.7142857142857153</v>
      </c>
      <c r="BW38">
        <v>7.2857142857142874</v>
      </c>
      <c r="BX38">
        <v>63.142857142857125</v>
      </c>
      <c r="BY38" s="11">
        <v>0.99999999999999956</v>
      </c>
      <c r="BZ38" s="11">
        <v>1.0119047619047614</v>
      </c>
      <c r="CA38" s="11">
        <v>0.99999999999999956</v>
      </c>
      <c r="CB38" s="11">
        <v>0.83333333333333348</v>
      </c>
      <c r="CC38" s="11">
        <v>0.80952380952380965</v>
      </c>
      <c r="CD38" s="11">
        <v>0.60714285714285732</v>
      </c>
    </row>
    <row r="39" spans="1:82" x14ac:dyDescent="0.25">
      <c r="A39" s="1" t="s">
        <v>19</v>
      </c>
      <c r="B39" s="12" t="s">
        <v>89</v>
      </c>
      <c r="C39" t="s">
        <v>90</v>
      </c>
      <c r="F39" s="2">
        <v>3.9999999999999991</v>
      </c>
      <c r="G39" s="2">
        <v>3.9999999999999982</v>
      </c>
      <c r="H39" s="2">
        <v>6.0000000000000027</v>
      </c>
      <c r="I39" s="2">
        <v>6.0000000000000027</v>
      </c>
      <c r="J39" s="2">
        <v>0.69230769230769229</v>
      </c>
      <c r="K39" s="2">
        <f t="shared" si="0"/>
        <v>20.692307692307697</v>
      </c>
      <c r="L39" s="13">
        <f t="shared" si="1"/>
        <v>0</v>
      </c>
      <c r="M39" s="13">
        <f t="shared" si="1"/>
        <v>0.33333333333333326</v>
      </c>
      <c r="N39" s="13">
        <f t="shared" si="1"/>
        <v>0.3333333333333332</v>
      </c>
      <c r="O39" s="13">
        <f t="shared" si="1"/>
        <v>0.50000000000000022</v>
      </c>
      <c r="P39" s="13">
        <f t="shared" si="1"/>
        <v>0.50000000000000022</v>
      </c>
      <c r="Q39" s="13">
        <f t="shared" si="1"/>
        <v>5.7692307692307689E-2</v>
      </c>
      <c r="R39" s="2">
        <v>7.0000000000000044</v>
      </c>
      <c r="S39" s="2">
        <v>0</v>
      </c>
      <c r="T39" s="2">
        <v>0</v>
      </c>
      <c r="U39" s="2">
        <v>6</v>
      </c>
      <c r="V39" s="2">
        <v>8.5000000000000071</v>
      </c>
      <c r="W39" s="2">
        <v>1.9285714285714288</v>
      </c>
      <c r="X39" s="2">
        <f t="shared" si="2"/>
        <v>23.428571428571438</v>
      </c>
      <c r="Y39" s="11">
        <f t="shared" si="3"/>
        <v>0.5833333333333337</v>
      </c>
      <c r="Z39" s="11">
        <f t="shared" si="3"/>
        <v>0</v>
      </c>
      <c r="AA39" s="11">
        <f t="shared" si="3"/>
        <v>0</v>
      </c>
      <c r="AB39" s="11">
        <f t="shared" si="3"/>
        <v>0.5</v>
      </c>
      <c r="AC39" s="11">
        <f t="shared" si="3"/>
        <v>0.70833333333333393</v>
      </c>
      <c r="AD39" s="11">
        <f t="shared" si="3"/>
        <v>0.16071428571428573</v>
      </c>
      <c r="AE39" s="2">
        <v>0</v>
      </c>
      <c r="AF39" s="2">
        <v>3.9999999999999991</v>
      </c>
      <c r="AG39" s="2">
        <v>0</v>
      </c>
      <c r="AH39" s="2">
        <v>3.9999999999999982</v>
      </c>
      <c r="AI39" s="2">
        <v>6.7692307692307736</v>
      </c>
      <c r="AJ39" s="2">
        <v>3</v>
      </c>
      <c r="AK39" s="2">
        <f t="shared" si="4"/>
        <v>17.76923076923077</v>
      </c>
      <c r="AL39" s="11">
        <f t="shared" si="5"/>
        <v>0</v>
      </c>
      <c r="AM39" s="11">
        <f t="shared" si="5"/>
        <v>0.33333333333333326</v>
      </c>
      <c r="AN39" s="11">
        <f t="shared" si="5"/>
        <v>0</v>
      </c>
      <c r="AO39" s="11">
        <f t="shared" si="5"/>
        <v>0.3333333333333332</v>
      </c>
      <c r="AP39" s="11">
        <f t="shared" si="5"/>
        <v>0.56410256410256443</v>
      </c>
      <c r="AQ39" s="11">
        <f t="shared" si="5"/>
        <v>0.25</v>
      </c>
      <c r="AR39" s="2">
        <v>0</v>
      </c>
      <c r="AS39" s="2">
        <v>3.9999999999999987</v>
      </c>
      <c r="AT39" s="2">
        <v>7.9999999999999973</v>
      </c>
      <c r="AU39" s="2">
        <v>3.9999999999999987</v>
      </c>
      <c r="AV39" s="2">
        <v>6.7142857142857206</v>
      </c>
      <c r="AW39" s="2">
        <v>1.2857142857142858</v>
      </c>
      <c r="AX39" s="2">
        <f t="shared" si="6"/>
        <v>24</v>
      </c>
      <c r="AY39" s="11">
        <f t="shared" si="7"/>
        <v>0</v>
      </c>
      <c r="AZ39" s="11">
        <f t="shared" si="7"/>
        <v>0.3333333333333332</v>
      </c>
      <c r="BA39" s="11">
        <f t="shared" si="7"/>
        <v>0.66666666666666641</v>
      </c>
      <c r="BB39" s="11">
        <f t="shared" si="7"/>
        <v>0.3333333333333332</v>
      </c>
      <c r="BC39" s="11">
        <f t="shared" si="7"/>
        <v>0.55952380952381009</v>
      </c>
      <c r="BD39" s="11">
        <f t="shared" si="7"/>
        <v>0.10714285714285715</v>
      </c>
      <c r="BE39">
        <v>3.9999999999999982</v>
      </c>
      <c r="BF39">
        <v>1.9999999999999996</v>
      </c>
      <c r="BG39">
        <v>1.8461538461538463</v>
      </c>
      <c r="BH39">
        <v>8.0000000000000071</v>
      </c>
      <c r="BI39">
        <v>7.3076923076923128</v>
      </c>
      <c r="BJ39">
        <v>0.69230769230769229</v>
      </c>
      <c r="BK39" s="2">
        <v>23.846153846153857</v>
      </c>
      <c r="BL39" s="11">
        <v>0.3333333333333332</v>
      </c>
      <c r="BM39" s="11">
        <v>0.16666666666666663</v>
      </c>
      <c r="BN39" s="11">
        <v>0.15384615384615385</v>
      </c>
      <c r="BO39" s="11">
        <v>0.6666666666666673</v>
      </c>
      <c r="BP39" s="11">
        <v>0.60897435897435936</v>
      </c>
      <c r="BQ39" s="11">
        <v>5.7692307692307689E-2</v>
      </c>
      <c r="BR39">
        <v>0</v>
      </c>
      <c r="BS39">
        <v>1.9999999999999993</v>
      </c>
      <c r="BT39">
        <v>1.9999999999999993</v>
      </c>
      <c r="BU39">
        <v>6.0000000000000036</v>
      </c>
      <c r="BV39">
        <v>4.3571428571428568</v>
      </c>
      <c r="BW39">
        <v>3.8571428571428572</v>
      </c>
      <c r="BX39">
        <v>18.214285714285715</v>
      </c>
      <c r="BY39" s="11">
        <v>0</v>
      </c>
      <c r="BZ39" s="11">
        <v>0.1666666666666666</v>
      </c>
      <c r="CA39" s="11">
        <v>0.1666666666666666</v>
      </c>
      <c r="CB39" s="11">
        <v>0.50000000000000033</v>
      </c>
      <c r="CC39" s="11">
        <v>0.36309523809523808</v>
      </c>
      <c r="CD39" s="11">
        <v>0.32142857142857145</v>
      </c>
    </row>
    <row r="40" spans="1:82" x14ac:dyDescent="0.25">
      <c r="A40" s="1" t="s">
        <v>19</v>
      </c>
      <c r="B40" s="12" t="s">
        <v>91</v>
      </c>
      <c r="C40" t="s">
        <v>92</v>
      </c>
      <c r="G40" s="2">
        <v>8.0000000000000071</v>
      </c>
      <c r="H40" s="2">
        <v>1.9999999999999996</v>
      </c>
      <c r="I40" s="2">
        <v>8.1538461538461604</v>
      </c>
      <c r="J40" s="2">
        <v>0.69230769230769229</v>
      </c>
      <c r="K40" s="2">
        <f t="shared" si="0"/>
        <v>18.846153846153861</v>
      </c>
      <c r="L40" s="13">
        <f t="shared" si="1"/>
        <v>0</v>
      </c>
      <c r="M40" s="13">
        <f t="shared" si="1"/>
        <v>0</v>
      </c>
      <c r="N40" s="13">
        <f t="shared" si="1"/>
        <v>0.6666666666666673</v>
      </c>
      <c r="O40" s="13">
        <f t="shared" si="1"/>
        <v>0.16666666666666663</v>
      </c>
      <c r="P40" s="13">
        <f t="shared" si="1"/>
        <v>0.67948717948718007</v>
      </c>
      <c r="Q40" s="13">
        <f t="shared" si="1"/>
        <v>5.7692307692307689E-2</v>
      </c>
      <c r="R40" s="2">
        <v>1.9999999999999993</v>
      </c>
      <c r="S40" s="2">
        <v>0</v>
      </c>
      <c r="T40" s="2">
        <v>10.000000000000002</v>
      </c>
      <c r="U40" s="2">
        <v>6.0000000000000036</v>
      </c>
      <c r="V40" s="2">
        <v>3.9999999999999987</v>
      </c>
      <c r="W40" s="2">
        <v>1.2857142857142858</v>
      </c>
      <c r="X40" s="2">
        <f t="shared" si="2"/>
        <v>23.285714285714292</v>
      </c>
      <c r="Y40" s="11">
        <f t="shared" si="3"/>
        <v>0.1666666666666666</v>
      </c>
      <c r="Z40" s="11">
        <f t="shared" si="3"/>
        <v>0</v>
      </c>
      <c r="AA40" s="11">
        <f t="shared" si="3"/>
        <v>0.83333333333333348</v>
      </c>
      <c r="AB40" s="11">
        <f t="shared" si="3"/>
        <v>0.50000000000000033</v>
      </c>
      <c r="AC40" s="11">
        <f t="shared" si="3"/>
        <v>0.3333333333333332</v>
      </c>
      <c r="AD40" s="11">
        <f t="shared" si="3"/>
        <v>0.10714285714285715</v>
      </c>
      <c r="AE40" s="2">
        <v>6.0000000000000027</v>
      </c>
      <c r="AF40" s="2">
        <v>1.9999999999999996</v>
      </c>
      <c r="AG40" s="2">
        <v>7.9999999999999964</v>
      </c>
      <c r="AH40" s="2">
        <v>8.0000000000000071</v>
      </c>
      <c r="AI40" s="2">
        <v>3.9999999999999982</v>
      </c>
      <c r="AJ40" s="2">
        <v>0.69230769230769229</v>
      </c>
      <c r="AK40" s="2">
        <f t="shared" si="4"/>
        <v>28.692307692307701</v>
      </c>
      <c r="AL40" s="11">
        <f t="shared" si="5"/>
        <v>0.50000000000000022</v>
      </c>
      <c r="AM40" s="11">
        <f t="shared" si="5"/>
        <v>0.16666666666666663</v>
      </c>
      <c r="AN40" s="11">
        <f t="shared" si="5"/>
        <v>0.66666666666666641</v>
      </c>
      <c r="AO40" s="11">
        <f t="shared" si="5"/>
        <v>0.6666666666666673</v>
      </c>
      <c r="AP40" s="11">
        <f t="shared" si="5"/>
        <v>0.3333333333333332</v>
      </c>
      <c r="AQ40" s="11">
        <f t="shared" si="5"/>
        <v>5.7692307692307689E-2</v>
      </c>
      <c r="AR40" s="2">
        <v>1.9999999999999993</v>
      </c>
      <c r="AS40" s="2">
        <v>0</v>
      </c>
      <c r="AT40" s="2">
        <v>0</v>
      </c>
      <c r="AU40" s="2">
        <v>1.9999999999999993</v>
      </c>
      <c r="AV40" s="2">
        <v>4.9999999999999991</v>
      </c>
      <c r="AW40" s="2">
        <v>1.2857142857142858</v>
      </c>
      <c r="AX40" s="2">
        <f t="shared" si="6"/>
        <v>10.285714285714285</v>
      </c>
      <c r="AY40" s="11">
        <f t="shared" si="7"/>
        <v>0.1666666666666666</v>
      </c>
      <c r="AZ40" s="11">
        <f t="shared" si="7"/>
        <v>0</v>
      </c>
      <c r="BA40" s="11">
        <f t="shared" si="7"/>
        <v>0</v>
      </c>
      <c r="BB40" s="11">
        <f t="shared" si="7"/>
        <v>0.1666666666666666</v>
      </c>
      <c r="BC40" s="11">
        <f t="shared" si="7"/>
        <v>0.41666666666666657</v>
      </c>
      <c r="BD40" s="11">
        <f t="shared" si="7"/>
        <v>0.10714285714285715</v>
      </c>
      <c r="BE40">
        <v>0</v>
      </c>
      <c r="BF40">
        <v>0</v>
      </c>
      <c r="BG40">
        <v>0</v>
      </c>
      <c r="BH40">
        <v>0</v>
      </c>
      <c r="BI40">
        <v>4.3076923076923066</v>
      </c>
      <c r="BJ40">
        <v>0</v>
      </c>
      <c r="BK40" s="2">
        <v>4.3076923076923066</v>
      </c>
      <c r="BL40" s="11">
        <v>0</v>
      </c>
      <c r="BM40" s="11">
        <v>0</v>
      </c>
      <c r="BN40" s="11">
        <v>0</v>
      </c>
      <c r="BO40" s="11">
        <v>0</v>
      </c>
      <c r="BP40" s="11">
        <v>0.35897435897435886</v>
      </c>
      <c r="BQ40" s="11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1.9285714285714288</v>
      </c>
      <c r="BX40">
        <v>1.9285714285714288</v>
      </c>
      <c r="BY40" s="11">
        <v>0</v>
      </c>
      <c r="BZ40" s="11">
        <v>0</v>
      </c>
      <c r="CA40" s="11">
        <v>0</v>
      </c>
      <c r="CB40" s="11">
        <v>0</v>
      </c>
      <c r="CC40" s="11">
        <v>0</v>
      </c>
      <c r="CD40" s="11">
        <v>0.16071428571428573</v>
      </c>
    </row>
    <row r="41" spans="1:82" x14ac:dyDescent="0.25">
      <c r="A41" s="1" t="s">
        <v>19</v>
      </c>
      <c r="B41" s="12" t="s">
        <v>93</v>
      </c>
      <c r="C41" t="s">
        <v>94</v>
      </c>
      <c r="F41" s="2">
        <v>6.0000000000000027</v>
      </c>
      <c r="G41" s="2">
        <v>2.1538461538461533</v>
      </c>
      <c r="I41" s="2">
        <v>6.692307692307697</v>
      </c>
      <c r="J41" s="2">
        <v>4.6153846153846159</v>
      </c>
      <c r="K41" s="2">
        <f t="shared" si="0"/>
        <v>19.461538461538471</v>
      </c>
      <c r="L41" s="13">
        <f t="shared" si="1"/>
        <v>0</v>
      </c>
      <c r="M41" s="13">
        <f t="shared" si="1"/>
        <v>0.50000000000000022</v>
      </c>
      <c r="N41" s="13">
        <f t="shared" si="1"/>
        <v>0.17948717948717943</v>
      </c>
      <c r="O41" s="13">
        <f t="shared" si="1"/>
        <v>0</v>
      </c>
      <c r="P41" s="13">
        <f t="shared" si="1"/>
        <v>0.55769230769230804</v>
      </c>
      <c r="Q41" s="13">
        <f t="shared" si="1"/>
        <v>0.38461538461538464</v>
      </c>
      <c r="R41" s="2">
        <v>0</v>
      </c>
      <c r="S41" s="2">
        <v>1.9999999999999993</v>
      </c>
      <c r="T41" s="2">
        <v>7.0000000000000044</v>
      </c>
      <c r="U41" s="2">
        <v>1.9999999999999993</v>
      </c>
      <c r="V41" s="2">
        <v>4.2857142857142847</v>
      </c>
      <c r="W41" s="2">
        <v>1.2857142857142858</v>
      </c>
      <c r="X41" s="2">
        <f t="shared" si="2"/>
        <v>16.571428571428573</v>
      </c>
      <c r="Y41" s="11">
        <f t="shared" si="3"/>
        <v>0</v>
      </c>
      <c r="Z41" s="11">
        <f t="shared" si="3"/>
        <v>0.1666666666666666</v>
      </c>
      <c r="AA41" s="11">
        <f t="shared" si="3"/>
        <v>0.5833333333333337</v>
      </c>
      <c r="AB41" s="11">
        <f t="shared" si="3"/>
        <v>0.1666666666666666</v>
      </c>
      <c r="AC41" s="11">
        <f t="shared" si="3"/>
        <v>0.35714285714285704</v>
      </c>
      <c r="AD41" s="11">
        <f t="shared" si="3"/>
        <v>0.10714285714285715</v>
      </c>
      <c r="AE41" s="2">
        <v>1.9999999999999996</v>
      </c>
      <c r="AF41" s="2">
        <v>0</v>
      </c>
      <c r="AG41" s="2">
        <v>1.9999999999999996</v>
      </c>
      <c r="AH41" s="2">
        <v>6.0000000000000018</v>
      </c>
      <c r="AI41" s="2">
        <v>2.0769230769230766</v>
      </c>
      <c r="AJ41" s="2">
        <v>4.6153846153846159</v>
      </c>
      <c r="AK41" s="2">
        <f t="shared" si="4"/>
        <v>16.692307692307693</v>
      </c>
      <c r="AL41" s="11">
        <f t="shared" si="5"/>
        <v>0.16666666666666663</v>
      </c>
      <c r="AM41" s="11">
        <f t="shared" si="5"/>
        <v>0</v>
      </c>
      <c r="AN41" s="11">
        <f t="shared" si="5"/>
        <v>0.16666666666666663</v>
      </c>
      <c r="AO41" s="11">
        <f t="shared" si="5"/>
        <v>0.50000000000000011</v>
      </c>
      <c r="AP41" s="11">
        <f t="shared" si="5"/>
        <v>0.17307692307692304</v>
      </c>
      <c r="AQ41" s="11">
        <f t="shared" si="5"/>
        <v>0.38461538461538464</v>
      </c>
      <c r="AR41" s="2">
        <v>0</v>
      </c>
      <c r="AS41" s="2">
        <v>1.9999999999999993</v>
      </c>
      <c r="AT41" s="2">
        <v>0</v>
      </c>
      <c r="AU41" s="2">
        <v>0</v>
      </c>
      <c r="AV41" s="2">
        <v>0.6428571428571429</v>
      </c>
      <c r="AW41" s="2">
        <v>2.5714285714285716</v>
      </c>
      <c r="AX41" s="2">
        <f t="shared" si="6"/>
        <v>5.2142857142857135</v>
      </c>
      <c r="AY41" s="11">
        <f t="shared" si="7"/>
        <v>0</v>
      </c>
      <c r="AZ41" s="11">
        <f t="shared" si="7"/>
        <v>0.1666666666666666</v>
      </c>
      <c r="BA41" s="11">
        <f t="shared" si="7"/>
        <v>0</v>
      </c>
      <c r="BB41" s="11">
        <f t="shared" si="7"/>
        <v>0</v>
      </c>
      <c r="BC41" s="11">
        <f t="shared" si="7"/>
        <v>5.3571428571428575E-2</v>
      </c>
      <c r="BD41" s="11">
        <f t="shared" si="7"/>
        <v>0.2142857142857143</v>
      </c>
      <c r="BE41">
        <v>1.9999999999999996</v>
      </c>
      <c r="BF41">
        <v>0</v>
      </c>
      <c r="BG41">
        <v>1.9999999999999996</v>
      </c>
      <c r="BH41">
        <v>0</v>
      </c>
      <c r="BI41">
        <v>6.0000000000000027</v>
      </c>
      <c r="BJ41">
        <v>4.8461538461538467</v>
      </c>
      <c r="BK41" s="2">
        <v>14.846153846153848</v>
      </c>
      <c r="BL41" s="11">
        <v>0.16666666666666663</v>
      </c>
      <c r="BM41" s="11">
        <v>0</v>
      </c>
      <c r="BN41" s="11">
        <v>0.16666666666666663</v>
      </c>
      <c r="BO41" s="11">
        <v>0</v>
      </c>
      <c r="BP41" s="11">
        <v>0.50000000000000022</v>
      </c>
      <c r="BQ41" s="11">
        <v>0.40384615384615391</v>
      </c>
      <c r="BR41">
        <v>0</v>
      </c>
      <c r="BS41">
        <v>1.9999999999999993</v>
      </c>
      <c r="BT41">
        <v>1.9999999999999993</v>
      </c>
      <c r="BU41">
        <v>5.0000000000000009</v>
      </c>
      <c r="BV41">
        <v>1.9999999999999993</v>
      </c>
      <c r="BW41">
        <v>3.8571428571428572</v>
      </c>
      <c r="BX41">
        <v>14.857142857142858</v>
      </c>
      <c r="BY41" s="11">
        <v>0</v>
      </c>
      <c r="BZ41" s="11">
        <v>0.1666666666666666</v>
      </c>
      <c r="CA41" s="11">
        <v>0.1666666666666666</v>
      </c>
      <c r="CB41" s="11">
        <v>0.41666666666666674</v>
      </c>
      <c r="CC41" s="11">
        <v>0.1666666666666666</v>
      </c>
      <c r="CD41" s="11">
        <v>0.32142857142857145</v>
      </c>
    </row>
    <row r="42" spans="1:82" x14ac:dyDescent="0.25">
      <c r="A42" s="1" t="s">
        <v>19</v>
      </c>
      <c r="B42" s="12" t="s">
        <v>95</v>
      </c>
      <c r="C42" t="s">
        <v>96</v>
      </c>
      <c r="E42" s="2">
        <v>1.9999999999999996</v>
      </c>
      <c r="F42" s="2">
        <v>1.9999999999999996</v>
      </c>
      <c r="G42" s="2">
        <v>1.9999999999999996</v>
      </c>
      <c r="H42" s="2">
        <v>1.9999999999999996</v>
      </c>
      <c r="I42" s="2">
        <v>0.69230769230769229</v>
      </c>
      <c r="K42" s="2">
        <f t="shared" si="0"/>
        <v>8.6923076923076898</v>
      </c>
      <c r="L42" s="13">
        <f t="shared" si="1"/>
        <v>0.16666666666666663</v>
      </c>
      <c r="M42" s="13">
        <f t="shared" si="1"/>
        <v>0.16666666666666663</v>
      </c>
      <c r="N42" s="13">
        <f t="shared" si="1"/>
        <v>0.16666666666666663</v>
      </c>
      <c r="O42" s="13">
        <f t="shared" si="1"/>
        <v>0.16666666666666663</v>
      </c>
      <c r="P42" s="13">
        <f t="shared" si="1"/>
        <v>5.7692307692307689E-2</v>
      </c>
      <c r="Q42" s="13">
        <f t="shared" si="1"/>
        <v>0</v>
      </c>
      <c r="R42" s="2">
        <v>0</v>
      </c>
      <c r="S42" s="2">
        <v>0</v>
      </c>
      <c r="T42" s="2">
        <v>0</v>
      </c>
      <c r="U42" s="2">
        <v>0.99999999999999967</v>
      </c>
      <c r="V42" s="2">
        <v>1.9999999999999993</v>
      </c>
      <c r="W42" s="2">
        <v>1.2857142857142856</v>
      </c>
      <c r="X42" s="2">
        <f t="shared" si="2"/>
        <v>4.2857142857142847</v>
      </c>
      <c r="Y42" s="11">
        <f t="shared" si="3"/>
        <v>0</v>
      </c>
      <c r="Z42" s="11">
        <f t="shared" si="3"/>
        <v>0</v>
      </c>
      <c r="AA42" s="11">
        <f t="shared" si="3"/>
        <v>0</v>
      </c>
      <c r="AB42" s="11">
        <f t="shared" si="3"/>
        <v>8.3333333333333301E-2</v>
      </c>
      <c r="AC42" s="11">
        <f t="shared" si="3"/>
        <v>0.1666666666666666</v>
      </c>
      <c r="AD42" s="11">
        <f t="shared" si="3"/>
        <v>0.10714285714285714</v>
      </c>
      <c r="AE42" s="2">
        <v>0</v>
      </c>
      <c r="AF42" s="2">
        <v>1.9999999999999996</v>
      </c>
      <c r="AG42" s="2">
        <v>1.9999999999999996</v>
      </c>
      <c r="AH42" s="2">
        <v>0</v>
      </c>
      <c r="AI42" s="2">
        <v>0.38461538461538464</v>
      </c>
      <c r="AJ42" s="2">
        <v>1.6153846153846154</v>
      </c>
      <c r="AK42" s="2">
        <f t="shared" si="4"/>
        <v>6</v>
      </c>
      <c r="AL42" s="11">
        <f t="shared" si="5"/>
        <v>0</v>
      </c>
      <c r="AM42" s="11">
        <f t="shared" si="5"/>
        <v>0.16666666666666663</v>
      </c>
      <c r="AN42" s="11">
        <f t="shared" si="5"/>
        <v>0.16666666666666663</v>
      </c>
      <c r="AO42" s="11">
        <f t="shared" si="5"/>
        <v>0</v>
      </c>
      <c r="AP42" s="11">
        <f t="shared" si="5"/>
        <v>3.2051282051282055E-2</v>
      </c>
      <c r="AQ42" s="11">
        <f t="shared" si="5"/>
        <v>0.13461538461538461</v>
      </c>
      <c r="AR42" s="2">
        <v>0</v>
      </c>
      <c r="AS42" s="2">
        <v>0</v>
      </c>
      <c r="AT42" s="2">
        <v>0</v>
      </c>
      <c r="AU42" s="2">
        <v>0</v>
      </c>
      <c r="AV42" s="2">
        <v>0.6428571428571429</v>
      </c>
      <c r="AW42" s="2">
        <v>0.6428571428571429</v>
      </c>
      <c r="AX42" s="2">
        <f t="shared" si="6"/>
        <v>1.2857142857142858</v>
      </c>
      <c r="AY42" s="11">
        <f t="shared" si="7"/>
        <v>0</v>
      </c>
      <c r="AZ42" s="11">
        <f t="shared" si="7"/>
        <v>0</v>
      </c>
      <c r="BA42" s="11">
        <f t="shared" si="7"/>
        <v>0</v>
      </c>
      <c r="BB42" s="11">
        <f t="shared" si="7"/>
        <v>0</v>
      </c>
      <c r="BC42" s="11">
        <f t="shared" si="7"/>
        <v>5.3571428571428575E-2</v>
      </c>
      <c r="BD42" s="11">
        <f t="shared" si="7"/>
        <v>5.3571428571428575E-2</v>
      </c>
      <c r="BE42">
        <v>1.9999999999999996</v>
      </c>
      <c r="BF42">
        <v>0</v>
      </c>
      <c r="BG42">
        <v>0</v>
      </c>
      <c r="BH42">
        <v>0.46153846153846156</v>
      </c>
      <c r="BI42">
        <v>1.3846153846153846</v>
      </c>
      <c r="BJ42">
        <v>0</v>
      </c>
      <c r="BK42" s="2">
        <v>3.8461538461538458</v>
      </c>
      <c r="BL42" s="11">
        <v>0.16666666666666663</v>
      </c>
      <c r="BM42" s="11">
        <v>0</v>
      </c>
      <c r="BN42" s="11">
        <v>0</v>
      </c>
      <c r="BO42" s="11">
        <v>3.8461538461538464E-2</v>
      </c>
      <c r="BP42" s="11">
        <v>0.11538461538461538</v>
      </c>
      <c r="BQ42" s="11">
        <v>0</v>
      </c>
      <c r="BR42">
        <v>3.9999999999999987</v>
      </c>
      <c r="BS42">
        <v>1.9999999999999993</v>
      </c>
      <c r="BT42">
        <v>0</v>
      </c>
      <c r="BU42">
        <v>0</v>
      </c>
      <c r="BV42">
        <v>1.4285714285714286</v>
      </c>
      <c r="BW42">
        <v>1.5</v>
      </c>
      <c r="BX42">
        <v>8.928571428571427</v>
      </c>
      <c r="BY42" s="11">
        <v>0.3333333333333332</v>
      </c>
      <c r="BZ42" s="11">
        <v>0.1666666666666666</v>
      </c>
      <c r="CA42" s="11">
        <v>0</v>
      </c>
      <c r="CB42" s="11">
        <v>0</v>
      </c>
      <c r="CC42" s="11">
        <v>0.11904761904761905</v>
      </c>
      <c r="CD42" s="11">
        <v>0.125</v>
      </c>
    </row>
    <row r="43" spans="1:82" s="7" customFormat="1" x14ac:dyDescent="0.25">
      <c r="A43" s="1" t="s">
        <v>19</v>
      </c>
      <c r="B43" s="12" t="s">
        <v>97</v>
      </c>
      <c r="C43" t="s">
        <v>98</v>
      </c>
      <c r="D43"/>
      <c r="E43" s="2">
        <v>6.0000000000000018</v>
      </c>
      <c r="F43" s="2"/>
      <c r="G43" s="2">
        <v>3.9999999999999982</v>
      </c>
      <c r="H43" s="2"/>
      <c r="I43" s="2">
        <v>8.0000000000000071</v>
      </c>
      <c r="J43" s="2">
        <v>2.0769230769230766</v>
      </c>
      <c r="K43" s="2">
        <f t="shared" si="0"/>
        <v>20.076923076923084</v>
      </c>
      <c r="L43" s="13">
        <f t="shared" si="1"/>
        <v>0.50000000000000011</v>
      </c>
      <c r="M43" s="13">
        <f t="shared" si="1"/>
        <v>0</v>
      </c>
      <c r="N43" s="13">
        <f t="shared" si="1"/>
        <v>0.3333333333333332</v>
      </c>
      <c r="O43" s="13">
        <f t="shared" si="1"/>
        <v>0</v>
      </c>
      <c r="P43" s="13">
        <f t="shared" si="1"/>
        <v>0.6666666666666673</v>
      </c>
      <c r="Q43" s="13">
        <f t="shared" si="1"/>
        <v>0.17307692307692304</v>
      </c>
      <c r="R43" s="2">
        <v>0</v>
      </c>
      <c r="S43" s="2">
        <v>1.9999999999999993</v>
      </c>
      <c r="T43" s="2">
        <v>1.9999999999999993</v>
      </c>
      <c r="U43" s="2">
        <v>1.9999999999999993</v>
      </c>
      <c r="V43" s="2">
        <v>3.9999999999999987</v>
      </c>
      <c r="W43" s="2">
        <v>0</v>
      </c>
      <c r="X43" s="2">
        <f t="shared" si="2"/>
        <v>9.9999999999999964</v>
      </c>
      <c r="Y43" s="11">
        <f t="shared" si="3"/>
        <v>0</v>
      </c>
      <c r="Z43" s="11">
        <f t="shared" si="3"/>
        <v>0.1666666666666666</v>
      </c>
      <c r="AA43" s="11">
        <f t="shared" si="3"/>
        <v>0.1666666666666666</v>
      </c>
      <c r="AB43" s="11">
        <f t="shared" si="3"/>
        <v>0.1666666666666666</v>
      </c>
      <c r="AC43" s="11">
        <f t="shared" si="3"/>
        <v>0.3333333333333332</v>
      </c>
      <c r="AD43" s="11">
        <f t="shared" si="3"/>
        <v>0</v>
      </c>
      <c r="AE43" s="2">
        <v>0</v>
      </c>
      <c r="AF43" s="2">
        <v>0</v>
      </c>
      <c r="AG43" s="2">
        <v>0</v>
      </c>
      <c r="AH43" s="2">
        <v>0</v>
      </c>
      <c r="AI43" s="2">
        <v>6.0000000000000027</v>
      </c>
      <c r="AJ43" s="2">
        <v>1.3846153846153846</v>
      </c>
      <c r="AK43" s="2">
        <f t="shared" si="4"/>
        <v>7.3846153846153868</v>
      </c>
      <c r="AL43" s="11">
        <f t="shared" si="5"/>
        <v>0</v>
      </c>
      <c r="AM43" s="11">
        <f t="shared" si="5"/>
        <v>0</v>
      </c>
      <c r="AN43" s="11">
        <f t="shared" si="5"/>
        <v>0</v>
      </c>
      <c r="AO43" s="11">
        <f t="shared" si="5"/>
        <v>0</v>
      </c>
      <c r="AP43" s="11">
        <f t="shared" si="5"/>
        <v>0.50000000000000022</v>
      </c>
      <c r="AQ43" s="11">
        <f t="shared" si="5"/>
        <v>0.11538461538461538</v>
      </c>
      <c r="AR43" s="2">
        <v>0</v>
      </c>
      <c r="AS43" s="2">
        <v>0</v>
      </c>
      <c r="AT43" s="2">
        <v>0</v>
      </c>
      <c r="AU43" s="2">
        <v>1.9999999999999993</v>
      </c>
      <c r="AV43" s="2">
        <v>3.9999999999999987</v>
      </c>
      <c r="AW43" s="2">
        <v>0</v>
      </c>
      <c r="AX43" s="2">
        <f t="shared" si="6"/>
        <v>5.9999999999999982</v>
      </c>
      <c r="AY43" s="11">
        <f t="shared" si="7"/>
        <v>0</v>
      </c>
      <c r="AZ43" s="11">
        <f t="shared" si="7"/>
        <v>0</v>
      </c>
      <c r="BA43" s="11">
        <f t="shared" si="7"/>
        <v>0</v>
      </c>
      <c r="BB43" s="11">
        <f t="shared" si="7"/>
        <v>0.1666666666666666</v>
      </c>
      <c r="BC43" s="11">
        <f t="shared" si="7"/>
        <v>0.3333333333333332</v>
      </c>
      <c r="BD43" s="11">
        <f t="shared" si="7"/>
        <v>0</v>
      </c>
      <c r="BE43">
        <v>0</v>
      </c>
      <c r="BF43">
        <v>0</v>
      </c>
      <c r="BG43">
        <v>0</v>
      </c>
      <c r="BH43">
        <v>0</v>
      </c>
      <c r="BI43">
        <v>1.6153846153846154</v>
      </c>
      <c r="BJ43">
        <v>0.69230769230769229</v>
      </c>
      <c r="BK43" s="2">
        <v>2.3076923076923075</v>
      </c>
      <c r="BL43" s="11">
        <v>0</v>
      </c>
      <c r="BM43" s="11">
        <v>0</v>
      </c>
      <c r="BN43" s="11">
        <v>0</v>
      </c>
      <c r="BO43" s="11">
        <v>0</v>
      </c>
      <c r="BP43" s="11">
        <v>0.13461538461538461</v>
      </c>
      <c r="BQ43" s="11">
        <v>5.7692307692307689E-2</v>
      </c>
      <c r="BR43">
        <v>0</v>
      </c>
      <c r="BS43">
        <v>0</v>
      </c>
      <c r="BT43">
        <v>0</v>
      </c>
      <c r="BU43">
        <v>0</v>
      </c>
      <c r="BV43">
        <v>2.1428571428571423</v>
      </c>
      <c r="BW43">
        <v>1.2857142857142858</v>
      </c>
      <c r="BX43">
        <v>3.4285714285714279</v>
      </c>
      <c r="BY43" s="11">
        <v>0</v>
      </c>
      <c r="BZ43" s="11">
        <v>0</v>
      </c>
      <c r="CA43" s="11">
        <v>0</v>
      </c>
      <c r="CB43" s="11">
        <v>0</v>
      </c>
      <c r="CC43" s="11">
        <v>0.17857142857142852</v>
      </c>
      <c r="CD43" s="11">
        <v>0.10714285714285715</v>
      </c>
    </row>
    <row r="44" spans="1:82" x14ac:dyDescent="0.25">
      <c r="A44" s="1" t="s">
        <v>19</v>
      </c>
      <c r="B44" s="12" t="s">
        <v>99</v>
      </c>
      <c r="C44" t="s">
        <v>100</v>
      </c>
      <c r="G44" s="2">
        <v>1.9999999999999996</v>
      </c>
      <c r="K44" s="2">
        <f t="shared" si="0"/>
        <v>1.9999999999999996</v>
      </c>
      <c r="L44" s="13">
        <f t="shared" si="1"/>
        <v>0</v>
      </c>
      <c r="M44" s="13">
        <f t="shared" si="1"/>
        <v>0</v>
      </c>
      <c r="N44" s="13">
        <f t="shared" si="1"/>
        <v>0.16666666666666663</v>
      </c>
      <c r="O44" s="13">
        <f t="shared" si="1"/>
        <v>0</v>
      </c>
      <c r="P44" s="13">
        <f t="shared" si="1"/>
        <v>0</v>
      </c>
      <c r="Q44" s="13">
        <f t="shared" si="1"/>
        <v>0</v>
      </c>
      <c r="R44" s="2">
        <v>0</v>
      </c>
      <c r="S44" s="2">
        <v>0</v>
      </c>
      <c r="T44" s="2">
        <v>0</v>
      </c>
      <c r="U44" s="2">
        <v>0</v>
      </c>
      <c r="V44" s="2">
        <v>1.9999999999999993</v>
      </c>
      <c r="W44" s="2">
        <v>0</v>
      </c>
      <c r="X44" s="2">
        <f t="shared" si="2"/>
        <v>1.9999999999999993</v>
      </c>
      <c r="Y44" s="11">
        <f t="shared" si="3"/>
        <v>0</v>
      </c>
      <c r="Z44" s="11">
        <f t="shared" si="3"/>
        <v>0</v>
      </c>
      <c r="AA44" s="11">
        <f t="shared" si="3"/>
        <v>0</v>
      </c>
      <c r="AB44" s="11">
        <f t="shared" si="3"/>
        <v>0</v>
      </c>
      <c r="AC44" s="11">
        <f t="shared" si="3"/>
        <v>0.1666666666666666</v>
      </c>
      <c r="AD44" s="11">
        <f t="shared" si="3"/>
        <v>0</v>
      </c>
      <c r="AE44" s="2">
        <v>0</v>
      </c>
      <c r="AF44" s="2">
        <v>0</v>
      </c>
      <c r="AG44" s="2">
        <v>0</v>
      </c>
      <c r="AH44" s="2">
        <v>0</v>
      </c>
      <c r="AI44" s="2">
        <v>1.9999999999999996</v>
      </c>
      <c r="AJ44" s="2">
        <v>0.69230769230769229</v>
      </c>
      <c r="AK44" s="2">
        <f t="shared" si="4"/>
        <v>2.6923076923076916</v>
      </c>
      <c r="AL44" s="11">
        <f t="shared" si="5"/>
        <v>0</v>
      </c>
      <c r="AM44" s="11">
        <f t="shared" si="5"/>
        <v>0</v>
      </c>
      <c r="AN44" s="11">
        <f t="shared" si="5"/>
        <v>0</v>
      </c>
      <c r="AO44" s="11">
        <f t="shared" si="5"/>
        <v>0</v>
      </c>
      <c r="AP44" s="11">
        <f t="shared" si="5"/>
        <v>0.16666666666666663</v>
      </c>
      <c r="AQ44" s="11">
        <f t="shared" si="5"/>
        <v>5.7692307692307689E-2</v>
      </c>
      <c r="AR44" s="2">
        <v>0</v>
      </c>
      <c r="AS44" s="2">
        <v>0</v>
      </c>
      <c r="AT44" s="2">
        <v>0</v>
      </c>
      <c r="AU44" s="2">
        <v>0</v>
      </c>
      <c r="AV44" s="2">
        <v>0.6428571428571429</v>
      </c>
      <c r="AW44" s="2">
        <v>0</v>
      </c>
      <c r="AX44" s="2">
        <f t="shared" si="6"/>
        <v>0.6428571428571429</v>
      </c>
      <c r="AY44" s="11">
        <f t="shared" si="7"/>
        <v>0</v>
      </c>
      <c r="AZ44" s="11">
        <f t="shared" si="7"/>
        <v>0</v>
      </c>
      <c r="BA44" s="11">
        <f t="shared" si="7"/>
        <v>0</v>
      </c>
      <c r="BB44" s="11">
        <f t="shared" si="7"/>
        <v>0</v>
      </c>
      <c r="BC44" s="11">
        <f t="shared" si="7"/>
        <v>5.3571428571428575E-2</v>
      </c>
      <c r="BD44" s="11">
        <f t="shared" si="7"/>
        <v>0</v>
      </c>
      <c r="BE44">
        <v>0</v>
      </c>
      <c r="BF44">
        <v>0</v>
      </c>
      <c r="BG44">
        <v>0</v>
      </c>
      <c r="BH44">
        <v>1.9999999999999996</v>
      </c>
      <c r="BI44">
        <v>0</v>
      </c>
      <c r="BJ44">
        <v>0.69230769230769229</v>
      </c>
      <c r="BK44" s="2">
        <v>2.6923076923076916</v>
      </c>
      <c r="BL44" s="11">
        <v>0</v>
      </c>
      <c r="BM44" s="11">
        <v>0</v>
      </c>
      <c r="BN44" s="11">
        <v>0</v>
      </c>
      <c r="BO44" s="11">
        <v>0.16666666666666663</v>
      </c>
      <c r="BP44" s="11">
        <v>0</v>
      </c>
      <c r="BQ44" s="11">
        <v>5.7692307692307689E-2</v>
      </c>
      <c r="BR44">
        <v>0</v>
      </c>
      <c r="BS44">
        <v>0</v>
      </c>
      <c r="BT44">
        <v>0</v>
      </c>
      <c r="BU44">
        <v>0</v>
      </c>
      <c r="BV44">
        <v>0.6428571428571429</v>
      </c>
      <c r="BW44">
        <v>1.2857142857142858</v>
      </c>
      <c r="BX44">
        <v>1.9285714285714288</v>
      </c>
      <c r="BY44" s="11">
        <v>0</v>
      </c>
      <c r="BZ44" s="11">
        <v>0</v>
      </c>
      <c r="CA44" s="11">
        <v>0</v>
      </c>
      <c r="CB44" s="11">
        <v>0</v>
      </c>
      <c r="CC44" s="11">
        <v>5.3571428571428575E-2</v>
      </c>
      <c r="CD44" s="11">
        <v>0.10714285714285715</v>
      </c>
    </row>
    <row r="45" spans="1:82" x14ac:dyDescent="0.25">
      <c r="A45" s="1" t="s">
        <v>19</v>
      </c>
      <c r="B45" s="12" t="s">
        <v>101</v>
      </c>
      <c r="C45" t="s">
        <v>102</v>
      </c>
      <c r="G45" s="2">
        <v>3.9999999999999982</v>
      </c>
      <c r="J45" s="2">
        <v>0.30769230769230771</v>
      </c>
      <c r="K45" s="2">
        <f t="shared" si="0"/>
        <v>4.3076923076923057</v>
      </c>
      <c r="L45" s="13">
        <f t="shared" si="1"/>
        <v>0</v>
      </c>
      <c r="M45" s="13">
        <f t="shared" si="1"/>
        <v>0</v>
      </c>
      <c r="N45" s="13">
        <f t="shared" si="1"/>
        <v>0.3333333333333332</v>
      </c>
      <c r="O45" s="13">
        <f t="shared" si="1"/>
        <v>0</v>
      </c>
      <c r="P45" s="13">
        <f t="shared" si="1"/>
        <v>0</v>
      </c>
      <c r="Q45" s="13">
        <f t="shared" si="1"/>
        <v>2.5641025641025644E-2</v>
      </c>
      <c r="R45" s="2">
        <v>0</v>
      </c>
      <c r="S45" s="2">
        <v>0</v>
      </c>
      <c r="T45" s="2">
        <v>0</v>
      </c>
      <c r="U45" s="2">
        <v>0</v>
      </c>
      <c r="V45" s="2">
        <v>0.5714285714285714</v>
      </c>
      <c r="W45" s="2">
        <v>0.2857142857142857</v>
      </c>
      <c r="X45" s="2">
        <f t="shared" si="2"/>
        <v>0.8571428571428571</v>
      </c>
      <c r="Y45" s="11">
        <f t="shared" si="3"/>
        <v>0</v>
      </c>
      <c r="Z45" s="11">
        <f t="shared" si="3"/>
        <v>0</v>
      </c>
      <c r="AA45" s="11">
        <f t="shared" si="3"/>
        <v>0</v>
      </c>
      <c r="AB45" s="11">
        <f t="shared" si="3"/>
        <v>0</v>
      </c>
      <c r="AC45" s="11">
        <f t="shared" si="3"/>
        <v>4.7619047619047616E-2</v>
      </c>
      <c r="AD45" s="11">
        <f t="shared" si="3"/>
        <v>2.3809523809523808E-2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f t="shared" si="4"/>
        <v>0</v>
      </c>
      <c r="AL45" s="11">
        <f t="shared" si="5"/>
        <v>0</v>
      </c>
      <c r="AM45" s="11">
        <f t="shared" si="5"/>
        <v>0</v>
      </c>
      <c r="AN45" s="11">
        <f t="shared" si="5"/>
        <v>0</v>
      </c>
      <c r="AO45" s="11">
        <f t="shared" si="5"/>
        <v>0</v>
      </c>
      <c r="AP45" s="11">
        <f t="shared" si="5"/>
        <v>0</v>
      </c>
      <c r="AQ45" s="11">
        <f t="shared" si="5"/>
        <v>0</v>
      </c>
      <c r="AR45" s="2">
        <v>0</v>
      </c>
      <c r="AS45" s="2">
        <v>0</v>
      </c>
      <c r="AT45" s="2">
        <v>0</v>
      </c>
      <c r="AU45" s="2">
        <v>0</v>
      </c>
      <c r="AV45" s="2">
        <v>0.7142857142857143</v>
      </c>
      <c r="AW45" s="2">
        <v>0</v>
      </c>
      <c r="AX45" s="2">
        <f t="shared" si="6"/>
        <v>0.7142857142857143</v>
      </c>
      <c r="AY45" s="11">
        <f t="shared" si="7"/>
        <v>0</v>
      </c>
      <c r="AZ45" s="11">
        <f t="shared" si="7"/>
        <v>0</v>
      </c>
      <c r="BA45" s="11">
        <f t="shared" si="7"/>
        <v>0</v>
      </c>
      <c r="BB45" s="11">
        <f t="shared" si="7"/>
        <v>0</v>
      </c>
      <c r="BC45" s="11">
        <f t="shared" si="7"/>
        <v>5.9523809523809527E-2</v>
      </c>
      <c r="BD45" s="11">
        <f t="shared" si="7"/>
        <v>0</v>
      </c>
      <c r="BE45"/>
      <c r="BF45"/>
      <c r="BG45"/>
      <c r="BH45"/>
      <c r="BI45"/>
      <c r="BJ45"/>
      <c r="BR45"/>
      <c r="BS45"/>
      <c r="BT45"/>
      <c r="BU45"/>
      <c r="BV45"/>
      <c r="BW45"/>
      <c r="BX45"/>
    </row>
    <row r="46" spans="1:82" hidden="1" x14ac:dyDescent="0.25">
      <c r="A46" s="5" t="s">
        <v>19</v>
      </c>
      <c r="B46" s="6" t="s">
        <v>103</v>
      </c>
      <c r="C46" s="7" t="s">
        <v>104</v>
      </c>
      <c r="D46" s="7"/>
      <c r="E46" s="8">
        <v>11.076923076923073</v>
      </c>
      <c r="F46" s="8">
        <v>10.769230769230766</v>
      </c>
      <c r="G46" s="8">
        <v>9.0769230769230802</v>
      </c>
      <c r="H46" s="8">
        <v>4.9230769230769234</v>
      </c>
      <c r="I46" s="8">
        <v>6.5384615384615374</v>
      </c>
      <c r="J46" s="8">
        <v>5.3076923076923075</v>
      </c>
      <c r="K46" s="8">
        <f t="shared" si="0"/>
        <v>47.692307692307686</v>
      </c>
      <c r="L46" s="9">
        <f t="shared" si="1"/>
        <v>0.9230769230769228</v>
      </c>
      <c r="M46" s="9">
        <f t="shared" si="1"/>
        <v>0.89743589743589725</v>
      </c>
      <c r="N46" s="9">
        <f t="shared" si="1"/>
        <v>0.75641025641025672</v>
      </c>
      <c r="O46" s="9">
        <f t="shared" ref="O46:Q109" si="9">H46/12</f>
        <v>0.4102564102564103</v>
      </c>
      <c r="P46" s="9">
        <f t="shared" si="9"/>
        <v>0.54487179487179482</v>
      </c>
      <c r="Q46" s="9">
        <f t="shared" si="9"/>
        <v>0.44230769230769229</v>
      </c>
      <c r="R46" s="8">
        <v>3.9999999999999987</v>
      </c>
      <c r="S46" s="8">
        <v>8.0000000000000089</v>
      </c>
      <c r="T46" s="8">
        <v>1.9999999999999993</v>
      </c>
      <c r="U46" s="8">
        <v>6.0000000000000036</v>
      </c>
      <c r="V46" s="8">
        <v>5.0714285714285703</v>
      </c>
      <c r="W46" s="8">
        <v>5.5000000000000009</v>
      </c>
      <c r="X46" s="8">
        <f t="shared" si="2"/>
        <v>30.57142857142858</v>
      </c>
      <c r="Y46" s="10">
        <f t="shared" si="3"/>
        <v>0.3333333333333332</v>
      </c>
      <c r="Z46" s="10">
        <f t="shared" si="3"/>
        <v>0.66666666666666741</v>
      </c>
      <c r="AA46" s="10">
        <f t="shared" si="3"/>
        <v>0.1666666666666666</v>
      </c>
      <c r="AB46" s="10">
        <f t="shared" ref="AB46:AD109" si="10">U46/12</f>
        <v>0.50000000000000033</v>
      </c>
      <c r="AC46" s="10">
        <f t="shared" si="10"/>
        <v>0.42261904761904751</v>
      </c>
      <c r="AD46" s="10">
        <f t="shared" si="10"/>
        <v>0.45833333333333343</v>
      </c>
      <c r="AE46" s="8">
        <v>11.999999999999993</v>
      </c>
      <c r="AF46" s="8">
        <v>11.999999999999993</v>
      </c>
      <c r="AG46" s="8">
        <v>2.7692307692307687</v>
      </c>
      <c r="AH46" s="8">
        <v>8.3076923076923119</v>
      </c>
      <c r="AI46" s="8">
        <v>5.1538461538461551</v>
      </c>
      <c r="AJ46" s="8">
        <v>6.0769230769230775</v>
      </c>
      <c r="AK46" s="8">
        <f t="shared" si="4"/>
        <v>46.307692307692299</v>
      </c>
      <c r="AL46" s="10">
        <f t="shared" si="5"/>
        <v>0.99999999999999944</v>
      </c>
      <c r="AM46" s="10">
        <f t="shared" si="5"/>
        <v>0.99999999999999944</v>
      </c>
      <c r="AN46" s="10">
        <f t="shared" si="5"/>
        <v>0.23076923076923073</v>
      </c>
      <c r="AO46" s="10">
        <f t="shared" ref="AO46:AQ109" si="11">AH46/12</f>
        <v>0.69230769230769262</v>
      </c>
      <c r="AP46" s="10">
        <f t="shared" si="11"/>
        <v>0.42948717948717957</v>
      </c>
      <c r="AQ46" s="10">
        <f t="shared" si="11"/>
        <v>0.5064102564102565</v>
      </c>
      <c r="AR46" s="8">
        <v>8.0000000000000089</v>
      </c>
      <c r="AS46" s="8">
        <v>10.000000000000002</v>
      </c>
      <c r="AT46" s="8">
        <v>6.0000000000000036</v>
      </c>
      <c r="AU46" s="8">
        <v>1.9999999999999993</v>
      </c>
      <c r="AV46" s="8">
        <v>6.5000000000000009</v>
      </c>
      <c r="AW46" s="8">
        <v>4.3571428571428559</v>
      </c>
      <c r="AX46" s="8">
        <f t="shared" si="6"/>
        <v>36.857142857142868</v>
      </c>
      <c r="AY46" s="10">
        <f t="shared" si="7"/>
        <v>0.66666666666666741</v>
      </c>
      <c r="AZ46" s="10">
        <f t="shared" si="7"/>
        <v>0.83333333333333348</v>
      </c>
      <c r="BA46" s="10">
        <f t="shared" si="7"/>
        <v>0.50000000000000033</v>
      </c>
      <c r="BB46" s="10">
        <f t="shared" ref="BB46:BD109" si="12">AU46/12</f>
        <v>0.1666666666666666</v>
      </c>
      <c r="BC46" s="10">
        <f t="shared" si="12"/>
        <v>0.54166666666666674</v>
      </c>
      <c r="BD46" s="10">
        <f t="shared" si="12"/>
        <v>0.36309523809523797</v>
      </c>
      <c r="BE46">
        <v>0</v>
      </c>
      <c r="BF46">
        <v>0</v>
      </c>
      <c r="BG46">
        <v>0</v>
      </c>
      <c r="BH46">
        <v>0</v>
      </c>
      <c r="BI46">
        <v>0.30769230769230771</v>
      </c>
      <c r="BJ46">
        <v>0.61538461538461542</v>
      </c>
      <c r="BK46" s="2">
        <v>0.92307692307692313</v>
      </c>
      <c r="BL46" s="11">
        <v>0</v>
      </c>
      <c r="BM46" s="11">
        <v>0</v>
      </c>
      <c r="BN46" s="11">
        <v>0</v>
      </c>
      <c r="BO46" s="11">
        <v>0</v>
      </c>
      <c r="BP46" s="11">
        <v>2.5641025641025644E-2</v>
      </c>
      <c r="BQ46" s="11">
        <v>5.1282051282051287E-2</v>
      </c>
      <c r="BR46">
        <v>0</v>
      </c>
      <c r="BS46">
        <v>0</v>
      </c>
      <c r="BT46">
        <v>0</v>
      </c>
      <c r="BU46">
        <v>3.9999999999999987</v>
      </c>
      <c r="BV46">
        <v>0.7142857142857143</v>
      </c>
      <c r="BW46">
        <v>0</v>
      </c>
      <c r="BX46">
        <v>4.7142857142857126</v>
      </c>
      <c r="BY46" s="11">
        <v>0</v>
      </c>
      <c r="BZ46" s="11">
        <v>0</v>
      </c>
      <c r="CA46" s="11">
        <v>0</v>
      </c>
      <c r="CB46" s="11">
        <v>0.3333333333333332</v>
      </c>
      <c r="CC46" s="11">
        <v>5.9523809523809527E-2</v>
      </c>
      <c r="CD46" s="11">
        <v>0</v>
      </c>
    </row>
    <row r="47" spans="1:82" s="7" customFormat="1" x14ac:dyDescent="0.25">
      <c r="A47" s="1" t="s">
        <v>19</v>
      </c>
      <c r="B47" s="12" t="s">
        <v>105</v>
      </c>
      <c r="C47" t="s">
        <v>106</v>
      </c>
      <c r="D47"/>
      <c r="E47" s="2"/>
      <c r="F47" s="2"/>
      <c r="G47" s="2"/>
      <c r="H47" s="2"/>
      <c r="I47" s="2">
        <v>0.92307692307692313</v>
      </c>
      <c r="J47" s="2">
        <v>0.30769230769230771</v>
      </c>
      <c r="K47" s="2">
        <f t="shared" si="0"/>
        <v>1.2307692307692308</v>
      </c>
      <c r="L47" s="13">
        <f t="shared" ref="L47:Q110" si="13">E47/12</f>
        <v>0</v>
      </c>
      <c r="M47" s="13">
        <f t="shared" si="13"/>
        <v>0</v>
      </c>
      <c r="N47" s="13">
        <f t="shared" si="13"/>
        <v>0</v>
      </c>
      <c r="O47" s="13">
        <f t="shared" si="9"/>
        <v>0</v>
      </c>
      <c r="P47" s="13">
        <f t="shared" si="9"/>
        <v>7.6923076923076927E-2</v>
      </c>
      <c r="Q47" s="13">
        <f t="shared" si="9"/>
        <v>2.5641025641025644E-2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0.2857142857142857</v>
      </c>
      <c r="X47" s="2">
        <f t="shared" si="2"/>
        <v>0.2857142857142857</v>
      </c>
      <c r="Y47" s="11">
        <f t="shared" ref="Y47:AD110" si="14">R47/12</f>
        <v>0</v>
      </c>
      <c r="Z47" s="11">
        <f t="shared" si="14"/>
        <v>0</v>
      </c>
      <c r="AA47" s="11">
        <f t="shared" si="14"/>
        <v>0</v>
      </c>
      <c r="AB47" s="11">
        <f t="shared" si="10"/>
        <v>0</v>
      </c>
      <c r="AC47" s="11">
        <f t="shared" si="10"/>
        <v>0</v>
      </c>
      <c r="AD47" s="11">
        <f t="shared" si="10"/>
        <v>2.3809523809523808E-2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0.61538461538461542</v>
      </c>
      <c r="AK47" s="2">
        <f t="shared" si="4"/>
        <v>0.61538461538461542</v>
      </c>
      <c r="AL47" s="11">
        <f t="shared" ref="AL47:AQ110" si="15">AE47/12</f>
        <v>0</v>
      </c>
      <c r="AM47" s="11">
        <f t="shared" si="15"/>
        <v>0</v>
      </c>
      <c r="AN47" s="11">
        <f t="shared" si="15"/>
        <v>0</v>
      </c>
      <c r="AO47" s="11">
        <f t="shared" si="11"/>
        <v>0</v>
      </c>
      <c r="AP47" s="11">
        <f t="shared" si="11"/>
        <v>0</v>
      </c>
      <c r="AQ47" s="11">
        <f t="shared" si="11"/>
        <v>5.1282051282051287E-2</v>
      </c>
      <c r="AR47" s="2">
        <v>0</v>
      </c>
      <c r="AS47" s="2">
        <v>0</v>
      </c>
      <c r="AT47" s="2">
        <v>0</v>
      </c>
      <c r="AU47" s="2">
        <v>0</v>
      </c>
      <c r="AV47" s="2">
        <v>0.2857142857142857</v>
      </c>
      <c r="AW47" s="2">
        <v>1.1428571428571428</v>
      </c>
      <c r="AX47" s="2">
        <f t="shared" si="6"/>
        <v>1.4285714285714284</v>
      </c>
      <c r="AY47" s="11">
        <f t="shared" ref="AY47:BD110" si="16">AR47/12</f>
        <v>0</v>
      </c>
      <c r="AZ47" s="11">
        <f t="shared" si="16"/>
        <v>0</v>
      </c>
      <c r="BA47" s="11">
        <f t="shared" si="16"/>
        <v>0</v>
      </c>
      <c r="BB47" s="11">
        <f t="shared" si="12"/>
        <v>0</v>
      </c>
      <c r="BC47" s="11">
        <f t="shared" si="12"/>
        <v>2.3809523809523808E-2</v>
      </c>
      <c r="BD47" s="11">
        <f t="shared" si="12"/>
        <v>9.5238095238095233E-2</v>
      </c>
      <c r="BE47"/>
      <c r="BF47"/>
      <c r="BG47"/>
      <c r="BH47"/>
      <c r="BI47"/>
      <c r="BJ47"/>
      <c r="BK47" s="2"/>
      <c r="BL47" s="11"/>
      <c r="BM47" s="11"/>
      <c r="BN47" s="11"/>
      <c r="BO47" s="11"/>
      <c r="BP47" s="11"/>
      <c r="BQ47" s="11"/>
      <c r="BR47"/>
      <c r="BS47"/>
      <c r="BT47"/>
      <c r="BU47"/>
      <c r="BV47"/>
      <c r="BW47"/>
      <c r="BX47"/>
      <c r="BY47" s="11"/>
      <c r="BZ47" s="11"/>
      <c r="CA47" s="11"/>
      <c r="CB47" s="11"/>
      <c r="CC47" s="11"/>
      <c r="CD47" s="11"/>
    </row>
    <row r="48" spans="1:82" s="7" customFormat="1" x14ac:dyDescent="0.25">
      <c r="A48" s="1" t="s">
        <v>19</v>
      </c>
      <c r="B48" s="12" t="s">
        <v>107</v>
      </c>
      <c r="C48" t="s">
        <v>108</v>
      </c>
      <c r="D48"/>
      <c r="E48" s="2">
        <v>0.76923076923076927</v>
      </c>
      <c r="F48" s="2">
        <v>0.76923076923076927</v>
      </c>
      <c r="G48" s="2">
        <v>0.76923076923076927</v>
      </c>
      <c r="H48" s="2">
        <v>0.76923076923076927</v>
      </c>
      <c r="I48" s="2">
        <v>3.4615384615384617</v>
      </c>
      <c r="J48" s="2">
        <v>3</v>
      </c>
      <c r="K48" s="2">
        <f t="shared" si="0"/>
        <v>9.5384615384615383</v>
      </c>
      <c r="L48" s="13">
        <f t="shared" si="13"/>
        <v>6.4102564102564111E-2</v>
      </c>
      <c r="M48" s="13">
        <f t="shared" si="13"/>
        <v>6.4102564102564111E-2</v>
      </c>
      <c r="N48" s="13">
        <f t="shared" si="13"/>
        <v>6.4102564102564111E-2</v>
      </c>
      <c r="O48" s="13">
        <f t="shared" si="9"/>
        <v>6.4102564102564111E-2</v>
      </c>
      <c r="P48" s="13">
        <f t="shared" si="9"/>
        <v>0.28846153846153849</v>
      </c>
      <c r="Q48" s="13">
        <f t="shared" si="9"/>
        <v>0.25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f t="shared" si="2"/>
        <v>0</v>
      </c>
      <c r="Y48" s="11">
        <f t="shared" si="14"/>
        <v>0</v>
      </c>
      <c r="Z48" s="11">
        <f t="shared" si="14"/>
        <v>0</v>
      </c>
      <c r="AA48" s="11">
        <f t="shared" si="14"/>
        <v>0</v>
      </c>
      <c r="AB48" s="11">
        <f t="shared" si="10"/>
        <v>0</v>
      </c>
      <c r="AC48" s="11">
        <f t="shared" si="10"/>
        <v>0</v>
      </c>
      <c r="AD48" s="11">
        <f t="shared" si="10"/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f t="shared" si="4"/>
        <v>0</v>
      </c>
      <c r="AL48" s="11">
        <f t="shared" si="15"/>
        <v>0</v>
      </c>
      <c r="AM48" s="11">
        <f t="shared" si="15"/>
        <v>0</v>
      </c>
      <c r="AN48" s="11">
        <f t="shared" si="15"/>
        <v>0</v>
      </c>
      <c r="AO48" s="11">
        <f t="shared" si="11"/>
        <v>0</v>
      </c>
      <c r="AP48" s="11">
        <f t="shared" si="11"/>
        <v>0</v>
      </c>
      <c r="AQ48" s="11">
        <f t="shared" si="11"/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f t="shared" si="6"/>
        <v>0</v>
      </c>
      <c r="AY48" s="11">
        <f t="shared" si="16"/>
        <v>0</v>
      </c>
      <c r="AZ48" s="11">
        <f t="shared" si="16"/>
        <v>0</v>
      </c>
      <c r="BA48" s="11">
        <f t="shared" si="16"/>
        <v>0</v>
      </c>
      <c r="BB48" s="11">
        <f t="shared" si="12"/>
        <v>0</v>
      </c>
      <c r="BC48" s="11">
        <f t="shared" si="12"/>
        <v>0</v>
      </c>
      <c r="BD48" s="11">
        <f t="shared" si="12"/>
        <v>0</v>
      </c>
      <c r="BE48"/>
      <c r="BF48"/>
      <c r="BG48"/>
      <c r="BH48"/>
      <c r="BI48"/>
      <c r="BJ48"/>
      <c r="BK48" s="2"/>
      <c r="BL48" s="11"/>
      <c r="BM48" s="11"/>
      <c r="BN48" s="11"/>
      <c r="BO48" s="11"/>
      <c r="BP48" s="11"/>
      <c r="BQ48" s="11"/>
      <c r="BR48"/>
      <c r="BS48"/>
      <c r="BT48"/>
      <c r="BU48"/>
      <c r="BV48"/>
      <c r="BW48"/>
      <c r="BX48"/>
      <c r="BY48" s="11"/>
      <c r="BZ48" s="11"/>
      <c r="CA48" s="11"/>
      <c r="CB48" s="11"/>
      <c r="CC48" s="11"/>
      <c r="CD48" s="11"/>
    </row>
    <row r="49" spans="1:82" x14ac:dyDescent="0.25">
      <c r="A49" s="1" t="s">
        <v>19</v>
      </c>
      <c r="B49" s="12" t="s">
        <v>109</v>
      </c>
      <c r="C49" t="s">
        <v>110</v>
      </c>
      <c r="G49" s="2">
        <v>1.9999999999999996</v>
      </c>
      <c r="H49" s="2">
        <v>1.9999999999999996</v>
      </c>
      <c r="I49" s="2">
        <v>2.1538461538461533</v>
      </c>
      <c r="J49" s="2">
        <v>1.2307692307692308</v>
      </c>
      <c r="K49" s="2">
        <f t="shared" si="0"/>
        <v>7.3846153846153832</v>
      </c>
      <c r="L49" s="13">
        <f t="shared" si="13"/>
        <v>0</v>
      </c>
      <c r="M49" s="13">
        <f t="shared" si="13"/>
        <v>0</v>
      </c>
      <c r="N49" s="13">
        <f t="shared" si="13"/>
        <v>0.16666666666666663</v>
      </c>
      <c r="O49" s="13">
        <f t="shared" si="9"/>
        <v>0.16666666666666663</v>
      </c>
      <c r="P49" s="13">
        <f t="shared" si="9"/>
        <v>0.17948717948717943</v>
      </c>
      <c r="Q49" s="13">
        <f t="shared" si="9"/>
        <v>0.10256410256410257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f t="shared" si="2"/>
        <v>0</v>
      </c>
      <c r="Y49" s="11">
        <f t="shared" si="14"/>
        <v>0</v>
      </c>
      <c r="Z49" s="11">
        <f t="shared" si="14"/>
        <v>0</v>
      </c>
      <c r="AA49" s="11">
        <f t="shared" si="14"/>
        <v>0</v>
      </c>
      <c r="AB49" s="11">
        <f t="shared" si="10"/>
        <v>0</v>
      </c>
      <c r="AC49" s="11">
        <f t="shared" si="10"/>
        <v>0</v>
      </c>
      <c r="AD49" s="11">
        <f t="shared" si="10"/>
        <v>0</v>
      </c>
      <c r="AE49" s="2">
        <v>0</v>
      </c>
      <c r="AF49" s="2">
        <v>1.9999999999999996</v>
      </c>
      <c r="AG49" s="2">
        <v>1.9999999999999996</v>
      </c>
      <c r="AH49" s="2">
        <v>0</v>
      </c>
      <c r="AI49" s="2">
        <v>0</v>
      </c>
      <c r="AJ49" s="2">
        <v>0</v>
      </c>
      <c r="AK49" s="2">
        <f t="shared" si="4"/>
        <v>3.9999999999999991</v>
      </c>
      <c r="AL49" s="11">
        <f t="shared" si="15"/>
        <v>0</v>
      </c>
      <c r="AM49" s="11">
        <f t="shared" si="15"/>
        <v>0.16666666666666663</v>
      </c>
      <c r="AN49" s="11">
        <f t="shared" si="15"/>
        <v>0.16666666666666663</v>
      </c>
      <c r="AO49" s="11">
        <f t="shared" si="11"/>
        <v>0</v>
      </c>
      <c r="AP49" s="11">
        <f t="shared" si="11"/>
        <v>0</v>
      </c>
      <c r="AQ49" s="11">
        <f t="shared" si="11"/>
        <v>0</v>
      </c>
      <c r="AR49" s="2">
        <v>0</v>
      </c>
      <c r="AS49" s="2">
        <v>1.9999999999999993</v>
      </c>
      <c r="AT49" s="2">
        <v>0</v>
      </c>
      <c r="AU49" s="2">
        <v>0</v>
      </c>
      <c r="AV49" s="2">
        <v>0</v>
      </c>
      <c r="AW49" s="2">
        <v>0</v>
      </c>
      <c r="AX49" s="2">
        <f t="shared" si="6"/>
        <v>1.9999999999999993</v>
      </c>
      <c r="AY49" s="11">
        <f t="shared" si="16"/>
        <v>0</v>
      </c>
      <c r="AZ49" s="11">
        <f t="shared" si="16"/>
        <v>0.1666666666666666</v>
      </c>
      <c r="BA49" s="11">
        <f t="shared" si="16"/>
        <v>0</v>
      </c>
      <c r="BB49" s="11">
        <f t="shared" si="12"/>
        <v>0</v>
      </c>
      <c r="BC49" s="11">
        <f t="shared" si="12"/>
        <v>0</v>
      </c>
      <c r="BD49" s="11">
        <f t="shared" si="12"/>
        <v>0</v>
      </c>
      <c r="BE49">
        <v>1.9999999999999996</v>
      </c>
      <c r="BF49">
        <v>0</v>
      </c>
      <c r="BG49">
        <v>0</v>
      </c>
      <c r="BH49">
        <v>0</v>
      </c>
      <c r="BI49">
        <v>0</v>
      </c>
      <c r="BJ49">
        <v>0.30769230769230771</v>
      </c>
      <c r="BK49" s="2">
        <v>2.3076923076923075</v>
      </c>
      <c r="BL49" s="11">
        <v>0.16666666666666663</v>
      </c>
      <c r="BM49" s="11">
        <v>0</v>
      </c>
      <c r="BN49" s="11">
        <v>0</v>
      </c>
      <c r="BO49" s="11">
        <v>0</v>
      </c>
      <c r="BP49" s="11">
        <v>0</v>
      </c>
      <c r="BQ49" s="11">
        <v>2.5641025641025644E-2</v>
      </c>
      <c r="BR49"/>
      <c r="BS49"/>
      <c r="BT49"/>
      <c r="BU49"/>
      <c r="BV49"/>
      <c r="BW49"/>
      <c r="BX49"/>
    </row>
    <row r="50" spans="1:82" s="7" customFormat="1" x14ac:dyDescent="0.25">
      <c r="A50" s="1" t="s">
        <v>19</v>
      </c>
      <c r="B50" s="12" t="s">
        <v>111</v>
      </c>
      <c r="C50" t="s">
        <v>112</v>
      </c>
      <c r="D50"/>
      <c r="E50" s="2"/>
      <c r="F50" s="2"/>
      <c r="G50" s="2"/>
      <c r="H50" s="2"/>
      <c r="I50" s="2"/>
      <c r="J50" s="2">
        <v>2.7692307692307692</v>
      </c>
      <c r="K50" s="2">
        <f t="shared" si="0"/>
        <v>2.7692307692307692</v>
      </c>
      <c r="L50" s="13">
        <f t="shared" si="13"/>
        <v>0</v>
      </c>
      <c r="M50" s="13">
        <f t="shared" si="13"/>
        <v>0</v>
      </c>
      <c r="N50" s="13">
        <f t="shared" si="13"/>
        <v>0</v>
      </c>
      <c r="O50" s="13">
        <f t="shared" si="9"/>
        <v>0</v>
      </c>
      <c r="P50" s="13">
        <f t="shared" si="9"/>
        <v>0</v>
      </c>
      <c r="Q50" s="13">
        <f t="shared" si="9"/>
        <v>0.23076923076923075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0.2857142857142857</v>
      </c>
      <c r="X50" s="2">
        <f t="shared" si="2"/>
        <v>0.2857142857142857</v>
      </c>
      <c r="Y50" s="11">
        <f t="shared" si="14"/>
        <v>0</v>
      </c>
      <c r="Z50" s="11">
        <f t="shared" si="14"/>
        <v>0</v>
      </c>
      <c r="AA50" s="11">
        <f t="shared" si="14"/>
        <v>0</v>
      </c>
      <c r="AB50" s="11">
        <f t="shared" si="10"/>
        <v>0</v>
      </c>
      <c r="AC50" s="11">
        <f t="shared" si="10"/>
        <v>0</v>
      </c>
      <c r="AD50" s="11">
        <f t="shared" si="10"/>
        <v>2.3809523809523808E-2</v>
      </c>
      <c r="AE50" s="2">
        <v>0</v>
      </c>
      <c r="AF50" s="2">
        <v>0</v>
      </c>
      <c r="AG50" s="2">
        <v>0</v>
      </c>
      <c r="AH50" s="2">
        <v>0</v>
      </c>
      <c r="AI50" s="2">
        <v>0.30769230769230771</v>
      </c>
      <c r="AJ50" s="2">
        <v>0</v>
      </c>
      <c r="AK50" s="2">
        <f t="shared" si="4"/>
        <v>0.30769230769230771</v>
      </c>
      <c r="AL50" s="11">
        <f t="shared" si="15"/>
        <v>0</v>
      </c>
      <c r="AM50" s="11">
        <f t="shared" si="15"/>
        <v>0</v>
      </c>
      <c r="AN50" s="11">
        <f t="shared" si="15"/>
        <v>0</v>
      </c>
      <c r="AO50" s="11">
        <f t="shared" si="11"/>
        <v>0</v>
      </c>
      <c r="AP50" s="11">
        <f t="shared" si="11"/>
        <v>2.5641025641025644E-2</v>
      </c>
      <c r="AQ50" s="11">
        <f t="shared" si="11"/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f t="shared" si="6"/>
        <v>0</v>
      </c>
      <c r="AY50" s="11">
        <f t="shared" si="16"/>
        <v>0</v>
      </c>
      <c r="AZ50" s="11">
        <f t="shared" si="16"/>
        <v>0</v>
      </c>
      <c r="BA50" s="11">
        <f t="shared" si="16"/>
        <v>0</v>
      </c>
      <c r="BB50" s="11">
        <f t="shared" si="12"/>
        <v>0</v>
      </c>
      <c r="BC50" s="11">
        <f t="shared" si="12"/>
        <v>0</v>
      </c>
      <c r="BD50" s="11">
        <f t="shared" si="12"/>
        <v>0</v>
      </c>
      <c r="BE50"/>
      <c r="BF50"/>
      <c r="BG50"/>
      <c r="BH50"/>
      <c r="BI50"/>
      <c r="BJ50"/>
      <c r="BK50" s="2"/>
      <c r="BL50" s="11"/>
      <c r="BM50" s="11"/>
      <c r="BN50" s="11"/>
      <c r="BO50" s="11"/>
      <c r="BP50" s="11"/>
      <c r="BQ50" s="11"/>
      <c r="BR50">
        <v>0</v>
      </c>
      <c r="BS50">
        <v>1.9999999999999993</v>
      </c>
      <c r="BT50">
        <v>0</v>
      </c>
      <c r="BU50">
        <v>0</v>
      </c>
      <c r="BV50">
        <v>0</v>
      </c>
      <c r="BW50">
        <v>0.14285714285714285</v>
      </c>
      <c r="BX50">
        <v>2.1428571428571423</v>
      </c>
      <c r="BY50" s="11">
        <v>0</v>
      </c>
      <c r="BZ50" s="11">
        <v>0.1666666666666666</v>
      </c>
      <c r="CA50" s="11">
        <v>0</v>
      </c>
      <c r="CB50" s="11">
        <v>0</v>
      </c>
      <c r="CC50" s="11">
        <v>0</v>
      </c>
      <c r="CD50" s="11">
        <v>1.1904761904761904E-2</v>
      </c>
    </row>
    <row r="51" spans="1:82" s="7" customFormat="1" x14ac:dyDescent="0.25">
      <c r="A51" s="1" t="s">
        <v>113</v>
      </c>
      <c r="B51" s="12" t="s">
        <v>114</v>
      </c>
      <c r="C51" t="s">
        <v>115</v>
      </c>
      <c r="D51"/>
      <c r="E51" s="2">
        <v>3.9999999999999982</v>
      </c>
      <c r="F51" s="2">
        <v>3.2307692307692313</v>
      </c>
      <c r="G51" s="2">
        <v>4.3076923076923066</v>
      </c>
      <c r="H51" s="2">
        <v>8.0000000000000071</v>
      </c>
      <c r="I51" s="2">
        <v>1.5384615384615385</v>
      </c>
      <c r="J51" s="2">
        <v>2</v>
      </c>
      <c r="K51" s="2">
        <f t="shared" si="0"/>
        <v>23.076923076923084</v>
      </c>
      <c r="L51" s="13">
        <f t="shared" si="13"/>
        <v>0.3333333333333332</v>
      </c>
      <c r="M51" s="13">
        <f t="shared" si="13"/>
        <v>0.26923076923076927</v>
      </c>
      <c r="N51" s="13">
        <f t="shared" si="13"/>
        <v>0.35897435897435886</v>
      </c>
      <c r="O51" s="13">
        <f t="shared" si="9"/>
        <v>0.6666666666666673</v>
      </c>
      <c r="P51" s="13">
        <f t="shared" si="9"/>
        <v>0.12820512820512822</v>
      </c>
      <c r="Q51" s="13">
        <f t="shared" si="9"/>
        <v>0.16666666666666666</v>
      </c>
      <c r="R51" s="2">
        <v>10.000000000000002</v>
      </c>
      <c r="S51" s="2">
        <v>6.0000000000000036</v>
      </c>
      <c r="T51" s="2">
        <v>10.000000000000002</v>
      </c>
      <c r="U51" s="2">
        <v>10.000000000000002</v>
      </c>
      <c r="V51" s="2">
        <v>3.4285714285714275</v>
      </c>
      <c r="W51" s="2">
        <v>4.9999999999999991</v>
      </c>
      <c r="X51" s="2">
        <f t="shared" si="2"/>
        <v>44.428571428571438</v>
      </c>
      <c r="Y51" s="11">
        <f t="shared" si="14"/>
        <v>0.83333333333333348</v>
      </c>
      <c r="Z51" s="11">
        <f t="shared" si="14"/>
        <v>0.50000000000000033</v>
      </c>
      <c r="AA51" s="11">
        <f t="shared" si="14"/>
        <v>0.83333333333333348</v>
      </c>
      <c r="AB51" s="11">
        <f t="shared" si="10"/>
        <v>0.83333333333333348</v>
      </c>
      <c r="AC51" s="11">
        <f t="shared" si="10"/>
        <v>0.28571428571428564</v>
      </c>
      <c r="AD51" s="11">
        <f t="shared" si="10"/>
        <v>0.41666666666666657</v>
      </c>
      <c r="AE51" s="2">
        <v>6.0000000000000027</v>
      </c>
      <c r="AF51" s="2">
        <v>3.9999999999999982</v>
      </c>
      <c r="AG51" s="2">
        <v>6.0000000000000018</v>
      </c>
      <c r="AH51" s="2">
        <v>3.9999999999999982</v>
      </c>
      <c r="AI51" s="2">
        <v>4.9230769230769234</v>
      </c>
      <c r="AJ51" s="2">
        <v>4.615384615384615</v>
      </c>
      <c r="AK51" s="2">
        <f t="shared" si="4"/>
        <v>29.53846153846154</v>
      </c>
      <c r="AL51" s="11">
        <f t="shared" si="15"/>
        <v>0.50000000000000022</v>
      </c>
      <c r="AM51" s="11">
        <f t="shared" si="15"/>
        <v>0.3333333333333332</v>
      </c>
      <c r="AN51" s="11">
        <f t="shared" si="15"/>
        <v>0.50000000000000011</v>
      </c>
      <c r="AO51" s="11">
        <f t="shared" si="11"/>
        <v>0.3333333333333332</v>
      </c>
      <c r="AP51" s="11">
        <f t="shared" si="11"/>
        <v>0.4102564102564103</v>
      </c>
      <c r="AQ51" s="11">
        <f t="shared" si="11"/>
        <v>0.38461538461538458</v>
      </c>
      <c r="AR51" s="2">
        <v>3.9999999999999987</v>
      </c>
      <c r="AS51" s="2">
        <v>3</v>
      </c>
      <c r="AT51" s="2">
        <v>8.0000000000000089</v>
      </c>
      <c r="AU51" s="2">
        <v>6.0000000000000036</v>
      </c>
      <c r="AV51" s="2">
        <v>2.4285714285714279</v>
      </c>
      <c r="AW51" s="2">
        <v>1.857142857142857</v>
      </c>
      <c r="AX51" s="2">
        <f t="shared" si="6"/>
        <v>25.285714285714295</v>
      </c>
      <c r="AY51" s="11">
        <f t="shared" si="16"/>
        <v>0.3333333333333332</v>
      </c>
      <c r="AZ51" s="11">
        <f t="shared" si="16"/>
        <v>0.25</v>
      </c>
      <c r="BA51" s="11">
        <f t="shared" si="16"/>
        <v>0.66666666666666741</v>
      </c>
      <c r="BB51" s="11">
        <f t="shared" si="12"/>
        <v>0.50000000000000033</v>
      </c>
      <c r="BC51" s="11">
        <f t="shared" si="12"/>
        <v>0.20238095238095233</v>
      </c>
      <c r="BD51" s="11">
        <f t="shared" si="12"/>
        <v>0.15476190476190474</v>
      </c>
      <c r="BE51">
        <v>3.9999999999999982</v>
      </c>
      <c r="BF51">
        <v>3.9999999999999982</v>
      </c>
      <c r="BG51">
        <v>6.4615384615384652</v>
      </c>
      <c r="BH51">
        <v>6.1538461538461569</v>
      </c>
      <c r="BI51">
        <v>3.3076923076923075</v>
      </c>
      <c r="BJ51">
        <v>2.4615384615384617</v>
      </c>
      <c r="BK51" s="2">
        <v>26.384615384615387</v>
      </c>
      <c r="BL51" s="11">
        <v>0.3333333333333332</v>
      </c>
      <c r="BM51" s="11">
        <v>0.3333333333333332</v>
      </c>
      <c r="BN51" s="11">
        <v>0.53846153846153877</v>
      </c>
      <c r="BO51" s="11">
        <v>0.51282051282051311</v>
      </c>
      <c r="BP51" s="11">
        <v>0.27564102564102561</v>
      </c>
      <c r="BQ51" s="11">
        <v>0.20512820512820515</v>
      </c>
      <c r="BR51">
        <v>6.0000000000000036</v>
      </c>
      <c r="BS51">
        <v>8.0000000000000089</v>
      </c>
      <c r="BT51">
        <v>8.5714285714285783</v>
      </c>
      <c r="BU51">
        <v>3.9999999999999987</v>
      </c>
      <c r="BV51">
        <v>5.0714285714285712</v>
      </c>
      <c r="BW51">
        <v>0.7142857142857143</v>
      </c>
      <c r="BX51">
        <v>32.357142857142875</v>
      </c>
      <c r="BY51" s="11">
        <v>0.50000000000000033</v>
      </c>
      <c r="BZ51" s="11">
        <v>0.66666666666666741</v>
      </c>
      <c r="CA51" s="11">
        <v>0.71428571428571486</v>
      </c>
      <c r="CB51" s="11">
        <v>0.3333333333333332</v>
      </c>
      <c r="CC51" s="11">
        <v>0.42261904761904762</v>
      </c>
      <c r="CD51" s="11">
        <v>5.9523809523809527E-2</v>
      </c>
    </row>
    <row r="52" spans="1:82" hidden="1" x14ac:dyDescent="0.25">
      <c r="A52" s="5" t="s">
        <v>113</v>
      </c>
      <c r="B52" s="12" t="s">
        <v>116</v>
      </c>
      <c r="C52" t="s">
        <v>117</v>
      </c>
      <c r="E52" s="2">
        <v>7.0769230769230802</v>
      </c>
      <c r="F52" s="2">
        <v>8.0000000000000071</v>
      </c>
      <c r="G52" s="2">
        <v>10.153846153846153</v>
      </c>
      <c r="H52" s="2">
        <v>6.7692307692307727</v>
      </c>
      <c r="I52" s="2">
        <v>7.0000000000000009</v>
      </c>
      <c r="J52" s="2">
        <v>7.6153846153846168</v>
      </c>
      <c r="K52" s="2">
        <f t="shared" si="0"/>
        <v>46.615384615384627</v>
      </c>
      <c r="L52" s="13">
        <f t="shared" si="13"/>
        <v>0.58974358974358998</v>
      </c>
      <c r="M52" s="13">
        <f t="shared" si="13"/>
        <v>0.6666666666666673</v>
      </c>
      <c r="N52" s="13">
        <f t="shared" si="13"/>
        <v>0.84615384615384615</v>
      </c>
      <c r="O52" s="13">
        <f t="shared" si="9"/>
        <v>0.56410256410256443</v>
      </c>
      <c r="P52" s="13">
        <f t="shared" si="9"/>
        <v>0.58333333333333337</v>
      </c>
      <c r="Q52" s="13">
        <f t="shared" si="9"/>
        <v>0.63461538461538469</v>
      </c>
      <c r="R52" s="2">
        <v>10.000000000000002</v>
      </c>
      <c r="S52" s="2">
        <v>7.8571428571428656</v>
      </c>
      <c r="T52" s="2">
        <v>11.999999999999995</v>
      </c>
      <c r="U52" s="2">
        <v>3.8571428571428559</v>
      </c>
      <c r="V52" s="2">
        <v>8.4285714285714324</v>
      </c>
      <c r="W52" s="2">
        <v>5.7857142857142865</v>
      </c>
      <c r="X52" s="2">
        <f t="shared" si="2"/>
        <v>47.928571428571431</v>
      </c>
      <c r="Y52" s="11">
        <f t="shared" si="14"/>
        <v>0.83333333333333348</v>
      </c>
      <c r="Z52" s="11">
        <f t="shared" si="14"/>
        <v>0.65476190476190543</v>
      </c>
      <c r="AA52" s="11">
        <f t="shared" si="14"/>
        <v>0.99999999999999956</v>
      </c>
      <c r="AB52" s="11">
        <f t="shared" si="10"/>
        <v>0.32142857142857134</v>
      </c>
      <c r="AC52" s="11">
        <f t="shared" si="10"/>
        <v>0.70238095238095266</v>
      </c>
      <c r="AD52" s="11">
        <f t="shared" si="10"/>
        <v>0.48214285714285721</v>
      </c>
      <c r="AE52" s="2">
        <v>8.0000000000000071</v>
      </c>
      <c r="AF52" s="2">
        <v>10</v>
      </c>
      <c r="AG52" s="2">
        <v>10.999999999999995</v>
      </c>
      <c r="AH52" s="2">
        <v>10</v>
      </c>
      <c r="AI52" s="2">
        <v>4.8461538461538467</v>
      </c>
      <c r="AJ52" s="2">
        <v>5.5384615384615392</v>
      </c>
      <c r="AK52" s="2">
        <f t="shared" si="4"/>
        <v>49.384615384615387</v>
      </c>
      <c r="AL52" s="11">
        <f t="shared" si="15"/>
        <v>0.6666666666666673</v>
      </c>
      <c r="AM52" s="11">
        <f t="shared" si="15"/>
        <v>0.83333333333333337</v>
      </c>
      <c r="AN52" s="11">
        <f t="shared" si="15"/>
        <v>0.91666666666666619</v>
      </c>
      <c r="AO52" s="11">
        <f t="shared" si="11"/>
        <v>0.83333333333333337</v>
      </c>
      <c r="AP52" s="11">
        <f t="shared" si="11"/>
        <v>0.40384615384615391</v>
      </c>
      <c r="AQ52" s="11">
        <f t="shared" si="11"/>
        <v>0.46153846153846162</v>
      </c>
      <c r="AR52" s="2">
        <v>10.000000000000002</v>
      </c>
      <c r="AS52" s="2">
        <v>8.0000000000000089</v>
      </c>
      <c r="AT52" s="2">
        <v>6.0000000000000036</v>
      </c>
      <c r="AU52" s="2">
        <v>8.0000000000000089</v>
      </c>
      <c r="AV52" s="2">
        <v>6.8571428571428585</v>
      </c>
      <c r="AW52" s="2">
        <v>6.4285714285714297</v>
      </c>
      <c r="AX52" s="2">
        <f t="shared" si="6"/>
        <v>45.285714285714313</v>
      </c>
      <c r="AY52" s="11">
        <f t="shared" si="16"/>
        <v>0.83333333333333348</v>
      </c>
      <c r="AZ52" s="11">
        <f t="shared" si="16"/>
        <v>0.66666666666666741</v>
      </c>
      <c r="BA52" s="11">
        <f t="shared" si="16"/>
        <v>0.50000000000000033</v>
      </c>
      <c r="BB52" s="11">
        <f t="shared" si="12"/>
        <v>0.66666666666666741</v>
      </c>
      <c r="BC52" s="11">
        <f t="shared" si="12"/>
        <v>0.57142857142857151</v>
      </c>
      <c r="BD52" s="11">
        <f t="shared" si="12"/>
        <v>0.53571428571428581</v>
      </c>
      <c r="BE52">
        <v>8.0000000000000018</v>
      </c>
      <c r="BF52">
        <v>8.0000000000000071</v>
      </c>
      <c r="BG52">
        <v>11.999999999999993</v>
      </c>
      <c r="BH52">
        <v>11.999999999999993</v>
      </c>
      <c r="BI52">
        <v>6.3076923076923084</v>
      </c>
      <c r="BJ52">
        <v>7.2307692307692326</v>
      </c>
      <c r="BK52" s="2">
        <v>53.538461538461533</v>
      </c>
      <c r="BL52" s="11">
        <v>0.66666666666666685</v>
      </c>
      <c r="BM52" s="11">
        <v>0.6666666666666673</v>
      </c>
      <c r="BN52" s="11">
        <v>0.99999999999999944</v>
      </c>
      <c r="BO52" s="11">
        <v>0.99999999999999944</v>
      </c>
      <c r="BP52" s="11">
        <v>0.52564102564102566</v>
      </c>
      <c r="BQ52" s="11">
        <v>0.60256410256410275</v>
      </c>
      <c r="BR52">
        <v>5.2142857142857162</v>
      </c>
      <c r="BS52">
        <v>6.0000000000000036</v>
      </c>
      <c r="BT52">
        <v>7.0000000000000044</v>
      </c>
      <c r="BU52">
        <v>3.9999999999999987</v>
      </c>
      <c r="BV52">
        <v>5.5714285714285721</v>
      </c>
      <c r="BW52">
        <v>6.5000000000000009</v>
      </c>
      <c r="BX52">
        <v>34.285714285714299</v>
      </c>
      <c r="BY52" s="11">
        <v>0.4345238095238097</v>
      </c>
      <c r="BZ52" s="11">
        <v>0.50000000000000033</v>
      </c>
      <c r="CA52" s="11">
        <v>0.5833333333333337</v>
      </c>
      <c r="CB52" s="11">
        <v>0.3333333333333332</v>
      </c>
      <c r="CC52" s="11">
        <v>0.46428571428571436</v>
      </c>
      <c r="CD52" s="11">
        <v>0.54166666666666674</v>
      </c>
    </row>
    <row r="53" spans="1:82" hidden="1" x14ac:dyDescent="0.25">
      <c r="A53" s="5" t="s">
        <v>113</v>
      </c>
      <c r="B53" s="12" t="s">
        <v>118</v>
      </c>
      <c r="C53" t="s">
        <v>119</v>
      </c>
      <c r="E53" s="2">
        <v>12.153846153846146</v>
      </c>
      <c r="F53" s="2">
        <v>9.2307692307692317</v>
      </c>
      <c r="G53" s="2">
        <v>10.307692307692307</v>
      </c>
      <c r="H53" s="2">
        <v>12.307692307692299</v>
      </c>
      <c r="I53" s="2">
        <v>4.9230769230769225</v>
      </c>
      <c r="J53" s="2">
        <v>6.0000000000000018</v>
      </c>
      <c r="K53" s="2">
        <f t="shared" si="0"/>
        <v>54.923076923076906</v>
      </c>
      <c r="L53" s="13">
        <f t="shared" si="13"/>
        <v>1.0128205128205121</v>
      </c>
      <c r="M53" s="13">
        <f t="shared" si="13"/>
        <v>0.76923076923076927</v>
      </c>
      <c r="N53" s="13">
        <f t="shared" si="13"/>
        <v>0.85897435897435892</v>
      </c>
      <c r="O53" s="13">
        <f t="shared" si="9"/>
        <v>1.0256410256410249</v>
      </c>
      <c r="P53" s="13">
        <f t="shared" si="9"/>
        <v>0.41025641025641019</v>
      </c>
      <c r="Q53" s="13">
        <f t="shared" si="9"/>
        <v>0.50000000000000011</v>
      </c>
      <c r="R53" s="2">
        <v>12.42857142857142</v>
      </c>
      <c r="S53" s="2">
        <v>11.999999999999991</v>
      </c>
      <c r="T53" s="2">
        <v>9.9999999999999982</v>
      </c>
      <c r="U53" s="2">
        <v>11.999999999999991</v>
      </c>
      <c r="V53" s="2">
        <v>4.2857142857142856</v>
      </c>
      <c r="W53" s="2">
        <v>5.7857142857142838</v>
      </c>
      <c r="X53" s="2">
        <f t="shared" si="2"/>
        <v>56.499999999999972</v>
      </c>
      <c r="Y53" s="11">
        <f t="shared" si="14"/>
        <v>1.0357142857142849</v>
      </c>
      <c r="Z53" s="11">
        <f t="shared" si="14"/>
        <v>0.99999999999999922</v>
      </c>
      <c r="AA53" s="11">
        <f t="shared" si="14"/>
        <v>0.83333333333333315</v>
      </c>
      <c r="AB53" s="11">
        <f t="shared" si="10"/>
        <v>0.99999999999999922</v>
      </c>
      <c r="AC53" s="11">
        <f t="shared" si="10"/>
        <v>0.35714285714285715</v>
      </c>
      <c r="AD53" s="11">
        <f t="shared" si="10"/>
        <v>0.48214285714285698</v>
      </c>
      <c r="AE53" s="2">
        <v>10</v>
      </c>
      <c r="AF53" s="2">
        <v>6.0000000000000027</v>
      </c>
      <c r="AG53" s="2">
        <v>10</v>
      </c>
      <c r="AH53" s="2">
        <v>11.999999999999993</v>
      </c>
      <c r="AI53" s="2">
        <v>4.4615384615384617</v>
      </c>
      <c r="AJ53" s="2">
        <v>6.0769230769230784</v>
      </c>
      <c r="AK53" s="2">
        <f t="shared" si="4"/>
        <v>48.53846153846154</v>
      </c>
      <c r="AL53" s="11">
        <f t="shared" si="15"/>
        <v>0.83333333333333337</v>
      </c>
      <c r="AM53" s="11">
        <f t="shared" si="15"/>
        <v>0.50000000000000022</v>
      </c>
      <c r="AN53" s="11">
        <f t="shared" si="15"/>
        <v>0.83333333333333337</v>
      </c>
      <c r="AO53" s="11">
        <f t="shared" si="11"/>
        <v>0.99999999999999944</v>
      </c>
      <c r="AP53" s="11">
        <f t="shared" si="11"/>
        <v>0.37179487179487181</v>
      </c>
      <c r="AQ53" s="11">
        <f t="shared" si="11"/>
        <v>0.5064102564102565</v>
      </c>
      <c r="AR53" s="2">
        <v>11.999999999999995</v>
      </c>
      <c r="AS53" s="2">
        <v>11.999999999999995</v>
      </c>
      <c r="AT53" s="2">
        <v>11.999999999999991</v>
      </c>
      <c r="AU53" s="2">
        <v>10.000000000000002</v>
      </c>
      <c r="AV53" s="2">
        <v>6</v>
      </c>
      <c r="AW53" s="2">
        <v>4.7142857142857135</v>
      </c>
      <c r="AX53" s="2">
        <f t="shared" si="6"/>
        <v>56.714285714285694</v>
      </c>
      <c r="AY53" s="11">
        <f t="shared" si="16"/>
        <v>0.99999999999999956</v>
      </c>
      <c r="AZ53" s="11">
        <f t="shared" si="16"/>
        <v>0.99999999999999956</v>
      </c>
      <c r="BA53" s="11">
        <f t="shared" si="16"/>
        <v>0.99999999999999922</v>
      </c>
      <c r="BB53" s="11">
        <f t="shared" si="12"/>
        <v>0.83333333333333348</v>
      </c>
      <c r="BC53" s="11">
        <f t="shared" si="12"/>
        <v>0.5</v>
      </c>
      <c r="BD53" s="11">
        <f t="shared" si="12"/>
        <v>0.39285714285714279</v>
      </c>
      <c r="BE53">
        <v>11.999999999999993</v>
      </c>
      <c r="BF53">
        <v>8.0000000000000071</v>
      </c>
      <c r="BG53">
        <v>11.999999999999993</v>
      </c>
      <c r="BH53">
        <v>10.153846153846153</v>
      </c>
      <c r="BI53">
        <v>3.6153846153846154</v>
      </c>
      <c r="BJ53">
        <v>7.3076923076923066</v>
      </c>
      <c r="BK53" s="2">
        <v>53.076923076923066</v>
      </c>
      <c r="BL53" s="11">
        <v>0.99999999999999944</v>
      </c>
      <c r="BM53" s="11">
        <v>0.6666666666666673</v>
      </c>
      <c r="BN53" s="11">
        <v>0.99999999999999944</v>
      </c>
      <c r="BO53" s="11">
        <v>0.84615384615384615</v>
      </c>
      <c r="BP53" s="11">
        <v>0.30128205128205127</v>
      </c>
      <c r="BQ53" s="11">
        <v>0.60897435897435892</v>
      </c>
      <c r="BR53">
        <v>10.000000000000002</v>
      </c>
      <c r="BS53">
        <v>3.9999999999999987</v>
      </c>
      <c r="BT53">
        <v>10.000000000000004</v>
      </c>
      <c r="BU53">
        <v>6.0000000000000036</v>
      </c>
      <c r="BV53">
        <v>4.9285714285714288</v>
      </c>
      <c r="BW53">
        <v>5.3571428571428577</v>
      </c>
      <c r="BX53">
        <v>40.285714285714292</v>
      </c>
      <c r="BY53" s="11">
        <v>0.83333333333333348</v>
      </c>
      <c r="BZ53" s="11">
        <v>0.3333333333333332</v>
      </c>
      <c r="CA53" s="11">
        <v>0.83333333333333359</v>
      </c>
      <c r="CB53" s="11">
        <v>0.50000000000000033</v>
      </c>
      <c r="CC53" s="11">
        <v>0.41071428571428575</v>
      </c>
      <c r="CD53" s="11">
        <v>0.44642857142857145</v>
      </c>
    </row>
    <row r="54" spans="1:82" hidden="1" x14ac:dyDescent="0.25">
      <c r="A54" s="5" t="s">
        <v>113</v>
      </c>
      <c r="B54" s="12" t="s">
        <v>120</v>
      </c>
      <c r="C54" t="s">
        <v>121</v>
      </c>
      <c r="E54" s="2">
        <v>10.615384615384613</v>
      </c>
      <c r="F54" s="2">
        <v>10.461538461538462</v>
      </c>
      <c r="G54" s="2">
        <v>12.615384615384606</v>
      </c>
      <c r="H54" s="2">
        <v>10.769230769230763</v>
      </c>
      <c r="I54" s="2">
        <v>4.5384615384615383</v>
      </c>
      <c r="J54" s="2">
        <v>4.2307692307692308</v>
      </c>
      <c r="K54" s="2">
        <f t="shared" si="0"/>
        <v>53.230769230769212</v>
      </c>
      <c r="L54" s="13">
        <f t="shared" si="13"/>
        <v>0.88461538461538447</v>
      </c>
      <c r="M54" s="13">
        <f t="shared" si="13"/>
        <v>0.87179487179487181</v>
      </c>
      <c r="N54" s="13">
        <f t="shared" si="13"/>
        <v>1.0512820512820504</v>
      </c>
      <c r="O54" s="13">
        <f t="shared" si="9"/>
        <v>0.89743589743589691</v>
      </c>
      <c r="P54" s="13">
        <f t="shared" si="9"/>
        <v>0.37820512820512819</v>
      </c>
      <c r="Q54" s="13">
        <f t="shared" si="9"/>
        <v>0.35256410256410259</v>
      </c>
      <c r="R54" s="2">
        <v>10.000000000000002</v>
      </c>
      <c r="S54" s="2">
        <v>10.999999999999996</v>
      </c>
      <c r="T54" s="2">
        <v>10.000000000000002</v>
      </c>
      <c r="U54" s="2">
        <v>8.0000000000000089</v>
      </c>
      <c r="V54" s="2">
        <v>4.6428571428571432</v>
      </c>
      <c r="W54" s="2">
        <v>4.4999999999999991</v>
      </c>
      <c r="X54" s="2">
        <f t="shared" si="2"/>
        <v>48.142857142857153</v>
      </c>
      <c r="Y54" s="11">
        <f t="shared" si="14"/>
        <v>0.83333333333333348</v>
      </c>
      <c r="Z54" s="11">
        <f t="shared" si="14"/>
        <v>0.91666666666666641</v>
      </c>
      <c r="AA54" s="11">
        <f t="shared" si="14"/>
        <v>0.83333333333333348</v>
      </c>
      <c r="AB54" s="11">
        <f t="shared" si="10"/>
        <v>0.66666666666666741</v>
      </c>
      <c r="AC54" s="11">
        <f t="shared" si="10"/>
        <v>0.38690476190476192</v>
      </c>
      <c r="AD54" s="11">
        <f t="shared" si="10"/>
        <v>0.37499999999999994</v>
      </c>
      <c r="AE54" s="2">
        <v>8.0000000000000071</v>
      </c>
      <c r="AF54" s="2">
        <v>11.999999999999993</v>
      </c>
      <c r="AG54" s="2">
        <v>11.999999999999993</v>
      </c>
      <c r="AH54" s="2">
        <v>10</v>
      </c>
      <c r="AI54" s="2">
        <v>3.6153846153846154</v>
      </c>
      <c r="AJ54" s="2">
        <v>5.3076923076923075</v>
      </c>
      <c r="AK54" s="2">
        <f t="shared" si="4"/>
        <v>50.923076923076913</v>
      </c>
      <c r="AL54" s="11">
        <f t="shared" si="15"/>
        <v>0.6666666666666673</v>
      </c>
      <c r="AM54" s="11">
        <f t="shared" si="15"/>
        <v>0.99999999999999944</v>
      </c>
      <c r="AN54" s="11">
        <f t="shared" si="15"/>
        <v>0.99999999999999944</v>
      </c>
      <c r="AO54" s="11">
        <f t="shared" si="11"/>
        <v>0.83333333333333337</v>
      </c>
      <c r="AP54" s="11">
        <f t="shared" si="11"/>
        <v>0.30128205128205127</v>
      </c>
      <c r="AQ54" s="11">
        <f t="shared" si="11"/>
        <v>0.44230769230769229</v>
      </c>
      <c r="AR54" s="2">
        <v>8.0000000000000089</v>
      </c>
      <c r="AS54" s="2">
        <v>8.0000000000000089</v>
      </c>
      <c r="AT54" s="2">
        <v>10.000000000000002</v>
      </c>
      <c r="AU54" s="2">
        <v>7.0000000000000044</v>
      </c>
      <c r="AV54" s="2">
        <v>3.4285714285714279</v>
      </c>
      <c r="AW54" s="2">
        <v>3.3571428571428577</v>
      </c>
      <c r="AX54" s="2">
        <f t="shared" si="6"/>
        <v>39.78571428571432</v>
      </c>
      <c r="AY54" s="11">
        <f t="shared" si="16"/>
        <v>0.66666666666666741</v>
      </c>
      <c r="AZ54" s="11">
        <f t="shared" si="16"/>
        <v>0.66666666666666741</v>
      </c>
      <c r="BA54" s="11">
        <f t="shared" si="16"/>
        <v>0.83333333333333348</v>
      </c>
      <c r="BB54" s="11">
        <f t="shared" si="12"/>
        <v>0.5833333333333337</v>
      </c>
      <c r="BC54" s="11">
        <f t="shared" si="12"/>
        <v>0.28571428571428564</v>
      </c>
      <c r="BD54" s="11">
        <f t="shared" si="12"/>
        <v>0.27976190476190482</v>
      </c>
      <c r="BE54">
        <v>10.000000000000002</v>
      </c>
      <c r="BF54">
        <v>10.999999999999995</v>
      </c>
      <c r="BG54">
        <v>8.0000000000000071</v>
      </c>
      <c r="BH54">
        <v>6.0000000000000027</v>
      </c>
      <c r="BI54">
        <v>4.5384615384615383</v>
      </c>
      <c r="BJ54">
        <v>4.4615384615384617</v>
      </c>
      <c r="BK54" s="2">
        <v>44.000000000000007</v>
      </c>
      <c r="BL54" s="11">
        <v>0.83333333333333348</v>
      </c>
      <c r="BM54" s="11">
        <v>0.91666666666666619</v>
      </c>
      <c r="BN54" s="11">
        <v>0.6666666666666673</v>
      </c>
      <c r="BO54" s="11">
        <v>0.50000000000000022</v>
      </c>
      <c r="BP54" s="11">
        <v>0.37820512820512819</v>
      </c>
      <c r="BQ54" s="11">
        <v>0.37179487179487181</v>
      </c>
      <c r="BR54">
        <v>5.0000000000000009</v>
      </c>
      <c r="BS54">
        <v>6.0000000000000036</v>
      </c>
      <c r="BT54">
        <v>3.9999999999999987</v>
      </c>
      <c r="BU54">
        <v>6.0000000000000036</v>
      </c>
      <c r="BV54">
        <v>5.3571428571428577</v>
      </c>
      <c r="BW54">
        <v>3.7857142857142851</v>
      </c>
      <c r="BX54">
        <v>30.142857142857149</v>
      </c>
      <c r="BY54" s="11">
        <v>0.41666666666666674</v>
      </c>
      <c r="BZ54" s="11">
        <v>0.50000000000000033</v>
      </c>
      <c r="CA54" s="11">
        <v>0.3333333333333332</v>
      </c>
      <c r="CB54" s="11">
        <v>0.50000000000000033</v>
      </c>
      <c r="CC54" s="11">
        <v>0.44642857142857145</v>
      </c>
      <c r="CD54" s="11">
        <v>0.31547619047619041</v>
      </c>
    </row>
    <row r="55" spans="1:82" x14ac:dyDescent="0.25">
      <c r="A55" s="1" t="s">
        <v>113</v>
      </c>
      <c r="B55" s="6" t="s">
        <v>122</v>
      </c>
      <c r="C55" s="7" t="s">
        <v>123</v>
      </c>
      <c r="D55" s="7"/>
      <c r="E55" s="8">
        <v>11.846153846153838</v>
      </c>
      <c r="F55" s="8">
        <v>11.692307692307685</v>
      </c>
      <c r="G55" s="8">
        <v>6.4615384615384652</v>
      </c>
      <c r="H55" s="8">
        <v>10.769230769230768</v>
      </c>
      <c r="I55" s="8">
        <v>3.1538461538461537</v>
      </c>
      <c r="J55" s="8">
        <v>3.7692307692307692</v>
      </c>
      <c r="K55" s="8">
        <f t="shared" si="0"/>
        <v>47.692307692307672</v>
      </c>
      <c r="L55" s="9">
        <f t="shared" si="13"/>
        <v>0.98717948717948645</v>
      </c>
      <c r="M55" s="9">
        <f t="shared" si="13"/>
        <v>0.97435897435897367</v>
      </c>
      <c r="N55" s="9">
        <f t="shared" si="13"/>
        <v>0.53846153846153877</v>
      </c>
      <c r="O55" s="9">
        <f t="shared" si="9"/>
        <v>0.89743589743589736</v>
      </c>
      <c r="P55" s="9">
        <f t="shared" si="9"/>
        <v>0.26282051282051283</v>
      </c>
      <c r="Q55" s="9">
        <f t="shared" si="9"/>
        <v>0.3141025641025641</v>
      </c>
      <c r="R55" s="8">
        <v>6.0000000000000036</v>
      </c>
      <c r="S55" s="8">
        <v>7.9999999999999973</v>
      </c>
      <c r="T55" s="8">
        <v>3.9999999999999987</v>
      </c>
      <c r="U55" s="8">
        <v>6.0000000000000036</v>
      </c>
      <c r="V55" s="8">
        <v>2.2857142857142856</v>
      </c>
      <c r="W55" s="8">
        <v>2.2857142857142856</v>
      </c>
      <c r="X55" s="8">
        <f t="shared" si="2"/>
        <v>28.571428571428573</v>
      </c>
      <c r="Y55" s="10">
        <f t="shared" si="14"/>
        <v>0.50000000000000033</v>
      </c>
      <c r="Z55" s="10">
        <f t="shared" si="14"/>
        <v>0.66666666666666641</v>
      </c>
      <c r="AA55" s="10">
        <f t="shared" si="14"/>
        <v>0.3333333333333332</v>
      </c>
      <c r="AB55" s="10">
        <f t="shared" si="10"/>
        <v>0.50000000000000033</v>
      </c>
      <c r="AC55" s="10">
        <f t="shared" si="10"/>
        <v>0.19047619047619047</v>
      </c>
      <c r="AD55" s="10">
        <f t="shared" si="10"/>
        <v>0.19047619047619047</v>
      </c>
      <c r="AE55" s="8">
        <v>2.4615384615384612</v>
      </c>
      <c r="AF55" s="8">
        <v>3.9999999999999982</v>
      </c>
      <c r="AG55" s="8">
        <v>0</v>
      </c>
      <c r="AH55" s="8">
        <v>0.76923076923076927</v>
      </c>
      <c r="AI55" s="8">
        <v>1.2307692307692308</v>
      </c>
      <c r="AJ55" s="8">
        <v>2.1538461538461542</v>
      </c>
      <c r="AK55" s="8">
        <f t="shared" si="4"/>
        <v>10.615384615384613</v>
      </c>
      <c r="AL55" s="10">
        <f t="shared" si="15"/>
        <v>0.20512820512820509</v>
      </c>
      <c r="AM55" s="10">
        <f t="shared" si="15"/>
        <v>0.3333333333333332</v>
      </c>
      <c r="AN55" s="10">
        <f t="shared" si="15"/>
        <v>0</v>
      </c>
      <c r="AO55" s="10">
        <f t="shared" si="11"/>
        <v>6.4102564102564111E-2</v>
      </c>
      <c r="AP55" s="10">
        <f t="shared" si="11"/>
        <v>0.10256410256410257</v>
      </c>
      <c r="AQ55" s="10">
        <f t="shared" si="11"/>
        <v>0.17948717948717952</v>
      </c>
      <c r="AR55" s="8">
        <v>3.9999999999999987</v>
      </c>
      <c r="AS55" s="8">
        <v>3.9999999999999987</v>
      </c>
      <c r="AT55" s="8">
        <v>3.9999999999999987</v>
      </c>
      <c r="AU55" s="8">
        <v>3.9999999999999987</v>
      </c>
      <c r="AV55" s="8">
        <v>2</v>
      </c>
      <c r="AW55" s="8">
        <v>1.1428571428571428</v>
      </c>
      <c r="AX55" s="8">
        <f t="shared" si="6"/>
        <v>19.142857142857135</v>
      </c>
      <c r="AY55" s="10">
        <f t="shared" si="16"/>
        <v>0.3333333333333332</v>
      </c>
      <c r="AZ55" s="10">
        <f t="shared" si="16"/>
        <v>0.3333333333333332</v>
      </c>
      <c r="BA55" s="10">
        <f t="shared" si="16"/>
        <v>0.3333333333333332</v>
      </c>
      <c r="BB55" s="10">
        <f t="shared" si="12"/>
        <v>0.3333333333333332</v>
      </c>
      <c r="BC55" s="10">
        <f t="shared" si="12"/>
        <v>0.16666666666666666</v>
      </c>
      <c r="BD55" s="10">
        <f t="shared" si="12"/>
        <v>9.5238095238095233E-2</v>
      </c>
      <c r="BE55">
        <v>3.9999999999999982</v>
      </c>
      <c r="BF55">
        <v>3.0000000000000004</v>
      </c>
      <c r="BG55">
        <v>6.0000000000000027</v>
      </c>
      <c r="BH55">
        <v>0</v>
      </c>
      <c r="BI55">
        <v>2</v>
      </c>
      <c r="BJ55">
        <v>1.2307692307692308</v>
      </c>
      <c r="BK55" s="2">
        <v>16.23076923076923</v>
      </c>
      <c r="BL55" s="11">
        <v>0.3333333333333332</v>
      </c>
      <c r="BM55" s="11">
        <v>0.25000000000000006</v>
      </c>
      <c r="BN55" s="11">
        <v>0.50000000000000022</v>
      </c>
      <c r="BO55" s="11">
        <v>0</v>
      </c>
      <c r="BP55" s="11">
        <v>0.16666666666666666</v>
      </c>
      <c r="BQ55" s="11">
        <v>0.10256410256410257</v>
      </c>
      <c r="BR55"/>
      <c r="BS55"/>
      <c r="BT55"/>
      <c r="BU55"/>
      <c r="BV55"/>
      <c r="BW55"/>
      <c r="BX55"/>
    </row>
    <row r="56" spans="1:82" hidden="1" x14ac:dyDescent="0.25">
      <c r="A56" s="5" t="s">
        <v>113</v>
      </c>
      <c r="B56" s="12" t="s">
        <v>124</v>
      </c>
      <c r="C56" t="s">
        <v>125</v>
      </c>
      <c r="E56" s="2">
        <v>10.615384615384613</v>
      </c>
      <c r="F56" s="2">
        <v>12.769230769230759</v>
      </c>
      <c r="G56" s="2">
        <v>10.769230769230766</v>
      </c>
      <c r="H56" s="2">
        <v>10.615384615384613</v>
      </c>
      <c r="I56" s="2">
        <v>4.5384615384615392</v>
      </c>
      <c r="J56" s="2">
        <v>5.7692307692307701</v>
      </c>
      <c r="K56" s="2">
        <f t="shared" si="0"/>
        <v>55.076923076923066</v>
      </c>
      <c r="L56" s="13">
        <f t="shared" si="13"/>
        <v>0.88461538461538447</v>
      </c>
      <c r="M56" s="13">
        <f t="shared" si="13"/>
        <v>1.0641025641025632</v>
      </c>
      <c r="N56" s="13">
        <f t="shared" si="13"/>
        <v>0.89743589743589725</v>
      </c>
      <c r="O56" s="13">
        <f t="shared" si="9"/>
        <v>0.88461538461538447</v>
      </c>
      <c r="P56" s="13">
        <f t="shared" si="9"/>
        <v>0.37820512820512825</v>
      </c>
      <c r="Q56" s="13">
        <f t="shared" si="9"/>
        <v>0.48076923076923084</v>
      </c>
      <c r="R56" s="2">
        <v>11.999999999999995</v>
      </c>
      <c r="S56" s="2">
        <v>8.0000000000000089</v>
      </c>
      <c r="T56" s="2">
        <v>10.000000000000002</v>
      </c>
      <c r="U56" s="2">
        <v>6.0000000000000036</v>
      </c>
      <c r="V56" s="2">
        <v>5.0714285714285721</v>
      </c>
      <c r="W56" s="2">
        <v>5.2857142857142856</v>
      </c>
      <c r="X56" s="2">
        <f t="shared" si="2"/>
        <v>46.357142857142868</v>
      </c>
      <c r="Y56" s="11">
        <f t="shared" si="14"/>
        <v>0.99999999999999956</v>
      </c>
      <c r="Z56" s="11">
        <f t="shared" si="14"/>
        <v>0.66666666666666741</v>
      </c>
      <c r="AA56" s="11">
        <f t="shared" si="14"/>
        <v>0.83333333333333348</v>
      </c>
      <c r="AB56" s="11">
        <f t="shared" si="10"/>
        <v>0.50000000000000033</v>
      </c>
      <c r="AC56" s="11">
        <f t="shared" si="10"/>
        <v>0.42261904761904767</v>
      </c>
      <c r="AD56" s="11">
        <f t="shared" si="10"/>
        <v>0.44047619047619047</v>
      </c>
      <c r="AE56" s="2">
        <v>10</v>
      </c>
      <c r="AF56" s="2">
        <v>10</v>
      </c>
      <c r="AG56" s="2">
        <v>10.999999999999995</v>
      </c>
      <c r="AH56" s="2">
        <v>10.153846153846153</v>
      </c>
      <c r="AI56" s="2">
        <v>5.9230769230769234</v>
      </c>
      <c r="AJ56" s="2">
        <v>7.0769230769230766</v>
      </c>
      <c r="AK56" s="2">
        <f t="shared" si="4"/>
        <v>54.153846153846146</v>
      </c>
      <c r="AL56" s="11">
        <f t="shared" si="15"/>
        <v>0.83333333333333337</v>
      </c>
      <c r="AM56" s="11">
        <f t="shared" si="15"/>
        <v>0.83333333333333337</v>
      </c>
      <c r="AN56" s="11">
        <f t="shared" si="15"/>
        <v>0.91666666666666619</v>
      </c>
      <c r="AO56" s="11">
        <f t="shared" si="11"/>
        <v>0.84615384615384615</v>
      </c>
      <c r="AP56" s="11">
        <f t="shared" si="11"/>
        <v>0.49358974358974361</v>
      </c>
      <c r="AQ56" s="11">
        <f t="shared" si="11"/>
        <v>0.58974358974358976</v>
      </c>
      <c r="AR56" s="2">
        <v>11.999999999999995</v>
      </c>
      <c r="AS56" s="2">
        <v>11.999999999999995</v>
      </c>
      <c r="AT56" s="2">
        <v>11.999999999999995</v>
      </c>
      <c r="AU56" s="2">
        <v>10.000000000000002</v>
      </c>
      <c r="AV56" s="2">
        <v>6.3571428571428568</v>
      </c>
      <c r="AW56" s="2">
        <v>7.0714285714285712</v>
      </c>
      <c r="AX56" s="2">
        <f t="shared" si="6"/>
        <v>59.428571428571409</v>
      </c>
      <c r="AY56" s="11">
        <f t="shared" si="16"/>
        <v>0.99999999999999956</v>
      </c>
      <c r="AZ56" s="11">
        <f t="shared" si="16"/>
        <v>0.99999999999999956</v>
      </c>
      <c r="BA56" s="11">
        <f t="shared" si="16"/>
        <v>0.99999999999999956</v>
      </c>
      <c r="BB56" s="11">
        <f t="shared" si="12"/>
        <v>0.83333333333333348</v>
      </c>
      <c r="BC56" s="11">
        <f t="shared" si="12"/>
        <v>0.52976190476190477</v>
      </c>
      <c r="BD56" s="11">
        <f t="shared" si="12"/>
        <v>0.5892857142857143</v>
      </c>
      <c r="BE56">
        <v>10</v>
      </c>
      <c r="BF56">
        <v>8.0000000000000018</v>
      </c>
      <c r="BG56">
        <v>10.999999999999995</v>
      </c>
      <c r="BH56">
        <v>11.999999999999993</v>
      </c>
      <c r="BI56">
        <v>4.3846153846153841</v>
      </c>
      <c r="BJ56">
        <v>7.2307692307692299</v>
      </c>
      <c r="BK56" s="2">
        <v>52.615384615384599</v>
      </c>
      <c r="BL56" s="11">
        <v>0.83333333333333337</v>
      </c>
      <c r="BM56" s="11">
        <v>0.66666666666666685</v>
      </c>
      <c r="BN56" s="11">
        <v>0.91666666666666619</v>
      </c>
      <c r="BO56" s="11">
        <v>0.99999999999999944</v>
      </c>
      <c r="BP56" s="11">
        <v>0.36538461538461536</v>
      </c>
      <c r="BQ56" s="11">
        <v>0.60256410256410253</v>
      </c>
      <c r="BR56">
        <v>10.000000000000002</v>
      </c>
      <c r="BS56">
        <v>6.0000000000000036</v>
      </c>
      <c r="BT56">
        <v>11.999999999999995</v>
      </c>
      <c r="BU56">
        <v>12</v>
      </c>
      <c r="BV56">
        <v>4.9285714285714297</v>
      </c>
      <c r="BW56">
        <v>3.714285714285714</v>
      </c>
      <c r="BX56">
        <v>48.642857142857146</v>
      </c>
      <c r="BY56" s="11">
        <v>0.83333333333333348</v>
      </c>
      <c r="BZ56" s="11">
        <v>0.50000000000000033</v>
      </c>
      <c r="CA56" s="11">
        <v>0.99999999999999956</v>
      </c>
      <c r="CB56" s="11">
        <v>1</v>
      </c>
      <c r="CC56" s="11">
        <v>0.41071428571428581</v>
      </c>
      <c r="CD56" s="11">
        <v>0.30952380952380948</v>
      </c>
    </row>
    <row r="57" spans="1:82" hidden="1" x14ac:dyDescent="0.25">
      <c r="A57" s="5" t="s">
        <v>113</v>
      </c>
      <c r="B57" s="12" t="s">
        <v>126</v>
      </c>
      <c r="C57" t="s">
        <v>127</v>
      </c>
      <c r="E57" s="2">
        <v>10.000000000000002</v>
      </c>
      <c r="F57" s="2">
        <v>6.1538461538461569</v>
      </c>
      <c r="G57" s="2">
        <v>6.6153846153846176</v>
      </c>
      <c r="H57" s="2">
        <v>6.1538461538461569</v>
      </c>
      <c r="I57" s="2">
        <v>4.6153846153846159</v>
      </c>
      <c r="J57" s="2">
        <v>8.0000000000000018</v>
      </c>
      <c r="K57" s="2">
        <f t="shared" si="0"/>
        <v>41.538461538461547</v>
      </c>
      <c r="L57" s="13">
        <f t="shared" si="13"/>
        <v>0.83333333333333348</v>
      </c>
      <c r="M57" s="13">
        <f t="shared" si="13"/>
        <v>0.51282051282051311</v>
      </c>
      <c r="N57" s="13">
        <f t="shared" si="13"/>
        <v>0.55128205128205143</v>
      </c>
      <c r="O57" s="13">
        <f t="shared" si="9"/>
        <v>0.51282051282051311</v>
      </c>
      <c r="P57" s="13">
        <f t="shared" si="9"/>
        <v>0.38461538461538464</v>
      </c>
      <c r="Q57" s="13">
        <f t="shared" si="9"/>
        <v>0.66666666666666685</v>
      </c>
      <c r="R57" s="2">
        <v>10.999999999999996</v>
      </c>
      <c r="S57" s="2">
        <v>8.0000000000000089</v>
      </c>
      <c r="T57" s="2">
        <v>10.000000000000002</v>
      </c>
      <c r="U57" s="2">
        <v>6</v>
      </c>
      <c r="V57" s="2">
        <v>5.8571428571428568</v>
      </c>
      <c r="W57" s="2">
        <v>5.928571428571427</v>
      </c>
      <c r="X57" s="2">
        <f t="shared" si="2"/>
        <v>46.785714285714292</v>
      </c>
      <c r="Y57" s="11">
        <f t="shared" si="14"/>
        <v>0.91666666666666641</v>
      </c>
      <c r="Z57" s="11">
        <f t="shared" si="14"/>
        <v>0.66666666666666741</v>
      </c>
      <c r="AA57" s="11">
        <f t="shared" si="14"/>
        <v>0.83333333333333348</v>
      </c>
      <c r="AB57" s="11">
        <f t="shared" si="10"/>
        <v>0.5</v>
      </c>
      <c r="AC57" s="11">
        <f t="shared" si="10"/>
        <v>0.48809523809523808</v>
      </c>
      <c r="AD57" s="11">
        <f t="shared" si="10"/>
        <v>0.4940476190476189</v>
      </c>
      <c r="AE57" s="2">
        <v>8.1538461538461604</v>
      </c>
      <c r="AF57" s="2">
        <v>8.0000000000000018</v>
      </c>
      <c r="AG57" s="2">
        <v>6.0000000000000027</v>
      </c>
      <c r="AH57" s="2">
        <v>8.0000000000000071</v>
      </c>
      <c r="AI57" s="2">
        <v>3.2307692307692304</v>
      </c>
      <c r="AJ57" s="2">
        <v>3.9230769230769229</v>
      </c>
      <c r="AK57" s="2">
        <f t="shared" si="4"/>
        <v>37.307692307692321</v>
      </c>
      <c r="AL57" s="11">
        <f t="shared" si="15"/>
        <v>0.67948717948718007</v>
      </c>
      <c r="AM57" s="11">
        <f t="shared" si="15"/>
        <v>0.66666666666666685</v>
      </c>
      <c r="AN57" s="11">
        <f t="shared" si="15"/>
        <v>0.50000000000000022</v>
      </c>
      <c r="AO57" s="11">
        <f t="shared" si="11"/>
        <v>0.6666666666666673</v>
      </c>
      <c r="AP57" s="11">
        <f t="shared" si="11"/>
        <v>0.26923076923076922</v>
      </c>
      <c r="AQ57" s="11">
        <f t="shared" si="11"/>
        <v>0.32692307692307693</v>
      </c>
      <c r="AR57" s="2">
        <v>9.0000000000000036</v>
      </c>
      <c r="AS57" s="2">
        <v>9.0000000000000036</v>
      </c>
      <c r="AT57" s="2">
        <v>10.000000000000002</v>
      </c>
      <c r="AU57" s="2">
        <v>7.0714285714285774</v>
      </c>
      <c r="AV57" s="2">
        <v>3.7857142857142851</v>
      </c>
      <c r="AW57" s="2">
        <v>4.8571428571428568</v>
      </c>
      <c r="AX57" s="2">
        <f t="shared" si="6"/>
        <v>43.714285714285722</v>
      </c>
      <c r="AY57" s="11">
        <f t="shared" si="16"/>
        <v>0.75000000000000033</v>
      </c>
      <c r="AZ57" s="11">
        <f t="shared" si="16"/>
        <v>0.75000000000000033</v>
      </c>
      <c r="BA57" s="11">
        <f t="shared" si="16"/>
        <v>0.83333333333333348</v>
      </c>
      <c r="BB57" s="11">
        <f t="shared" si="12"/>
        <v>0.58928571428571475</v>
      </c>
      <c r="BC57" s="11">
        <f t="shared" si="12"/>
        <v>0.31547619047619041</v>
      </c>
      <c r="BD57" s="11">
        <f t="shared" si="12"/>
        <v>0.40476190476190471</v>
      </c>
      <c r="BE57">
        <v>11.999999999999993</v>
      </c>
      <c r="BF57">
        <v>10</v>
      </c>
      <c r="BG57">
        <v>10</v>
      </c>
      <c r="BH57">
        <v>10</v>
      </c>
      <c r="BI57">
        <v>8.0000000000000071</v>
      </c>
      <c r="BJ57">
        <v>5.1538461538461542</v>
      </c>
      <c r="BK57" s="2">
        <v>55.153846153846153</v>
      </c>
      <c r="BL57" s="11">
        <v>0.99999999999999944</v>
      </c>
      <c r="BM57" s="11">
        <v>0.83333333333333337</v>
      </c>
      <c r="BN57" s="11">
        <v>0.83333333333333337</v>
      </c>
      <c r="BO57" s="11">
        <v>0.83333333333333337</v>
      </c>
      <c r="BP57" s="11">
        <v>0.6666666666666673</v>
      </c>
      <c r="BQ57" s="11">
        <v>0.42948717948717952</v>
      </c>
      <c r="BR57">
        <v>11.999999999999995</v>
      </c>
      <c r="BS57">
        <v>10.000000000000002</v>
      </c>
      <c r="BT57">
        <v>8.4285714285714342</v>
      </c>
      <c r="BU57">
        <v>11.999999999999995</v>
      </c>
      <c r="BV57">
        <v>8.0000000000000089</v>
      </c>
      <c r="BW57">
        <v>5.8571428571428577</v>
      </c>
      <c r="BX57">
        <v>56.285714285714292</v>
      </c>
      <c r="BY57" s="11">
        <v>0.99999999999999956</v>
      </c>
      <c r="BZ57" s="11">
        <v>0.83333333333333348</v>
      </c>
      <c r="CA57" s="11">
        <v>0.70238095238095288</v>
      </c>
      <c r="CB57" s="11">
        <v>0.99999999999999956</v>
      </c>
      <c r="CC57" s="11">
        <v>0.66666666666666741</v>
      </c>
      <c r="CD57" s="11">
        <v>0.48809523809523814</v>
      </c>
    </row>
    <row r="58" spans="1:82" hidden="1" x14ac:dyDescent="0.25">
      <c r="A58" s="5" t="s">
        <v>113</v>
      </c>
      <c r="B58" s="6" t="s">
        <v>128</v>
      </c>
      <c r="C58" s="7" t="s">
        <v>129</v>
      </c>
      <c r="D58" s="7"/>
      <c r="E58" s="8">
        <v>9.6923076923076916</v>
      </c>
      <c r="F58" s="8">
        <v>10.615384615384613</v>
      </c>
      <c r="G58" s="8">
        <v>12.923076923076913</v>
      </c>
      <c r="H58" s="8">
        <v>9.6923076923076916</v>
      </c>
      <c r="I58" s="8">
        <v>3.7692307692307696</v>
      </c>
      <c r="J58" s="8">
        <v>5.0769230769230775</v>
      </c>
      <c r="K58" s="8">
        <f t="shared" si="0"/>
        <v>51.769230769230759</v>
      </c>
      <c r="L58" s="9">
        <f t="shared" si="13"/>
        <v>0.8076923076923076</v>
      </c>
      <c r="M58" s="9">
        <f t="shared" si="13"/>
        <v>0.88461538461538447</v>
      </c>
      <c r="N58" s="9">
        <f t="shared" si="13"/>
        <v>1.076923076923076</v>
      </c>
      <c r="O58" s="9">
        <f t="shared" si="9"/>
        <v>0.8076923076923076</v>
      </c>
      <c r="P58" s="9">
        <f t="shared" si="9"/>
        <v>0.31410256410256415</v>
      </c>
      <c r="Q58" s="9">
        <f t="shared" si="9"/>
        <v>0.42307692307692313</v>
      </c>
      <c r="R58" s="8">
        <v>11.999999999999991</v>
      </c>
      <c r="S58" s="8">
        <v>8.0000000000000089</v>
      </c>
      <c r="T58" s="8">
        <v>8.0000000000000089</v>
      </c>
      <c r="U58" s="8">
        <v>10.000000000000002</v>
      </c>
      <c r="V58" s="8">
        <v>3</v>
      </c>
      <c r="W58" s="8">
        <v>6.5714285714285721</v>
      </c>
      <c r="X58" s="8">
        <f t="shared" si="2"/>
        <v>47.571428571428577</v>
      </c>
      <c r="Y58" s="10">
        <f t="shared" si="14"/>
        <v>0.99999999999999922</v>
      </c>
      <c r="Z58" s="10">
        <f t="shared" si="14"/>
        <v>0.66666666666666741</v>
      </c>
      <c r="AA58" s="10">
        <f t="shared" si="14"/>
        <v>0.66666666666666741</v>
      </c>
      <c r="AB58" s="10">
        <f t="shared" si="10"/>
        <v>0.83333333333333348</v>
      </c>
      <c r="AC58" s="10">
        <f t="shared" si="10"/>
        <v>0.25</v>
      </c>
      <c r="AD58" s="10">
        <f t="shared" si="10"/>
        <v>0.54761904761904767</v>
      </c>
      <c r="AE58" s="8">
        <v>5.0000000000000009</v>
      </c>
      <c r="AF58" s="8">
        <v>8.0000000000000071</v>
      </c>
      <c r="AG58" s="8">
        <v>10</v>
      </c>
      <c r="AH58" s="8">
        <v>7.1538461538461577</v>
      </c>
      <c r="AI58" s="8">
        <v>5.3076923076923084</v>
      </c>
      <c r="AJ58" s="8">
        <v>6.6923076923076943</v>
      </c>
      <c r="AK58" s="8">
        <f t="shared" si="4"/>
        <v>42.153846153846168</v>
      </c>
      <c r="AL58" s="10">
        <f t="shared" si="15"/>
        <v>0.41666666666666674</v>
      </c>
      <c r="AM58" s="10">
        <f t="shared" si="15"/>
        <v>0.6666666666666673</v>
      </c>
      <c r="AN58" s="10">
        <f t="shared" si="15"/>
        <v>0.83333333333333337</v>
      </c>
      <c r="AO58" s="10">
        <f t="shared" si="11"/>
        <v>0.59615384615384648</v>
      </c>
      <c r="AP58" s="10">
        <f t="shared" si="11"/>
        <v>0.44230769230769235</v>
      </c>
      <c r="AQ58" s="10">
        <f t="shared" si="11"/>
        <v>0.55769230769230782</v>
      </c>
      <c r="AR58" s="8">
        <v>7.0000000000000044</v>
      </c>
      <c r="AS58" s="8">
        <v>10.000000000000002</v>
      </c>
      <c r="AT58" s="8">
        <v>10.000000000000002</v>
      </c>
      <c r="AU58" s="8">
        <v>10.000000000000002</v>
      </c>
      <c r="AV58" s="8">
        <v>5.7857142857142847</v>
      </c>
      <c r="AW58" s="8">
        <v>5.9285714285714288</v>
      </c>
      <c r="AX58" s="8">
        <f t="shared" si="6"/>
        <v>48.714285714285722</v>
      </c>
      <c r="AY58" s="10">
        <f t="shared" si="16"/>
        <v>0.5833333333333337</v>
      </c>
      <c r="AZ58" s="10">
        <f t="shared" si="16"/>
        <v>0.83333333333333348</v>
      </c>
      <c r="BA58" s="10">
        <f t="shared" si="16"/>
        <v>0.83333333333333348</v>
      </c>
      <c r="BB58" s="10">
        <f t="shared" si="12"/>
        <v>0.83333333333333348</v>
      </c>
      <c r="BC58" s="10">
        <f t="shared" si="12"/>
        <v>0.48214285714285704</v>
      </c>
      <c r="BD58" s="10">
        <f t="shared" si="12"/>
        <v>0.49404761904761907</v>
      </c>
      <c r="BE58">
        <v>10.999999999999995</v>
      </c>
      <c r="BF58">
        <v>8.0000000000000071</v>
      </c>
      <c r="BG58">
        <v>11.999999999999993</v>
      </c>
      <c r="BH58">
        <v>7.0000000000000036</v>
      </c>
      <c r="BI58">
        <v>4.8461538461538467</v>
      </c>
      <c r="BJ58">
        <v>6.3076923076923084</v>
      </c>
      <c r="BK58" s="2">
        <v>49.153846153846153</v>
      </c>
      <c r="BL58" s="11">
        <v>0.91666666666666619</v>
      </c>
      <c r="BM58" s="11">
        <v>0.6666666666666673</v>
      </c>
      <c r="BN58" s="11">
        <v>0.99999999999999944</v>
      </c>
      <c r="BO58" s="11">
        <v>0.58333333333333359</v>
      </c>
      <c r="BP58" s="11">
        <v>0.40384615384615391</v>
      </c>
      <c r="BQ58" s="11">
        <v>0.52564102564102566</v>
      </c>
      <c r="BR58">
        <v>10.000000000000002</v>
      </c>
      <c r="BS58">
        <v>8.0000000000000089</v>
      </c>
      <c r="BT58">
        <v>10.999999999999996</v>
      </c>
      <c r="BU58">
        <v>8.0000000000000089</v>
      </c>
      <c r="BV58">
        <v>5.5</v>
      </c>
      <c r="BW58">
        <v>6.2857142857142847</v>
      </c>
      <c r="BX58">
        <v>48.785714285714299</v>
      </c>
      <c r="BY58" s="11">
        <v>0.83333333333333348</v>
      </c>
      <c r="BZ58" s="11">
        <v>0.66666666666666741</v>
      </c>
      <c r="CA58" s="11">
        <v>0.91666666666666641</v>
      </c>
      <c r="CB58" s="11">
        <v>0.66666666666666741</v>
      </c>
      <c r="CC58" s="11">
        <v>0.45833333333333331</v>
      </c>
      <c r="CD58" s="11">
        <v>0.52380952380952372</v>
      </c>
    </row>
    <row r="59" spans="1:82" hidden="1" x14ac:dyDescent="0.25">
      <c r="A59" s="5" t="s">
        <v>113</v>
      </c>
      <c r="B59" s="12" t="s">
        <v>130</v>
      </c>
      <c r="C59" t="s">
        <v>131</v>
      </c>
      <c r="E59" s="2">
        <v>10.307692307692307</v>
      </c>
      <c r="F59" s="2">
        <v>10.307692307692307</v>
      </c>
      <c r="G59" s="2">
        <v>8.1538461538461604</v>
      </c>
      <c r="H59" s="2">
        <v>12.153846153846146</v>
      </c>
      <c r="I59" s="2">
        <v>5.6153846153846168</v>
      </c>
      <c r="J59" s="2">
        <v>6.2307692307692317</v>
      </c>
      <c r="K59" s="2">
        <f t="shared" si="0"/>
        <v>52.769230769230766</v>
      </c>
      <c r="L59" s="13">
        <f t="shared" si="13"/>
        <v>0.85897435897435892</v>
      </c>
      <c r="M59" s="13">
        <f t="shared" si="13"/>
        <v>0.85897435897435892</v>
      </c>
      <c r="N59" s="13">
        <f t="shared" si="13"/>
        <v>0.67948717948718007</v>
      </c>
      <c r="O59" s="13">
        <f t="shared" si="9"/>
        <v>1.0128205128205121</v>
      </c>
      <c r="P59" s="13">
        <f t="shared" si="9"/>
        <v>0.46794871794871806</v>
      </c>
      <c r="Q59" s="13">
        <f t="shared" si="9"/>
        <v>0.51923076923076927</v>
      </c>
      <c r="R59" s="2">
        <v>6.0000000000000036</v>
      </c>
      <c r="S59" s="2">
        <v>10.000000000000002</v>
      </c>
      <c r="T59" s="2">
        <v>8.0000000000000089</v>
      </c>
      <c r="U59" s="2">
        <v>10.000000000000002</v>
      </c>
      <c r="V59" s="2">
        <v>4.9285714285714297</v>
      </c>
      <c r="W59" s="2">
        <v>3.9285714285714279</v>
      </c>
      <c r="X59" s="2">
        <f t="shared" si="2"/>
        <v>42.857142857142875</v>
      </c>
      <c r="Y59" s="11">
        <f t="shared" si="14"/>
        <v>0.50000000000000033</v>
      </c>
      <c r="Z59" s="11">
        <f t="shared" si="14"/>
        <v>0.83333333333333348</v>
      </c>
      <c r="AA59" s="11">
        <f t="shared" si="14"/>
        <v>0.66666666666666741</v>
      </c>
      <c r="AB59" s="11">
        <f t="shared" si="10"/>
        <v>0.83333333333333348</v>
      </c>
      <c r="AC59" s="11">
        <f t="shared" si="10"/>
        <v>0.41071428571428581</v>
      </c>
      <c r="AD59" s="11">
        <f t="shared" si="10"/>
        <v>0.32738095238095233</v>
      </c>
      <c r="AE59" s="2">
        <v>10.46153846153846</v>
      </c>
      <c r="AF59" s="2">
        <v>8.1538461538461551</v>
      </c>
      <c r="AG59" s="2">
        <v>8.0000000000000018</v>
      </c>
      <c r="AH59" s="2">
        <v>8.3076923076923137</v>
      </c>
      <c r="AI59" s="2">
        <v>3.6153846153846145</v>
      </c>
      <c r="AJ59" s="2">
        <v>7.0769230769230784</v>
      </c>
      <c r="AK59" s="2">
        <f t="shared" si="4"/>
        <v>45.61538461538462</v>
      </c>
      <c r="AL59" s="11">
        <f t="shared" si="15"/>
        <v>0.8717948717948717</v>
      </c>
      <c r="AM59" s="11">
        <f t="shared" si="15"/>
        <v>0.67948717948717963</v>
      </c>
      <c r="AN59" s="11">
        <f t="shared" si="15"/>
        <v>0.66666666666666685</v>
      </c>
      <c r="AO59" s="11">
        <f t="shared" si="11"/>
        <v>0.69230769230769285</v>
      </c>
      <c r="AP59" s="11">
        <f t="shared" si="11"/>
        <v>0.30128205128205121</v>
      </c>
      <c r="AQ59" s="11">
        <f t="shared" si="11"/>
        <v>0.58974358974358987</v>
      </c>
      <c r="AR59" s="2">
        <v>10.000000000000002</v>
      </c>
      <c r="AS59" s="2">
        <v>10.000000000000002</v>
      </c>
      <c r="AT59" s="2">
        <v>11.999999999999995</v>
      </c>
      <c r="AU59" s="2">
        <v>11.999999999999995</v>
      </c>
      <c r="AV59" s="2">
        <v>5.4285714285714315</v>
      </c>
      <c r="AW59" s="2">
        <v>5.1428571428571432</v>
      </c>
      <c r="AX59" s="2">
        <f t="shared" si="6"/>
        <v>54.571428571428569</v>
      </c>
      <c r="AY59" s="11">
        <f t="shared" si="16"/>
        <v>0.83333333333333348</v>
      </c>
      <c r="AZ59" s="11">
        <f t="shared" si="16"/>
        <v>0.83333333333333348</v>
      </c>
      <c r="BA59" s="11">
        <f t="shared" si="16"/>
        <v>0.99999999999999956</v>
      </c>
      <c r="BB59" s="11">
        <f t="shared" si="12"/>
        <v>0.99999999999999956</v>
      </c>
      <c r="BC59" s="11">
        <f t="shared" si="12"/>
        <v>0.45238095238095261</v>
      </c>
      <c r="BD59" s="11">
        <f t="shared" si="12"/>
        <v>0.4285714285714286</v>
      </c>
      <c r="BE59">
        <v>10</v>
      </c>
      <c r="BF59">
        <v>11.999999999999993</v>
      </c>
      <c r="BG59">
        <v>8.0000000000000071</v>
      </c>
      <c r="BH59">
        <v>8.0000000000000071</v>
      </c>
      <c r="BI59">
        <v>6.6923076923076961</v>
      </c>
      <c r="BJ59">
        <v>5.2307692307692308</v>
      </c>
      <c r="BK59" s="2">
        <v>49.923076923076934</v>
      </c>
      <c r="BL59" s="11">
        <v>0.83333333333333337</v>
      </c>
      <c r="BM59" s="11">
        <v>0.99999999999999944</v>
      </c>
      <c r="BN59" s="11">
        <v>0.6666666666666673</v>
      </c>
      <c r="BO59" s="11">
        <v>0.6666666666666673</v>
      </c>
      <c r="BP59" s="11">
        <v>0.55769230769230804</v>
      </c>
      <c r="BQ59" s="11">
        <v>0.4358974358974359</v>
      </c>
      <c r="BR59">
        <v>11.999999999999995</v>
      </c>
      <c r="BS59">
        <v>10.000000000000002</v>
      </c>
      <c r="BT59">
        <v>8.2857142857142918</v>
      </c>
      <c r="BU59">
        <v>8.0000000000000089</v>
      </c>
      <c r="BV59">
        <v>5.5000000000000018</v>
      </c>
      <c r="BW59">
        <v>5.2857142857142856</v>
      </c>
      <c r="BX59">
        <v>49.071428571428584</v>
      </c>
      <c r="BY59" s="11">
        <v>0.99999999999999956</v>
      </c>
      <c r="BZ59" s="11">
        <v>0.83333333333333348</v>
      </c>
      <c r="CA59" s="11">
        <v>0.69047619047619102</v>
      </c>
      <c r="CB59" s="11">
        <v>0.66666666666666741</v>
      </c>
      <c r="CC59" s="11">
        <v>0.45833333333333348</v>
      </c>
      <c r="CD59" s="11">
        <v>0.44047619047619047</v>
      </c>
    </row>
    <row r="60" spans="1:82" hidden="1" x14ac:dyDescent="0.25">
      <c r="A60" s="5" t="s">
        <v>113</v>
      </c>
      <c r="B60" s="12" t="s">
        <v>132</v>
      </c>
      <c r="C60" t="s">
        <v>133</v>
      </c>
      <c r="E60" s="2">
        <v>9.384615384615385</v>
      </c>
      <c r="F60" s="2">
        <v>12.769230769230759</v>
      </c>
      <c r="G60" s="2">
        <v>10.615384615384613</v>
      </c>
      <c r="H60" s="2">
        <v>12.461538461538453</v>
      </c>
      <c r="I60" s="2">
        <v>5.6923076923076916</v>
      </c>
      <c r="J60" s="2">
        <v>5.0000000000000009</v>
      </c>
      <c r="K60" s="2">
        <f t="shared" si="0"/>
        <v>55.923076923076906</v>
      </c>
      <c r="L60" s="13">
        <f t="shared" si="13"/>
        <v>0.78205128205128205</v>
      </c>
      <c r="M60" s="13">
        <f t="shared" si="13"/>
        <v>1.0641025641025632</v>
      </c>
      <c r="N60" s="13">
        <f t="shared" si="13"/>
        <v>0.88461538461538447</v>
      </c>
      <c r="O60" s="13">
        <f t="shared" si="9"/>
        <v>1.0384615384615377</v>
      </c>
      <c r="P60" s="13">
        <f t="shared" si="9"/>
        <v>0.47435897435897428</v>
      </c>
      <c r="Q60" s="13">
        <f t="shared" si="9"/>
        <v>0.41666666666666674</v>
      </c>
      <c r="R60" s="2">
        <v>10.000000000000002</v>
      </c>
      <c r="S60" s="2">
        <v>11.999999999999995</v>
      </c>
      <c r="T60" s="2">
        <v>11.999999999999995</v>
      </c>
      <c r="U60" s="2">
        <v>10.000000000000002</v>
      </c>
      <c r="V60" s="2">
        <v>4.6428571428571423</v>
      </c>
      <c r="W60" s="2">
        <v>6.9285714285714279</v>
      </c>
      <c r="X60" s="2">
        <f t="shared" si="2"/>
        <v>55.571428571428569</v>
      </c>
      <c r="Y60" s="11">
        <f t="shared" si="14"/>
        <v>0.83333333333333348</v>
      </c>
      <c r="Z60" s="11">
        <f t="shared" si="14"/>
        <v>0.99999999999999956</v>
      </c>
      <c r="AA60" s="11">
        <f t="shared" si="14"/>
        <v>0.99999999999999956</v>
      </c>
      <c r="AB60" s="11">
        <f t="shared" si="10"/>
        <v>0.83333333333333348</v>
      </c>
      <c r="AC60" s="11">
        <f t="shared" si="10"/>
        <v>0.38690476190476186</v>
      </c>
      <c r="AD60" s="11">
        <f t="shared" si="10"/>
        <v>0.57738095238095233</v>
      </c>
      <c r="AE60" s="2">
        <v>12.307692307692299</v>
      </c>
      <c r="AF60" s="2">
        <v>10</v>
      </c>
      <c r="AG60" s="2">
        <v>8.1538461538461604</v>
      </c>
      <c r="AH60" s="2">
        <v>10.153846153846153</v>
      </c>
      <c r="AI60" s="2">
        <v>4.7692307692307692</v>
      </c>
      <c r="AJ60" s="2">
        <v>5.5384615384615392</v>
      </c>
      <c r="AK60" s="2">
        <f t="shared" si="4"/>
        <v>50.92307692307692</v>
      </c>
      <c r="AL60" s="11">
        <f t="shared" si="15"/>
        <v>1.0256410256410249</v>
      </c>
      <c r="AM60" s="11">
        <f t="shared" si="15"/>
        <v>0.83333333333333337</v>
      </c>
      <c r="AN60" s="11">
        <f t="shared" si="15"/>
        <v>0.67948717948718007</v>
      </c>
      <c r="AO60" s="11">
        <f t="shared" si="11"/>
        <v>0.84615384615384615</v>
      </c>
      <c r="AP60" s="11">
        <f t="shared" si="11"/>
        <v>0.39743589743589741</v>
      </c>
      <c r="AQ60" s="11">
        <f t="shared" si="11"/>
        <v>0.46153846153846162</v>
      </c>
      <c r="AR60" s="2">
        <v>8.0000000000000089</v>
      </c>
      <c r="AS60" s="2">
        <v>8.0000000000000089</v>
      </c>
      <c r="AT60" s="2">
        <v>11.999999999999998</v>
      </c>
      <c r="AU60" s="2">
        <v>11.999999999999998</v>
      </c>
      <c r="AV60" s="2">
        <v>4.9285714285714306</v>
      </c>
      <c r="AW60" s="2">
        <v>4.7142857142857144</v>
      </c>
      <c r="AX60" s="2">
        <f t="shared" si="6"/>
        <v>49.64285714285716</v>
      </c>
      <c r="AY60" s="11">
        <f t="shared" si="16"/>
        <v>0.66666666666666741</v>
      </c>
      <c r="AZ60" s="11">
        <f t="shared" si="16"/>
        <v>0.66666666666666741</v>
      </c>
      <c r="BA60" s="11">
        <f t="shared" si="16"/>
        <v>0.99999999999999989</v>
      </c>
      <c r="BB60" s="11">
        <f t="shared" si="12"/>
        <v>0.99999999999999989</v>
      </c>
      <c r="BC60" s="11">
        <f t="shared" si="12"/>
        <v>0.41071428571428586</v>
      </c>
      <c r="BD60" s="11">
        <f t="shared" si="12"/>
        <v>0.39285714285714285</v>
      </c>
      <c r="BE60">
        <v>11.999999999999993</v>
      </c>
      <c r="BF60">
        <v>7.7692307692307745</v>
      </c>
      <c r="BG60">
        <v>9.0000000000000018</v>
      </c>
      <c r="BH60">
        <v>6.0000000000000018</v>
      </c>
      <c r="BI60">
        <v>5.4615384615384626</v>
      </c>
      <c r="BJ60">
        <v>6</v>
      </c>
      <c r="BK60" s="2">
        <v>46.230769230769226</v>
      </c>
      <c r="BL60" s="11">
        <v>0.99999999999999944</v>
      </c>
      <c r="BM60" s="11">
        <v>0.64743589743589791</v>
      </c>
      <c r="BN60" s="11">
        <v>0.75000000000000011</v>
      </c>
      <c r="BO60" s="11">
        <v>0.50000000000000011</v>
      </c>
      <c r="BP60" s="11">
        <v>0.45512820512820523</v>
      </c>
      <c r="BQ60" s="11">
        <v>0.5</v>
      </c>
      <c r="BR60">
        <v>11.999999999999995</v>
      </c>
      <c r="BS60">
        <v>8.0000000000000089</v>
      </c>
      <c r="BT60">
        <v>10.000000000000002</v>
      </c>
      <c r="BU60">
        <v>8.0000000000000089</v>
      </c>
      <c r="BV60">
        <v>5.7142857142857162</v>
      </c>
      <c r="BW60">
        <v>3.9285714285714293</v>
      </c>
      <c r="BX60">
        <v>47.64285714285716</v>
      </c>
      <c r="BY60" s="11">
        <v>0.99999999999999956</v>
      </c>
      <c r="BZ60" s="11">
        <v>0.66666666666666741</v>
      </c>
      <c r="CA60" s="11">
        <v>0.83333333333333348</v>
      </c>
      <c r="CB60" s="11">
        <v>0.66666666666666741</v>
      </c>
      <c r="CC60" s="11">
        <v>0.47619047619047633</v>
      </c>
      <c r="CD60" s="11">
        <v>0.32738095238095244</v>
      </c>
    </row>
    <row r="61" spans="1:82" hidden="1" x14ac:dyDescent="0.25">
      <c r="A61" s="5" t="s">
        <v>113</v>
      </c>
      <c r="B61" s="12" t="s">
        <v>134</v>
      </c>
      <c r="C61" t="s">
        <v>135</v>
      </c>
      <c r="E61" s="2">
        <v>12.461538461538453</v>
      </c>
      <c r="F61" s="2">
        <v>10.615384615384613</v>
      </c>
      <c r="G61" s="2">
        <v>11.692307692307685</v>
      </c>
      <c r="H61" s="2">
        <v>12.461538461538453</v>
      </c>
      <c r="I61" s="2">
        <v>5.7692307692307701</v>
      </c>
      <c r="J61" s="2">
        <v>6</v>
      </c>
      <c r="K61" s="2">
        <f t="shared" si="0"/>
        <v>58.999999999999972</v>
      </c>
      <c r="L61" s="13">
        <f t="shared" si="13"/>
        <v>1.0384615384615377</v>
      </c>
      <c r="M61" s="13">
        <f t="shared" si="13"/>
        <v>0.88461538461538447</v>
      </c>
      <c r="N61" s="13">
        <f t="shared" si="13"/>
        <v>0.97435897435897367</v>
      </c>
      <c r="O61" s="13">
        <f t="shared" si="9"/>
        <v>1.0384615384615377</v>
      </c>
      <c r="P61" s="13">
        <f t="shared" si="9"/>
        <v>0.48076923076923084</v>
      </c>
      <c r="Q61" s="13">
        <f t="shared" si="9"/>
        <v>0.5</v>
      </c>
      <c r="R61" s="2">
        <v>11.857142857142852</v>
      </c>
      <c r="S61" s="2">
        <v>11.999999999999995</v>
      </c>
      <c r="T61" s="2">
        <v>10.000000000000002</v>
      </c>
      <c r="U61" s="2">
        <v>10.000000000000002</v>
      </c>
      <c r="V61" s="2">
        <v>6.6428571428571486</v>
      </c>
      <c r="W61" s="2">
        <v>5.7142857142857144</v>
      </c>
      <c r="X61" s="2">
        <f t="shared" si="2"/>
        <v>56.214285714285708</v>
      </c>
      <c r="Y61" s="11">
        <f t="shared" si="14"/>
        <v>0.98809523809523769</v>
      </c>
      <c r="Z61" s="11">
        <f t="shared" si="14"/>
        <v>0.99999999999999956</v>
      </c>
      <c r="AA61" s="11">
        <f t="shared" si="14"/>
        <v>0.83333333333333348</v>
      </c>
      <c r="AB61" s="11">
        <f t="shared" si="10"/>
        <v>0.83333333333333348</v>
      </c>
      <c r="AC61" s="11">
        <f t="shared" si="10"/>
        <v>0.55357142857142905</v>
      </c>
      <c r="AD61" s="11">
        <f t="shared" si="10"/>
        <v>0.47619047619047622</v>
      </c>
      <c r="AE61" s="2">
        <v>9.1538461538461551</v>
      </c>
      <c r="AF61" s="2">
        <v>11.999999999999993</v>
      </c>
      <c r="AG61" s="2">
        <v>12.153846153846146</v>
      </c>
      <c r="AH61" s="2">
        <v>12.153846153846146</v>
      </c>
      <c r="AI61" s="2">
        <v>7.6923076923076934</v>
      </c>
      <c r="AJ61" s="2">
        <v>6.4615384615384617</v>
      </c>
      <c r="AK61" s="2">
        <f t="shared" si="4"/>
        <v>59.615384615384592</v>
      </c>
      <c r="AL61" s="11">
        <f t="shared" si="15"/>
        <v>0.76282051282051289</v>
      </c>
      <c r="AM61" s="11">
        <f t="shared" si="15"/>
        <v>0.99999999999999944</v>
      </c>
      <c r="AN61" s="11">
        <f t="shared" si="15"/>
        <v>1.0128205128205121</v>
      </c>
      <c r="AO61" s="11">
        <f t="shared" si="11"/>
        <v>1.0128205128205121</v>
      </c>
      <c r="AP61" s="11">
        <f t="shared" si="11"/>
        <v>0.64102564102564108</v>
      </c>
      <c r="AQ61" s="11">
        <f t="shared" si="11"/>
        <v>0.53846153846153844</v>
      </c>
      <c r="AR61" s="2">
        <v>11.999999999999995</v>
      </c>
      <c r="AS61" s="2">
        <v>8.0000000000000089</v>
      </c>
      <c r="AT61" s="2">
        <v>11.999999999999991</v>
      </c>
      <c r="AU61" s="2">
        <v>10.999999999999996</v>
      </c>
      <c r="AV61" s="2">
        <v>4.3571428571428568</v>
      </c>
      <c r="AW61" s="2">
        <v>5.3571428571428577</v>
      </c>
      <c r="AX61" s="2">
        <f t="shared" si="6"/>
        <v>52.714285714285694</v>
      </c>
      <c r="AY61" s="11">
        <f t="shared" si="16"/>
        <v>0.99999999999999956</v>
      </c>
      <c r="AZ61" s="11">
        <f t="shared" si="16"/>
        <v>0.66666666666666741</v>
      </c>
      <c r="BA61" s="11">
        <f t="shared" si="16"/>
        <v>0.99999999999999922</v>
      </c>
      <c r="BB61" s="11">
        <f t="shared" si="12"/>
        <v>0.91666666666666641</v>
      </c>
      <c r="BC61" s="11">
        <f t="shared" si="12"/>
        <v>0.36309523809523808</v>
      </c>
      <c r="BD61" s="11">
        <f t="shared" si="12"/>
        <v>0.44642857142857145</v>
      </c>
      <c r="BE61">
        <v>11.999999999999996</v>
      </c>
      <c r="BF61">
        <v>8.0000000000000071</v>
      </c>
      <c r="BG61">
        <v>12.153846153846146</v>
      </c>
      <c r="BH61">
        <v>10</v>
      </c>
      <c r="BI61">
        <v>10.999999999999996</v>
      </c>
      <c r="BJ61">
        <v>5.9230769230769234</v>
      </c>
      <c r="BK61" s="2">
        <v>59.076923076923066</v>
      </c>
      <c r="BL61" s="11">
        <v>0.99999999999999967</v>
      </c>
      <c r="BM61" s="11">
        <v>0.6666666666666673</v>
      </c>
      <c r="BN61" s="11">
        <v>1.0128205128205121</v>
      </c>
      <c r="BO61" s="11">
        <v>0.83333333333333337</v>
      </c>
      <c r="BP61" s="11">
        <v>0.91666666666666641</v>
      </c>
      <c r="BQ61" s="11">
        <v>0.49358974358974361</v>
      </c>
      <c r="BR61">
        <v>9.9999999999999982</v>
      </c>
      <c r="BS61">
        <v>10.000000000000002</v>
      </c>
      <c r="BT61">
        <v>11.999999999999995</v>
      </c>
      <c r="BU61">
        <v>8.0000000000000089</v>
      </c>
      <c r="BV61">
        <v>6.9285714285714315</v>
      </c>
      <c r="BW61">
        <v>4.6428571428571432</v>
      </c>
      <c r="BX61">
        <v>51.571428571428577</v>
      </c>
      <c r="BY61" s="11">
        <v>0.83333333333333315</v>
      </c>
      <c r="BZ61" s="11">
        <v>0.83333333333333348</v>
      </c>
      <c r="CA61" s="11">
        <v>0.99999999999999956</v>
      </c>
      <c r="CB61" s="11">
        <v>0.66666666666666741</v>
      </c>
      <c r="CC61" s="11">
        <v>0.57738095238095266</v>
      </c>
      <c r="CD61" s="11">
        <v>0.38690476190476192</v>
      </c>
    </row>
    <row r="62" spans="1:82" x14ac:dyDescent="0.25">
      <c r="A62" s="1" t="s">
        <v>113</v>
      </c>
      <c r="B62" t="s">
        <v>136</v>
      </c>
      <c r="C62" s="12" t="s">
        <v>136</v>
      </c>
      <c r="K62" s="2">
        <f t="shared" si="0"/>
        <v>0</v>
      </c>
      <c r="L62" s="13">
        <f t="shared" si="13"/>
        <v>0</v>
      </c>
      <c r="M62" s="13">
        <f t="shared" si="13"/>
        <v>0</v>
      </c>
      <c r="N62" s="13">
        <f t="shared" si="13"/>
        <v>0</v>
      </c>
      <c r="O62" s="13">
        <f t="shared" si="9"/>
        <v>0</v>
      </c>
      <c r="P62" s="13">
        <f t="shared" si="9"/>
        <v>0</v>
      </c>
      <c r="Q62" s="13">
        <f t="shared" si="9"/>
        <v>0</v>
      </c>
      <c r="R62" s="2"/>
      <c r="S62" s="2"/>
      <c r="T62" s="2"/>
      <c r="U62" s="2"/>
      <c r="V62" s="2"/>
      <c r="W62" s="2"/>
      <c r="X62" s="2">
        <f t="shared" si="2"/>
        <v>0</v>
      </c>
      <c r="Y62" s="11">
        <f t="shared" si="14"/>
        <v>0</v>
      </c>
      <c r="Z62" s="11">
        <f t="shared" si="14"/>
        <v>0</v>
      </c>
      <c r="AA62" s="11">
        <f t="shared" si="14"/>
        <v>0</v>
      </c>
      <c r="AB62" s="11">
        <f t="shared" si="10"/>
        <v>0</v>
      </c>
      <c r="AC62" s="11">
        <f t="shared" si="10"/>
        <v>0</v>
      </c>
      <c r="AD62" s="11">
        <f t="shared" si="10"/>
        <v>0</v>
      </c>
      <c r="AK62" s="2">
        <f t="shared" si="4"/>
        <v>0</v>
      </c>
      <c r="AL62" s="11">
        <f t="shared" si="15"/>
        <v>0</v>
      </c>
      <c r="AM62" s="11">
        <f t="shared" si="15"/>
        <v>0</v>
      </c>
      <c r="AN62" s="11">
        <f t="shared" si="15"/>
        <v>0</v>
      </c>
      <c r="AO62" s="11">
        <f t="shared" si="11"/>
        <v>0</v>
      </c>
      <c r="AP62" s="11">
        <f t="shared" si="11"/>
        <v>0</v>
      </c>
      <c r="AQ62" s="11">
        <f t="shared" si="11"/>
        <v>0</v>
      </c>
      <c r="AX62" s="2">
        <f t="shared" si="6"/>
        <v>0</v>
      </c>
      <c r="AY62" s="11">
        <f t="shared" si="16"/>
        <v>0</v>
      </c>
      <c r="AZ62" s="11">
        <f t="shared" si="16"/>
        <v>0</v>
      </c>
      <c r="BA62" s="11">
        <f t="shared" si="16"/>
        <v>0</v>
      </c>
      <c r="BB62" s="11">
        <f t="shared" si="12"/>
        <v>0</v>
      </c>
      <c r="BC62" s="11">
        <f t="shared" si="12"/>
        <v>0</v>
      </c>
      <c r="BD62" s="11">
        <f t="shared" si="12"/>
        <v>0</v>
      </c>
      <c r="BE62" s="2">
        <v>1.9999999999999996</v>
      </c>
      <c r="BF62" s="2">
        <v>0</v>
      </c>
      <c r="BG62" s="2">
        <v>0</v>
      </c>
      <c r="BH62" s="2">
        <v>0</v>
      </c>
      <c r="BI62" s="2">
        <v>0</v>
      </c>
      <c r="BJ62" s="2">
        <v>0</v>
      </c>
      <c r="BK62" s="2">
        <v>1.9999999999999996</v>
      </c>
      <c r="BL62" s="11">
        <f t="shared" ref="BL62:BQ62" si="17">BE62/12</f>
        <v>0.16666666666666663</v>
      </c>
      <c r="BM62" s="11">
        <f t="shared" si="17"/>
        <v>0</v>
      </c>
      <c r="BN62" s="11">
        <f t="shared" si="17"/>
        <v>0</v>
      </c>
      <c r="BO62" s="11">
        <f t="shared" si="17"/>
        <v>0</v>
      </c>
      <c r="BP62" s="11">
        <f t="shared" si="17"/>
        <v>0</v>
      </c>
      <c r="BQ62" s="11">
        <f t="shared" si="17"/>
        <v>0</v>
      </c>
      <c r="BX62" s="2">
        <f>SUM(BR62:BW62)</f>
        <v>0</v>
      </c>
      <c r="BY62" s="11">
        <f t="shared" ref="BY62:CD62" si="18">BR62/12</f>
        <v>0</v>
      </c>
      <c r="BZ62" s="11">
        <f t="shared" si="18"/>
        <v>0</v>
      </c>
      <c r="CA62" s="11">
        <f t="shared" si="18"/>
        <v>0</v>
      </c>
      <c r="CB62" s="11">
        <f t="shared" si="18"/>
        <v>0</v>
      </c>
      <c r="CC62" s="11">
        <f t="shared" si="18"/>
        <v>0</v>
      </c>
      <c r="CD62" s="11">
        <f t="shared" si="18"/>
        <v>0</v>
      </c>
    </row>
    <row r="63" spans="1:82" x14ac:dyDescent="0.25">
      <c r="A63" s="1" t="s">
        <v>113</v>
      </c>
      <c r="B63" t="s">
        <v>137</v>
      </c>
      <c r="C63" t="s">
        <v>138</v>
      </c>
      <c r="K63" s="2">
        <f t="shared" si="0"/>
        <v>0</v>
      </c>
      <c r="L63" s="13">
        <f t="shared" si="13"/>
        <v>0</v>
      </c>
      <c r="M63" s="13">
        <f t="shared" si="13"/>
        <v>0</v>
      </c>
      <c r="N63" s="13">
        <f t="shared" si="13"/>
        <v>0</v>
      </c>
      <c r="O63" s="13">
        <f t="shared" si="9"/>
        <v>0</v>
      </c>
      <c r="P63" s="13">
        <f t="shared" si="9"/>
        <v>0</v>
      </c>
      <c r="Q63" s="13">
        <f t="shared" si="9"/>
        <v>0</v>
      </c>
      <c r="R63" s="2"/>
      <c r="S63" s="2"/>
      <c r="T63" s="2"/>
      <c r="U63" s="2"/>
      <c r="V63" s="2"/>
      <c r="W63" s="2">
        <v>0.6428571428571429</v>
      </c>
      <c r="X63" s="2">
        <f t="shared" si="2"/>
        <v>0.6428571428571429</v>
      </c>
      <c r="Y63" s="11">
        <f t="shared" si="14"/>
        <v>0</v>
      </c>
      <c r="Z63" s="11">
        <f t="shared" si="14"/>
        <v>0</v>
      </c>
      <c r="AA63" s="11">
        <f t="shared" si="14"/>
        <v>0</v>
      </c>
      <c r="AB63" s="11">
        <f t="shared" si="10"/>
        <v>0</v>
      </c>
      <c r="AC63" s="11">
        <f t="shared" si="10"/>
        <v>0</v>
      </c>
      <c r="AD63" s="11">
        <f t="shared" si="10"/>
        <v>5.3571428571428575E-2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f t="shared" si="4"/>
        <v>0</v>
      </c>
      <c r="AL63" s="11">
        <f t="shared" si="15"/>
        <v>0</v>
      </c>
      <c r="AM63" s="11">
        <f t="shared" si="15"/>
        <v>0</v>
      </c>
      <c r="AN63" s="11">
        <f t="shared" si="15"/>
        <v>0</v>
      </c>
      <c r="AO63" s="11">
        <f t="shared" si="11"/>
        <v>0</v>
      </c>
      <c r="AP63" s="11">
        <f t="shared" si="11"/>
        <v>0</v>
      </c>
      <c r="AQ63" s="11">
        <f t="shared" si="11"/>
        <v>0</v>
      </c>
      <c r="AR63" s="2">
        <v>0</v>
      </c>
      <c r="AS63" s="2">
        <v>0</v>
      </c>
      <c r="AT63" s="2">
        <v>0</v>
      </c>
      <c r="AU63" s="2">
        <v>0</v>
      </c>
      <c r="AV63" s="2">
        <v>0</v>
      </c>
      <c r="AW63" s="2">
        <v>0</v>
      </c>
      <c r="AX63" s="2">
        <f t="shared" si="6"/>
        <v>0</v>
      </c>
      <c r="AY63" s="11">
        <f t="shared" si="16"/>
        <v>0</v>
      </c>
      <c r="AZ63" s="11">
        <f t="shared" si="16"/>
        <v>0</v>
      </c>
      <c r="BA63" s="11">
        <f t="shared" si="16"/>
        <v>0</v>
      </c>
      <c r="BB63" s="11">
        <f t="shared" si="12"/>
        <v>0</v>
      </c>
      <c r="BC63" s="11">
        <f t="shared" si="12"/>
        <v>0</v>
      </c>
      <c r="BD63" s="11">
        <f t="shared" si="12"/>
        <v>0</v>
      </c>
      <c r="BE63"/>
      <c r="BF63"/>
      <c r="BG63"/>
      <c r="BH63"/>
      <c r="BI63"/>
      <c r="BJ63"/>
      <c r="BR63"/>
      <c r="BS63"/>
      <c r="BT63"/>
      <c r="BU63"/>
      <c r="BV63"/>
      <c r="BW63"/>
      <c r="BX63"/>
    </row>
    <row r="64" spans="1:82" x14ac:dyDescent="0.25">
      <c r="A64" s="1" t="s">
        <v>113</v>
      </c>
      <c r="B64" s="12" t="s">
        <v>139</v>
      </c>
      <c r="C64" t="s">
        <v>140</v>
      </c>
      <c r="E64" s="2">
        <v>6.1538461538461569</v>
      </c>
      <c r="F64" s="2">
        <v>6.1538461538461569</v>
      </c>
      <c r="G64" s="2">
        <v>7.0000000000000036</v>
      </c>
      <c r="H64" s="2">
        <v>4.1538461538461524</v>
      </c>
      <c r="I64" s="2">
        <v>3.5384615384615383</v>
      </c>
      <c r="J64" s="2">
        <v>4.5384615384615392</v>
      </c>
      <c r="K64" s="2">
        <f t="shared" si="0"/>
        <v>31.538461538461547</v>
      </c>
      <c r="L64" s="13">
        <f t="shared" si="13"/>
        <v>0.51282051282051311</v>
      </c>
      <c r="M64" s="13">
        <f t="shared" si="13"/>
        <v>0.51282051282051311</v>
      </c>
      <c r="N64" s="13">
        <f t="shared" si="13"/>
        <v>0.58333333333333359</v>
      </c>
      <c r="O64" s="13">
        <f t="shared" si="9"/>
        <v>0.34615384615384603</v>
      </c>
      <c r="P64" s="13">
        <f t="shared" si="9"/>
        <v>0.29487179487179488</v>
      </c>
      <c r="Q64" s="13">
        <f t="shared" si="9"/>
        <v>0.37820512820512825</v>
      </c>
      <c r="R64" s="2">
        <v>6.0000000000000036</v>
      </c>
      <c r="S64" s="2">
        <v>8.0000000000000089</v>
      </c>
      <c r="T64" s="2">
        <v>3.9999999999999987</v>
      </c>
      <c r="U64" s="2">
        <v>6.0000000000000036</v>
      </c>
      <c r="V64" s="2">
        <v>3.5714285714285707</v>
      </c>
      <c r="W64" s="2">
        <v>2.8571428571428568</v>
      </c>
      <c r="X64" s="2">
        <f t="shared" si="2"/>
        <v>30.428571428571441</v>
      </c>
      <c r="Y64" s="11">
        <f t="shared" si="14"/>
        <v>0.50000000000000033</v>
      </c>
      <c r="Z64" s="11">
        <f t="shared" si="14"/>
        <v>0.66666666666666741</v>
      </c>
      <c r="AA64" s="11">
        <f t="shared" si="14"/>
        <v>0.3333333333333332</v>
      </c>
      <c r="AB64" s="11">
        <f t="shared" si="10"/>
        <v>0.50000000000000033</v>
      </c>
      <c r="AC64" s="11">
        <f t="shared" si="10"/>
        <v>0.29761904761904756</v>
      </c>
      <c r="AD64" s="11">
        <f t="shared" si="10"/>
        <v>0.23809523809523805</v>
      </c>
      <c r="AE64" s="2">
        <v>5.0000000000000009</v>
      </c>
      <c r="AF64" s="2">
        <v>3.9999999999999982</v>
      </c>
      <c r="AG64" s="2">
        <v>1.9999999999999996</v>
      </c>
      <c r="AH64" s="2">
        <v>9.0000000000000018</v>
      </c>
      <c r="AI64" s="2">
        <v>4.615384615384615</v>
      </c>
      <c r="AJ64" s="2">
        <v>3.6153846153846154</v>
      </c>
      <c r="AK64" s="2">
        <f t="shared" si="4"/>
        <v>28.23076923076923</v>
      </c>
      <c r="AL64" s="11">
        <f t="shared" si="15"/>
        <v>0.41666666666666674</v>
      </c>
      <c r="AM64" s="11">
        <f t="shared" si="15"/>
        <v>0.3333333333333332</v>
      </c>
      <c r="AN64" s="11">
        <f t="shared" si="15"/>
        <v>0.16666666666666663</v>
      </c>
      <c r="AO64" s="11">
        <f t="shared" si="11"/>
        <v>0.75000000000000011</v>
      </c>
      <c r="AP64" s="11">
        <f t="shared" si="11"/>
        <v>0.38461538461538458</v>
      </c>
      <c r="AQ64" s="11">
        <f t="shared" si="11"/>
        <v>0.30128205128205127</v>
      </c>
      <c r="AR64" s="2">
        <v>3.9999999999999987</v>
      </c>
      <c r="AS64" s="2">
        <v>8.0000000000000089</v>
      </c>
      <c r="AT64" s="2">
        <v>8.2857142857142936</v>
      </c>
      <c r="AU64" s="2">
        <v>3.9999999999999987</v>
      </c>
      <c r="AV64" s="2">
        <v>5.0714285714285703</v>
      </c>
      <c r="AW64" s="2">
        <v>2.3571428571428568</v>
      </c>
      <c r="AX64" s="2">
        <f t="shared" si="6"/>
        <v>31.714285714285726</v>
      </c>
      <c r="AY64" s="11">
        <f t="shared" si="16"/>
        <v>0.3333333333333332</v>
      </c>
      <c r="AZ64" s="11">
        <f t="shared" si="16"/>
        <v>0.66666666666666741</v>
      </c>
      <c r="BA64" s="11">
        <f t="shared" si="16"/>
        <v>0.69047619047619113</v>
      </c>
      <c r="BB64" s="11">
        <f t="shared" si="12"/>
        <v>0.3333333333333332</v>
      </c>
      <c r="BC64" s="11">
        <f t="shared" si="12"/>
        <v>0.42261904761904751</v>
      </c>
      <c r="BD64" s="11">
        <f t="shared" si="12"/>
        <v>0.1964285714285714</v>
      </c>
      <c r="BE64">
        <v>8.0000000000000071</v>
      </c>
      <c r="BF64">
        <v>8.0000000000000071</v>
      </c>
      <c r="BG64">
        <v>6.0000000000000027</v>
      </c>
      <c r="BH64">
        <v>3.9999999999999982</v>
      </c>
      <c r="BI64">
        <v>5.384615384615385</v>
      </c>
      <c r="BJ64">
        <v>2.1538461538461542</v>
      </c>
      <c r="BK64" s="2">
        <v>33.538461538461554</v>
      </c>
      <c r="BL64" s="11">
        <v>0.6666666666666673</v>
      </c>
      <c r="BM64" s="11">
        <v>0.6666666666666673</v>
      </c>
      <c r="BN64" s="11">
        <v>0.50000000000000022</v>
      </c>
      <c r="BO64" s="11">
        <v>0.3333333333333332</v>
      </c>
      <c r="BP64" s="11">
        <v>0.44871794871794873</v>
      </c>
      <c r="BQ64" s="11">
        <v>0.17948717948717952</v>
      </c>
      <c r="BR64">
        <v>8.0000000000000089</v>
      </c>
      <c r="BS64">
        <v>8.0000000000000089</v>
      </c>
      <c r="BT64">
        <v>8.0000000000000089</v>
      </c>
      <c r="BU64">
        <v>6.0000000000000036</v>
      </c>
      <c r="BV64">
        <v>7.1428571428571406</v>
      </c>
      <c r="BW64">
        <v>3.4285714285714279</v>
      </c>
      <c r="BX64">
        <v>40.571428571428605</v>
      </c>
      <c r="BY64" s="11">
        <v>0.66666666666666741</v>
      </c>
      <c r="BZ64" s="11">
        <v>0.66666666666666741</v>
      </c>
      <c r="CA64" s="11">
        <v>0.66666666666666741</v>
      </c>
      <c r="CB64" s="11">
        <v>0.50000000000000033</v>
      </c>
      <c r="CC64" s="11">
        <v>0.59523809523809501</v>
      </c>
      <c r="CD64" s="11">
        <v>0.28571428571428564</v>
      </c>
    </row>
    <row r="65" spans="1:82" hidden="1" x14ac:dyDescent="0.25">
      <c r="A65" s="5" t="s">
        <v>113</v>
      </c>
      <c r="B65" s="12" t="s">
        <v>141</v>
      </c>
      <c r="C65" t="s">
        <v>142</v>
      </c>
      <c r="E65" s="2">
        <v>10.46153846153846</v>
      </c>
      <c r="F65" s="2">
        <v>12.923076923076913</v>
      </c>
      <c r="G65" s="2">
        <v>9.5384615384615383</v>
      </c>
      <c r="H65" s="2">
        <v>12.769230769230759</v>
      </c>
      <c r="I65" s="2">
        <v>3.9230769230769225</v>
      </c>
      <c r="J65" s="2">
        <v>5.3076923076923084</v>
      </c>
      <c r="K65" s="2">
        <f t="shared" si="0"/>
        <v>54.923076923076898</v>
      </c>
      <c r="L65" s="13">
        <f t="shared" si="13"/>
        <v>0.8717948717948717</v>
      </c>
      <c r="M65" s="13">
        <f t="shared" si="13"/>
        <v>1.076923076923076</v>
      </c>
      <c r="N65" s="13">
        <f t="shared" si="13"/>
        <v>0.79487179487179482</v>
      </c>
      <c r="O65" s="13">
        <f t="shared" si="9"/>
        <v>1.0641025641025632</v>
      </c>
      <c r="P65" s="13">
        <f t="shared" si="9"/>
        <v>0.32692307692307687</v>
      </c>
      <c r="Q65" s="13">
        <f t="shared" si="9"/>
        <v>0.44230769230769235</v>
      </c>
      <c r="R65" s="2">
        <v>7.8571428571428656</v>
      </c>
      <c r="S65" s="2">
        <v>6.0000000000000036</v>
      </c>
      <c r="T65" s="2">
        <v>10.999999999999996</v>
      </c>
      <c r="U65" s="2">
        <v>10.999999999999996</v>
      </c>
      <c r="V65" s="2">
        <v>4.2857142857142856</v>
      </c>
      <c r="W65" s="2">
        <v>4.1428571428571432</v>
      </c>
      <c r="X65" s="2">
        <f t="shared" si="2"/>
        <v>44.285714285714292</v>
      </c>
      <c r="Y65" s="11">
        <f t="shared" si="14"/>
        <v>0.65476190476190543</v>
      </c>
      <c r="Z65" s="11">
        <f t="shared" si="14"/>
        <v>0.50000000000000033</v>
      </c>
      <c r="AA65" s="11">
        <f t="shared" si="14"/>
        <v>0.91666666666666641</v>
      </c>
      <c r="AB65" s="11">
        <f t="shared" si="10"/>
        <v>0.91666666666666641</v>
      </c>
      <c r="AC65" s="11">
        <f t="shared" si="10"/>
        <v>0.35714285714285715</v>
      </c>
      <c r="AD65" s="11">
        <f t="shared" si="10"/>
        <v>0.34523809523809529</v>
      </c>
      <c r="AE65" s="2">
        <v>9.0000000000000018</v>
      </c>
      <c r="AF65" s="2">
        <v>6.0000000000000027</v>
      </c>
      <c r="AG65" s="2">
        <v>11.999999999999993</v>
      </c>
      <c r="AH65" s="2">
        <v>10.999999999999995</v>
      </c>
      <c r="AI65" s="2">
        <v>4.8461538461538467</v>
      </c>
      <c r="AJ65" s="2">
        <v>6.0769230769230784</v>
      </c>
      <c r="AK65" s="2">
        <f t="shared" si="4"/>
        <v>48.92307692307692</v>
      </c>
      <c r="AL65" s="11">
        <f t="shared" si="15"/>
        <v>0.75000000000000011</v>
      </c>
      <c r="AM65" s="11">
        <f t="shared" si="15"/>
        <v>0.50000000000000022</v>
      </c>
      <c r="AN65" s="11">
        <f t="shared" si="15"/>
        <v>0.99999999999999944</v>
      </c>
      <c r="AO65" s="11">
        <f t="shared" si="11"/>
        <v>0.91666666666666619</v>
      </c>
      <c r="AP65" s="11">
        <f t="shared" si="11"/>
        <v>0.40384615384615391</v>
      </c>
      <c r="AQ65" s="11">
        <f t="shared" si="11"/>
        <v>0.5064102564102565</v>
      </c>
      <c r="AR65" s="2">
        <v>8.0000000000000089</v>
      </c>
      <c r="AS65" s="2">
        <v>11.999999999999995</v>
      </c>
      <c r="AT65" s="2">
        <v>10.999999999999996</v>
      </c>
      <c r="AU65" s="2">
        <v>6.0000000000000027</v>
      </c>
      <c r="AV65" s="2">
        <v>5.6428571428571415</v>
      </c>
      <c r="AW65" s="2">
        <v>2.8571428571428568</v>
      </c>
      <c r="AX65" s="2">
        <f t="shared" si="6"/>
        <v>45.499999999999993</v>
      </c>
      <c r="AY65" s="11">
        <f t="shared" si="16"/>
        <v>0.66666666666666741</v>
      </c>
      <c r="AZ65" s="11">
        <f t="shared" si="16"/>
        <v>0.99999999999999956</v>
      </c>
      <c r="BA65" s="11">
        <f t="shared" si="16"/>
        <v>0.91666666666666641</v>
      </c>
      <c r="BB65" s="11">
        <f t="shared" si="12"/>
        <v>0.50000000000000022</v>
      </c>
      <c r="BC65" s="11">
        <f t="shared" si="12"/>
        <v>0.47023809523809512</v>
      </c>
      <c r="BD65" s="11">
        <f t="shared" si="12"/>
        <v>0.23809523809523805</v>
      </c>
      <c r="BE65">
        <v>10.000000000000002</v>
      </c>
      <c r="BF65">
        <v>6.0000000000000027</v>
      </c>
      <c r="BG65">
        <v>8.0000000000000018</v>
      </c>
      <c r="BH65">
        <v>7.0000000000000036</v>
      </c>
      <c r="BI65">
        <v>4.9230769230769234</v>
      </c>
      <c r="BJ65">
        <v>3.6923076923076921</v>
      </c>
      <c r="BK65" s="2">
        <v>39.615384615384627</v>
      </c>
      <c r="BL65" s="11">
        <v>0.83333333333333348</v>
      </c>
      <c r="BM65" s="11">
        <v>0.50000000000000022</v>
      </c>
      <c r="BN65" s="11">
        <v>0.66666666666666685</v>
      </c>
      <c r="BO65" s="11">
        <v>0.58333333333333359</v>
      </c>
      <c r="BP65" s="11">
        <v>0.4102564102564103</v>
      </c>
      <c r="BQ65" s="11">
        <v>0.30769230769230765</v>
      </c>
      <c r="BR65">
        <v>8.0000000000000089</v>
      </c>
      <c r="BS65">
        <v>8.0000000000000089</v>
      </c>
      <c r="BT65">
        <v>7.9999999999999973</v>
      </c>
      <c r="BU65">
        <v>1.9999999999999993</v>
      </c>
      <c r="BV65">
        <v>3.8571428571428572</v>
      </c>
      <c r="BW65">
        <v>1.7857142857142856</v>
      </c>
      <c r="BX65">
        <v>31.642857142857157</v>
      </c>
      <c r="BY65" s="11">
        <v>0.66666666666666741</v>
      </c>
      <c r="BZ65" s="11">
        <v>0.66666666666666741</v>
      </c>
      <c r="CA65" s="11">
        <v>0.66666666666666641</v>
      </c>
      <c r="CB65" s="11">
        <v>0.1666666666666666</v>
      </c>
      <c r="CC65" s="11">
        <v>0.32142857142857145</v>
      </c>
      <c r="CD65" s="11">
        <v>0.14880952380952381</v>
      </c>
    </row>
    <row r="66" spans="1:82" hidden="1" x14ac:dyDescent="0.25">
      <c r="A66" s="5" t="s">
        <v>113</v>
      </c>
      <c r="B66" s="12" t="s">
        <v>143</v>
      </c>
      <c r="C66" t="s">
        <v>144</v>
      </c>
      <c r="E66" s="2">
        <v>12.923076923076913</v>
      </c>
      <c r="F66" s="2">
        <v>12.769230769230759</v>
      </c>
      <c r="G66" s="2">
        <v>12.615384615384606</v>
      </c>
      <c r="H66" s="2">
        <v>10.999999999999996</v>
      </c>
      <c r="I66" s="2">
        <v>8.3076923076923119</v>
      </c>
      <c r="J66" s="2">
        <v>10.692307692307692</v>
      </c>
      <c r="K66" s="2">
        <f t="shared" si="0"/>
        <v>68.307692307692278</v>
      </c>
      <c r="L66" s="13">
        <f t="shared" si="13"/>
        <v>1.076923076923076</v>
      </c>
      <c r="M66" s="13">
        <f t="shared" si="13"/>
        <v>1.0641025641025632</v>
      </c>
      <c r="N66" s="13">
        <f t="shared" si="13"/>
        <v>1.0512820512820504</v>
      </c>
      <c r="O66" s="13">
        <f t="shared" si="9"/>
        <v>0.91666666666666641</v>
      </c>
      <c r="P66" s="13">
        <f t="shared" si="9"/>
        <v>0.69230769230769262</v>
      </c>
      <c r="Q66" s="13">
        <f t="shared" si="9"/>
        <v>0.89102564102564097</v>
      </c>
      <c r="R66" s="2">
        <v>11.999999999999991</v>
      </c>
      <c r="S66" s="2">
        <v>10.000000000000002</v>
      </c>
      <c r="T66" s="2">
        <v>11.999999999999995</v>
      </c>
      <c r="U66" s="2">
        <v>10.000000000000002</v>
      </c>
      <c r="V66" s="2">
        <v>5.6428571428571432</v>
      </c>
      <c r="W66" s="2">
        <v>7.5714285714285712</v>
      </c>
      <c r="X66" s="2">
        <f t="shared" si="2"/>
        <v>57.214285714285701</v>
      </c>
      <c r="Y66" s="11">
        <f t="shared" si="14"/>
        <v>0.99999999999999922</v>
      </c>
      <c r="Z66" s="11">
        <f t="shared" si="14"/>
        <v>0.83333333333333348</v>
      </c>
      <c r="AA66" s="11">
        <f t="shared" si="14"/>
        <v>0.99999999999999956</v>
      </c>
      <c r="AB66" s="11">
        <f t="shared" si="10"/>
        <v>0.83333333333333348</v>
      </c>
      <c r="AC66" s="11">
        <f t="shared" si="10"/>
        <v>0.47023809523809529</v>
      </c>
      <c r="AD66" s="11">
        <f t="shared" si="10"/>
        <v>0.63095238095238093</v>
      </c>
      <c r="AE66" s="2">
        <v>11.999999999999993</v>
      </c>
      <c r="AF66" s="2">
        <v>11.999999999999993</v>
      </c>
      <c r="AG66" s="2">
        <v>11.999999999999993</v>
      </c>
      <c r="AH66" s="2">
        <v>11.999999999999993</v>
      </c>
      <c r="AI66" s="2">
        <v>6.384615384615385</v>
      </c>
      <c r="AJ66" s="2">
        <v>7.0769230769230784</v>
      </c>
      <c r="AK66" s="2">
        <f t="shared" si="4"/>
        <v>61.461538461538439</v>
      </c>
      <c r="AL66" s="11">
        <f t="shared" si="15"/>
        <v>0.99999999999999944</v>
      </c>
      <c r="AM66" s="11">
        <f t="shared" si="15"/>
        <v>0.99999999999999944</v>
      </c>
      <c r="AN66" s="11">
        <f t="shared" si="15"/>
        <v>0.99999999999999944</v>
      </c>
      <c r="AO66" s="11">
        <f t="shared" si="11"/>
        <v>0.99999999999999944</v>
      </c>
      <c r="AP66" s="11">
        <f t="shared" si="11"/>
        <v>0.53205128205128205</v>
      </c>
      <c r="AQ66" s="11">
        <f t="shared" si="11"/>
        <v>0.58974358974358987</v>
      </c>
      <c r="AR66" s="2">
        <v>10.000000000000002</v>
      </c>
      <c r="AS66" s="2">
        <v>11.999999999999995</v>
      </c>
      <c r="AT66" s="2">
        <v>11.999999999999991</v>
      </c>
      <c r="AU66" s="2">
        <v>10.999999999999996</v>
      </c>
      <c r="AV66" s="2">
        <v>6.5714285714285703</v>
      </c>
      <c r="AW66" s="2">
        <v>7.2857142857142865</v>
      </c>
      <c r="AX66" s="2">
        <f t="shared" si="6"/>
        <v>58.85714285714284</v>
      </c>
      <c r="AY66" s="11">
        <f t="shared" si="16"/>
        <v>0.83333333333333348</v>
      </c>
      <c r="AZ66" s="11">
        <f t="shared" si="16"/>
        <v>0.99999999999999956</v>
      </c>
      <c r="BA66" s="11">
        <f t="shared" si="16"/>
        <v>0.99999999999999922</v>
      </c>
      <c r="BB66" s="11">
        <f t="shared" si="12"/>
        <v>0.91666666666666641</v>
      </c>
      <c r="BC66" s="11">
        <f t="shared" si="12"/>
        <v>0.54761904761904756</v>
      </c>
      <c r="BD66" s="11">
        <f t="shared" si="12"/>
        <v>0.60714285714285721</v>
      </c>
      <c r="BE66">
        <v>11.999999999999993</v>
      </c>
      <c r="BF66">
        <v>11.999999999999993</v>
      </c>
      <c r="BG66">
        <v>11.999999999999993</v>
      </c>
      <c r="BH66">
        <v>11.999999999999993</v>
      </c>
      <c r="BI66">
        <v>8.384615384615385</v>
      </c>
      <c r="BJ66">
        <v>7.923076923076926</v>
      </c>
      <c r="BK66" s="2">
        <v>64.307692307692278</v>
      </c>
      <c r="BL66" s="11">
        <v>0.99999999999999944</v>
      </c>
      <c r="BM66" s="11">
        <v>0.99999999999999944</v>
      </c>
      <c r="BN66" s="11">
        <v>0.99999999999999944</v>
      </c>
      <c r="BO66" s="11">
        <v>0.99999999999999944</v>
      </c>
      <c r="BP66" s="11">
        <v>0.69871794871794879</v>
      </c>
      <c r="BQ66" s="11">
        <v>0.66025641025641046</v>
      </c>
      <c r="BR66">
        <v>6.0000000000000036</v>
      </c>
      <c r="BS66">
        <v>11.999999999999995</v>
      </c>
      <c r="BT66">
        <v>10.000000000000002</v>
      </c>
      <c r="BU66">
        <v>11.999999999999991</v>
      </c>
      <c r="BV66">
        <v>5.3571428571428568</v>
      </c>
      <c r="BW66">
        <v>5.4999999999999991</v>
      </c>
      <c r="BX66">
        <v>50.857142857142847</v>
      </c>
      <c r="BY66" s="11">
        <v>0.50000000000000033</v>
      </c>
      <c r="BZ66" s="11">
        <v>0.99999999999999956</v>
      </c>
      <c r="CA66" s="11">
        <v>0.83333333333333348</v>
      </c>
      <c r="CB66" s="11">
        <v>0.99999999999999922</v>
      </c>
      <c r="CC66" s="11">
        <v>0.4464285714285714</v>
      </c>
      <c r="CD66" s="11">
        <v>0.45833333333333326</v>
      </c>
    </row>
    <row r="67" spans="1:82" hidden="1" x14ac:dyDescent="0.25">
      <c r="A67" s="5" t="s">
        <v>113</v>
      </c>
      <c r="B67" s="12" t="s">
        <v>145</v>
      </c>
      <c r="C67" t="s">
        <v>146</v>
      </c>
      <c r="E67" s="2">
        <v>12.769230769230759</v>
      </c>
      <c r="F67" s="2">
        <v>12.615384615384606</v>
      </c>
      <c r="G67" s="2">
        <v>12.769230769230759</v>
      </c>
      <c r="H67" s="2">
        <v>10.769230769230766</v>
      </c>
      <c r="I67" s="2">
        <v>5.8461538461538476</v>
      </c>
      <c r="J67" s="2">
        <v>8.2307692307692317</v>
      </c>
      <c r="K67" s="2">
        <f t="shared" si="0"/>
        <v>62.999999999999972</v>
      </c>
      <c r="L67" s="13">
        <f t="shared" si="13"/>
        <v>1.0641025641025632</v>
      </c>
      <c r="M67" s="13">
        <f t="shared" si="13"/>
        <v>1.0512820512820504</v>
      </c>
      <c r="N67" s="13">
        <f t="shared" si="13"/>
        <v>1.0641025641025632</v>
      </c>
      <c r="O67" s="13">
        <f t="shared" si="9"/>
        <v>0.89743589743589725</v>
      </c>
      <c r="P67" s="13">
        <f t="shared" si="9"/>
        <v>0.48717948717948728</v>
      </c>
      <c r="Q67" s="13">
        <f t="shared" si="9"/>
        <v>0.68589743589743601</v>
      </c>
      <c r="R67" s="2">
        <v>11.999999999999995</v>
      </c>
      <c r="S67" s="2">
        <v>10.999999999999996</v>
      </c>
      <c r="T67" s="2">
        <v>12.714285714285705</v>
      </c>
      <c r="U67" s="2">
        <v>10.000000000000002</v>
      </c>
      <c r="V67" s="2">
        <v>7.4999999999999991</v>
      </c>
      <c r="W67" s="2">
        <v>8.3571428571428559</v>
      </c>
      <c r="X67" s="2">
        <f t="shared" si="2"/>
        <v>61.571428571428548</v>
      </c>
      <c r="Y67" s="11">
        <f t="shared" si="14"/>
        <v>0.99999999999999956</v>
      </c>
      <c r="Z67" s="11">
        <f t="shared" si="14"/>
        <v>0.91666666666666641</v>
      </c>
      <c r="AA67" s="11">
        <f t="shared" si="14"/>
        <v>1.0595238095238086</v>
      </c>
      <c r="AB67" s="11">
        <f t="shared" si="10"/>
        <v>0.83333333333333348</v>
      </c>
      <c r="AC67" s="11">
        <f t="shared" si="10"/>
        <v>0.62499999999999989</v>
      </c>
      <c r="AD67" s="11">
        <f t="shared" si="10"/>
        <v>0.69642857142857129</v>
      </c>
      <c r="AE67" s="2">
        <v>9.0000000000000018</v>
      </c>
      <c r="AF67" s="2">
        <v>11.999999999999989</v>
      </c>
      <c r="AG67" s="2">
        <v>10</v>
      </c>
      <c r="AH67" s="2">
        <v>10</v>
      </c>
      <c r="AI67" s="2">
        <v>6.9230769230769234</v>
      </c>
      <c r="AJ67" s="2">
        <v>6.3846153846153877</v>
      </c>
      <c r="AK67" s="2">
        <f t="shared" si="4"/>
        <v>54.307692307692307</v>
      </c>
      <c r="AL67" s="11">
        <f t="shared" si="15"/>
        <v>0.75000000000000011</v>
      </c>
      <c r="AM67" s="11">
        <f t="shared" si="15"/>
        <v>0.99999999999999911</v>
      </c>
      <c r="AN67" s="11">
        <f t="shared" si="15"/>
        <v>0.83333333333333337</v>
      </c>
      <c r="AO67" s="11">
        <f t="shared" si="11"/>
        <v>0.83333333333333337</v>
      </c>
      <c r="AP67" s="11">
        <f t="shared" si="11"/>
        <v>0.57692307692307698</v>
      </c>
      <c r="AQ67" s="11">
        <f t="shared" si="11"/>
        <v>0.53205128205128227</v>
      </c>
      <c r="AR67" s="2">
        <v>10.999999999999993</v>
      </c>
      <c r="AS67" s="2">
        <v>11.999999999999995</v>
      </c>
      <c r="AT67" s="2">
        <v>8.0000000000000089</v>
      </c>
      <c r="AU67" s="2">
        <v>11.999999999999995</v>
      </c>
      <c r="AV67" s="2">
        <v>5.0714285714285712</v>
      </c>
      <c r="AW67" s="2">
        <v>7.2857142857142865</v>
      </c>
      <c r="AX67" s="2">
        <f t="shared" si="6"/>
        <v>55.35714285714284</v>
      </c>
      <c r="AY67" s="11">
        <f t="shared" si="16"/>
        <v>0.91666666666666607</v>
      </c>
      <c r="AZ67" s="11">
        <f t="shared" si="16"/>
        <v>0.99999999999999956</v>
      </c>
      <c r="BA67" s="11">
        <f t="shared" si="16"/>
        <v>0.66666666666666741</v>
      </c>
      <c r="BB67" s="11">
        <f t="shared" si="12"/>
        <v>0.99999999999999956</v>
      </c>
      <c r="BC67" s="11">
        <f t="shared" si="12"/>
        <v>0.42261904761904762</v>
      </c>
      <c r="BD67" s="11">
        <f t="shared" si="12"/>
        <v>0.60714285714285721</v>
      </c>
      <c r="BE67">
        <v>10</v>
      </c>
      <c r="BF67">
        <v>10</v>
      </c>
      <c r="BG67">
        <v>10.999999999999995</v>
      </c>
      <c r="BH67">
        <v>10</v>
      </c>
      <c r="BI67">
        <v>8.3076923076923084</v>
      </c>
      <c r="BJ67">
        <v>7.6153846153846168</v>
      </c>
      <c r="BK67" s="2">
        <v>56.92307692307692</v>
      </c>
      <c r="BL67" s="11">
        <v>0.83333333333333337</v>
      </c>
      <c r="BM67" s="11">
        <v>0.83333333333333337</v>
      </c>
      <c r="BN67" s="11">
        <v>0.91666666666666619</v>
      </c>
      <c r="BO67" s="11">
        <v>0.83333333333333337</v>
      </c>
      <c r="BP67" s="11">
        <v>0.6923076923076924</v>
      </c>
      <c r="BQ67" s="11">
        <v>0.63461538461538469</v>
      </c>
      <c r="BR67">
        <v>9.9999999999999982</v>
      </c>
      <c r="BS67">
        <v>11.999999999999995</v>
      </c>
      <c r="BT67">
        <v>11.999999999999995</v>
      </c>
      <c r="BU67">
        <v>8.0000000000000089</v>
      </c>
      <c r="BV67">
        <v>6.1428571428571415</v>
      </c>
      <c r="BW67">
        <v>6.7857142857142865</v>
      </c>
      <c r="BX67">
        <v>54.928571428571416</v>
      </c>
      <c r="BY67" s="11">
        <v>0.83333333333333315</v>
      </c>
      <c r="BZ67" s="11">
        <v>0.99999999999999956</v>
      </c>
      <c r="CA67" s="11">
        <v>0.99999999999999956</v>
      </c>
      <c r="CB67" s="11">
        <v>0.66666666666666741</v>
      </c>
      <c r="CC67" s="11">
        <v>0.51190476190476175</v>
      </c>
      <c r="CD67" s="11">
        <v>0.56547619047619058</v>
      </c>
    </row>
    <row r="68" spans="1:82" hidden="1" x14ac:dyDescent="0.25">
      <c r="A68" s="5" t="s">
        <v>113</v>
      </c>
      <c r="B68" s="12" t="s">
        <v>147</v>
      </c>
      <c r="C68" t="s">
        <v>148</v>
      </c>
      <c r="E68" s="2">
        <v>12.615384615384613</v>
      </c>
      <c r="F68" s="2">
        <v>12.769230769230759</v>
      </c>
      <c r="G68" s="2">
        <v>10.769230769230766</v>
      </c>
      <c r="H68" s="2">
        <v>9.3846153846153832</v>
      </c>
      <c r="I68" s="2">
        <v>7.0769230769230775</v>
      </c>
      <c r="J68" s="2">
        <v>4.1538461538461542</v>
      </c>
      <c r="K68" s="2">
        <f t="shared" ref="K68:K131" si="19">SUM(E68:J68)</f>
        <v>56.769230769230752</v>
      </c>
      <c r="L68" s="13">
        <f t="shared" si="13"/>
        <v>1.0512820512820511</v>
      </c>
      <c r="M68" s="13">
        <f t="shared" si="13"/>
        <v>1.0641025641025632</v>
      </c>
      <c r="N68" s="13">
        <f t="shared" si="13"/>
        <v>0.89743589743589725</v>
      </c>
      <c r="O68" s="13">
        <f t="shared" si="9"/>
        <v>0.78205128205128194</v>
      </c>
      <c r="P68" s="13">
        <f t="shared" si="9"/>
        <v>0.58974358974358976</v>
      </c>
      <c r="Q68" s="13">
        <f t="shared" si="9"/>
        <v>0.3461538461538462</v>
      </c>
      <c r="R68" s="2">
        <v>10.999999999999996</v>
      </c>
      <c r="S68" s="2">
        <v>11.999999999999995</v>
      </c>
      <c r="T68" s="2">
        <v>11.999999999999995</v>
      </c>
      <c r="U68" s="2">
        <v>8.0000000000000036</v>
      </c>
      <c r="V68" s="2">
        <v>5.3571428571428577</v>
      </c>
      <c r="W68" s="2">
        <v>5</v>
      </c>
      <c r="X68" s="2">
        <f t="shared" ref="X68:X131" si="20">SUM(R68:W68)</f>
        <v>53.357142857142847</v>
      </c>
      <c r="Y68" s="11">
        <f t="shared" si="14"/>
        <v>0.91666666666666641</v>
      </c>
      <c r="Z68" s="11">
        <f t="shared" si="14"/>
        <v>0.99999999999999956</v>
      </c>
      <c r="AA68" s="11">
        <f t="shared" si="14"/>
        <v>0.99999999999999956</v>
      </c>
      <c r="AB68" s="11">
        <f t="shared" si="10"/>
        <v>0.66666666666666696</v>
      </c>
      <c r="AC68" s="11">
        <f t="shared" si="10"/>
        <v>0.44642857142857145</v>
      </c>
      <c r="AD68" s="11">
        <f t="shared" si="10"/>
        <v>0.41666666666666669</v>
      </c>
      <c r="AE68" s="2">
        <v>10.999999999999995</v>
      </c>
      <c r="AF68" s="2">
        <v>11.999999999999993</v>
      </c>
      <c r="AG68" s="2">
        <v>10</v>
      </c>
      <c r="AH68" s="2">
        <v>11.999999999999989</v>
      </c>
      <c r="AI68" s="2">
        <v>5.6923076923076934</v>
      </c>
      <c r="AJ68" s="2">
        <v>6.5384615384615392</v>
      </c>
      <c r="AK68" s="2">
        <f t="shared" ref="AK68:AK131" si="21">SUM(AE68:AJ68)</f>
        <v>57.230769230769205</v>
      </c>
      <c r="AL68" s="11">
        <f t="shared" si="15"/>
        <v>0.91666666666666619</v>
      </c>
      <c r="AM68" s="11">
        <f t="shared" si="15"/>
        <v>0.99999999999999944</v>
      </c>
      <c r="AN68" s="11">
        <f t="shared" si="15"/>
        <v>0.83333333333333337</v>
      </c>
      <c r="AO68" s="11">
        <f t="shared" si="11"/>
        <v>0.99999999999999911</v>
      </c>
      <c r="AP68" s="11">
        <f t="shared" si="11"/>
        <v>0.47435897435897445</v>
      </c>
      <c r="AQ68" s="11">
        <f t="shared" si="11"/>
        <v>0.54487179487179493</v>
      </c>
      <c r="AR68" s="2">
        <v>8.0000000000000089</v>
      </c>
      <c r="AS68" s="2">
        <v>10.999999999999996</v>
      </c>
      <c r="AT68" s="2">
        <v>11.999999999999995</v>
      </c>
      <c r="AU68" s="2">
        <v>7.0000000000000044</v>
      </c>
      <c r="AV68" s="2">
        <v>5</v>
      </c>
      <c r="AW68" s="2">
        <v>5.3571428571428559</v>
      </c>
      <c r="AX68" s="2">
        <f t="shared" ref="AX68:AX131" si="22">SUM(AR68:AW68)</f>
        <v>48.357142857142861</v>
      </c>
      <c r="AY68" s="11">
        <f t="shared" si="16"/>
        <v>0.66666666666666741</v>
      </c>
      <c r="AZ68" s="11">
        <f t="shared" si="16"/>
        <v>0.91666666666666641</v>
      </c>
      <c r="BA68" s="11">
        <f t="shared" si="16"/>
        <v>0.99999999999999956</v>
      </c>
      <c r="BB68" s="11">
        <f t="shared" si="12"/>
        <v>0.5833333333333337</v>
      </c>
      <c r="BC68" s="11">
        <f t="shared" si="12"/>
        <v>0.41666666666666669</v>
      </c>
      <c r="BD68" s="11">
        <f t="shared" si="12"/>
        <v>0.44642857142857134</v>
      </c>
      <c r="BE68">
        <v>10</v>
      </c>
      <c r="BF68">
        <v>10</v>
      </c>
      <c r="BG68">
        <v>10</v>
      </c>
      <c r="BH68">
        <v>8.0000000000000071</v>
      </c>
      <c r="BI68">
        <v>5.384615384615385</v>
      </c>
      <c r="BJ68">
        <v>6.5384615384615365</v>
      </c>
      <c r="BK68" s="2">
        <v>49.923076923076934</v>
      </c>
      <c r="BL68" s="11">
        <v>0.83333333333333337</v>
      </c>
      <c r="BM68" s="11">
        <v>0.83333333333333337</v>
      </c>
      <c r="BN68" s="11">
        <v>0.83333333333333337</v>
      </c>
      <c r="BO68" s="11">
        <v>0.6666666666666673</v>
      </c>
      <c r="BP68" s="11">
        <v>0.44871794871794873</v>
      </c>
      <c r="BQ68" s="11">
        <v>0.54487179487179471</v>
      </c>
      <c r="BR68">
        <v>8.0000000000000089</v>
      </c>
      <c r="BS68">
        <v>11.999999999999995</v>
      </c>
      <c r="BT68">
        <v>10.000000000000002</v>
      </c>
      <c r="BU68">
        <v>3.9999999999999987</v>
      </c>
      <c r="BV68">
        <v>7.6428571428571423</v>
      </c>
      <c r="BW68">
        <v>4.7857142857142856</v>
      </c>
      <c r="BX68">
        <v>46.428571428571438</v>
      </c>
      <c r="BY68" s="11">
        <v>0.66666666666666741</v>
      </c>
      <c r="BZ68" s="11">
        <v>0.99999999999999956</v>
      </c>
      <c r="CA68" s="11">
        <v>0.83333333333333348</v>
      </c>
      <c r="CB68" s="11">
        <v>0.3333333333333332</v>
      </c>
      <c r="CC68" s="11">
        <v>0.63690476190476186</v>
      </c>
      <c r="CD68" s="11">
        <v>0.39880952380952378</v>
      </c>
    </row>
    <row r="69" spans="1:82" hidden="1" x14ac:dyDescent="0.25">
      <c r="A69" s="5" t="s">
        <v>113</v>
      </c>
      <c r="B69" s="12" t="s">
        <v>149</v>
      </c>
      <c r="C69" t="s">
        <v>150</v>
      </c>
      <c r="E69" s="2">
        <v>12.461538461538453</v>
      </c>
      <c r="F69" s="2">
        <v>12.153846153846143</v>
      </c>
      <c r="G69" s="2">
        <v>12.615384615384603</v>
      </c>
      <c r="H69" s="2">
        <v>6.3846153846153859</v>
      </c>
      <c r="I69" s="2">
        <v>7.0769230769230811</v>
      </c>
      <c r="J69" s="2">
        <v>6.4615384615384626</v>
      </c>
      <c r="K69" s="2">
        <f t="shared" si="19"/>
        <v>57.153846153846125</v>
      </c>
      <c r="L69" s="13">
        <f t="shared" si="13"/>
        <v>1.0384615384615377</v>
      </c>
      <c r="M69" s="13">
        <f t="shared" si="13"/>
        <v>1.0128205128205119</v>
      </c>
      <c r="N69" s="13">
        <f t="shared" si="13"/>
        <v>1.0512820512820502</v>
      </c>
      <c r="O69" s="13">
        <f t="shared" si="9"/>
        <v>0.53205128205128216</v>
      </c>
      <c r="P69" s="13">
        <f t="shared" si="9"/>
        <v>0.58974358974359009</v>
      </c>
      <c r="Q69" s="13">
        <f t="shared" si="9"/>
        <v>0.53846153846153855</v>
      </c>
      <c r="R69" s="2">
        <v>11.999999999999995</v>
      </c>
      <c r="S69" s="2">
        <v>11.999999999999995</v>
      </c>
      <c r="T69" s="2">
        <v>11.999999999999995</v>
      </c>
      <c r="U69" s="2">
        <v>11.999999999999995</v>
      </c>
      <c r="V69" s="2">
        <v>6.1428571428571432</v>
      </c>
      <c r="W69" s="2">
        <v>7.3571428571428559</v>
      </c>
      <c r="X69" s="2">
        <f t="shared" si="20"/>
        <v>61.499999999999979</v>
      </c>
      <c r="Y69" s="11">
        <f t="shared" si="14"/>
        <v>0.99999999999999956</v>
      </c>
      <c r="Z69" s="11">
        <f t="shared" si="14"/>
        <v>0.99999999999999956</v>
      </c>
      <c r="AA69" s="11">
        <f t="shared" si="14"/>
        <v>0.99999999999999956</v>
      </c>
      <c r="AB69" s="11">
        <f t="shared" si="10"/>
        <v>0.99999999999999956</v>
      </c>
      <c r="AC69" s="11">
        <f t="shared" si="10"/>
        <v>0.51190476190476197</v>
      </c>
      <c r="AD69" s="11">
        <f t="shared" si="10"/>
        <v>0.61309523809523803</v>
      </c>
      <c r="AE69" s="2">
        <v>8.0000000000000071</v>
      </c>
      <c r="AF69" s="2">
        <v>9.0000000000000018</v>
      </c>
      <c r="AG69" s="2">
        <v>10</v>
      </c>
      <c r="AH69" s="2">
        <v>11.999999999999989</v>
      </c>
      <c r="AI69" s="2">
        <v>7.8461538461538485</v>
      </c>
      <c r="AJ69" s="2">
        <v>8.3076923076923084</v>
      </c>
      <c r="AK69" s="2">
        <f t="shared" si="21"/>
        <v>55.153846153846153</v>
      </c>
      <c r="AL69" s="11">
        <f t="shared" si="15"/>
        <v>0.6666666666666673</v>
      </c>
      <c r="AM69" s="11">
        <f t="shared" si="15"/>
        <v>0.75000000000000011</v>
      </c>
      <c r="AN69" s="11">
        <f t="shared" si="15"/>
        <v>0.83333333333333337</v>
      </c>
      <c r="AO69" s="11">
        <f t="shared" si="11"/>
        <v>0.99999999999999911</v>
      </c>
      <c r="AP69" s="11">
        <f t="shared" si="11"/>
        <v>0.65384615384615408</v>
      </c>
      <c r="AQ69" s="11">
        <f t="shared" si="11"/>
        <v>0.6923076923076924</v>
      </c>
      <c r="AR69" s="2">
        <v>11.999999999999995</v>
      </c>
      <c r="AS69" s="2">
        <v>10.000000000000002</v>
      </c>
      <c r="AT69" s="2">
        <v>10.000000000000002</v>
      </c>
      <c r="AU69" s="2">
        <v>6.0000000000000036</v>
      </c>
      <c r="AV69" s="2">
        <v>5.3571428571428559</v>
      </c>
      <c r="AW69" s="2">
        <v>7.2142857142857135</v>
      </c>
      <c r="AX69" s="2">
        <f t="shared" si="22"/>
        <v>50.571428571428569</v>
      </c>
      <c r="AY69" s="11">
        <f t="shared" si="16"/>
        <v>0.99999999999999956</v>
      </c>
      <c r="AZ69" s="11">
        <f t="shared" si="16"/>
        <v>0.83333333333333348</v>
      </c>
      <c r="BA69" s="11">
        <f t="shared" si="16"/>
        <v>0.83333333333333348</v>
      </c>
      <c r="BB69" s="11">
        <f t="shared" si="12"/>
        <v>0.50000000000000033</v>
      </c>
      <c r="BC69" s="11">
        <f t="shared" si="12"/>
        <v>0.44642857142857134</v>
      </c>
      <c r="BD69" s="11">
        <f t="shared" si="12"/>
        <v>0.60119047619047616</v>
      </c>
      <c r="BE69">
        <v>8.0000000000000071</v>
      </c>
      <c r="BF69">
        <v>6.0000000000000027</v>
      </c>
      <c r="BG69">
        <v>11.999999999999993</v>
      </c>
      <c r="BH69">
        <v>10.153846153846155</v>
      </c>
      <c r="BI69">
        <v>6.7692307692307709</v>
      </c>
      <c r="BJ69">
        <v>7.384615384615385</v>
      </c>
      <c r="BK69" s="2">
        <v>50.307692307692321</v>
      </c>
      <c r="BL69" s="11">
        <v>0.6666666666666673</v>
      </c>
      <c r="BM69" s="11">
        <v>0.50000000000000022</v>
      </c>
      <c r="BN69" s="11">
        <v>0.99999999999999944</v>
      </c>
      <c r="BO69" s="11">
        <v>0.84615384615384626</v>
      </c>
      <c r="BP69" s="11">
        <v>0.56410256410256421</v>
      </c>
      <c r="BQ69" s="11">
        <v>0.61538461538461542</v>
      </c>
      <c r="BR69">
        <v>11.999999999999991</v>
      </c>
      <c r="BS69">
        <v>11.999999999999995</v>
      </c>
      <c r="BT69">
        <v>10.000000000000002</v>
      </c>
      <c r="BU69">
        <v>9.9999999999999964</v>
      </c>
      <c r="BV69">
        <v>6.2142857142857153</v>
      </c>
      <c r="BW69">
        <v>6.2857142857142856</v>
      </c>
      <c r="BX69">
        <v>56.499999999999986</v>
      </c>
      <c r="BY69" s="11">
        <v>0.99999999999999922</v>
      </c>
      <c r="BZ69" s="11">
        <v>0.99999999999999956</v>
      </c>
      <c r="CA69" s="11">
        <v>0.83333333333333348</v>
      </c>
      <c r="CB69" s="11">
        <v>0.83333333333333304</v>
      </c>
      <c r="CC69" s="11">
        <v>0.5178571428571429</v>
      </c>
      <c r="CD69" s="11">
        <v>0.52380952380952384</v>
      </c>
    </row>
    <row r="70" spans="1:82" hidden="1" x14ac:dyDescent="0.25">
      <c r="A70" s="5" t="s">
        <v>113</v>
      </c>
      <c r="B70" s="12" t="s">
        <v>151</v>
      </c>
      <c r="C70" t="s">
        <v>152</v>
      </c>
      <c r="E70" s="2">
        <v>12.307692307692299</v>
      </c>
      <c r="F70" s="2">
        <v>12.307692307692299</v>
      </c>
      <c r="G70" s="2">
        <v>12.153846153846146</v>
      </c>
      <c r="H70" s="2">
        <v>10.153846153846155</v>
      </c>
      <c r="I70" s="2">
        <v>6.4615384615384599</v>
      </c>
      <c r="J70" s="2">
        <v>6.7692307692307683</v>
      </c>
      <c r="K70" s="2">
        <f t="shared" si="19"/>
        <v>60.153846153846125</v>
      </c>
      <c r="L70" s="13">
        <f t="shared" si="13"/>
        <v>1.0256410256410249</v>
      </c>
      <c r="M70" s="13">
        <f t="shared" si="13"/>
        <v>1.0256410256410249</v>
      </c>
      <c r="N70" s="13">
        <f t="shared" si="13"/>
        <v>1.0128205128205121</v>
      </c>
      <c r="O70" s="13">
        <f t="shared" si="9"/>
        <v>0.84615384615384626</v>
      </c>
      <c r="P70" s="13">
        <f t="shared" si="9"/>
        <v>0.53846153846153832</v>
      </c>
      <c r="Q70" s="13">
        <f t="shared" si="9"/>
        <v>0.56410256410256399</v>
      </c>
      <c r="R70" s="2">
        <v>11.999999999999995</v>
      </c>
      <c r="S70" s="2">
        <v>12.000000000000004</v>
      </c>
      <c r="T70" s="2">
        <v>7.0000000000000044</v>
      </c>
      <c r="U70" s="2">
        <v>6.0000000000000036</v>
      </c>
      <c r="V70" s="2">
        <v>6.7142857142857144</v>
      </c>
      <c r="W70" s="2">
        <v>7.857142857142855</v>
      </c>
      <c r="X70" s="2">
        <f t="shared" si="20"/>
        <v>51.571428571428577</v>
      </c>
      <c r="Y70" s="11">
        <f t="shared" si="14"/>
        <v>0.99999999999999956</v>
      </c>
      <c r="Z70" s="11">
        <f t="shared" si="14"/>
        <v>1.0000000000000002</v>
      </c>
      <c r="AA70" s="11">
        <f t="shared" si="14"/>
        <v>0.5833333333333337</v>
      </c>
      <c r="AB70" s="11">
        <f t="shared" si="10"/>
        <v>0.50000000000000033</v>
      </c>
      <c r="AC70" s="11">
        <f t="shared" si="10"/>
        <v>0.55952380952380953</v>
      </c>
      <c r="AD70" s="11">
        <f t="shared" si="10"/>
        <v>0.65476190476190455</v>
      </c>
      <c r="AE70" s="2">
        <v>10</v>
      </c>
      <c r="AF70" s="2">
        <v>8.0000000000000071</v>
      </c>
      <c r="AG70" s="2">
        <v>11.999999999999993</v>
      </c>
      <c r="AH70" s="2">
        <v>3.0000000000000009</v>
      </c>
      <c r="AI70" s="2">
        <v>6.6923076923076934</v>
      </c>
      <c r="AJ70" s="2">
        <v>8.1538461538461533</v>
      </c>
      <c r="AK70" s="2">
        <f t="shared" si="21"/>
        <v>47.846153846153847</v>
      </c>
      <c r="AL70" s="11">
        <f t="shared" si="15"/>
        <v>0.83333333333333337</v>
      </c>
      <c r="AM70" s="11">
        <f t="shared" si="15"/>
        <v>0.6666666666666673</v>
      </c>
      <c r="AN70" s="11">
        <f t="shared" si="15"/>
        <v>0.99999999999999944</v>
      </c>
      <c r="AO70" s="11">
        <f t="shared" si="11"/>
        <v>0.25000000000000006</v>
      </c>
      <c r="AP70" s="11">
        <f t="shared" si="11"/>
        <v>0.55769230769230782</v>
      </c>
      <c r="AQ70" s="11">
        <f t="shared" si="11"/>
        <v>0.6794871794871794</v>
      </c>
      <c r="AR70" s="2">
        <v>10.000000000000002</v>
      </c>
      <c r="AS70" s="2">
        <v>10.142857142857144</v>
      </c>
      <c r="AT70" s="2">
        <v>10.000000000000002</v>
      </c>
      <c r="AU70" s="2">
        <v>3.4999999999999996</v>
      </c>
      <c r="AV70" s="2">
        <v>7.0714285714285694</v>
      </c>
      <c r="AW70" s="2">
        <v>8.8571428571428541</v>
      </c>
      <c r="AX70" s="2">
        <f t="shared" si="22"/>
        <v>49.571428571428569</v>
      </c>
      <c r="AY70" s="11">
        <f t="shared" si="16"/>
        <v>0.83333333333333348</v>
      </c>
      <c r="AZ70" s="11">
        <f t="shared" si="16"/>
        <v>0.84523809523809534</v>
      </c>
      <c r="BA70" s="11">
        <f t="shared" si="16"/>
        <v>0.83333333333333348</v>
      </c>
      <c r="BB70" s="11">
        <f t="shared" si="12"/>
        <v>0.29166666666666663</v>
      </c>
      <c r="BC70" s="11">
        <f t="shared" si="12"/>
        <v>0.58928571428571408</v>
      </c>
      <c r="BD70" s="11">
        <f t="shared" si="12"/>
        <v>0.7380952380952378</v>
      </c>
      <c r="BE70">
        <v>8.0000000000000071</v>
      </c>
      <c r="BF70">
        <v>10.999999999999995</v>
      </c>
      <c r="BG70">
        <v>11.999999999999996</v>
      </c>
      <c r="BH70">
        <v>10</v>
      </c>
      <c r="BI70">
        <v>8</v>
      </c>
      <c r="BJ70">
        <v>8.1538461538461533</v>
      </c>
      <c r="BK70" s="2">
        <v>57.153846153846153</v>
      </c>
      <c r="BL70" s="11">
        <v>0.6666666666666673</v>
      </c>
      <c r="BM70" s="11">
        <v>0.91666666666666619</v>
      </c>
      <c r="BN70" s="11">
        <v>0.99999999999999967</v>
      </c>
      <c r="BO70" s="11">
        <v>0.83333333333333337</v>
      </c>
      <c r="BP70" s="11">
        <v>0.66666666666666663</v>
      </c>
      <c r="BQ70" s="11">
        <v>0.6794871794871794</v>
      </c>
      <c r="BR70">
        <v>9.0000000000000036</v>
      </c>
      <c r="BS70">
        <v>8.0000000000000089</v>
      </c>
      <c r="BT70">
        <v>8.0000000000000089</v>
      </c>
      <c r="BU70">
        <v>8.0000000000000089</v>
      </c>
      <c r="BV70">
        <v>7.2142857142857135</v>
      </c>
      <c r="BW70">
        <v>7.2857142857142847</v>
      </c>
      <c r="BX70">
        <v>47.500000000000028</v>
      </c>
      <c r="BY70" s="11">
        <v>0.75000000000000033</v>
      </c>
      <c r="BZ70" s="11">
        <v>0.66666666666666741</v>
      </c>
      <c r="CA70" s="11">
        <v>0.66666666666666741</v>
      </c>
      <c r="CB70" s="11">
        <v>0.66666666666666741</v>
      </c>
      <c r="CC70" s="11">
        <v>0.60119047619047616</v>
      </c>
      <c r="CD70" s="11">
        <v>0.6071428571428571</v>
      </c>
    </row>
    <row r="71" spans="1:82" hidden="1" x14ac:dyDescent="0.25">
      <c r="A71" s="5" t="s">
        <v>113</v>
      </c>
      <c r="B71" s="12" t="s">
        <v>153</v>
      </c>
      <c r="C71" t="s">
        <v>154</v>
      </c>
      <c r="E71" s="2">
        <v>6.307692307692311</v>
      </c>
      <c r="F71" s="2">
        <v>6.4615384615384652</v>
      </c>
      <c r="G71" s="2">
        <v>8.6153846153846203</v>
      </c>
      <c r="H71" s="2">
        <v>8.461538461538467</v>
      </c>
      <c r="I71" s="2">
        <v>9.2307692307692353</v>
      </c>
      <c r="J71" s="2">
        <v>4.6153846153846159</v>
      </c>
      <c r="K71" s="2">
        <f t="shared" si="19"/>
        <v>43.692307692307715</v>
      </c>
      <c r="L71" s="13">
        <f t="shared" si="13"/>
        <v>0.52564102564102588</v>
      </c>
      <c r="M71" s="13">
        <f t="shared" si="13"/>
        <v>0.53846153846153877</v>
      </c>
      <c r="N71" s="13">
        <f t="shared" si="13"/>
        <v>0.7179487179487184</v>
      </c>
      <c r="O71" s="13">
        <f t="shared" si="9"/>
        <v>0.70512820512820562</v>
      </c>
      <c r="P71" s="13">
        <f t="shared" si="9"/>
        <v>0.76923076923076961</v>
      </c>
      <c r="Q71" s="13">
        <f t="shared" si="9"/>
        <v>0.38461538461538464</v>
      </c>
      <c r="R71" s="2">
        <v>12.428571428571422</v>
      </c>
      <c r="S71" s="2">
        <v>12.428571428571422</v>
      </c>
      <c r="T71" s="2">
        <v>12.428571428571422</v>
      </c>
      <c r="U71" s="2">
        <v>10.428571428571429</v>
      </c>
      <c r="V71" s="2">
        <v>3.5</v>
      </c>
      <c r="W71" s="2">
        <v>6.4285714285714262</v>
      </c>
      <c r="X71" s="2">
        <f t="shared" si="20"/>
        <v>57.642857142857117</v>
      </c>
      <c r="Y71" s="11">
        <f t="shared" si="14"/>
        <v>1.0357142857142851</v>
      </c>
      <c r="Z71" s="11">
        <f t="shared" si="14"/>
        <v>1.0357142857142851</v>
      </c>
      <c r="AA71" s="11">
        <f t="shared" si="14"/>
        <v>1.0357142857142851</v>
      </c>
      <c r="AB71" s="11">
        <f t="shared" si="10"/>
        <v>0.86904761904761907</v>
      </c>
      <c r="AC71" s="11">
        <f t="shared" si="10"/>
        <v>0.29166666666666669</v>
      </c>
      <c r="AD71" s="11">
        <f t="shared" si="10"/>
        <v>0.53571428571428548</v>
      </c>
      <c r="AE71" s="2">
        <v>10.153846153846153</v>
      </c>
      <c r="AF71" s="2">
        <v>11.999999999999993</v>
      </c>
      <c r="AG71" s="2">
        <v>10</v>
      </c>
      <c r="AH71" s="2">
        <v>10</v>
      </c>
      <c r="AI71" s="2">
        <v>9.0000000000000053</v>
      </c>
      <c r="AJ71" s="2">
        <v>5.8461538461538476</v>
      </c>
      <c r="AK71" s="2">
        <f t="shared" si="21"/>
        <v>57</v>
      </c>
      <c r="AL71" s="11">
        <f t="shared" si="15"/>
        <v>0.84615384615384615</v>
      </c>
      <c r="AM71" s="11">
        <f t="shared" si="15"/>
        <v>0.99999999999999944</v>
      </c>
      <c r="AN71" s="11">
        <f t="shared" si="15"/>
        <v>0.83333333333333337</v>
      </c>
      <c r="AO71" s="11">
        <f t="shared" si="11"/>
        <v>0.83333333333333337</v>
      </c>
      <c r="AP71" s="11">
        <f t="shared" si="11"/>
        <v>0.75000000000000044</v>
      </c>
      <c r="AQ71" s="11">
        <f t="shared" si="11"/>
        <v>0.48717948717948728</v>
      </c>
      <c r="AR71" s="2">
        <v>6.0000000000000036</v>
      </c>
      <c r="AS71" s="2">
        <v>8.0000000000000089</v>
      </c>
      <c r="AT71" s="2">
        <v>8.0000000000000089</v>
      </c>
      <c r="AU71" s="2">
        <v>8.2142857142857224</v>
      </c>
      <c r="AV71" s="2">
        <v>1.9285714285714284</v>
      </c>
      <c r="AW71" s="2">
        <v>4.9999999999999991</v>
      </c>
      <c r="AX71" s="2">
        <f t="shared" si="22"/>
        <v>37.142857142857174</v>
      </c>
      <c r="AY71" s="11">
        <f t="shared" si="16"/>
        <v>0.50000000000000033</v>
      </c>
      <c r="AZ71" s="11">
        <f t="shared" si="16"/>
        <v>0.66666666666666741</v>
      </c>
      <c r="BA71" s="11">
        <f t="shared" si="16"/>
        <v>0.66666666666666741</v>
      </c>
      <c r="BB71" s="11">
        <f t="shared" si="12"/>
        <v>0.6845238095238102</v>
      </c>
      <c r="BC71" s="11">
        <f t="shared" si="12"/>
        <v>0.1607142857142857</v>
      </c>
      <c r="BD71" s="11">
        <f t="shared" si="12"/>
        <v>0.41666666666666657</v>
      </c>
      <c r="BE71">
        <v>8.0000000000000071</v>
      </c>
      <c r="BF71">
        <v>8.0000000000000071</v>
      </c>
      <c r="BG71">
        <v>8.0000000000000071</v>
      </c>
      <c r="BH71">
        <v>11.999999999999993</v>
      </c>
      <c r="BI71">
        <v>5.6153846153846168</v>
      </c>
      <c r="BJ71">
        <v>4.6153846153846159</v>
      </c>
      <c r="BK71" s="2">
        <v>46.230769230769241</v>
      </c>
      <c r="BL71" s="11">
        <v>0.6666666666666673</v>
      </c>
      <c r="BM71" s="11">
        <v>0.6666666666666673</v>
      </c>
      <c r="BN71" s="11">
        <v>0.6666666666666673</v>
      </c>
      <c r="BO71" s="11">
        <v>0.99999999999999944</v>
      </c>
      <c r="BP71" s="11">
        <v>0.46794871794871806</v>
      </c>
      <c r="BQ71" s="11">
        <v>0.38461538461538464</v>
      </c>
      <c r="BR71">
        <v>11.999999999999995</v>
      </c>
      <c r="BS71">
        <v>10.000000000000002</v>
      </c>
      <c r="BT71">
        <v>10.000000000000002</v>
      </c>
      <c r="BU71">
        <v>11.999999999999995</v>
      </c>
      <c r="BV71">
        <v>5.8571428571428559</v>
      </c>
      <c r="BW71">
        <v>4.6428571428571423</v>
      </c>
      <c r="BX71">
        <v>54.499999999999986</v>
      </c>
      <c r="BY71" s="11">
        <v>0.99999999999999956</v>
      </c>
      <c r="BZ71" s="11">
        <v>0.83333333333333348</v>
      </c>
      <c r="CA71" s="11">
        <v>0.83333333333333348</v>
      </c>
      <c r="CB71" s="11">
        <v>0.99999999999999956</v>
      </c>
      <c r="CC71" s="11">
        <v>0.48809523809523797</v>
      </c>
      <c r="CD71" s="11">
        <v>0.38690476190476186</v>
      </c>
    </row>
    <row r="72" spans="1:82" hidden="1" x14ac:dyDescent="0.25">
      <c r="A72" s="5" t="s">
        <v>113</v>
      </c>
      <c r="B72" s="12" t="s">
        <v>155</v>
      </c>
      <c r="C72" t="s">
        <v>156</v>
      </c>
      <c r="E72" s="2">
        <v>11.999999999999993</v>
      </c>
      <c r="F72" s="2">
        <v>8.0000000000000071</v>
      </c>
      <c r="G72" s="2">
        <v>10.307692307692307</v>
      </c>
      <c r="H72" s="2">
        <v>8.4615384615384635</v>
      </c>
      <c r="I72" s="2">
        <v>7.6923076923076987</v>
      </c>
      <c r="J72" s="2">
        <v>7.0000000000000018</v>
      </c>
      <c r="K72" s="2">
        <f t="shared" si="19"/>
        <v>53.461538461538474</v>
      </c>
      <c r="L72" s="13">
        <f t="shared" si="13"/>
        <v>0.99999999999999944</v>
      </c>
      <c r="M72" s="13">
        <f t="shared" si="13"/>
        <v>0.6666666666666673</v>
      </c>
      <c r="N72" s="13">
        <f t="shared" si="13"/>
        <v>0.85897435897435892</v>
      </c>
      <c r="O72" s="13">
        <f t="shared" si="9"/>
        <v>0.70512820512820529</v>
      </c>
      <c r="P72" s="13">
        <f t="shared" si="9"/>
        <v>0.64102564102564152</v>
      </c>
      <c r="Q72" s="13">
        <f t="shared" si="9"/>
        <v>0.58333333333333348</v>
      </c>
      <c r="R72" s="2">
        <v>6.5714285714285765</v>
      </c>
      <c r="S72" s="2">
        <v>6.0000000000000036</v>
      </c>
      <c r="T72" s="2">
        <v>10.142857142857144</v>
      </c>
      <c r="U72" s="2">
        <v>10.142857142857144</v>
      </c>
      <c r="V72" s="2">
        <v>7.2142857142857171</v>
      </c>
      <c r="W72" s="2">
        <v>5.7857142857142847</v>
      </c>
      <c r="X72" s="2">
        <f t="shared" si="20"/>
        <v>45.857142857142868</v>
      </c>
      <c r="Y72" s="11">
        <f t="shared" si="14"/>
        <v>0.547619047619048</v>
      </c>
      <c r="Z72" s="11">
        <f t="shared" si="14"/>
        <v>0.50000000000000033</v>
      </c>
      <c r="AA72" s="11">
        <f t="shared" si="14"/>
        <v>0.84523809523809534</v>
      </c>
      <c r="AB72" s="11">
        <f t="shared" si="10"/>
        <v>0.84523809523809534</v>
      </c>
      <c r="AC72" s="11">
        <f t="shared" si="10"/>
        <v>0.60119047619047639</v>
      </c>
      <c r="AD72" s="11">
        <f t="shared" si="10"/>
        <v>0.48214285714285704</v>
      </c>
      <c r="AE72" s="2">
        <v>10.153846153846153</v>
      </c>
      <c r="AF72" s="2">
        <v>10</v>
      </c>
      <c r="AG72" s="2">
        <v>10</v>
      </c>
      <c r="AH72" s="2">
        <v>11.307692307692301</v>
      </c>
      <c r="AI72" s="2">
        <v>7.5384615384615437</v>
      </c>
      <c r="AJ72" s="2">
        <v>5.1538461538461533</v>
      </c>
      <c r="AK72" s="2">
        <f t="shared" si="21"/>
        <v>54.153846153846153</v>
      </c>
      <c r="AL72" s="11">
        <f t="shared" si="15"/>
        <v>0.84615384615384615</v>
      </c>
      <c r="AM72" s="11">
        <f t="shared" si="15"/>
        <v>0.83333333333333337</v>
      </c>
      <c r="AN72" s="11">
        <f t="shared" si="15"/>
        <v>0.83333333333333337</v>
      </c>
      <c r="AO72" s="11">
        <f t="shared" si="11"/>
        <v>0.94230769230769174</v>
      </c>
      <c r="AP72" s="11">
        <f t="shared" si="11"/>
        <v>0.62820512820512864</v>
      </c>
      <c r="AQ72" s="11">
        <f t="shared" si="11"/>
        <v>0.42948717948717946</v>
      </c>
      <c r="AR72" s="2">
        <v>8.0000000000000089</v>
      </c>
      <c r="AS72" s="2">
        <v>10.000000000000002</v>
      </c>
      <c r="AT72" s="2">
        <v>9.0000000000000036</v>
      </c>
      <c r="AU72" s="2">
        <v>11.999999999999995</v>
      </c>
      <c r="AV72" s="2">
        <v>4.1428571428571423</v>
      </c>
      <c r="AW72" s="2">
        <v>4.2857142857142856</v>
      </c>
      <c r="AX72" s="2">
        <f t="shared" si="22"/>
        <v>47.428571428571438</v>
      </c>
      <c r="AY72" s="11">
        <f t="shared" si="16"/>
        <v>0.66666666666666741</v>
      </c>
      <c r="AZ72" s="11">
        <f t="shared" si="16"/>
        <v>0.83333333333333348</v>
      </c>
      <c r="BA72" s="11">
        <f t="shared" si="16"/>
        <v>0.75000000000000033</v>
      </c>
      <c r="BB72" s="11">
        <f t="shared" si="12"/>
        <v>0.99999999999999956</v>
      </c>
      <c r="BC72" s="11">
        <f t="shared" si="12"/>
        <v>0.34523809523809518</v>
      </c>
      <c r="BD72" s="11">
        <f t="shared" si="12"/>
        <v>0.35714285714285715</v>
      </c>
      <c r="BE72">
        <v>10.538461538461535</v>
      </c>
      <c r="BF72">
        <v>8.0000000000000071</v>
      </c>
      <c r="BG72">
        <v>10</v>
      </c>
      <c r="BH72">
        <v>11.153846153846143</v>
      </c>
      <c r="BI72">
        <v>6.4615384615384626</v>
      </c>
      <c r="BJ72">
        <v>4.1538461538461542</v>
      </c>
      <c r="BK72" s="2">
        <v>50.307692307692292</v>
      </c>
      <c r="BL72" s="11">
        <v>0.87820512820512786</v>
      </c>
      <c r="BM72" s="11">
        <v>0.6666666666666673</v>
      </c>
      <c r="BN72" s="11">
        <v>0.83333333333333337</v>
      </c>
      <c r="BO72" s="11">
        <v>0.92948717948717852</v>
      </c>
      <c r="BP72" s="11">
        <v>0.53846153846153855</v>
      </c>
      <c r="BQ72" s="11">
        <v>0.3461538461538462</v>
      </c>
      <c r="BR72">
        <v>6.7142857142857197</v>
      </c>
      <c r="BS72">
        <v>10.285714285714286</v>
      </c>
      <c r="BT72">
        <v>8.0000000000000018</v>
      </c>
      <c r="BU72">
        <v>6.2857142857142856</v>
      </c>
      <c r="BV72">
        <v>4.8571428571428577</v>
      </c>
      <c r="BW72">
        <v>3.5</v>
      </c>
      <c r="BX72">
        <v>39.642857142857153</v>
      </c>
      <c r="BY72" s="11">
        <v>0.55952380952380998</v>
      </c>
      <c r="BZ72" s="11">
        <v>0.85714285714285721</v>
      </c>
      <c r="CA72" s="11">
        <v>0.66666666666666685</v>
      </c>
      <c r="CB72" s="11">
        <v>0.52380952380952384</v>
      </c>
      <c r="CC72" s="11">
        <v>0.40476190476190482</v>
      </c>
      <c r="CD72" s="11">
        <v>0.29166666666666669</v>
      </c>
    </row>
    <row r="73" spans="1:82" hidden="1" x14ac:dyDescent="0.25">
      <c r="A73" s="5" t="s">
        <v>113</v>
      </c>
      <c r="B73" s="12" t="s">
        <v>157</v>
      </c>
      <c r="C73" t="s">
        <v>158</v>
      </c>
      <c r="E73" s="2">
        <v>10.46153846153846</v>
      </c>
      <c r="F73" s="2">
        <v>10.769230769230766</v>
      </c>
      <c r="G73" s="2">
        <v>8.461538461538467</v>
      </c>
      <c r="H73" s="2">
        <v>10.769230769230766</v>
      </c>
      <c r="I73" s="2">
        <v>3.3076923076923079</v>
      </c>
      <c r="J73" s="2">
        <v>6.153846153846156</v>
      </c>
      <c r="K73" s="2">
        <f t="shared" si="19"/>
        <v>49.92307692307692</v>
      </c>
      <c r="L73" s="13">
        <f t="shared" si="13"/>
        <v>0.8717948717948717</v>
      </c>
      <c r="M73" s="13">
        <f t="shared" si="13"/>
        <v>0.89743589743589725</v>
      </c>
      <c r="N73" s="13">
        <f t="shared" si="13"/>
        <v>0.70512820512820562</v>
      </c>
      <c r="O73" s="13">
        <f t="shared" si="9"/>
        <v>0.89743589743589725</v>
      </c>
      <c r="P73" s="13">
        <f t="shared" si="9"/>
        <v>0.27564102564102566</v>
      </c>
      <c r="Q73" s="13">
        <f t="shared" si="9"/>
        <v>0.512820512820513</v>
      </c>
      <c r="R73" s="2">
        <v>12.285714285714279</v>
      </c>
      <c r="S73" s="2">
        <v>9.2857142857142883</v>
      </c>
      <c r="T73" s="2">
        <v>11.999999999999991</v>
      </c>
      <c r="U73" s="2">
        <v>8.0000000000000089</v>
      </c>
      <c r="V73" s="2">
        <v>1.3571428571428572</v>
      </c>
      <c r="W73" s="2">
        <v>1.0714285714285714</v>
      </c>
      <c r="X73" s="2">
        <f t="shared" si="20"/>
        <v>43.999999999999993</v>
      </c>
      <c r="Y73" s="11">
        <f t="shared" si="14"/>
        <v>1.0238095238095233</v>
      </c>
      <c r="Z73" s="11">
        <f t="shared" si="14"/>
        <v>0.77380952380952406</v>
      </c>
      <c r="AA73" s="11">
        <f t="shared" si="14"/>
        <v>0.99999999999999922</v>
      </c>
      <c r="AB73" s="11">
        <f t="shared" si="10"/>
        <v>0.66666666666666741</v>
      </c>
      <c r="AC73" s="11">
        <f t="shared" si="10"/>
        <v>0.1130952380952381</v>
      </c>
      <c r="AD73" s="11">
        <f t="shared" si="10"/>
        <v>8.9285714285714288E-2</v>
      </c>
      <c r="AE73" s="2">
        <v>10.307692307692307</v>
      </c>
      <c r="AF73" s="2">
        <v>11.999999999999993</v>
      </c>
      <c r="AG73" s="2">
        <v>12.153846153846146</v>
      </c>
      <c r="AH73" s="2">
        <v>10.153846153846153</v>
      </c>
      <c r="AI73" s="2">
        <v>5.9230769230769225</v>
      </c>
      <c r="AJ73" s="2">
        <v>8.6153846153846168</v>
      </c>
      <c r="AK73" s="2">
        <f t="shared" si="21"/>
        <v>59.153846153846132</v>
      </c>
      <c r="AL73" s="11">
        <f t="shared" si="15"/>
        <v>0.85897435897435892</v>
      </c>
      <c r="AM73" s="11">
        <f t="shared" si="15"/>
        <v>0.99999999999999944</v>
      </c>
      <c r="AN73" s="11">
        <f t="shared" si="15"/>
        <v>1.0128205128205121</v>
      </c>
      <c r="AO73" s="11">
        <f t="shared" si="11"/>
        <v>0.84615384615384615</v>
      </c>
      <c r="AP73" s="11">
        <f t="shared" si="11"/>
        <v>0.49358974358974356</v>
      </c>
      <c r="AQ73" s="11">
        <f t="shared" si="11"/>
        <v>0.71794871794871806</v>
      </c>
      <c r="AR73" s="2">
        <v>3.9999999999999987</v>
      </c>
      <c r="AS73" s="2">
        <v>12</v>
      </c>
      <c r="AT73" s="2">
        <v>6.0000000000000036</v>
      </c>
      <c r="AU73" s="2">
        <v>10.000000000000002</v>
      </c>
      <c r="AV73" s="2">
        <v>4.2857142857142856</v>
      </c>
      <c r="AW73" s="2">
        <v>3.9285714285714288</v>
      </c>
      <c r="AX73" s="2">
        <f t="shared" si="22"/>
        <v>40.214285714285715</v>
      </c>
      <c r="AY73" s="11">
        <f t="shared" si="16"/>
        <v>0.3333333333333332</v>
      </c>
      <c r="AZ73" s="11">
        <f t="shared" si="16"/>
        <v>1</v>
      </c>
      <c r="BA73" s="11">
        <f t="shared" si="16"/>
        <v>0.50000000000000033</v>
      </c>
      <c r="BB73" s="11">
        <f t="shared" si="12"/>
        <v>0.83333333333333348</v>
      </c>
      <c r="BC73" s="11">
        <f t="shared" si="12"/>
        <v>0.35714285714285715</v>
      </c>
      <c r="BD73" s="11">
        <f t="shared" si="12"/>
        <v>0.32738095238095238</v>
      </c>
      <c r="BE73">
        <v>10.999999999999991</v>
      </c>
      <c r="BF73">
        <v>10</v>
      </c>
      <c r="BG73">
        <v>8.0000000000000071</v>
      </c>
      <c r="BH73">
        <v>10</v>
      </c>
      <c r="BI73">
        <v>8.0769230769230802</v>
      </c>
      <c r="BJ73">
        <v>6.9230769230769251</v>
      </c>
      <c r="BK73" s="2">
        <v>54.000000000000007</v>
      </c>
      <c r="BL73" s="11">
        <v>0.91666666666666596</v>
      </c>
      <c r="BM73" s="11">
        <v>0.83333333333333337</v>
      </c>
      <c r="BN73" s="11">
        <v>0.6666666666666673</v>
      </c>
      <c r="BO73" s="11">
        <v>0.83333333333333337</v>
      </c>
      <c r="BP73" s="11">
        <v>0.67307692307692335</v>
      </c>
      <c r="BQ73" s="11">
        <v>0.57692307692307709</v>
      </c>
      <c r="BR73">
        <v>9.4285714285714324</v>
      </c>
      <c r="BS73">
        <v>11.999999999999993</v>
      </c>
      <c r="BT73">
        <v>9.5714285714285712</v>
      </c>
      <c r="BU73">
        <v>1.9999999999999993</v>
      </c>
      <c r="BV73">
        <v>6.0714285714285694</v>
      </c>
      <c r="BW73">
        <v>4.9999999999999991</v>
      </c>
      <c r="BX73">
        <v>44.071428571428562</v>
      </c>
      <c r="BY73" s="11">
        <v>0.78571428571428603</v>
      </c>
      <c r="BZ73" s="11">
        <v>0.99999999999999944</v>
      </c>
      <c r="CA73" s="11">
        <v>0.79761904761904756</v>
      </c>
      <c r="CB73" s="11">
        <v>0.1666666666666666</v>
      </c>
      <c r="CC73" s="11">
        <v>0.50595238095238082</v>
      </c>
      <c r="CD73" s="11">
        <v>0.41666666666666657</v>
      </c>
    </row>
    <row r="74" spans="1:82" hidden="1" x14ac:dyDescent="0.25">
      <c r="A74" s="5" t="s">
        <v>113</v>
      </c>
      <c r="B74" s="12" t="s">
        <v>159</v>
      </c>
      <c r="C74" t="s">
        <v>160</v>
      </c>
      <c r="E74" s="2">
        <v>11.999999999999993</v>
      </c>
      <c r="F74" s="2">
        <v>8.0000000000000071</v>
      </c>
      <c r="G74" s="2">
        <v>10.153846153846153</v>
      </c>
      <c r="H74" s="2">
        <v>11.999999999999996</v>
      </c>
      <c r="I74" s="2">
        <v>3.7692307692307692</v>
      </c>
      <c r="J74" s="2">
        <v>4.8461538461538467</v>
      </c>
      <c r="K74" s="2">
        <f t="shared" si="19"/>
        <v>50.769230769230759</v>
      </c>
      <c r="L74" s="13">
        <f t="shared" si="13"/>
        <v>0.99999999999999944</v>
      </c>
      <c r="M74" s="13">
        <f t="shared" si="13"/>
        <v>0.6666666666666673</v>
      </c>
      <c r="N74" s="13">
        <f t="shared" si="13"/>
        <v>0.84615384615384615</v>
      </c>
      <c r="O74" s="13">
        <f t="shared" si="9"/>
        <v>0.99999999999999967</v>
      </c>
      <c r="P74" s="13">
        <f t="shared" si="9"/>
        <v>0.3141025641025641</v>
      </c>
      <c r="Q74" s="13">
        <f t="shared" si="9"/>
        <v>0.40384615384615391</v>
      </c>
      <c r="R74" s="2">
        <v>11</v>
      </c>
      <c r="S74" s="2">
        <v>10.000000000000002</v>
      </c>
      <c r="T74" s="2">
        <v>10.000000000000002</v>
      </c>
      <c r="U74" s="2">
        <v>8.0000000000000036</v>
      </c>
      <c r="V74" s="2">
        <v>4.0714285714285712</v>
      </c>
      <c r="W74" s="2">
        <v>4.7142857142857144</v>
      </c>
      <c r="X74" s="2">
        <f t="shared" si="20"/>
        <v>47.785714285714285</v>
      </c>
      <c r="Y74" s="11">
        <f t="shared" si="14"/>
        <v>0.91666666666666663</v>
      </c>
      <c r="Z74" s="11">
        <f t="shared" si="14"/>
        <v>0.83333333333333348</v>
      </c>
      <c r="AA74" s="11">
        <f t="shared" si="14"/>
        <v>0.83333333333333348</v>
      </c>
      <c r="AB74" s="11">
        <f t="shared" si="10"/>
        <v>0.66666666666666696</v>
      </c>
      <c r="AC74" s="11">
        <f t="shared" si="10"/>
        <v>0.33928571428571425</v>
      </c>
      <c r="AD74" s="11">
        <f t="shared" si="10"/>
        <v>0.39285714285714285</v>
      </c>
      <c r="AE74" s="2">
        <v>10.46153846153846</v>
      </c>
      <c r="AF74" s="2">
        <v>11.999999999999993</v>
      </c>
      <c r="AG74" s="2">
        <v>10</v>
      </c>
      <c r="AH74" s="2">
        <v>12.153846153846146</v>
      </c>
      <c r="AI74" s="2">
        <v>3.8461538461538463</v>
      </c>
      <c r="AJ74" s="2">
        <v>4.8461538461538458</v>
      </c>
      <c r="AK74" s="2">
        <f t="shared" si="21"/>
        <v>53.307692307692292</v>
      </c>
      <c r="AL74" s="11">
        <f t="shared" si="15"/>
        <v>0.8717948717948717</v>
      </c>
      <c r="AM74" s="11">
        <f t="shared" si="15"/>
        <v>0.99999999999999944</v>
      </c>
      <c r="AN74" s="11">
        <f t="shared" si="15"/>
        <v>0.83333333333333337</v>
      </c>
      <c r="AO74" s="11">
        <f t="shared" si="11"/>
        <v>1.0128205128205121</v>
      </c>
      <c r="AP74" s="11">
        <f t="shared" si="11"/>
        <v>0.32051282051282054</v>
      </c>
      <c r="AQ74" s="11">
        <f t="shared" si="11"/>
        <v>0.4038461538461538</v>
      </c>
      <c r="AR74" s="2">
        <v>8.0000000000000089</v>
      </c>
      <c r="AS74" s="2">
        <v>9.0000000000000036</v>
      </c>
      <c r="AT74" s="2">
        <v>6.0000000000000036</v>
      </c>
      <c r="AU74" s="2">
        <v>11.999999999999995</v>
      </c>
      <c r="AV74" s="2">
        <v>6.6428571428571423</v>
      </c>
      <c r="AW74" s="2">
        <v>4.9285714285714288</v>
      </c>
      <c r="AX74" s="2">
        <f t="shared" si="22"/>
        <v>46.571428571428584</v>
      </c>
      <c r="AY74" s="11">
        <f t="shared" si="16"/>
        <v>0.66666666666666741</v>
      </c>
      <c r="AZ74" s="11">
        <f t="shared" si="16"/>
        <v>0.75000000000000033</v>
      </c>
      <c r="BA74" s="11">
        <f t="shared" si="16"/>
        <v>0.50000000000000033</v>
      </c>
      <c r="BB74" s="11">
        <f t="shared" si="12"/>
        <v>0.99999999999999956</v>
      </c>
      <c r="BC74" s="11">
        <f t="shared" si="12"/>
        <v>0.55357142857142849</v>
      </c>
      <c r="BD74" s="11">
        <f t="shared" si="12"/>
        <v>0.41071428571428575</v>
      </c>
      <c r="BE74">
        <v>8.0000000000000071</v>
      </c>
      <c r="BF74">
        <v>11.999999999999993</v>
      </c>
      <c r="BG74">
        <v>10</v>
      </c>
      <c r="BH74">
        <v>6.0000000000000027</v>
      </c>
      <c r="BI74">
        <v>6.615384615384615</v>
      </c>
      <c r="BJ74">
        <v>5.384615384615385</v>
      </c>
      <c r="BK74" s="2">
        <v>48</v>
      </c>
      <c r="BL74" s="11">
        <v>0.6666666666666673</v>
      </c>
      <c r="BM74" s="11">
        <v>0.99999999999999944</v>
      </c>
      <c r="BN74" s="11">
        <v>0.83333333333333337</v>
      </c>
      <c r="BO74" s="11">
        <v>0.50000000000000022</v>
      </c>
      <c r="BP74" s="11">
        <v>0.55128205128205121</v>
      </c>
      <c r="BQ74" s="11">
        <v>0.44871794871794873</v>
      </c>
      <c r="BR74">
        <v>11.999999999999995</v>
      </c>
      <c r="BS74">
        <v>10.000000000000002</v>
      </c>
      <c r="BT74">
        <v>11.999999999999995</v>
      </c>
      <c r="BU74">
        <v>10.142857142857144</v>
      </c>
      <c r="BV74">
        <v>6.4285714285714279</v>
      </c>
      <c r="BW74">
        <v>3.5714285714285712</v>
      </c>
      <c r="BX74">
        <v>54.142857142857139</v>
      </c>
      <c r="BY74" s="11">
        <v>0.99999999999999956</v>
      </c>
      <c r="BZ74" s="11">
        <v>0.83333333333333348</v>
      </c>
      <c r="CA74" s="11">
        <v>0.99999999999999956</v>
      </c>
      <c r="CB74" s="11">
        <v>0.84523809523809534</v>
      </c>
      <c r="CC74" s="11">
        <v>0.5357142857142857</v>
      </c>
      <c r="CD74" s="11">
        <v>0.29761904761904762</v>
      </c>
    </row>
    <row r="75" spans="1:82" hidden="1" x14ac:dyDescent="0.25">
      <c r="A75" s="5" t="s">
        <v>113</v>
      </c>
      <c r="B75" s="12" t="s">
        <v>161</v>
      </c>
      <c r="C75" t="s">
        <v>162</v>
      </c>
      <c r="E75" s="2">
        <v>12.999999999999996</v>
      </c>
      <c r="F75" s="2">
        <v>10.307692307692307</v>
      </c>
      <c r="G75" s="2">
        <v>8.0000000000000071</v>
      </c>
      <c r="H75" s="2">
        <v>11.999999999999993</v>
      </c>
      <c r="I75" s="2">
        <v>4.8461538461538467</v>
      </c>
      <c r="J75" s="2">
        <v>2.2307692307692308</v>
      </c>
      <c r="K75" s="2">
        <f t="shared" si="19"/>
        <v>50.384615384615387</v>
      </c>
      <c r="L75" s="13">
        <f t="shared" si="13"/>
        <v>1.083333333333333</v>
      </c>
      <c r="M75" s="13">
        <f t="shared" si="13"/>
        <v>0.85897435897435892</v>
      </c>
      <c r="N75" s="13">
        <f t="shared" si="13"/>
        <v>0.6666666666666673</v>
      </c>
      <c r="O75" s="13">
        <f t="shared" si="9"/>
        <v>0.99999999999999944</v>
      </c>
      <c r="P75" s="13">
        <f t="shared" si="9"/>
        <v>0.40384615384615391</v>
      </c>
      <c r="Q75" s="13">
        <f t="shared" si="9"/>
        <v>0.1858974358974359</v>
      </c>
      <c r="R75" s="2">
        <v>11.999999999999995</v>
      </c>
      <c r="S75" s="2">
        <v>10.000000000000002</v>
      </c>
      <c r="T75" s="2">
        <v>8.0000000000000089</v>
      </c>
      <c r="U75" s="2">
        <v>8.0000000000000089</v>
      </c>
      <c r="V75" s="2">
        <v>3.9285714285714288</v>
      </c>
      <c r="W75" s="2">
        <v>5.7142857142857144</v>
      </c>
      <c r="X75" s="2">
        <f t="shared" si="20"/>
        <v>47.64285714285716</v>
      </c>
      <c r="Y75" s="11">
        <f t="shared" si="14"/>
        <v>0.99999999999999956</v>
      </c>
      <c r="Z75" s="11">
        <f t="shared" si="14"/>
        <v>0.83333333333333348</v>
      </c>
      <c r="AA75" s="11">
        <f t="shared" si="14"/>
        <v>0.66666666666666741</v>
      </c>
      <c r="AB75" s="11">
        <f t="shared" si="10"/>
        <v>0.66666666666666741</v>
      </c>
      <c r="AC75" s="11">
        <f t="shared" si="10"/>
        <v>0.32738095238095238</v>
      </c>
      <c r="AD75" s="11">
        <f t="shared" si="10"/>
        <v>0.47619047619047622</v>
      </c>
      <c r="AE75" s="2">
        <v>11.999999999999993</v>
      </c>
      <c r="AF75" s="2">
        <v>10</v>
      </c>
      <c r="AG75" s="2">
        <v>10</v>
      </c>
      <c r="AH75" s="2">
        <v>12.307692307692299</v>
      </c>
      <c r="AI75" s="2">
        <v>4.3846153846153841</v>
      </c>
      <c r="AJ75" s="2">
        <v>4</v>
      </c>
      <c r="AK75" s="2">
        <f t="shared" si="21"/>
        <v>52.692307692307679</v>
      </c>
      <c r="AL75" s="11">
        <f t="shared" si="15"/>
        <v>0.99999999999999944</v>
      </c>
      <c r="AM75" s="11">
        <f t="shared" si="15"/>
        <v>0.83333333333333337</v>
      </c>
      <c r="AN75" s="11">
        <f t="shared" si="15"/>
        <v>0.83333333333333337</v>
      </c>
      <c r="AO75" s="11">
        <f t="shared" si="11"/>
        <v>1.0256410256410249</v>
      </c>
      <c r="AP75" s="11">
        <f t="shared" si="11"/>
        <v>0.36538461538461536</v>
      </c>
      <c r="AQ75" s="11">
        <f t="shared" si="11"/>
        <v>0.33333333333333331</v>
      </c>
      <c r="AR75" s="2">
        <v>11.999999999999995</v>
      </c>
      <c r="AS75" s="2">
        <v>8.0000000000000089</v>
      </c>
      <c r="AT75" s="2">
        <v>11.999999999999995</v>
      </c>
      <c r="AU75" s="2">
        <v>10.000000000000002</v>
      </c>
      <c r="AV75" s="2">
        <v>3.3571428571428563</v>
      </c>
      <c r="AW75" s="2">
        <v>2</v>
      </c>
      <c r="AX75" s="2">
        <f t="shared" si="22"/>
        <v>47.357142857142854</v>
      </c>
      <c r="AY75" s="11">
        <f t="shared" si="16"/>
        <v>0.99999999999999956</v>
      </c>
      <c r="AZ75" s="11">
        <f t="shared" si="16"/>
        <v>0.66666666666666741</v>
      </c>
      <c r="BA75" s="11">
        <f t="shared" si="16"/>
        <v>0.99999999999999956</v>
      </c>
      <c r="BB75" s="11">
        <f t="shared" si="12"/>
        <v>0.83333333333333348</v>
      </c>
      <c r="BC75" s="11">
        <f t="shared" si="12"/>
        <v>0.27976190476190471</v>
      </c>
      <c r="BD75" s="11">
        <f t="shared" si="12"/>
        <v>0.16666666666666666</v>
      </c>
      <c r="BE75">
        <v>10</v>
      </c>
      <c r="BF75">
        <v>8.0000000000000071</v>
      </c>
      <c r="BG75">
        <v>10</v>
      </c>
      <c r="BH75">
        <v>11.999999999999993</v>
      </c>
      <c r="BI75">
        <v>6.4615384615384617</v>
      </c>
      <c r="BJ75">
        <v>5.7692307692307701</v>
      </c>
      <c r="BK75" s="2">
        <v>52.230769230769226</v>
      </c>
      <c r="BL75" s="11">
        <v>0.83333333333333337</v>
      </c>
      <c r="BM75" s="11">
        <v>0.6666666666666673</v>
      </c>
      <c r="BN75" s="11">
        <v>0.83333333333333337</v>
      </c>
      <c r="BO75" s="11">
        <v>0.99999999999999944</v>
      </c>
      <c r="BP75" s="11">
        <v>0.53846153846153844</v>
      </c>
      <c r="BQ75" s="11">
        <v>0.48076923076923084</v>
      </c>
      <c r="BR75">
        <v>11.999999999999995</v>
      </c>
      <c r="BS75">
        <v>10.000000000000002</v>
      </c>
      <c r="BT75">
        <v>11.999999999999995</v>
      </c>
      <c r="BU75">
        <v>10.000000000000002</v>
      </c>
      <c r="BV75">
        <v>6</v>
      </c>
      <c r="BW75">
        <v>2.9285714285714288</v>
      </c>
      <c r="BX75">
        <v>52.928571428571423</v>
      </c>
      <c r="BY75" s="11">
        <v>0.99999999999999956</v>
      </c>
      <c r="BZ75" s="11">
        <v>0.83333333333333348</v>
      </c>
      <c r="CA75" s="11">
        <v>0.99999999999999956</v>
      </c>
      <c r="CB75" s="11">
        <v>0.83333333333333348</v>
      </c>
      <c r="CC75" s="11">
        <v>0.5</v>
      </c>
      <c r="CD75" s="11">
        <v>0.24404761904761907</v>
      </c>
    </row>
    <row r="76" spans="1:82" hidden="1" x14ac:dyDescent="0.25">
      <c r="A76" s="5" t="s">
        <v>113</v>
      </c>
      <c r="B76" s="12" t="s">
        <v>163</v>
      </c>
      <c r="C76" t="s">
        <v>164</v>
      </c>
      <c r="E76" s="2">
        <v>11.769230769230763</v>
      </c>
      <c r="F76" s="2">
        <v>12.923076923076913</v>
      </c>
      <c r="G76" s="2">
        <v>12.923076923076913</v>
      </c>
      <c r="H76" s="2">
        <v>12.923076923076913</v>
      </c>
      <c r="I76" s="2">
        <v>6.0000000000000009</v>
      </c>
      <c r="J76" s="2">
        <v>5.2307692307692308</v>
      </c>
      <c r="K76" s="2">
        <f t="shared" si="19"/>
        <v>61.769230769230731</v>
      </c>
      <c r="L76" s="13">
        <f t="shared" si="13"/>
        <v>0.98076923076923028</v>
      </c>
      <c r="M76" s="13">
        <f t="shared" si="13"/>
        <v>1.076923076923076</v>
      </c>
      <c r="N76" s="13">
        <f t="shared" si="13"/>
        <v>1.076923076923076</v>
      </c>
      <c r="O76" s="13">
        <f t="shared" si="9"/>
        <v>1.076923076923076</v>
      </c>
      <c r="P76" s="13">
        <f t="shared" si="9"/>
        <v>0.50000000000000011</v>
      </c>
      <c r="Q76" s="13">
        <f t="shared" si="9"/>
        <v>0.4358974358974359</v>
      </c>
      <c r="R76" s="2">
        <v>10.999999999999996</v>
      </c>
      <c r="S76" s="2">
        <v>11.999999999999991</v>
      </c>
      <c r="T76" s="2">
        <v>10.999999999999996</v>
      </c>
      <c r="U76" s="2">
        <v>10.000000000000002</v>
      </c>
      <c r="V76" s="2">
        <v>4.2857142857142865</v>
      </c>
      <c r="W76" s="2">
        <v>5.6428571428571432</v>
      </c>
      <c r="X76" s="2">
        <f t="shared" si="20"/>
        <v>53.928571428571416</v>
      </c>
      <c r="Y76" s="11">
        <f t="shared" si="14"/>
        <v>0.91666666666666641</v>
      </c>
      <c r="Z76" s="11">
        <f t="shared" si="14"/>
        <v>0.99999999999999922</v>
      </c>
      <c r="AA76" s="11">
        <f t="shared" si="14"/>
        <v>0.91666666666666641</v>
      </c>
      <c r="AB76" s="11">
        <f t="shared" si="10"/>
        <v>0.83333333333333348</v>
      </c>
      <c r="AC76" s="11">
        <f t="shared" si="10"/>
        <v>0.35714285714285721</v>
      </c>
      <c r="AD76" s="11">
        <f t="shared" si="10"/>
        <v>0.47023809523809529</v>
      </c>
      <c r="AE76" s="2">
        <v>11.15384615384615</v>
      </c>
      <c r="AF76" s="2">
        <v>10</v>
      </c>
      <c r="AG76" s="2">
        <v>8.0000000000000071</v>
      </c>
      <c r="AH76" s="2">
        <v>12.307692307692299</v>
      </c>
      <c r="AI76" s="2">
        <v>6.4615384615384626</v>
      </c>
      <c r="AJ76" s="2">
        <v>3.1538461538461542</v>
      </c>
      <c r="AK76" s="2">
        <f t="shared" si="21"/>
        <v>51.076923076923066</v>
      </c>
      <c r="AL76" s="11">
        <f t="shared" si="15"/>
        <v>0.92948717948717918</v>
      </c>
      <c r="AM76" s="11">
        <f t="shared" si="15"/>
        <v>0.83333333333333337</v>
      </c>
      <c r="AN76" s="11">
        <f t="shared" si="15"/>
        <v>0.6666666666666673</v>
      </c>
      <c r="AO76" s="11">
        <f t="shared" si="11"/>
        <v>1.0256410256410249</v>
      </c>
      <c r="AP76" s="11">
        <f t="shared" si="11"/>
        <v>0.53846153846153855</v>
      </c>
      <c r="AQ76" s="11">
        <f t="shared" si="11"/>
        <v>0.26282051282051283</v>
      </c>
      <c r="AR76" s="2">
        <v>11.999999999999995</v>
      </c>
      <c r="AS76" s="2">
        <v>11.999999999999991</v>
      </c>
      <c r="AT76" s="2">
        <v>11.999999999999995</v>
      </c>
      <c r="AU76" s="2">
        <v>11.999999999999995</v>
      </c>
      <c r="AV76" s="2">
        <v>5.7142857142857153</v>
      </c>
      <c r="AW76" s="2">
        <v>5.2142857142857144</v>
      </c>
      <c r="AX76" s="2">
        <f t="shared" si="22"/>
        <v>58.928571428571402</v>
      </c>
      <c r="AY76" s="11">
        <f t="shared" si="16"/>
        <v>0.99999999999999956</v>
      </c>
      <c r="AZ76" s="11">
        <f t="shared" si="16"/>
        <v>0.99999999999999922</v>
      </c>
      <c r="BA76" s="11">
        <f t="shared" si="16"/>
        <v>0.99999999999999956</v>
      </c>
      <c r="BB76" s="11">
        <f t="shared" si="12"/>
        <v>0.99999999999999956</v>
      </c>
      <c r="BC76" s="11">
        <f t="shared" si="12"/>
        <v>0.47619047619047628</v>
      </c>
      <c r="BD76" s="11">
        <f t="shared" si="12"/>
        <v>0.43452380952380953</v>
      </c>
      <c r="BE76">
        <v>11.999999999999993</v>
      </c>
      <c r="BF76">
        <v>10</v>
      </c>
      <c r="BG76">
        <v>10.999999999999993</v>
      </c>
      <c r="BH76">
        <v>8.0000000000000071</v>
      </c>
      <c r="BI76">
        <v>6.9230769230769242</v>
      </c>
      <c r="BJ76">
        <v>7.9230769230769251</v>
      </c>
      <c r="BK76" s="2">
        <v>55.846153846153847</v>
      </c>
      <c r="BL76" s="11">
        <v>0.99999999999999944</v>
      </c>
      <c r="BM76" s="11">
        <v>0.83333333333333337</v>
      </c>
      <c r="BN76" s="11">
        <v>0.91666666666666607</v>
      </c>
      <c r="BO76" s="11">
        <v>0.6666666666666673</v>
      </c>
      <c r="BP76" s="11">
        <v>0.57692307692307698</v>
      </c>
      <c r="BQ76" s="11">
        <v>0.66025641025641046</v>
      </c>
      <c r="BR76">
        <v>10.000000000000002</v>
      </c>
      <c r="BS76">
        <v>11.999999999999995</v>
      </c>
      <c r="BT76">
        <v>11.999999999999995</v>
      </c>
      <c r="BU76">
        <v>10.000000000000002</v>
      </c>
      <c r="BV76">
        <v>6.071428571428573</v>
      </c>
      <c r="BW76">
        <v>5.571428571428573</v>
      </c>
      <c r="BX76">
        <v>55.642857142857139</v>
      </c>
      <c r="BY76" s="11">
        <v>0.83333333333333348</v>
      </c>
      <c r="BZ76" s="11">
        <v>0.99999999999999956</v>
      </c>
      <c r="CA76" s="11">
        <v>0.99999999999999956</v>
      </c>
      <c r="CB76" s="11">
        <v>0.83333333333333348</v>
      </c>
      <c r="CC76" s="11">
        <v>0.50595238095238104</v>
      </c>
      <c r="CD76" s="11">
        <v>0.46428571428571441</v>
      </c>
    </row>
    <row r="77" spans="1:82" x14ac:dyDescent="0.25">
      <c r="A77" s="1" t="s">
        <v>113</v>
      </c>
      <c r="B77" t="s">
        <v>165</v>
      </c>
      <c r="C77" s="12" t="s">
        <v>166</v>
      </c>
      <c r="K77" s="2">
        <f t="shared" si="19"/>
        <v>0</v>
      </c>
      <c r="L77" s="13">
        <f t="shared" si="13"/>
        <v>0</v>
      </c>
      <c r="M77" s="13">
        <f t="shared" si="13"/>
        <v>0</v>
      </c>
      <c r="N77" s="13">
        <f t="shared" si="13"/>
        <v>0</v>
      </c>
      <c r="O77" s="13">
        <f t="shared" si="9"/>
        <v>0</v>
      </c>
      <c r="P77" s="13">
        <f t="shared" si="9"/>
        <v>0</v>
      </c>
      <c r="Q77" s="13">
        <f t="shared" si="9"/>
        <v>0</v>
      </c>
      <c r="R77" s="2"/>
      <c r="S77" s="2"/>
      <c r="T77" s="2"/>
      <c r="U77" s="2"/>
      <c r="V77" s="2"/>
      <c r="W77" s="2"/>
      <c r="X77" s="2">
        <f t="shared" si="20"/>
        <v>0</v>
      </c>
      <c r="Y77" s="11">
        <f t="shared" si="14"/>
        <v>0</v>
      </c>
      <c r="Z77" s="11">
        <f t="shared" si="14"/>
        <v>0</v>
      </c>
      <c r="AA77" s="11">
        <f t="shared" si="14"/>
        <v>0</v>
      </c>
      <c r="AB77" s="11">
        <f t="shared" si="10"/>
        <v>0</v>
      </c>
      <c r="AC77" s="11">
        <f t="shared" si="10"/>
        <v>0</v>
      </c>
      <c r="AD77" s="11">
        <f t="shared" si="10"/>
        <v>0</v>
      </c>
      <c r="AK77" s="2">
        <f t="shared" si="21"/>
        <v>0</v>
      </c>
      <c r="AL77" s="11">
        <f t="shared" si="15"/>
        <v>0</v>
      </c>
      <c r="AM77" s="11">
        <f t="shared" si="15"/>
        <v>0</v>
      </c>
      <c r="AN77" s="11">
        <f t="shared" si="15"/>
        <v>0</v>
      </c>
      <c r="AO77" s="11">
        <f t="shared" si="11"/>
        <v>0</v>
      </c>
      <c r="AP77" s="11">
        <f t="shared" si="11"/>
        <v>0</v>
      </c>
      <c r="AQ77" s="11">
        <f t="shared" si="11"/>
        <v>0</v>
      </c>
      <c r="AX77" s="2">
        <f t="shared" si="22"/>
        <v>0</v>
      </c>
      <c r="AY77" s="11">
        <f t="shared" si="16"/>
        <v>0</v>
      </c>
      <c r="AZ77" s="11">
        <f t="shared" si="16"/>
        <v>0</v>
      </c>
      <c r="BA77" s="11">
        <f t="shared" si="16"/>
        <v>0</v>
      </c>
      <c r="BB77" s="11">
        <f t="shared" si="12"/>
        <v>0</v>
      </c>
      <c r="BC77" s="11">
        <f t="shared" si="12"/>
        <v>0</v>
      </c>
      <c r="BD77" s="11">
        <f t="shared" si="12"/>
        <v>0</v>
      </c>
      <c r="BE77" s="2">
        <v>0</v>
      </c>
      <c r="BF77" s="2">
        <v>0</v>
      </c>
      <c r="BG77" s="2">
        <v>0</v>
      </c>
      <c r="BH77" s="2">
        <v>0</v>
      </c>
      <c r="BI77" s="2">
        <v>0.61538461538461542</v>
      </c>
      <c r="BJ77" s="2">
        <v>0</v>
      </c>
      <c r="BK77" s="2">
        <v>0.61538461538461542</v>
      </c>
      <c r="BL77" s="11">
        <f t="shared" ref="BL77:BQ77" si="23">BE77/12</f>
        <v>0</v>
      </c>
      <c r="BM77" s="11">
        <f t="shared" si="23"/>
        <v>0</v>
      </c>
      <c r="BN77" s="11">
        <f t="shared" si="23"/>
        <v>0</v>
      </c>
      <c r="BO77" s="11">
        <f t="shared" si="23"/>
        <v>0</v>
      </c>
      <c r="BP77" s="11">
        <f t="shared" si="23"/>
        <v>5.1282051282051287E-2</v>
      </c>
      <c r="BQ77" s="11">
        <f t="shared" si="23"/>
        <v>0</v>
      </c>
      <c r="BX77" s="2">
        <f>SUM(BR77:BW77)</f>
        <v>0</v>
      </c>
      <c r="BY77" s="11">
        <f t="shared" ref="BY77:CD77" si="24">BR77/12</f>
        <v>0</v>
      </c>
      <c r="BZ77" s="11">
        <f t="shared" si="24"/>
        <v>0</v>
      </c>
      <c r="CA77" s="11">
        <f t="shared" si="24"/>
        <v>0</v>
      </c>
      <c r="CB77" s="11">
        <f t="shared" si="24"/>
        <v>0</v>
      </c>
      <c r="CC77" s="11">
        <f t="shared" si="24"/>
        <v>0</v>
      </c>
      <c r="CD77" s="11">
        <f t="shared" si="24"/>
        <v>0</v>
      </c>
    </row>
    <row r="78" spans="1:82" x14ac:dyDescent="0.25">
      <c r="A78" s="1" t="s">
        <v>113</v>
      </c>
      <c r="B78" t="s">
        <v>167</v>
      </c>
      <c r="C78" t="s">
        <v>168</v>
      </c>
      <c r="K78" s="2">
        <f t="shared" si="19"/>
        <v>0</v>
      </c>
      <c r="L78" s="13">
        <f t="shared" si="13"/>
        <v>0</v>
      </c>
      <c r="M78" s="13">
        <f t="shared" si="13"/>
        <v>0</v>
      </c>
      <c r="N78" s="13">
        <f t="shared" si="13"/>
        <v>0</v>
      </c>
      <c r="O78" s="13">
        <f t="shared" si="9"/>
        <v>0</v>
      </c>
      <c r="P78" s="13">
        <f t="shared" si="9"/>
        <v>0</v>
      </c>
      <c r="Q78" s="13">
        <f t="shared" si="9"/>
        <v>0</v>
      </c>
      <c r="R78" s="2"/>
      <c r="S78" s="2"/>
      <c r="T78" s="2"/>
      <c r="U78" s="2"/>
      <c r="V78" s="2"/>
      <c r="W78" s="2"/>
      <c r="X78" s="2">
        <f t="shared" si="20"/>
        <v>0</v>
      </c>
      <c r="Y78" s="11">
        <f t="shared" si="14"/>
        <v>0</v>
      </c>
      <c r="Z78" s="11">
        <f t="shared" si="14"/>
        <v>0</v>
      </c>
      <c r="AA78" s="11">
        <f t="shared" si="14"/>
        <v>0</v>
      </c>
      <c r="AB78" s="11">
        <f t="shared" si="10"/>
        <v>0</v>
      </c>
      <c r="AC78" s="11">
        <f t="shared" si="10"/>
        <v>0</v>
      </c>
      <c r="AD78" s="11">
        <f t="shared" si="10"/>
        <v>0</v>
      </c>
      <c r="AF78" s="2">
        <v>1.9999999999999996</v>
      </c>
      <c r="AH78" s="2">
        <v>1.9999999999999996</v>
      </c>
      <c r="AK78" s="2">
        <f t="shared" si="21"/>
        <v>3.9999999999999991</v>
      </c>
      <c r="AL78" s="11">
        <f t="shared" si="15"/>
        <v>0</v>
      </c>
      <c r="AM78" s="11">
        <f t="shared" si="15"/>
        <v>0.16666666666666663</v>
      </c>
      <c r="AN78" s="11">
        <f t="shared" si="15"/>
        <v>0</v>
      </c>
      <c r="AO78" s="11">
        <f t="shared" si="11"/>
        <v>0.16666666666666663</v>
      </c>
      <c r="AP78" s="11">
        <f t="shared" si="11"/>
        <v>0</v>
      </c>
      <c r="AQ78" s="11">
        <f t="shared" si="11"/>
        <v>0</v>
      </c>
      <c r="AR78" s="2">
        <v>0</v>
      </c>
      <c r="AS78" s="2">
        <v>0</v>
      </c>
      <c r="AT78" s="2">
        <v>0</v>
      </c>
      <c r="AU78" s="2">
        <v>0</v>
      </c>
      <c r="AV78" s="2">
        <v>0</v>
      </c>
      <c r="AW78" s="2">
        <v>0</v>
      </c>
      <c r="AX78" s="2">
        <f t="shared" si="22"/>
        <v>0</v>
      </c>
      <c r="AY78" s="11">
        <f t="shared" si="16"/>
        <v>0</v>
      </c>
      <c r="AZ78" s="11">
        <f t="shared" si="16"/>
        <v>0</v>
      </c>
      <c r="BA78" s="11">
        <f t="shared" si="16"/>
        <v>0</v>
      </c>
      <c r="BB78" s="11">
        <f t="shared" si="12"/>
        <v>0</v>
      </c>
      <c r="BC78" s="11">
        <f t="shared" si="12"/>
        <v>0</v>
      </c>
      <c r="BD78" s="11">
        <f t="shared" si="12"/>
        <v>0</v>
      </c>
      <c r="BE78">
        <v>0</v>
      </c>
      <c r="BF78">
        <v>0</v>
      </c>
      <c r="BG78">
        <v>1.9999999999999996</v>
      </c>
      <c r="BH78">
        <v>0</v>
      </c>
      <c r="BI78">
        <v>0.76923076923076927</v>
      </c>
      <c r="BJ78">
        <v>0</v>
      </c>
      <c r="BK78" s="2">
        <v>2.7692307692307687</v>
      </c>
      <c r="BL78" s="11">
        <v>0</v>
      </c>
      <c r="BM78" s="11">
        <v>0</v>
      </c>
      <c r="BN78" s="11">
        <v>0.16666666666666663</v>
      </c>
      <c r="BO78" s="11">
        <v>0</v>
      </c>
      <c r="BP78" s="11">
        <v>6.4102564102564111E-2</v>
      </c>
      <c r="BQ78" s="11">
        <v>0</v>
      </c>
      <c r="BR78"/>
      <c r="BS78"/>
      <c r="BT78"/>
      <c r="BU78"/>
      <c r="BV78"/>
      <c r="BW78"/>
      <c r="BX78"/>
    </row>
    <row r="79" spans="1:82" x14ac:dyDescent="0.25">
      <c r="A79" s="1" t="s">
        <v>113</v>
      </c>
      <c r="B79" t="s">
        <v>169</v>
      </c>
      <c r="C79" s="12" t="s">
        <v>170</v>
      </c>
      <c r="K79" s="2">
        <f t="shared" si="19"/>
        <v>0</v>
      </c>
      <c r="L79" s="13">
        <f t="shared" si="13"/>
        <v>0</v>
      </c>
      <c r="M79" s="13">
        <f t="shared" si="13"/>
        <v>0</v>
      </c>
      <c r="N79" s="13">
        <f t="shared" si="13"/>
        <v>0</v>
      </c>
      <c r="O79" s="13">
        <f t="shared" si="9"/>
        <v>0</v>
      </c>
      <c r="P79" s="13">
        <f t="shared" si="9"/>
        <v>0</v>
      </c>
      <c r="Q79" s="13">
        <f t="shared" si="9"/>
        <v>0</v>
      </c>
      <c r="R79" s="2"/>
      <c r="S79" s="2"/>
      <c r="T79" s="2"/>
      <c r="U79" s="2"/>
      <c r="V79" s="2"/>
      <c r="W79" s="2"/>
      <c r="X79" s="2">
        <f t="shared" si="20"/>
        <v>0</v>
      </c>
      <c r="Y79" s="11">
        <f t="shared" si="14"/>
        <v>0</v>
      </c>
      <c r="Z79" s="11">
        <f t="shared" si="14"/>
        <v>0</v>
      </c>
      <c r="AA79" s="11">
        <f t="shared" si="14"/>
        <v>0</v>
      </c>
      <c r="AB79" s="11">
        <f t="shared" si="10"/>
        <v>0</v>
      </c>
      <c r="AC79" s="11">
        <f t="shared" si="10"/>
        <v>0</v>
      </c>
      <c r="AD79" s="11">
        <f t="shared" si="10"/>
        <v>0</v>
      </c>
      <c r="AK79" s="2">
        <f t="shared" si="21"/>
        <v>0</v>
      </c>
      <c r="AL79" s="11">
        <f t="shared" si="15"/>
        <v>0</v>
      </c>
      <c r="AM79" s="11">
        <f t="shared" si="15"/>
        <v>0</v>
      </c>
      <c r="AN79" s="11">
        <f t="shared" si="15"/>
        <v>0</v>
      </c>
      <c r="AO79" s="11">
        <f t="shared" si="11"/>
        <v>0</v>
      </c>
      <c r="AP79" s="11">
        <f t="shared" si="11"/>
        <v>0</v>
      </c>
      <c r="AQ79" s="11">
        <f t="shared" si="11"/>
        <v>0</v>
      </c>
      <c r="AX79" s="2">
        <f t="shared" si="22"/>
        <v>0</v>
      </c>
      <c r="AY79" s="11">
        <f t="shared" si="16"/>
        <v>0</v>
      </c>
      <c r="AZ79" s="11">
        <f t="shared" si="16"/>
        <v>0</v>
      </c>
      <c r="BA79" s="11">
        <f t="shared" si="16"/>
        <v>0</v>
      </c>
      <c r="BB79" s="11">
        <f t="shared" si="12"/>
        <v>0</v>
      </c>
      <c r="BC79" s="11">
        <f t="shared" si="12"/>
        <v>0</v>
      </c>
      <c r="BD79" s="11">
        <f t="shared" si="12"/>
        <v>0</v>
      </c>
      <c r="BR79" s="2">
        <v>3.9999999999999987</v>
      </c>
      <c r="BS79" s="2">
        <v>3.9999999999999987</v>
      </c>
      <c r="BT79" s="2">
        <v>0</v>
      </c>
      <c r="BU79" s="2">
        <v>0</v>
      </c>
      <c r="BV79" s="2">
        <v>0</v>
      </c>
      <c r="BW79" s="2">
        <v>0</v>
      </c>
      <c r="BX79" s="2">
        <f>SUM(BR79:BW79)</f>
        <v>7.9999999999999973</v>
      </c>
      <c r="BY79" s="11">
        <f t="shared" ref="BY79:CD80" si="25">BR79/12</f>
        <v>0.3333333333333332</v>
      </c>
      <c r="BZ79" s="11">
        <f t="shared" si="25"/>
        <v>0.3333333333333332</v>
      </c>
      <c r="CA79" s="11">
        <f t="shared" si="25"/>
        <v>0</v>
      </c>
      <c r="CB79" s="11">
        <f t="shared" si="25"/>
        <v>0</v>
      </c>
      <c r="CC79" s="11">
        <f t="shared" si="25"/>
        <v>0</v>
      </c>
      <c r="CD79" s="11">
        <f t="shared" si="25"/>
        <v>0</v>
      </c>
    </row>
    <row r="80" spans="1:82" x14ac:dyDescent="0.25">
      <c r="A80" s="1" t="s">
        <v>113</v>
      </c>
      <c r="B80" t="s">
        <v>171</v>
      </c>
      <c r="C80" s="12" t="s">
        <v>172</v>
      </c>
      <c r="K80" s="2">
        <f t="shared" si="19"/>
        <v>0</v>
      </c>
      <c r="L80" s="13">
        <f t="shared" si="13"/>
        <v>0</v>
      </c>
      <c r="M80" s="13">
        <f t="shared" si="13"/>
        <v>0</v>
      </c>
      <c r="N80" s="13">
        <f t="shared" si="13"/>
        <v>0</v>
      </c>
      <c r="O80" s="13">
        <f t="shared" si="9"/>
        <v>0</v>
      </c>
      <c r="P80" s="13">
        <f t="shared" si="9"/>
        <v>0</v>
      </c>
      <c r="Q80" s="13">
        <f t="shared" si="9"/>
        <v>0</v>
      </c>
      <c r="R80" s="2"/>
      <c r="S80" s="2"/>
      <c r="T80" s="2"/>
      <c r="U80" s="2"/>
      <c r="V80" s="2"/>
      <c r="W80" s="2"/>
      <c r="X80" s="2">
        <f t="shared" si="20"/>
        <v>0</v>
      </c>
      <c r="Y80" s="11">
        <f t="shared" si="14"/>
        <v>0</v>
      </c>
      <c r="Z80" s="11">
        <f t="shared" si="14"/>
        <v>0</v>
      </c>
      <c r="AA80" s="11">
        <f t="shared" si="14"/>
        <v>0</v>
      </c>
      <c r="AB80" s="11">
        <f t="shared" si="10"/>
        <v>0</v>
      </c>
      <c r="AC80" s="11">
        <f t="shared" si="10"/>
        <v>0</v>
      </c>
      <c r="AD80" s="11">
        <f t="shared" si="10"/>
        <v>0</v>
      </c>
      <c r="AK80" s="2">
        <f t="shared" si="21"/>
        <v>0</v>
      </c>
      <c r="AL80" s="11">
        <f t="shared" si="15"/>
        <v>0</v>
      </c>
      <c r="AM80" s="11">
        <f t="shared" si="15"/>
        <v>0</v>
      </c>
      <c r="AN80" s="11">
        <f t="shared" si="15"/>
        <v>0</v>
      </c>
      <c r="AO80" s="11">
        <f t="shared" si="11"/>
        <v>0</v>
      </c>
      <c r="AP80" s="11">
        <f t="shared" si="11"/>
        <v>0</v>
      </c>
      <c r="AQ80" s="11">
        <f t="shared" si="11"/>
        <v>0</v>
      </c>
      <c r="AX80" s="2">
        <f t="shared" si="22"/>
        <v>0</v>
      </c>
      <c r="AY80" s="11">
        <f t="shared" si="16"/>
        <v>0</v>
      </c>
      <c r="AZ80" s="11">
        <f t="shared" si="16"/>
        <v>0</v>
      </c>
      <c r="BA80" s="11">
        <f t="shared" si="16"/>
        <v>0</v>
      </c>
      <c r="BB80" s="11">
        <f t="shared" si="12"/>
        <v>0</v>
      </c>
      <c r="BC80" s="11">
        <f t="shared" si="12"/>
        <v>0</v>
      </c>
      <c r="BD80" s="11">
        <f t="shared" si="12"/>
        <v>0</v>
      </c>
      <c r="BE80" s="2">
        <v>0</v>
      </c>
      <c r="BF80" s="2">
        <v>0</v>
      </c>
      <c r="BG80" s="2">
        <v>0</v>
      </c>
      <c r="BH80" s="2">
        <v>0</v>
      </c>
      <c r="BI80" s="2">
        <v>0.69230769230769229</v>
      </c>
      <c r="BJ80" s="2">
        <v>0</v>
      </c>
      <c r="BK80" s="2">
        <v>0.69230769230769229</v>
      </c>
      <c r="BL80" s="11">
        <f t="shared" ref="BL80:BQ80" si="26">BE80/12</f>
        <v>0</v>
      </c>
      <c r="BM80" s="11">
        <f t="shared" si="26"/>
        <v>0</v>
      </c>
      <c r="BN80" s="11">
        <f t="shared" si="26"/>
        <v>0</v>
      </c>
      <c r="BO80" s="11">
        <f t="shared" si="26"/>
        <v>0</v>
      </c>
      <c r="BP80" s="11">
        <f t="shared" si="26"/>
        <v>5.7692307692307689E-2</v>
      </c>
      <c r="BQ80" s="11">
        <f t="shared" si="26"/>
        <v>0</v>
      </c>
      <c r="BX80" s="2">
        <f>SUM(BR80:BW80)</f>
        <v>0</v>
      </c>
      <c r="BY80" s="11">
        <f t="shared" si="25"/>
        <v>0</v>
      </c>
      <c r="BZ80" s="11">
        <f t="shared" si="25"/>
        <v>0</v>
      </c>
      <c r="CA80" s="11">
        <f t="shared" si="25"/>
        <v>0</v>
      </c>
      <c r="CB80" s="11">
        <f t="shared" si="25"/>
        <v>0</v>
      </c>
      <c r="CC80" s="11">
        <f t="shared" si="25"/>
        <v>0</v>
      </c>
      <c r="CD80" s="11">
        <f t="shared" si="25"/>
        <v>0</v>
      </c>
    </row>
    <row r="81" spans="1:82" x14ac:dyDescent="0.25">
      <c r="A81" s="1" t="s">
        <v>113</v>
      </c>
      <c r="B81" t="s">
        <v>173</v>
      </c>
      <c r="C81" t="s">
        <v>174</v>
      </c>
      <c r="K81" s="2">
        <f t="shared" si="19"/>
        <v>0</v>
      </c>
      <c r="L81" s="13">
        <f t="shared" si="13"/>
        <v>0</v>
      </c>
      <c r="M81" s="13">
        <f t="shared" si="13"/>
        <v>0</v>
      </c>
      <c r="N81" s="13">
        <f t="shared" si="13"/>
        <v>0</v>
      </c>
      <c r="O81" s="13">
        <f t="shared" si="9"/>
        <v>0</v>
      </c>
      <c r="P81" s="13">
        <f t="shared" si="9"/>
        <v>0</v>
      </c>
      <c r="Q81" s="13">
        <f t="shared" si="9"/>
        <v>0</v>
      </c>
      <c r="R81" s="2"/>
      <c r="S81" s="2"/>
      <c r="T81" s="2"/>
      <c r="U81" s="2"/>
      <c r="V81" s="2">
        <v>1.7142857142857144</v>
      </c>
      <c r="W81" s="2"/>
      <c r="X81" s="2">
        <f t="shared" si="20"/>
        <v>1.7142857142857144</v>
      </c>
      <c r="Y81" s="11">
        <f t="shared" si="14"/>
        <v>0</v>
      </c>
      <c r="Z81" s="11">
        <f t="shared" si="14"/>
        <v>0</v>
      </c>
      <c r="AA81" s="11">
        <f t="shared" si="14"/>
        <v>0</v>
      </c>
      <c r="AB81" s="11">
        <f t="shared" si="10"/>
        <v>0</v>
      </c>
      <c r="AC81" s="11">
        <f t="shared" si="10"/>
        <v>0.14285714285714288</v>
      </c>
      <c r="AD81" s="11">
        <f t="shared" si="10"/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f t="shared" si="21"/>
        <v>0</v>
      </c>
      <c r="AL81" s="11">
        <f t="shared" si="15"/>
        <v>0</v>
      </c>
      <c r="AM81" s="11">
        <f t="shared" si="15"/>
        <v>0</v>
      </c>
      <c r="AN81" s="11">
        <f t="shared" si="15"/>
        <v>0</v>
      </c>
      <c r="AO81" s="11">
        <f t="shared" si="11"/>
        <v>0</v>
      </c>
      <c r="AP81" s="11">
        <f t="shared" si="11"/>
        <v>0</v>
      </c>
      <c r="AQ81" s="11">
        <f t="shared" si="11"/>
        <v>0</v>
      </c>
      <c r="AR81" s="2">
        <v>0</v>
      </c>
      <c r="AS81" s="2">
        <v>0</v>
      </c>
      <c r="AT81" s="2">
        <v>0</v>
      </c>
      <c r="AU81" s="2">
        <v>0</v>
      </c>
      <c r="AV81" s="2">
        <v>0</v>
      </c>
      <c r="AW81" s="2">
        <v>0</v>
      </c>
      <c r="AX81" s="2">
        <f t="shared" si="22"/>
        <v>0</v>
      </c>
      <c r="AY81" s="11">
        <f t="shared" si="16"/>
        <v>0</v>
      </c>
      <c r="AZ81" s="11">
        <f t="shared" si="16"/>
        <v>0</v>
      </c>
      <c r="BA81" s="11">
        <f t="shared" si="16"/>
        <v>0</v>
      </c>
      <c r="BB81" s="11">
        <f t="shared" si="12"/>
        <v>0</v>
      </c>
      <c r="BC81" s="11">
        <f t="shared" si="12"/>
        <v>0</v>
      </c>
      <c r="BD81" s="11">
        <f t="shared" si="12"/>
        <v>0</v>
      </c>
      <c r="BE81"/>
      <c r="BF81"/>
      <c r="BG81"/>
      <c r="BH81"/>
      <c r="BI81"/>
      <c r="BJ81"/>
      <c r="BR81">
        <v>0</v>
      </c>
      <c r="BS81">
        <v>0</v>
      </c>
      <c r="BT81">
        <v>1.9999999999999993</v>
      </c>
      <c r="BU81">
        <v>0</v>
      </c>
      <c r="BV81">
        <v>0</v>
      </c>
      <c r="BW81">
        <v>0</v>
      </c>
      <c r="BX81">
        <v>1.9999999999999993</v>
      </c>
      <c r="BY81" s="11">
        <v>0</v>
      </c>
      <c r="BZ81" s="11">
        <v>0</v>
      </c>
      <c r="CA81" s="11">
        <v>0.1666666666666666</v>
      </c>
      <c r="CB81" s="11">
        <v>0</v>
      </c>
      <c r="CC81" s="11">
        <v>0</v>
      </c>
      <c r="CD81" s="11">
        <v>0</v>
      </c>
    </row>
    <row r="82" spans="1:82" hidden="1" x14ac:dyDescent="0.25">
      <c r="A82" s="5" t="s">
        <v>113</v>
      </c>
      <c r="B82" s="12" t="s">
        <v>175</v>
      </c>
      <c r="C82" t="s">
        <v>176</v>
      </c>
      <c r="E82" s="2">
        <v>9.6923076923076916</v>
      </c>
      <c r="F82" s="2">
        <v>12.923076923076913</v>
      </c>
      <c r="G82" s="2">
        <v>12.461538461538451</v>
      </c>
      <c r="H82" s="2">
        <v>11.846153846153838</v>
      </c>
      <c r="I82" s="2">
        <v>7.1538461538461551</v>
      </c>
      <c r="J82" s="2">
        <v>6.6923076923076934</v>
      </c>
      <c r="K82" s="2">
        <f t="shared" si="19"/>
        <v>60.769230769230745</v>
      </c>
      <c r="L82" s="13">
        <f t="shared" si="13"/>
        <v>0.8076923076923076</v>
      </c>
      <c r="M82" s="13">
        <f t="shared" si="13"/>
        <v>1.076923076923076</v>
      </c>
      <c r="N82" s="13">
        <f t="shared" si="13"/>
        <v>1.0384615384615377</v>
      </c>
      <c r="O82" s="13">
        <f t="shared" si="9"/>
        <v>0.98717948717948645</v>
      </c>
      <c r="P82" s="13">
        <f t="shared" si="9"/>
        <v>0.59615384615384626</v>
      </c>
      <c r="Q82" s="13">
        <f t="shared" si="9"/>
        <v>0.55769230769230782</v>
      </c>
      <c r="R82" s="2">
        <v>9.9999999999999982</v>
      </c>
      <c r="S82" s="2">
        <v>11.999999999999995</v>
      </c>
      <c r="T82" s="2">
        <v>11.999999999999995</v>
      </c>
      <c r="U82" s="2">
        <v>11.857142857142852</v>
      </c>
      <c r="V82" s="2">
        <v>5.5714285714285712</v>
      </c>
      <c r="W82" s="2">
        <v>6.7142857142857144</v>
      </c>
      <c r="X82" s="2">
        <f t="shared" si="20"/>
        <v>58.142857142857125</v>
      </c>
      <c r="Y82" s="11">
        <f t="shared" si="14"/>
        <v>0.83333333333333315</v>
      </c>
      <c r="Z82" s="11">
        <f t="shared" si="14"/>
        <v>0.99999999999999956</v>
      </c>
      <c r="AA82" s="11">
        <f t="shared" si="14"/>
        <v>0.99999999999999956</v>
      </c>
      <c r="AB82" s="11">
        <f t="shared" si="10"/>
        <v>0.98809523809523769</v>
      </c>
      <c r="AC82" s="11">
        <f t="shared" si="10"/>
        <v>0.46428571428571425</v>
      </c>
      <c r="AD82" s="11">
        <f t="shared" si="10"/>
        <v>0.55952380952380953</v>
      </c>
      <c r="AE82" s="2">
        <v>10.999999999999995</v>
      </c>
      <c r="AF82" s="2">
        <v>9.0000000000000018</v>
      </c>
      <c r="AG82" s="2">
        <v>9.9999999999999964</v>
      </c>
      <c r="AH82" s="2">
        <v>11.999999999999993</v>
      </c>
      <c r="AI82" s="2">
        <v>6.2307692307692317</v>
      </c>
      <c r="AJ82" s="2">
        <v>6.9230769230769242</v>
      </c>
      <c r="AK82" s="2">
        <f t="shared" si="21"/>
        <v>55.153846153846146</v>
      </c>
      <c r="AL82" s="11">
        <f t="shared" si="15"/>
        <v>0.91666666666666619</v>
      </c>
      <c r="AM82" s="11">
        <f t="shared" si="15"/>
        <v>0.75000000000000011</v>
      </c>
      <c r="AN82" s="11">
        <f t="shared" si="15"/>
        <v>0.83333333333333304</v>
      </c>
      <c r="AO82" s="11">
        <f t="shared" si="11"/>
        <v>0.99999999999999944</v>
      </c>
      <c r="AP82" s="11">
        <f t="shared" si="11"/>
        <v>0.51923076923076927</v>
      </c>
      <c r="AQ82" s="11">
        <f t="shared" si="11"/>
        <v>0.57692307692307698</v>
      </c>
      <c r="AR82" s="2">
        <v>9.9999999999999982</v>
      </c>
      <c r="AS82" s="2">
        <v>11.999999999999989</v>
      </c>
      <c r="AT82" s="2">
        <v>10.999999999999996</v>
      </c>
      <c r="AU82" s="2">
        <v>10.999999999999996</v>
      </c>
      <c r="AV82" s="2">
        <v>6.0000000000000018</v>
      </c>
      <c r="AW82" s="2">
        <v>6.4285714285714306</v>
      </c>
      <c r="AX82" s="2">
        <f t="shared" si="22"/>
        <v>56.428571428571416</v>
      </c>
      <c r="AY82" s="11">
        <f t="shared" si="16"/>
        <v>0.83333333333333315</v>
      </c>
      <c r="AZ82" s="11">
        <f t="shared" si="16"/>
        <v>0.99999999999999911</v>
      </c>
      <c r="BA82" s="11">
        <f t="shared" si="16"/>
        <v>0.91666666666666641</v>
      </c>
      <c r="BB82" s="11">
        <f t="shared" si="12"/>
        <v>0.91666666666666641</v>
      </c>
      <c r="BC82" s="11">
        <f t="shared" si="12"/>
        <v>0.50000000000000011</v>
      </c>
      <c r="BD82" s="11">
        <f t="shared" si="12"/>
        <v>0.53571428571428592</v>
      </c>
      <c r="BE82">
        <v>10.999999999999991</v>
      </c>
      <c r="BF82">
        <v>11.230769230769226</v>
      </c>
      <c r="BG82">
        <v>10.999999999999995</v>
      </c>
      <c r="BH82">
        <v>10.999999999999991</v>
      </c>
      <c r="BI82">
        <v>5.7692307692307701</v>
      </c>
      <c r="BJ82">
        <v>6.6153846153846168</v>
      </c>
      <c r="BK82" s="2">
        <v>56.615384615384585</v>
      </c>
      <c r="BL82" s="11">
        <v>0.91666666666666596</v>
      </c>
      <c r="BM82" s="11">
        <v>0.93589743589743557</v>
      </c>
      <c r="BN82" s="11">
        <v>0.91666666666666619</v>
      </c>
      <c r="BO82" s="11">
        <v>0.91666666666666596</v>
      </c>
      <c r="BP82" s="11">
        <v>0.48076923076923084</v>
      </c>
      <c r="BQ82" s="11">
        <v>0.55128205128205143</v>
      </c>
      <c r="BR82">
        <v>10.999999999999993</v>
      </c>
      <c r="BS82">
        <v>11.999999999999991</v>
      </c>
      <c r="BT82">
        <v>11.999999999999995</v>
      </c>
      <c r="BU82">
        <v>11.999999999999995</v>
      </c>
      <c r="BV82">
        <v>4.2857142857142856</v>
      </c>
      <c r="BW82">
        <v>6.4285714285714288</v>
      </c>
      <c r="BX82">
        <v>57.714285714285687</v>
      </c>
      <c r="BY82" s="11">
        <v>0.91666666666666607</v>
      </c>
      <c r="BZ82" s="11">
        <v>0.99999999999999922</v>
      </c>
      <c r="CA82" s="11">
        <v>0.99999999999999956</v>
      </c>
      <c r="CB82" s="11">
        <v>0.99999999999999956</v>
      </c>
      <c r="CC82" s="11">
        <v>0.35714285714285715</v>
      </c>
      <c r="CD82" s="11">
        <v>0.5357142857142857</v>
      </c>
    </row>
    <row r="83" spans="1:82" x14ac:dyDescent="0.25">
      <c r="A83" s="1" t="s">
        <v>113</v>
      </c>
      <c r="B83" s="12" t="s">
        <v>177</v>
      </c>
      <c r="C83" t="s">
        <v>178</v>
      </c>
      <c r="J83" s="2">
        <v>0.38461538461538464</v>
      </c>
      <c r="K83" s="2">
        <f t="shared" si="19"/>
        <v>0.38461538461538464</v>
      </c>
      <c r="L83" s="13">
        <f t="shared" si="13"/>
        <v>0</v>
      </c>
      <c r="M83" s="13">
        <f t="shared" si="13"/>
        <v>0</v>
      </c>
      <c r="N83" s="13">
        <f t="shared" si="13"/>
        <v>0</v>
      </c>
      <c r="O83" s="13">
        <f t="shared" si="9"/>
        <v>0</v>
      </c>
      <c r="P83" s="13">
        <f t="shared" si="9"/>
        <v>0</v>
      </c>
      <c r="Q83" s="13">
        <f t="shared" si="9"/>
        <v>3.2051282051282055E-2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f t="shared" si="20"/>
        <v>0</v>
      </c>
      <c r="Y83" s="11">
        <f t="shared" si="14"/>
        <v>0</v>
      </c>
      <c r="Z83" s="11">
        <f t="shared" si="14"/>
        <v>0</v>
      </c>
      <c r="AA83" s="11">
        <f t="shared" si="14"/>
        <v>0</v>
      </c>
      <c r="AB83" s="11">
        <f t="shared" si="10"/>
        <v>0</v>
      </c>
      <c r="AC83" s="11">
        <f t="shared" si="10"/>
        <v>0</v>
      </c>
      <c r="AD83" s="11">
        <f t="shared" si="10"/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0.38461538461538464</v>
      </c>
      <c r="AK83" s="2">
        <f t="shared" si="21"/>
        <v>0.38461538461538464</v>
      </c>
      <c r="AL83" s="11">
        <f t="shared" si="15"/>
        <v>0</v>
      </c>
      <c r="AM83" s="11">
        <f t="shared" si="15"/>
        <v>0</v>
      </c>
      <c r="AN83" s="11">
        <f t="shared" si="15"/>
        <v>0</v>
      </c>
      <c r="AO83" s="11">
        <f t="shared" si="11"/>
        <v>0</v>
      </c>
      <c r="AP83" s="11">
        <f t="shared" si="11"/>
        <v>0</v>
      </c>
      <c r="AQ83" s="11">
        <f t="shared" si="11"/>
        <v>3.2051282051282055E-2</v>
      </c>
      <c r="AR83" s="2">
        <v>0</v>
      </c>
      <c r="AS83" s="2">
        <v>0</v>
      </c>
      <c r="AT83" s="2">
        <v>0</v>
      </c>
      <c r="AU83" s="2">
        <v>0</v>
      </c>
      <c r="AV83" s="2">
        <v>0.7142857142857143</v>
      </c>
      <c r="AW83" s="2">
        <v>0</v>
      </c>
      <c r="AX83" s="2">
        <f t="shared" si="22"/>
        <v>0.7142857142857143</v>
      </c>
      <c r="AY83" s="11">
        <f t="shared" si="16"/>
        <v>0</v>
      </c>
      <c r="AZ83" s="11">
        <f t="shared" si="16"/>
        <v>0</v>
      </c>
      <c r="BA83" s="11">
        <f t="shared" si="16"/>
        <v>0</v>
      </c>
      <c r="BB83" s="11">
        <f t="shared" si="12"/>
        <v>0</v>
      </c>
      <c r="BC83" s="11">
        <f t="shared" si="12"/>
        <v>5.9523809523809527E-2</v>
      </c>
      <c r="BD83" s="11">
        <f t="shared" si="12"/>
        <v>0</v>
      </c>
      <c r="BE83"/>
      <c r="BF83"/>
      <c r="BG83"/>
      <c r="BH83"/>
      <c r="BI83"/>
      <c r="BJ83"/>
      <c r="BR83"/>
      <c r="BS83"/>
      <c r="BT83"/>
      <c r="BU83"/>
      <c r="BV83"/>
      <c r="BW83"/>
      <c r="BX83"/>
    </row>
    <row r="84" spans="1:82" x14ac:dyDescent="0.25">
      <c r="A84" s="1" t="s">
        <v>113</v>
      </c>
      <c r="B84" s="12" t="s">
        <v>179</v>
      </c>
      <c r="C84" t="s">
        <v>180</v>
      </c>
      <c r="E84" s="2">
        <v>8.0000000000000018</v>
      </c>
      <c r="F84" s="2">
        <v>10.000000000000002</v>
      </c>
      <c r="G84" s="2">
        <v>10</v>
      </c>
      <c r="H84" s="2">
        <v>3.9999999999999982</v>
      </c>
      <c r="I84" s="2">
        <v>0.76923076923076927</v>
      </c>
      <c r="J84" s="2">
        <v>1.9230769230769231</v>
      </c>
      <c r="K84" s="2">
        <f t="shared" si="19"/>
        <v>34.692307692307686</v>
      </c>
      <c r="L84" s="13">
        <f t="shared" si="13"/>
        <v>0.66666666666666685</v>
      </c>
      <c r="M84" s="13">
        <f t="shared" si="13"/>
        <v>0.83333333333333348</v>
      </c>
      <c r="N84" s="13">
        <f t="shared" si="13"/>
        <v>0.83333333333333337</v>
      </c>
      <c r="O84" s="13">
        <f t="shared" si="9"/>
        <v>0.3333333333333332</v>
      </c>
      <c r="P84" s="13">
        <f t="shared" si="9"/>
        <v>6.4102564102564111E-2</v>
      </c>
      <c r="Q84" s="13">
        <f t="shared" si="9"/>
        <v>0.16025641025641027</v>
      </c>
      <c r="R84" s="2">
        <v>0</v>
      </c>
      <c r="S84" s="2">
        <v>0</v>
      </c>
      <c r="T84" s="2">
        <v>0</v>
      </c>
      <c r="U84" s="2">
        <v>0</v>
      </c>
      <c r="V84" s="2">
        <v>1.7857142857142856</v>
      </c>
      <c r="W84" s="2">
        <v>1.7857142857142858</v>
      </c>
      <c r="X84" s="2">
        <f t="shared" si="20"/>
        <v>3.5714285714285712</v>
      </c>
      <c r="Y84" s="11">
        <f t="shared" si="14"/>
        <v>0</v>
      </c>
      <c r="Z84" s="11">
        <f t="shared" si="14"/>
        <v>0</v>
      </c>
      <c r="AA84" s="11">
        <f t="shared" si="14"/>
        <v>0</v>
      </c>
      <c r="AB84" s="11">
        <f t="shared" si="10"/>
        <v>0</v>
      </c>
      <c r="AC84" s="11">
        <f t="shared" si="10"/>
        <v>0.14880952380952381</v>
      </c>
      <c r="AD84" s="11">
        <f t="shared" si="10"/>
        <v>0.14880952380952381</v>
      </c>
      <c r="AE84" s="2">
        <v>3.9999999999999991</v>
      </c>
      <c r="AF84" s="2">
        <v>0</v>
      </c>
      <c r="AG84" s="2">
        <v>3.9999999999999991</v>
      </c>
      <c r="AH84" s="2">
        <v>3.9999999999999991</v>
      </c>
      <c r="AI84" s="2">
        <v>0.30769230769230771</v>
      </c>
      <c r="AJ84" s="2">
        <v>4.2307692307692308</v>
      </c>
      <c r="AK84" s="2">
        <f t="shared" si="21"/>
        <v>16.538461538461537</v>
      </c>
      <c r="AL84" s="11">
        <f t="shared" si="15"/>
        <v>0.33333333333333326</v>
      </c>
      <c r="AM84" s="11">
        <f t="shared" si="15"/>
        <v>0</v>
      </c>
      <c r="AN84" s="11">
        <f t="shared" si="15"/>
        <v>0.33333333333333326</v>
      </c>
      <c r="AO84" s="11">
        <f t="shared" si="11"/>
        <v>0.33333333333333326</v>
      </c>
      <c r="AP84" s="11">
        <f t="shared" si="11"/>
        <v>2.5641025641025644E-2</v>
      </c>
      <c r="AQ84" s="11">
        <f t="shared" si="11"/>
        <v>0.35256410256410259</v>
      </c>
      <c r="AR84" s="2">
        <v>0</v>
      </c>
      <c r="AS84" s="2">
        <v>0</v>
      </c>
      <c r="AT84" s="2">
        <v>0</v>
      </c>
      <c r="AU84" s="2">
        <v>3.9999999999999987</v>
      </c>
      <c r="AV84" s="2">
        <v>0</v>
      </c>
      <c r="AW84" s="2">
        <v>0</v>
      </c>
      <c r="AX84" s="2">
        <f t="shared" si="22"/>
        <v>3.9999999999999987</v>
      </c>
      <c r="AY84" s="11">
        <f t="shared" si="16"/>
        <v>0</v>
      </c>
      <c r="AZ84" s="11">
        <f t="shared" si="16"/>
        <v>0</v>
      </c>
      <c r="BA84" s="11">
        <f t="shared" si="16"/>
        <v>0</v>
      </c>
      <c r="BB84" s="11">
        <f t="shared" si="12"/>
        <v>0.3333333333333332</v>
      </c>
      <c r="BC84" s="11">
        <f t="shared" si="12"/>
        <v>0</v>
      </c>
      <c r="BD84" s="11">
        <f t="shared" si="12"/>
        <v>0</v>
      </c>
      <c r="BE84">
        <v>0</v>
      </c>
      <c r="BF84">
        <v>0</v>
      </c>
      <c r="BG84">
        <v>0.46153846153846156</v>
      </c>
      <c r="BH84">
        <v>0</v>
      </c>
      <c r="BI84">
        <v>1.5384615384615385</v>
      </c>
      <c r="BJ84">
        <v>0</v>
      </c>
      <c r="BK84" s="2">
        <v>2</v>
      </c>
      <c r="BL84" s="11">
        <v>0</v>
      </c>
      <c r="BM84" s="11">
        <v>0</v>
      </c>
      <c r="BN84" s="11">
        <v>3.8461538461538464E-2</v>
      </c>
      <c r="BO84" s="11">
        <v>0</v>
      </c>
      <c r="BP84" s="11">
        <v>0.12820512820512822</v>
      </c>
      <c r="BQ84" s="11">
        <v>0</v>
      </c>
      <c r="BR84">
        <v>0</v>
      </c>
      <c r="BS84">
        <v>0</v>
      </c>
      <c r="BT84">
        <v>0</v>
      </c>
      <c r="BU84">
        <v>1.9999999999999993</v>
      </c>
      <c r="BV84">
        <v>0</v>
      </c>
      <c r="BW84">
        <v>0</v>
      </c>
      <c r="BX84">
        <v>1.9999999999999993</v>
      </c>
      <c r="BY84" s="11">
        <v>0</v>
      </c>
      <c r="BZ84" s="11">
        <v>0</v>
      </c>
      <c r="CA84" s="11">
        <v>0</v>
      </c>
      <c r="CB84" s="11">
        <v>0.1666666666666666</v>
      </c>
      <c r="CC84" s="11">
        <v>0</v>
      </c>
      <c r="CD84" s="11">
        <v>0</v>
      </c>
    </row>
    <row r="85" spans="1:82" x14ac:dyDescent="0.25">
      <c r="A85" s="1" t="s">
        <v>113</v>
      </c>
      <c r="B85" s="12" t="s">
        <v>181</v>
      </c>
      <c r="C85" t="s">
        <v>182</v>
      </c>
      <c r="H85" s="2">
        <v>0.76923076923076927</v>
      </c>
      <c r="K85" s="2">
        <f t="shared" si="19"/>
        <v>0.76923076923076927</v>
      </c>
      <c r="L85" s="13">
        <f t="shared" si="13"/>
        <v>0</v>
      </c>
      <c r="M85" s="13">
        <f t="shared" si="13"/>
        <v>0</v>
      </c>
      <c r="N85" s="13">
        <f t="shared" si="13"/>
        <v>0</v>
      </c>
      <c r="O85" s="13">
        <f t="shared" si="9"/>
        <v>6.4102564102564111E-2</v>
      </c>
      <c r="P85" s="13">
        <f t="shared" si="9"/>
        <v>0</v>
      </c>
      <c r="Q85" s="13">
        <f t="shared" si="9"/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f t="shared" si="20"/>
        <v>0</v>
      </c>
      <c r="Y85" s="11">
        <f t="shared" si="14"/>
        <v>0</v>
      </c>
      <c r="Z85" s="11">
        <f t="shared" si="14"/>
        <v>0</v>
      </c>
      <c r="AA85" s="11">
        <f t="shared" si="14"/>
        <v>0</v>
      </c>
      <c r="AB85" s="11">
        <f t="shared" si="10"/>
        <v>0</v>
      </c>
      <c r="AC85" s="11">
        <f t="shared" si="10"/>
        <v>0</v>
      </c>
      <c r="AD85" s="11">
        <f t="shared" si="10"/>
        <v>0</v>
      </c>
      <c r="AE85" s="2">
        <v>0</v>
      </c>
      <c r="AF85" s="2">
        <v>0</v>
      </c>
      <c r="AG85" s="2">
        <v>0</v>
      </c>
      <c r="AH85" s="2">
        <v>0</v>
      </c>
      <c r="AI85" s="2">
        <v>0</v>
      </c>
      <c r="AJ85" s="2">
        <v>0</v>
      </c>
      <c r="AK85" s="2">
        <f t="shared" si="21"/>
        <v>0</v>
      </c>
      <c r="AL85" s="11">
        <f t="shared" si="15"/>
        <v>0</v>
      </c>
      <c r="AM85" s="11">
        <f t="shared" si="15"/>
        <v>0</v>
      </c>
      <c r="AN85" s="11">
        <f t="shared" si="15"/>
        <v>0</v>
      </c>
      <c r="AO85" s="11">
        <f t="shared" si="11"/>
        <v>0</v>
      </c>
      <c r="AP85" s="11">
        <f t="shared" si="11"/>
        <v>0</v>
      </c>
      <c r="AQ85" s="11">
        <f t="shared" si="11"/>
        <v>0</v>
      </c>
      <c r="AR85" s="2">
        <v>0</v>
      </c>
      <c r="AS85" s="2">
        <v>0</v>
      </c>
      <c r="AT85" s="2">
        <v>0</v>
      </c>
      <c r="AU85" s="2">
        <v>0</v>
      </c>
      <c r="AV85" s="2">
        <v>0</v>
      </c>
      <c r="AW85" s="2">
        <v>0</v>
      </c>
      <c r="AX85" s="2">
        <f t="shared" si="22"/>
        <v>0</v>
      </c>
      <c r="AY85" s="11">
        <f t="shared" si="16"/>
        <v>0</v>
      </c>
      <c r="AZ85" s="11">
        <f t="shared" si="16"/>
        <v>0</v>
      </c>
      <c r="BA85" s="11">
        <f t="shared" si="16"/>
        <v>0</v>
      </c>
      <c r="BB85" s="11">
        <f t="shared" si="12"/>
        <v>0</v>
      </c>
      <c r="BC85" s="11">
        <f t="shared" si="12"/>
        <v>0</v>
      </c>
      <c r="BD85" s="11">
        <f t="shared" si="12"/>
        <v>0</v>
      </c>
      <c r="BE85">
        <v>0</v>
      </c>
      <c r="BF85">
        <v>0</v>
      </c>
      <c r="BG85">
        <v>0</v>
      </c>
      <c r="BH85">
        <v>0</v>
      </c>
      <c r="BI85">
        <v>1.0769230769230769</v>
      </c>
      <c r="BJ85">
        <v>0</v>
      </c>
      <c r="BK85" s="2">
        <v>1.0769230769230769</v>
      </c>
      <c r="BL85" s="11">
        <v>0</v>
      </c>
      <c r="BM85" s="11">
        <v>0</v>
      </c>
      <c r="BN85" s="11">
        <v>0</v>
      </c>
      <c r="BO85" s="11">
        <v>0</v>
      </c>
      <c r="BP85" s="11">
        <v>8.9743589743589744E-2</v>
      </c>
      <c r="BQ85" s="11">
        <v>0</v>
      </c>
      <c r="BR85">
        <v>0</v>
      </c>
      <c r="BS85">
        <v>0</v>
      </c>
      <c r="BT85">
        <v>0</v>
      </c>
      <c r="BU85">
        <v>1.9999999999999993</v>
      </c>
      <c r="BV85">
        <v>0</v>
      </c>
      <c r="BW85">
        <v>0</v>
      </c>
      <c r="BX85">
        <v>1.9999999999999993</v>
      </c>
      <c r="BY85" s="11">
        <v>0</v>
      </c>
      <c r="BZ85" s="11">
        <v>0</v>
      </c>
      <c r="CA85" s="11">
        <v>0</v>
      </c>
      <c r="CB85" s="11">
        <v>0.1666666666666666</v>
      </c>
      <c r="CC85" s="11">
        <v>0</v>
      </c>
      <c r="CD85" s="11">
        <v>0</v>
      </c>
    </row>
    <row r="86" spans="1:82" x14ac:dyDescent="0.25">
      <c r="A86" s="1" t="s">
        <v>113</v>
      </c>
      <c r="B86" t="s">
        <v>183</v>
      </c>
      <c r="C86" s="12" t="s">
        <v>184</v>
      </c>
      <c r="K86" s="2">
        <f t="shared" si="19"/>
        <v>0</v>
      </c>
      <c r="L86" s="13">
        <f t="shared" si="13"/>
        <v>0</v>
      </c>
      <c r="M86" s="13">
        <f t="shared" si="13"/>
        <v>0</v>
      </c>
      <c r="N86" s="13">
        <f t="shared" si="13"/>
        <v>0</v>
      </c>
      <c r="O86" s="13">
        <f t="shared" si="9"/>
        <v>0</v>
      </c>
      <c r="P86" s="13">
        <f t="shared" si="9"/>
        <v>0</v>
      </c>
      <c r="Q86" s="13">
        <f t="shared" si="9"/>
        <v>0</v>
      </c>
      <c r="R86" s="2"/>
      <c r="S86" s="2"/>
      <c r="T86" s="2"/>
      <c r="U86" s="2"/>
      <c r="V86" s="2"/>
      <c r="W86" s="2"/>
      <c r="X86" s="2">
        <f t="shared" si="20"/>
        <v>0</v>
      </c>
      <c r="Y86" s="11">
        <f t="shared" si="14"/>
        <v>0</v>
      </c>
      <c r="Z86" s="11">
        <f t="shared" si="14"/>
        <v>0</v>
      </c>
      <c r="AA86" s="11">
        <f t="shared" si="14"/>
        <v>0</v>
      </c>
      <c r="AB86" s="11">
        <f t="shared" si="10"/>
        <v>0</v>
      </c>
      <c r="AC86" s="11">
        <f t="shared" si="10"/>
        <v>0</v>
      </c>
      <c r="AD86" s="11">
        <f t="shared" si="10"/>
        <v>0</v>
      </c>
      <c r="AK86" s="2">
        <f t="shared" si="21"/>
        <v>0</v>
      </c>
      <c r="AL86" s="11">
        <f t="shared" si="15"/>
        <v>0</v>
      </c>
      <c r="AM86" s="11">
        <f t="shared" si="15"/>
        <v>0</v>
      </c>
      <c r="AN86" s="11">
        <f t="shared" si="15"/>
        <v>0</v>
      </c>
      <c r="AO86" s="11">
        <f t="shared" si="11"/>
        <v>0</v>
      </c>
      <c r="AP86" s="11">
        <f t="shared" si="11"/>
        <v>0</v>
      </c>
      <c r="AQ86" s="11">
        <f t="shared" si="11"/>
        <v>0</v>
      </c>
      <c r="AX86" s="2">
        <f t="shared" si="22"/>
        <v>0</v>
      </c>
      <c r="AY86" s="11">
        <f t="shared" si="16"/>
        <v>0</v>
      </c>
      <c r="AZ86" s="11">
        <f t="shared" si="16"/>
        <v>0</v>
      </c>
      <c r="BA86" s="11">
        <f t="shared" si="16"/>
        <v>0</v>
      </c>
      <c r="BB86" s="11">
        <f t="shared" si="12"/>
        <v>0</v>
      </c>
      <c r="BC86" s="11">
        <f t="shared" si="12"/>
        <v>0</v>
      </c>
      <c r="BD86" s="11">
        <f t="shared" si="12"/>
        <v>0</v>
      </c>
      <c r="BE86" s="2">
        <v>0</v>
      </c>
      <c r="BF86" s="2">
        <v>0</v>
      </c>
      <c r="BG86" s="2">
        <v>0</v>
      </c>
      <c r="BH86" s="2">
        <v>1.9999999999999996</v>
      </c>
      <c r="BI86" s="2">
        <v>0</v>
      </c>
      <c r="BJ86" s="2">
        <v>0</v>
      </c>
      <c r="BK86" s="2">
        <v>1.9999999999999996</v>
      </c>
      <c r="BL86" s="11">
        <f t="shared" ref="BL86:BQ86" si="27">BE86/12</f>
        <v>0</v>
      </c>
      <c r="BM86" s="11">
        <f t="shared" si="27"/>
        <v>0</v>
      </c>
      <c r="BN86" s="11">
        <f t="shared" si="27"/>
        <v>0</v>
      </c>
      <c r="BO86" s="11">
        <f t="shared" si="27"/>
        <v>0.16666666666666663</v>
      </c>
      <c r="BP86" s="11">
        <f t="shared" si="27"/>
        <v>0</v>
      </c>
      <c r="BQ86" s="11">
        <f t="shared" si="27"/>
        <v>0</v>
      </c>
      <c r="BX86" s="2">
        <f>SUM(BR86:BW86)</f>
        <v>0</v>
      </c>
      <c r="BY86" s="11">
        <f t="shared" ref="BY86:CD86" si="28">BR86/12</f>
        <v>0</v>
      </c>
      <c r="BZ86" s="11">
        <f t="shared" si="28"/>
        <v>0</v>
      </c>
      <c r="CA86" s="11">
        <f t="shared" si="28"/>
        <v>0</v>
      </c>
      <c r="CB86" s="11">
        <f t="shared" si="28"/>
        <v>0</v>
      </c>
      <c r="CC86" s="11">
        <f t="shared" si="28"/>
        <v>0</v>
      </c>
      <c r="CD86" s="11">
        <f t="shared" si="28"/>
        <v>0</v>
      </c>
    </row>
    <row r="87" spans="1:82" x14ac:dyDescent="0.25">
      <c r="A87" s="1" t="s">
        <v>113</v>
      </c>
      <c r="B87" s="12" t="s">
        <v>185</v>
      </c>
      <c r="C87" t="s">
        <v>186</v>
      </c>
      <c r="I87" s="2">
        <v>1.9999999999999996</v>
      </c>
      <c r="K87" s="2">
        <f t="shared" si="19"/>
        <v>1.9999999999999996</v>
      </c>
      <c r="L87" s="13">
        <f t="shared" si="13"/>
        <v>0</v>
      </c>
      <c r="M87" s="13">
        <f t="shared" si="13"/>
        <v>0</v>
      </c>
      <c r="N87" s="13">
        <f t="shared" si="13"/>
        <v>0</v>
      </c>
      <c r="O87" s="13">
        <f t="shared" si="9"/>
        <v>0</v>
      </c>
      <c r="P87" s="13">
        <f t="shared" si="9"/>
        <v>0.16666666666666663</v>
      </c>
      <c r="Q87" s="13">
        <f t="shared" si="9"/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f t="shared" si="20"/>
        <v>0</v>
      </c>
      <c r="Y87" s="11">
        <f t="shared" si="14"/>
        <v>0</v>
      </c>
      <c r="Z87" s="11">
        <f t="shared" si="14"/>
        <v>0</v>
      </c>
      <c r="AA87" s="11">
        <f t="shared" si="14"/>
        <v>0</v>
      </c>
      <c r="AB87" s="11">
        <f t="shared" si="10"/>
        <v>0</v>
      </c>
      <c r="AC87" s="11">
        <f t="shared" si="10"/>
        <v>0</v>
      </c>
      <c r="AD87" s="11">
        <f t="shared" si="10"/>
        <v>0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f t="shared" si="21"/>
        <v>0</v>
      </c>
      <c r="AL87" s="11">
        <f t="shared" si="15"/>
        <v>0</v>
      </c>
      <c r="AM87" s="11">
        <f t="shared" si="15"/>
        <v>0</v>
      </c>
      <c r="AN87" s="11">
        <f t="shared" si="15"/>
        <v>0</v>
      </c>
      <c r="AO87" s="11">
        <f t="shared" si="11"/>
        <v>0</v>
      </c>
      <c r="AP87" s="11">
        <f t="shared" si="11"/>
        <v>0</v>
      </c>
      <c r="AQ87" s="11">
        <f t="shared" si="11"/>
        <v>0</v>
      </c>
      <c r="AR87" s="2">
        <v>0</v>
      </c>
      <c r="AS87" s="2">
        <v>0</v>
      </c>
      <c r="AT87" s="2">
        <v>0</v>
      </c>
      <c r="AU87" s="2">
        <v>0</v>
      </c>
      <c r="AV87" s="2">
        <v>0</v>
      </c>
      <c r="AW87" s="2">
        <v>0</v>
      </c>
      <c r="AX87" s="2">
        <f t="shared" si="22"/>
        <v>0</v>
      </c>
      <c r="AY87" s="11">
        <f t="shared" si="16"/>
        <v>0</v>
      </c>
      <c r="AZ87" s="11">
        <f t="shared" si="16"/>
        <v>0</v>
      </c>
      <c r="BA87" s="11">
        <f t="shared" si="16"/>
        <v>0</v>
      </c>
      <c r="BB87" s="11">
        <f t="shared" si="12"/>
        <v>0</v>
      </c>
      <c r="BC87" s="11">
        <f t="shared" si="12"/>
        <v>0</v>
      </c>
      <c r="BD87" s="11">
        <f t="shared" si="12"/>
        <v>0</v>
      </c>
      <c r="BE87"/>
      <c r="BF87"/>
      <c r="BG87"/>
      <c r="BH87"/>
      <c r="BI87"/>
      <c r="BJ87"/>
      <c r="BR87"/>
      <c r="BS87"/>
      <c r="BT87"/>
      <c r="BU87"/>
      <c r="BV87"/>
      <c r="BW87"/>
      <c r="BX87"/>
    </row>
    <row r="88" spans="1:82" x14ac:dyDescent="0.25">
      <c r="A88" s="1" t="s">
        <v>113</v>
      </c>
      <c r="B88" t="s">
        <v>187</v>
      </c>
      <c r="C88" s="12" t="s">
        <v>188</v>
      </c>
      <c r="K88" s="2">
        <f t="shared" si="19"/>
        <v>0</v>
      </c>
      <c r="L88" s="13">
        <f t="shared" si="13"/>
        <v>0</v>
      </c>
      <c r="M88" s="13">
        <f t="shared" si="13"/>
        <v>0</v>
      </c>
      <c r="N88" s="13">
        <f t="shared" si="13"/>
        <v>0</v>
      </c>
      <c r="O88" s="13">
        <f t="shared" si="9"/>
        <v>0</v>
      </c>
      <c r="P88" s="13">
        <f t="shared" si="9"/>
        <v>0</v>
      </c>
      <c r="Q88" s="13">
        <f t="shared" si="9"/>
        <v>0</v>
      </c>
      <c r="R88" s="2"/>
      <c r="S88" s="2"/>
      <c r="T88" s="2"/>
      <c r="U88" s="2"/>
      <c r="V88" s="2"/>
      <c r="W88" s="2"/>
      <c r="X88" s="2">
        <f t="shared" si="20"/>
        <v>0</v>
      </c>
      <c r="Y88" s="11">
        <f t="shared" si="14"/>
        <v>0</v>
      </c>
      <c r="Z88" s="11">
        <f t="shared" si="14"/>
        <v>0</v>
      </c>
      <c r="AA88" s="11">
        <f t="shared" si="14"/>
        <v>0</v>
      </c>
      <c r="AB88" s="11">
        <f t="shared" si="10"/>
        <v>0</v>
      </c>
      <c r="AC88" s="11">
        <f t="shared" si="10"/>
        <v>0</v>
      </c>
      <c r="AD88" s="11">
        <f t="shared" si="10"/>
        <v>0</v>
      </c>
      <c r="AK88" s="2">
        <f t="shared" si="21"/>
        <v>0</v>
      </c>
      <c r="AL88" s="11">
        <f t="shared" si="15"/>
        <v>0</v>
      </c>
      <c r="AM88" s="11">
        <f t="shared" si="15"/>
        <v>0</v>
      </c>
      <c r="AN88" s="11">
        <f t="shared" si="15"/>
        <v>0</v>
      </c>
      <c r="AO88" s="11">
        <f t="shared" si="11"/>
        <v>0</v>
      </c>
      <c r="AP88" s="11">
        <f t="shared" si="11"/>
        <v>0</v>
      </c>
      <c r="AQ88" s="11">
        <f t="shared" si="11"/>
        <v>0</v>
      </c>
      <c r="AX88" s="2">
        <f t="shared" si="22"/>
        <v>0</v>
      </c>
      <c r="AY88" s="11">
        <f t="shared" si="16"/>
        <v>0</v>
      </c>
      <c r="AZ88" s="11">
        <f t="shared" si="16"/>
        <v>0</v>
      </c>
      <c r="BA88" s="11">
        <f t="shared" si="16"/>
        <v>0</v>
      </c>
      <c r="BB88" s="11">
        <f t="shared" si="12"/>
        <v>0</v>
      </c>
      <c r="BC88" s="11">
        <f t="shared" si="12"/>
        <v>0</v>
      </c>
      <c r="BD88" s="11">
        <f t="shared" si="12"/>
        <v>0</v>
      </c>
      <c r="BR88" s="2">
        <v>1.9999999999999993</v>
      </c>
      <c r="BS88" s="2">
        <v>0</v>
      </c>
      <c r="BT88" s="2">
        <v>0</v>
      </c>
      <c r="BU88" s="2">
        <v>0</v>
      </c>
      <c r="BV88" s="2">
        <v>0</v>
      </c>
      <c r="BW88" s="2">
        <v>0</v>
      </c>
      <c r="BX88" s="2">
        <f>SUM(BR88:BW88)</f>
        <v>1.9999999999999993</v>
      </c>
      <c r="BY88" s="11">
        <f t="shared" ref="BY88:CD88" si="29">BR88/12</f>
        <v>0.1666666666666666</v>
      </c>
      <c r="BZ88" s="11">
        <f t="shared" si="29"/>
        <v>0</v>
      </c>
      <c r="CA88" s="11">
        <f t="shared" si="29"/>
        <v>0</v>
      </c>
      <c r="CB88" s="11">
        <f t="shared" si="29"/>
        <v>0</v>
      </c>
      <c r="CC88" s="11">
        <f t="shared" si="29"/>
        <v>0</v>
      </c>
      <c r="CD88" s="11">
        <f t="shared" si="29"/>
        <v>0</v>
      </c>
    </row>
    <row r="89" spans="1:82" hidden="1" x14ac:dyDescent="0.25">
      <c r="A89" s="5" t="s">
        <v>113</v>
      </c>
      <c r="B89" s="12" t="s">
        <v>189</v>
      </c>
      <c r="C89" t="s">
        <v>190</v>
      </c>
      <c r="E89" s="2">
        <v>1.9999999999999996</v>
      </c>
      <c r="F89" s="2">
        <v>10.307692307692308</v>
      </c>
      <c r="G89" s="2">
        <v>8.1538461538461604</v>
      </c>
      <c r="H89" s="2">
        <v>7.9999999999999964</v>
      </c>
      <c r="I89" s="2">
        <v>6.0769230769230775</v>
      </c>
      <c r="J89" s="2">
        <v>5.8461538461538458</v>
      </c>
      <c r="K89" s="2">
        <f t="shared" si="19"/>
        <v>40.384615384615387</v>
      </c>
      <c r="L89" s="13">
        <f t="shared" si="13"/>
        <v>0.16666666666666663</v>
      </c>
      <c r="M89" s="13">
        <f t="shared" si="13"/>
        <v>0.85897435897435903</v>
      </c>
      <c r="N89" s="13">
        <f t="shared" si="13"/>
        <v>0.67948717948718007</v>
      </c>
      <c r="O89" s="13">
        <f t="shared" si="9"/>
        <v>0.66666666666666641</v>
      </c>
      <c r="P89" s="13">
        <f t="shared" si="9"/>
        <v>0.5064102564102565</v>
      </c>
      <c r="Q89" s="13">
        <f t="shared" si="9"/>
        <v>0.48717948717948717</v>
      </c>
      <c r="R89" s="2">
        <v>10.000000000000002</v>
      </c>
      <c r="S89" s="2">
        <v>10.000000000000002</v>
      </c>
      <c r="T89" s="2">
        <v>10.000000000000004</v>
      </c>
      <c r="U89" s="2">
        <v>10.000000000000002</v>
      </c>
      <c r="V89" s="2">
        <v>4.9999999999999991</v>
      </c>
      <c r="W89" s="2">
        <v>2</v>
      </c>
      <c r="X89" s="2">
        <f t="shared" si="20"/>
        <v>47.000000000000007</v>
      </c>
      <c r="Y89" s="11">
        <f t="shared" si="14"/>
        <v>0.83333333333333348</v>
      </c>
      <c r="Z89" s="11">
        <f t="shared" si="14"/>
        <v>0.83333333333333348</v>
      </c>
      <c r="AA89" s="11">
        <f t="shared" si="14"/>
        <v>0.83333333333333359</v>
      </c>
      <c r="AB89" s="11">
        <f t="shared" si="10"/>
        <v>0.83333333333333348</v>
      </c>
      <c r="AC89" s="11">
        <f t="shared" si="10"/>
        <v>0.41666666666666657</v>
      </c>
      <c r="AD89" s="11">
        <f t="shared" si="10"/>
        <v>0.16666666666666666</v>
      </c>
      <c r="AE89" s="2">
        <v>10</v>
      </c>
      <c r="AF89" s="2">
        <v>9.0000000000000018</v>
      </c>
      <c r="AG89" s="2">
        <v>12.000000000000002</v>
      </c>
      <c r="AH89" s="2">
        <v>8.3076923076923048</v>
      </c>
      <c r="AI89" s="2">
        <v>7.5384615384615392</v>
      </c>
      <c r="AJ89" s="2">
        <v>6.3846153846153841</v>
      </c>
      <c r="AK89" s="2">
        <f t="shared" si="21"/>
        <v>53.230769230769234</v>
      </c>
      <c r="AL89" s="11">
        <f t="shared" si="15"/>
        <v>0.83333333333333337</v>
      </c>
      <c r="AM89" s="11">
        <f t="shared" si="15"/>
        <v>0.75000000000000011</v>
      </c>
      <c r="AN89" s="11">
        <f t="shared" si="15"/>
        <v>1.0000000000000002</v>
      </c>
      <c r="AO89" s="11">
        <f t="shared" si="11"/>
        <v>0.69230769230769207</v>
      </c>
      <c r="AP89" s="11">
        <f t="shared" si="11"/>
        <v>0.6282051282051283</v>
      </c>
      <c r="AQ89" s="11">
        <f t="shared" si="11"/>
        <v>0.53205128205128205</v>
      </c>
      <c r="AR89" s="2">
        <v>10.000000000000002</v>
      </c>
      <c r="AS89" s="2">
        <v>11.999999999999995</v>
      </c>
      <c r="AT89" s="2">
        <v>8.0000000000000089</v>
      </c>
      <c r="AU89" s="2">
        <v>8.0000000000000089</v>
      </c>
      <c r="AV89" s="2">
        <v>6.4999999999999991</v>
      </c>
      <c r="AW89" s="2">
        <v>6.7142857142857135</v>
      </c>
      <c r="AX89" s="2">
        <f t="shared" si="22"/>
        <v>51.21428571428573</v>
      </c>
      <c r="AY89" s="11">
        <f t="shared" si="16"/>
        <v>0.83333333333333348</v>
      </c>
      <c r="AZ89" s="11">
        <f t="shared" si="16"/>
        <v>0.99999999999999956</v>
      </c>
      <c r="BA89" s="11">
        <f t="shared" si="16"/>
        <v>0.66666666666666741</v>
      </c>
      <c r="BB89" s="11">
        <f t="shared" si="12"/>
        <v>0.66666666666666741</v>
      </c>
      <c r="BC89" s="11">
        <f t="shared" si="12"/>
        <v>0.54166666666666663</v>
      </c>
      <c r="BD89" s="11">
        <f t="shared" si="12"/>
        <v>0.55952380952380942</v>
      </c>
      <c r="BE89">
        <v>8.0000000000000071</v>
      </c>
      <c r="BF89">
        <v>10</v>
      </c>
      <c r="BG89">
        <v>11.999999999999993</v>
      </c>
      <c r="BH89">
        <v>10</v>
      </c>
      <c r="BI89">
        <v>7.7692307692307692</v>
      </c>
      <c r="BJ89">
        <v>7.1538461538461533</v>
      </c>
      <c r="BK89" s="2">
        <v>54.92307692307692</v>
      </c>
      <c r="BL89" s="11">
        <v>0.6666666666666673</v>
      </c>
      <c r="BM89" s="11">
        <v>0.83333333333333337</v>
      </c>
      <c r="BN89" s="11">
        <v>0.99999999999999944</v>
      </c>
      <c r="BO89" s="11">
        <v>0.83333333333333337</v>
      </c>
      <c r="BP89" s="11">
        <v>0.64743589743589747</v>
      </c>
      <c r="BQ89" s="11">
        <v>0.59615384615384615</v>
      </c>
      <c r="BR89">
        <v>10.000000000000002</v>
      </c>
      <c r="BS89">
        <v>10.000000000000002</v>
      </c>
      <c r="BT89">
        <v>11.999999999999995</v>
      </c>
      <c r="BU89">
        <v>6.0000000000000036</v>
      </c>
      <c r="BV89">
        <v>6.3571428571428577</v>
      </c>
      <c r="BW89">
        <v>6.3571428571428559</v>
      </c>
      <c r="BX89">
        <v>50.714285714285715</v>
      </c>
      <c r="BY89" s="11">
        <v>0.83333333333333348</v>
      </c>
      <c r="BZ89" s="11">
        <v>0.83333333333333348</v>
      </c>
      <c r="CA89" s="11">
        <v>0.99999999999999956</v>
      </c>
      <c r="CB89" s="11">
        <v>0.50000000000000033</v>
      </c>
      <c r="CC89" s="11">
        <v>0.52976190476190477</v>
      </c>
      <c r="CD89" s="11">
        <v>0.52976190476190466</v>
      </c>
    </row>
    <row r="90" spans="1:82" x14ac:dyDescent="0.25">
      <c r="A90" s="1" t="s">
        <v>191</v>
      </c>
      <c r="B90" t="s">
        <v>192</v>
      </c>
      <c r="C90" t="s">
        <v>193</v>
      </c>
      <c r="K90" s="2">
        <f t="shared" si="19"/>
        <v>0</v>
      </c>
      <c r="L90" s="13">
        <f t="shared" si="13"/>
        <v>0</v>
      </c>
      <c r="M90" s="13">
        <f t="shared" si="13"/>
        <v>0</v>
      </c>
      <c r="N90" s="13">
        <f t="shared" si="13"/>
        <v>0</v>
      </c>
      <c r="O90" s="13">
        <f t="shared" si="9"/>
        <v>0</v>
      </c>
      <c r="P90" s="13">
        <f t="shared" si="9"/>
        <v>0</v>
      </c>
      <c r="Q90" s="13">
        <f t="shared" si="9"/>
        <v>0</v>
      </c>
      <c r="R90" s="2"/>
      <c r="S90" s="2"/>
      <c r="T90" s="2"/>
      <c r="U90" s="2"/>
      <c r="V90" s="2"/>
      <c r="W90" s="2"/>
      <c r="X90" s="2">
        <f t="shared" si="20"/>
        <v>0</v>
      </c>
      <c r="Y90" s="11">
        <f t="shared" si="14"/>
        <v>0</v>
      </c>
      <c r="Z90" s="11">
        <f t="shared" si="14"/>
        <v>0</v>
      </c>
      <c r="AA90" s="11">
        <f t="shared" si="14"/>
        <v>0</v>
      </c>
      <c r="AB90" s="11">
        <f t="shared" si="10"/>
        <v>0</v>
      </c>
      <c r="AC90" s="11">
        <f t="shared" si="10"/>
        <v>0</v>
      </c>
      <c r="AD90" s="11">
        <f t="shared" si="10"/>
        <v>0</v>
      </c>
      <c r="AH90" s="2">
        <v>4.1538461538461524</v>
      </c>
      <c r="AI90" s="2">
        <v>0.92307692307692313</v>
      </c>
      <c r="AJ90" s="2">
        <v>0.30769230769230771</v>
      </c>
      <c r="AK90" s="2">
        <f t="shared" si="21"/>
        <v>5.3846153846153832</v>
      </c>
      <c r="AL90" s="11">
        <f t="shared" si="15"/>
        <v>0</v>
      </c>
      <c r="AM90" s="11">
        <f t="shared" si="15"/>
        <v>0</v>
      </c>
      <c r="AN90" s="11">
        <f t="shared" si="15"/>
        <v>0</v>
      </c>
      <c r="AO90" s="11">
        <f t="shared" si="11"/>
        <v>0.34615384615384603</v>
      </c>
      <c r="AP90" s="11">
        <f t="shared" si="11"/>
        <v>7.6923076923076927E-2</v>
      </c>
      <c r="AQ90" s="11">
        <f t="shared" si="11"/>
        <v>2.5641025641025644E-2</v>
      </c>
      <c r="AR90" s="2">
        <v>0</v>
      </c>
      <c r="AS90" s="2">
        <v>0</v>
      </c>
      <c r="AT90" s="2">
        <v>0</v>
      </c>
      <c r="AU90" s="2">
        <v>0</v>
      </c>
      <c r="AV90" s="2">
        <v>0</v>
      </c>
      <c r="AW90" s="2">
        <v>0</v>
      </c>
      <c r="AX90" s="2">
        <f t="shared" si="22"/>
        <v>0</v>
      </c>
      <c r="AY90" s="11">
        <f t="shared" si="16"/>
        <v>0</v>
      </c>
      <c r="AZ90" s="11">
        <f t="shared" si="16"/>
        <v>0</v>
      </c>
      <c r="BA90" s="11">
        <f t="shared" si="16"/>
        <v>0</v>
      </c>
      <c r="BB90" s="11">
        <f t="shared" si="12"/>
        <v>0</v>
      </c>
      <c r="BC90" s="11">
        <f t="shared" si="12"/>
        <v>0</v>
      </c>
      <c r="BD90" s="11">
        <f t="shared" si="12"/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0.61538461538461542</v>
      </c>
      <c r="BK90" s="2">
        <v>0.61538461538461542</v>
      </c>
      <c r="BL90" s="11">
        <v>0</v>
      </c>
      <c r="BM90" s="11">
        <v>0</v>
      </c>
      <c r="BN90" s="11">
        <v>0</v>
      </c>
      <c r="BO90" s="11">
        <v>0</v>
      </c>
      <c r="BP90" s="11">
        <v>0</v>
      </c>
      <c r="BQ90" s="11">
        <v>5.1282051282051287E-2</v>
      </c>
      <c r="BR90"/>
      <c r="BS90"/>
      <c r="BT90"/>
      <c r="BU90"/>
      <c r="BV90"/>
      <c r="BW90"/>
      <c r="BX90"/>
    </row>
    <row r="91" spans="1:82" x14ac:dyDescent="0.25">
      <c r="A91" s="1" t="s">
        <v>191</v>
      </c>
      <c r="B91" t="s">
        <v>194</v>
      </c>
      <c r="C91" t="s">
        <v>195</v>
      </c>
      <c r="K91" s="2">
        <f t="shared" si="19"/>
        <v>0</v>
      </c>
      <c r="L91" s="13">
        <f t="shared" si="13"/>
        <v>0</v>
      </c>
      <c r="M91" s="13">
        <f t="shared" si="13"/>
        <v>0</v>
      </c>
      <c r="N91" s="13">
        <f t="shared" si="13"/>
        <v>0</v>
      </c>
      <c r="O91" s="13">
        <f t="shared" si="9"/>
        <v>0</v>
      </c>
      <c r="P91" s="13">
        <f t="shared" si="9"/>
        <v>0</v>
      </c>
      <c r="Q91" s="13">
        <f t="shared" si="9"/>
        <v>0</v>
      </c>
      <c r="R91" s="2"/>
      <c r="S91" s="2"/>
      <c r="T91" s="2"/>
      <c r="U91" s="2"/>
      <c r="V91" s="2"/>
      <c r="W91" s="2"/>
      <c r="X91" s="2">
        <f t="shared" si="20"/>
        <v>0</v>
      </c>
      <c r="Y91" s="11">
        <f t="shared" si="14"/>
        <v>0</v>
      </c>
      <c r="Z91" s="11">
        <f t="shared" si="14"/>
        <v>0</v>
      </c>
      <c r="AA91" s="11">
        <f t="shared" si="14"/>
        <v>0</v>
      </c>
      <c r="AB91" s="11">
        <f t="shared" si="10"/>
        <v>0</v>
      </c>
      <c r="AC91" s="11">
        <f t="shared" si="10"/>
        <v>0</v>
      </c>
      <c r="AD91" s="11">
        <f t="shared" si="10"/>
        <v>0</v>
      </c>
      <c r="AK91" s="2">
        <f t="shared" si="21"/>
        <v>0</v>
      </c>
      <c r="AL91" s="11">
        <f t="shared" si="15"/>
        <v>0</v>
      </c>
      <c r="AM91" s="11">
        <f t="shared" si="15"/>
        <v>0</v>
      </c>
      <c r="AN91" s="11">
        <f t="shared" si="15"/>
        <v>0</v>
      </c>
      <c r="AO91" s="11">
        <f t="shared" si="11"/>
        <v>0</v>
      </c>
      <c r="AP91" s="11">
        <f t="shared" si="11"/>
        <v>0</v>
      </c>
      <c r="AQ91" s="11">
        <f t="shared" si="11"/>
        <v>0</v>
      </c>
      <c r="AW91" s="2">
        <v>0.7142857142857143</v>
      </c>
      <c r="AX91" s="2">
        <f t="shared" si="22"/>
        <v>0.7142857142857143</v>
      </c>
      <c r="AY91" s="11">
        <f t="shared" si="16"/>
        <v>0</v>
      </c>
      <c r="AZ91" s="11">
        <f t="shared" si="16"/>
        <v>0</v>
      </c>
      <c r="BA91" s="11">
        <f t="shared" si="16"/>
        <v>0</v>
      </c>
      <c r="BB91" s="11">
        <f t="shared" si="12"/>
        <v>0</v>
      </c>
      <c r="BC91" s="11">
        <f t="shared" si="12"/>
        <v>0</v>
      </c>
      <c r="BD91" s="11">
        <f t="shared" si="12"/>
        <v>5.9523809523809527E-2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0.61538461538461542</v>
      </c>
      <c r="BK91" s="2">
        <v>0.61538461538461542</v>
      </c>
      <c r="BL91" s="11">
        <v>0</v>
      </c>
      <c r="BM91" s="11">
        <v>0</v>
      </c>
      <c r="BN91" s="11">
        <v>0</v>
      </c>
      <c r="BO91" s="11">
        <v>0</v>
      </c>
      <c r="BP91" s="11">
        <v>0</v>
      </c>
      <c r="BQ91" s="11">
        <v>5.1282051282051287E-2</v>
      </c>
      <c r="BR91"/>
      <c r="BS91"/>
      <c r="BT91"/>
      <c r="BU91"/>
      <c r="BV91"/>
      <c r="BW91"/>
      <c r="BX91"/>
    </row>
    <row r="92" spans="1:82" x14ac:dyDescent="0.25">
      <c r="A92" s="1" t="s">
        <v>191</v>
      </c>
      <c r="B92" t="s">
        <v>196</v>
      </c>
      <c r="C92" t="s">
        <v>197</v>
      </c>
      <c r="K92" s="2">
        <f t="shared" si="19"/>
        <v>0</v>
      </c>
      <c r="L92" s="13">
        <f t="shared" si="13"/>
        <v>0</v>
      </c>
      <c r="M92" s="13">
        <f t="shared" si="13"/>
        <v>0</v>
      </c>
      <c r="N92" s="13">
        <f t="shared" si="13"/>
        <v>0</v>
      </c>
      <c r="O92" s="13">
        <f t="shared" si="9"/>
        <v>0</v>
      </c>
      <c r="P92" s="13">
        <f t="shared" si="9"/>
        <v>0</v>
      </c>
      <c r="Q92" s="13">
        <f t="shared" si="9"/>
        <v>0</v>
      </c>
      <c r="R92" s="2"/>
      <c r="S92" s="2"/>
      <c r="T92" s="2"/>
      <c r="U92" s="2"/>
      <c r="V92" s="2"/>
      <c r="W92" s="2"/>
      <c r="X92" s="2">
        <f t="shared" si="20"/>
        <v>0</v>
      </c>
      <c r="Y92" s="11">
        <f t="shared" si="14"/>
        <v>0</v>
      </c>
      <c r="Z92" s="11">
        <f t="shared" si="14"/>
        <v>0</v>
      </c>
      <c r="AA92" s="11">
        <f t="shared" si="14"/>
        <v>0</v>
      </c>
      <c r="AB92" s="11">
        <f t="shared" si="10"/>
        <v>0</v>
      </c>
      <c r="AC92" s="11">
        <f t="shared" si="10"/>
        <v>0</v>
      </c>
      <c r="AD92" s="11">
        <f t="shared" si="10"/>
        <v>0</v>
      </c>
      <c r="AK92" s="2">
        <f t="shared" si="21"/>
        <v>0</v>
      </c>
      <c r="AL92" s="11">
        <f t="shared" si="15"/>
        <v>0</v>
      </c>
      <c r="AM92" s="11">
        <f t="shared" si="15"/>
        <v>0</v>
      </c>
      <c r="AN92" s="11">
        <f t="shared" si="15"/>
        <v>0</v>
      </c>
      <c r="AO92" s="11">
        <f t="shared" si="11"/>
        <v>0</v>
      </c>
      <c r="AP92" s="11">
        <f t="shared" si="11"/>
        <v>0</v>
      </c>
      <c r="AQ92" s="11">
        <f t="shared" si="11"/>
        <v>0</v>
      </c>
      <c r="AR92" s="2">
        <v>1.9999999999999993</v>
      </c>
      <c r="AV92" s="2">
        <v>0.7142857142857143</v>
      </c>
      <c r="AX92" s="2">
        <f t="shared" si="22"/>
        <v>2.7142857142857135</v>
      </c>
      <c r="AY92" s="11">
        <f t="shared" si="16"/>
        <v>0.1666666666666666</v>
      </c>
      <c r="AZ92" s="11">
        <f t="shared" si="16"/>
        <v>0</v>
      </c>
      <c r="BA92" s="11">
        <f t="shared" si="16"/>
        <v>0</v>
      </c>
      <c r="BB92" s="11">
        <f t="shared" si="12"/>
        <v>0</v>
      </c>
      <c r="BC92" s="11">
        <f t="shared" si="12"/>
        <v>5.9523809523809527E-2</v>
      </c>
      <c r="BD92" s="11">
        <f t="shared" si="12"/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0.76923076923076927</v>
      </c>
      <c r="BK92" s="2">
        <v>0.76923076923076927</v>
      </c>
      <c r="BL92" s="11">
        <v>0</v>
      </c>
      <c r="BM92" s="11">
        <v>0</v>
      </c>
      <c r="BN92" s="11">
        <v>0</v>
      </c>
      <c r="BO92" s="11">
        <v>0</v>
      </c>
      <c r="BP92" s="11">
        <v>0</v>
      </c>
      <c r="BQ92" s="11">
        <v>6.4102564102564111E-2</v>
      </c>
      <c r="BR92"/>
      <c r="BS92"/>
      <c r="BT92"/>
      <c r="BU92"/>
      <c r="BV92"/>
      <c r="BW92"/>
      <c r="BX92"/>
    </row>
    <row r="93" spans="1:82" x14ac:dyDescent="0.25">
      <c r="A93" s="1" t="s">
        <v>191</v>
      </c>
      <c r="B93" t="s">
        <v>198</v>
      </c>
      <c r="C93" t="s">
        <v>199</v>
      </c>
      <c r="K93" s="2">
        <f t="shared" si="19"/>
        <v>0</v>
      </c>
      <c r="L93" s="13">
        <f t="shared" si="13"/>
        <v>0</v>
      </c>
      <c r="M93" s="13">
        <f t="shared" si="13"/>
        <v>0</v>
      </c>
      <c r="N93" s="13">
        <f t="shared" si="13"/>
        <v>0</v>
      </c>
      <c r="O93" s="13">
        <f t="shared" si="9"/>
        <v>0</v>
      </c>
      <c r="P93" s="13">
        <f t="shared" si="9"/>
        <v>0</v>
      </c>
      <c r="Q93" s="13">
        <f t="shared" si="9"/>
        <v>0</v>
      </c>
      <c r="R93" s="2">
        <v>3.9999999999999987</v>
      </c>
      <c r="S93" s="2"/>
      <c r="T93" s="2"/>
      <c r="U93" s="2"/>
      <c r="V93" s="2"/>
      <c r="W93" s="2"/>
      <c r="X93" s="2">
        <f t="shared" si="20"/>
        <v>3.9999999999999987</v>
      </c>
      <c r="Y93" s="11">
        <f t="shared" si="14"/>
        <v>0.3333333333333332</v>
      </c>
      <c r="Z93" s="11">
        <f t="shared" si="14"/>
        <v>0</v>
      </c>
      <c r="AA93" s="11">
        <f t="shared" si="14"/>
        <v>0</v>
      </c>
      <c r="AB93" s="11">
        <f t="shared" si="10"/>
        <v>0</v>
      </c>
      <c r="AC93" s="11">
        <f t="shared" si="10"/>
        <v>0</v>
      </c>
      <c r="AD93" s="11">
        <f t="shared" si="10"/>
        <v>0</v>
      </c>
      <c r="AE93" s="2">
        <v>0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f t="shared" si="21"/>
        <v>0</v>
      </c>
      <c r="AL93" s="11">
        <f t="shared" si="15"/>
        <v>0</v>
      </c>
      <c r="AM93" s="11">
        <f t="shared" si="15"/>
        <v>0</v>
      </c>
      <c r="AN93" s="11">
        <f t="shared" si="15"/>
        <v>0</v>
      </c>
      <c r="AO93" s="11">
        <f t="shared" si="11"/>
        <v>0</v>
      </c>
      <c r="AP93" s="11">
        <f t="shared" si="11"/>
        <v>0</v>
      </c>
      <c r="AQ93" s="11">
        <f t="shared" si="11"/>
        <v>0</v>
      </c>
      <c r="AR93" s="2">
        <v>0</v>
      </c>
      <c r="AS93" s="2">
        <v>0</v>
      </c>
      <c r="AT93" s="2">
        <v>0</v>
      </c>
      <c r="AU93" s="2">
        <v>0</v>
      </c>
      <c r="AV93" s="2">
        <v>0</v>
      </c>
      <c r="AW93" s="2">
        <v>0.5714285714285714</v>
      </c>
      <c r="AX93" s="2">
        <f t="shared" si="22"/>
        <v>0.5714285714285714</v>
      </c>
      <c r="AY93" s="11">
        <f t="shared" si="16"/>
        <v>0</v>
      </c>
      <c r="AZ93" s="11">
        <f t="shared" si="16"/>
        <v>0</v>
      </c>
      <c r="BA93" s="11">
        <f t="shared" si="16"/>
        <v>0</v>
      </c>
      <c r="BB93" s="11">
        <f t="shared" si="12"/>
        <v>0</v>
      </c>
      <c r="BC93" s="11">
        <f t="shared" si="12"/>
        <v>0</v>
      </c>
      <c r="BD93" s="11">
        <f t="shared" si="12"/>
        <v>4.7619047619047616E-2</v>
      </c>
      <c r="BE93"/>
      <c r="BF93"/>
      <c r="BG93"/>
      <c r="BH93"/>
      <c r="BI93"/>
      <c r="BJ93"/>
      <c r="BR93"/>
      <c r="BS93"/>
      <c r="BT93"/>
      <c r="BU93"/>
      <c r="BV93"/>
      <c r="BW93"/>
      <c r="BX93"/>
    </row>
    <row r="94" spans="1:82" x14ac:dyDescent="0.25">
      <c r="A94" s="1" t="s">
        <v>191</v>
      </c>
      <c r="B94" t="s">
        <v>200</v>
      </c>
      <c r="C94" t="s">
        <v>201</v>
      </c>
      <c r="K94" s="2">
        <f t="shared" si="19"/>
        <v>0</v>
      </c>
      <c r="L94" s="13">
        <f t="shared" si="13"/>
        <v>0</v>
      </c>
      <c r="M94" s="13">
        <f t="shared" si="13"/>
        <v>0</v>
      </c>
      <c r="N94" s="13">
        <f t="shared" si="13"/>
        <v>0</v>
      </c>
      <c r="O94" s="13">
        <f t="shared" si="9"/>
        <v>0</v>
      </c>
      <c r="P94" s="13">
        <f t="shared" si="9"/>
        <v>0</v>
      </c>
      <c r="Q94" s="13">
        <f t="shared" si="9"/>
        <v>0</v>
      </c>
      <c r="R94" s="2"/>
      <c r="S94" s="2"/>
      <c r="T94" s="2"/>
      <c r="U94" s="2"/>
      <c r="V94" s="2"/>
      <c r="W94" s="2"/>
      <c r="X94" s="2">
        <f t="shared" si="20"/>
        <v>0</v>
      </c>
      <c r="Y94" s="11">
        <f t="shared" si="14"/>
        <v>0</v>
      </c>
      <c r="Z94" s="11">
        <f t="shared" si="14"/>
        <v>0</v>
      </c>
      <c r="AA94" s="11">
        <f t="shared" si="14"/>
        <v>0</v>
      </c>
      <c r="AB94" s="11">
        <f t="shared" si="10"/>
        <v>0</v>
      </c>
      <c r="AC94" s="11">
        <f t="shared" si="10"/>
        <v>0</v>
      </c>
      <c r="AD94" s="11">
        <f t="shared" si="10"/>
        <v>0</v>
      </c>
      <c r="AK94" s="2">
        <f t="shared" si="21"/>
        <v>0</v>
      </c>
      <c r="AL94" s="11">
        <f t="shared" si="15"/>
        <v>0</v>
      </c>
      <c r="AM94" s="11">
        <f t="shared" si="15"/>
        <v>0</v>
      </c>
      <c r="AN94" s="11">
        <f t="shared" si="15"/>
        <v>0</v>
      </c>
      <c r="AO94" s="11">
        <f t="shared" si="11"/>
        <v>0</v>
      </c>
      <c r="AP94" s="11">
        <f t="shared" si="11"/>
        <v>0</v>
      </c>
      <c r="AQ94" s="11">
        <f t="shared" si="11"/>
        <v>0</v>
      </c>
      <c r="AW94" s="2">
        <v>0.5714285714285714</v>
      </c>
      <c r="AX94" s="2">
        <f t="shared" si="22"/>
        <v>0.5714285714285714</v>
      </c>
      <c r="AY94" s="11">
        <f t="shared" si="16"/>
        <v>0</v>
      </c>
      <c r="AZ94" s="11">
        <f t="shared" si="16"/>
        <v>0</v>
      </c>
      <c r="BA94" s="11">
        <f t="shared" si="16"/>
        <v>0</v>
      </c>
      <c r="BB94" s="11">
        <f t="shared" si="12"/>
        <v>0</v>
      </c>
      <c r="BC94" s="11">
        <f t="shared" si="12"/>
        <v>0</v>
      </c>
      <c r="BD94" s="11">
        <f t="shared" si="12"/>
        <v>4.7619047619047616E-2</v>
      </c>
      <c r="BE94">
        <v>0</v>
      </c>
      <c r="BF94">
        <v>0</v>
      </c>
      <c r="BG94">
        <v>1.9999999999999996</v>
      </c>
      <c r="BH94">
        <v>0</v>
      </c>
      <c r="BI94">
        <v>0</v>
      </c>
      <c r="BJ94">
        <v>0</v>
      </c>
      <c r="BK94" s="2">
        <v>1.9999999999999996</v>
      </c>
      <c r="BL94" s="11">
        <v>0</v>
      </c>
      <c r="BM94" s="11">
        <v>0</v>
      </c>
      <c r="BN94" s="11">
        <v>0.16666666666666663</v>
      </c>
      <c r="BO94" s="11">
        <v>0</v>
      </c>
      <c r="BP94" s="11">
        <v>0</v>
      </c>
      <c r="BQ94" s="11">
        <v>0</v>
      </c>
      <c r="BR94"/>
      <c r="BS94"/>
      <c r="BT94"/>
      <c r="BU94"/>
      <c r="BV94"/>
      <c r="BW94"/>
      <c r="BX94"/>
    </row>
    <row r="95" spans="1:82" x14ac:dyDescent="0.25">
      <c r="A95" s="1" t="s">
        <v>191</v>
      </c>
      <c r="B95" t="s">
        <v>202</v>
      </c>
      <c r="C95" t="s">
        <v>203</v>
      </c>
      <c r="K95" s="2">
        <f t="shared" si="19"/>
        <v>0</v>
      </c>
      <c r="L95" s="13">
        <f t="shared" si="13"/>
        <v>0</v>
      </c>
      <c r="M95" s="13">
        <f t="shared" si="13"/>
        <v>0</v>
      </c>
      <c r="N95" s="13">
        <f t="shared" si="13"/>
        <v>0</v>
      </c>
      <c r="O95" s="13">
        <f t="shared" si="9"/>
        <v>0</v>
      </c>
      <c r="P95" s="13">
        <f t="shared" si="9"/>
        <v>0</v>
      </c>
      <c r="Q95" s="13">
        <f t="shared" si="9"/>
        <v>0</v>
      </c>
      <c r="R95" s="2"/>
      <c r="S95" s="2"/>
      <c r="T95" s="2"/>
      <c r="U95" s="2">
        <v>1.9999999999999993</v>
      </c>
      <c r="V95" s="2"/>
      <c r="W95" s="2"/>
      <c r="X95" s="2">
        <f t="shared" si="20"/>
        <v>1.9999999999999993</v>
      </c>
      <c r="Y95" s="11">
        <f t="shared" si="14"/>
        <v>0</v>
      </c>
      <c r="Z95" s="11">
        <f t="shared" si="14"/>
        <v>0</v>
      </c>
      <c r="AA95" s="11">
        <f t="shared" si="14"/>
        <v>0</v>
      </c>
      <c r="AB95" s="11">
        <f t="shared" si="10"/>
        <v>0.1666666666666666</v>
      </c>
      <c r="AC95" s="11">
        <f t="shared" si="10"/>
        <v>0</v>
      </c>
      <c r="AD95" s="11">
        <f t="shared" si="10"/>
        <v>0</v>
      </c>
      <c r="AE95" s="2">
        <v>0</v>
      </c>
      <c r="AF95" s="2">
        <v>0</v>
      </c>
      <c r="AG95" s="2">
        <v>0</v>
      </c>
      <c r="AH95" s="2">
        <v>0</v>
      </c>
      <c r="AI95" s="2">
        <v>0</v>
      </c>
      <c r="AJ95" s="2">
        <v>0.61538461538461542</v>
      </c>
      <c r="AK95" s="2">
        <f t="shared" si="21"/>
        <v>0.61538461538461542</v>
      </c>
      <c r="AL95" s="11">
        <f t="shared" si="15"/>
        <v>0</v>
      </c>
      <c r="AM95" s="11">
        <f t="shared" si="15"/>
        <v>0</v>
      </c>
      <c r="AN95" s="11">
        <f t="shared" si="15"/>
        <v>0</v>
      </c>
      <c r="AO95" s="11">
        <f t="shared" si="11"/>
        <v>0</v>
      </c>
      <c r="AP95" s="11">
        <f t="shared" si="11"/>
        <v>0</v>
      </c>
      <c r="AQ95" s="11">
        <f t="shared" si="11"/>
        <v>5.1282051282051287E-2</v>
      </c>
      <c r="AR95" s="2">
        <v>0</v>
      </c>
      <c r="AS95" s="2">
        <v>0</v>
      </c>
      <c r="AT95" s="2">
        <v>0</v>
      </c>
      <c r="AU95" s="2">
        <v>0</v>
      </c>
      <c r="AV95" s="2">
        <v>0</v>
      </c>
      <c r="AW95" s="2">
        <v>0</v>
      </c>
      <c r="AX95" s="2">
        <f t="shared" si="22"/>
        <v>0</v>
      </c>
      <c r="AY95" s="11">
        <f t="shared" si="16"/>
        <v>0</v>
      </c>
      <c r="AZ95" s="11">
        <f t="shared" si="16"/>
        <v>0</v>
      </c>
      <c r="BA95" s="11">
        <f t="shared" si="16"/>
        <v>0</v>
      </c>
      <c r="BB95" s="11">
        <f t="shared" si="12"/>
        <v>0</v>
      </c>
      <c r="BC95" s="11">
        <f t="shared" si="12"/>
        <v>0</v>
      </c>
      <c r="BD95" s="11">
        <f t="shared" si="12"/>
        <v>0</v>
      </c>
      <c r="BE95">
        <v>1.9999999999999996</v>
      </c>
      <c r="BF95">
        <v>1.9999999999999996</v>
      </c>
      <c r="BG95">
        <v>0</v>
      </c>
      <c r="BH95">
        <v>0</v>
      </c>
      <c r="BI95">
        <v>0</v>
      </c>
      <c r="BJ95">
        <v>0</v>
      </c>
      <c r="BK95" s="2">
        <v>3.9999999999999991</v>
      </c>
      <c r="BL95" s="11">
        <v>0.16666666666666663</v>
      </c>
      <c r="BM95" s="11">
        <v>0.16666666666666663</v>
      </c>
      <c r="BN95" s="11">
        <v>0</v>
      </c>
      <c r="BO95" s="11">
        <v>0</v>
      </c>
      <c r="BP95" s="11">
        <v>0</v>
      </c>
      <c r="BQ95" s="11">
        <v>0</v>
      </c>
      <c r="BR95"/>
      <c r="BS95"/>
      <c r="BT95"/>
      <c r="BU95"/>
      <c r="BV95"/>
      <c r="BW95"/>
      <c r="BX95"/>
    </row>
    <row r="96" spans="1:82" x14ac:dyDescent="0.25">
      <c r="A96" s="1" t="s">
        <v>191</v>
      </c>
      <c r="B96" s="12" t="s">
        <v>204</v>
      </c>
      <c r="C96" t="s">
        <v>205</v>
      </c>
      <c r="E96" s="2">
        <v>1.9999999999999996</v>
      </c>
      <c r="F96" s="2">
        <v>3.9999999999999982</v>
      </c>
      <c r="J96" s="2">
        <v>1.2307692307692308</v>
      </c>
      <c r="K96" s="2">
        <f t="shared" si="19"/>
        <v>7.2307692307692291</v>
      </c>
      <c r="L96" s="13">
        <f t="shared" si="13"/>
        <v>0.16666666666666663</v>
      </c>
      <c r="M96" s="13">
        <f t="shared" si="13"/>
        <v>0.3333333333333332</v>
      </c>
      <c r="N96" s="13">
        <f t="shared" si="13"/>
        <v>0</v>
      </c>
      <c r="O96" s="13">
        <f t="shared" si="9"/>
        <v>0</v>
      </c>
      <c r="P96" s="13">
        <f t="shared" si="9"/>
        <v>0</v>
      </c>
      <c r="Q96" s="13">
        <f t="shared" si="9"/>
        <v>0.10256410256410257</v>
      </c>
      <c r="R96" s="2">
        <v>0</v>
      </c>
      <c r="S96" s="2">
        <v>1.9999999999999993</v>
      </c>
      <c r="T96" s="2">
        <v>1.9999999999999993</v>
      </c>
      <c r="U96" s="2">
        <v>0</v>
      </c>
      <c r="V96" s="2">
        <v>0</v>
      </c>
      <c r="W96" s="2">
        <v>0.5714285714285714</v>
      </c>
      <c r="X96" s="2">
        <f t="shared" si="20"/>
        <v>4.5714285714285703</v>
      </c>
      <c r="Y96" s="11">
        <f t="shared" si="14"/>
        <v>0</v>
      </c>
      <c r="Z96" s="11">
        <f t="shared" si="14"/>
        <v>0.1666666666666666</v>
      </c>
      <c r="AA96" s="11">
        <f t="shared" si="14"/>
        <v>0.1666666666666666</v>
      </c>
      <c r="AB96" s="11">
        <f t="shared" si="10"/>
        <v>0</v>
      </c>
      <c r="AC96" s="11">
        <f t="shared" si="10"/>
        <v>0</v>
      </c>
      <c r="AD96" s="11">
        <f t="shared" si="10"/>
        <v>4.7619047619047616E-2</v>
      </c>
      <c r="AE96" s="2">
        <v>1.9999999999999996</v>
      </c>
      <c r="AF96" s="2">
        <v>3.9999999999999982</v>
      </c>
      <c r="AG96" s="2">
        <v>3.9999999999999982</v>
      </c>
      <c r="AH96" s="2">
        <v>0</v>
      </c>
      <c r="AI96" s="2">
        <v>0.61538461538461542</v>
      </c>
      <c r="AJ96" s="2">
        <v>2.4615384615384617</v>
      </c>
      <c r="AK96" s="2">
        <f t="shared" si="21"/>
        <v>13.076923076923073</v>
      </c>
      <c r="AL96" s="11">
        <f t="shared" si="15"/>
        <v>0.16666666666666663</v>
      </c>
      <c r="AM96" s="11">
        <f t="shared" si="15"/>
        <v>0.3333333333333332</v>
      </c>
      <c r="AN96" s="11">
        <f t="shared" si="15"/>
        <v>0.3333333333333332</v>
      </c>
      <c r="AO96" s="11">
        <f t="shared" si="11"/>
        <v>0</v>
      </c>
      <c r="AP96" s="11">
        <f t="shared" si="11"/>
        <v>5.1282051282051287E-2</v>
      </c>
      <c r="AQ96" s="11">
        <f t="shared" si="11"/>
        <v>0.20512820512820515</v>
      </c>
      <c r="AR96" s="2">
        <v>0</v>
      </c>
      <c r="AS96" s="2">
        <v>1.9999999999999993</v>
      </c>
      <c r="AT96" s="2">
        <v>0</v>
      </c>
      <c r="AU96" s="2">
        <v>0</v>
      </c>
      <c r="AV96" s="2">
        <v>0</v>
      </c>
      <c r="AW96" s="2">
        <v>1.1428571428571428</v>
      </c>
      <c r="AX96" s="2">
        <f t="shared" si="22"/>
        <v>3.1428571428571423</v>
      </c>
      <c r="AY96" s="11">
        <f t="shared" si="16"/>
        <v>0</v>
      </c>
      <c r="AZ96" s="11">
        <f t="shared" si="16"/>
        <v>0.1666666666666666</v>
      </c>
      <c r="BA96" s="11">
        <f t="shared" si="16"/>
        <v>0</v>
      </c>
      <c r="BB96" s="11">
        <f t="shared" si="12"/>
        <v>0</v>
      </c>
      <c r="BC96" s="11">
        <f t="shared" si="12"/>
        <v>0</v>
      </c>
      <c r="BD96" s="11">
        <f t="shared" si="12"/>
        <v>9.5238095238095233E-2</v>
      </c>
      <c r="BE96"/>
      <c r="BF96"/>
      <c r="BG96"/>
      <c r="BH96"/>
      <c r="BI96"/>
      <c r="BJ96"/>
      <c r="BR96"/>
      <c r="BS96"/>
      <c r="BT96"/>
      <c r="BU96"/>
      <c r="BV96"/>
      <c r="BW96"/>
      <c r="BX96"/>
    </row>
    <row r="97" spans="1:82" x14ac:dyDescent="0.25">
      <c r="A97" s="1" t="s">
        <v>191</v>
      </c>
      <c r="B97" t="s">
        <v>206</v>
      </c>
      <c r="C97" t="s">
        <v>207</v>
      </c>
      <c r="K97" s="2">
        <f t="shared" si="19"/>
        <v>0</v>
      </c>
      <c r="L97" s="13">
        <f t="shared" si="13"/>
        <v>0</v>
      </c>
      <c r="M97" s="13">
        <f t="shared" si="13"/>
        <v>0</v>
      </c>
      <c r="N97" s="13">
        <f t="shared" si="13"/>
        <v>0</v>
      </c>
      <c r="O97" s="13">
        <f t="shared" si="9"/>
        <v>0</v>
      </c>
      <c r="P97" s="13">
        <f t="shared" si="9"/>
        <v>0</v>
      </c>
      <c r="Q97" s="13">
        <f t="shared" si="9"/>
        <v>0</v>
      </c>
      <c r="R97" s="2"/>
      <c r="S97" s="2"/>
      <c r="T97" s="2"/>
      <c r="U97" s="2"/>
      <c r="V97" s="2"/>
      <c r="W97" s="2">
        <v>0.5714285714285714</v>
      </c>
      <c r="X97" s="2">
        <f t="shared" si="20"/>
        <v>0.5714285714285714</v>
      </c>
      <c r="Y97" s="11">
        <f t="shared" si="14"/>
        <v>0</v>
      </c>
      <c r="Z97" s="11">
        <f t="shared" si="14"/>
        <v>0</v>
      </c>
      <c r="AA97" s="11">
        <f t="shared" si="14"/>
        <v>0</v>
      </c>
      <c r="AB97" s="11">
        <f t="shared" si="10"/>
        <v>0</v>
      </c>
      <c r="AC97" s="11">
        <f t="shared" si="10"/>
        <v>0</v>
      </c>
      <c r="AD97" s="11">
        <f t="shared" si="10"/>
        <v>4.7619047619047616E-2</v>
      </c>
      <c r="AE97" s="2">
        <v>0</v>
      </c>
      <c r="AF97" s="2">
        <v>0</v>
      </c>
      <c r="AG97" s="2">
        <v>0</v>
      </c>
      <c r="AH97" s="2">
        <v>0</v>
      </c>
      <c r="AI97" s="2">
        <v>0</v>
      </c>
      <c r="AJ97" s="2">
        <v>0</v>
      </c>
      <c r="AK97" s="2">
        <f t="shared" si="21"/>
        <v>0</v>
      </c>
      <c r="AL97" s="11">
        <f t="shared" si="15"/>
        <v>0</v>
      </c>
      <c r="AM97" s="11">
        <f t="shared" si="15"/>
        <v>0</v>
      </c>
      <c r="AN97" s="11">
        <f t="shared" si="15"/>
        <v>0</v>
      </c>
      <c r="AO97" s="11">
        <f t="shared" si="11"/>
        <v>0</v>
      </c>
      <c r="AP97" s="11">
        <f t="shared" si="11"/>
        <v>0</v>
      </c>
      <c r="AQ97" s="11">
        <f t="shared" si="11"/>
        <v>0</v>
      </c>
      <c r="AR97" s="2">
        <v>0</v>
      </c>
      <c r="AS97" s="2">
        <v>0</v>
      </c>
      <c r="AT97" s="2">
        <v>0</v>
      </c>
      <c r="AU97" s="2">
        <v>0</v>
      </c>
      <c r="AV97" s="2">
        <v>0</v>
      </c>
      <c r="AW97" s="2">
        <v>0</v>
      </c>
      <c r="AX97" s="2">
        <f t="shared" si="22"/>
        <v>0</v>
      </c>
      <c r="AY97" s="11">
        <f t="shared" si="16"/>
        <v>0</v>
      </c>
      <c r="AZ97" s="11">
        <f t="shared" si="16"/>
        <v>0</v>
      </c>
      <c r="BA97" s="11">
        <f t="shared" si="16"/>
        <v>0</v>
      </c>
      <c r="BB97" s="11">
        <f t="shared" si="12"/>
        <v>0</v>
      </c>
      <c r="BC97" s="11">
        <f t="shared" si="12"/>
        <v>0</v>
      </c>
      <c r="BD97" s="11">
        <f t="shared" si="12"/>
        <v>0</v>
      </c>
      <c r="BE97"/>
      <c r="BF97"/>
      <c r="BG97"/>
      <c r="BH97"/>
      <c r="BI97"/>
      <c r="BJ97"/>
      <c r="BR97"/>
      <c r="BS97"/>
      <c r="BT97"/>
      <c r="BU97"/>
      <c r="BV97"/>
      <c r="BW97"/>
      <c r="BX97"/>
    </row>
    <row r="98" spans="1:82" x14ac:dyDescent="0.25">
      <c r="A98" s="1" t="s">
        <v>191</v>
      </c>
      <c r="B98" t="s">
        <v>208</v>
      </c>
      <c r="C98" t="s">
        <v>209</v>
      </c>
      <c r="K98" s="2">
        <f t="shared" si="19"/>
        <v>0</v>
      </c>
      <c r="L98" s="13">
        <f t="shared" si="13"/>
        <v>0</v>
      </c>
      <c r="M98" s="13">
        <f t="shared" si="13"/>
        <v>0</v>
      </c>
      <c r="N98" s="13">
        <f t="shared" si="13"/>
        <v>0</v>
      </c>
      <c r="O98" s="13">
        <f t="shared" si="9"/>
        <v>0</v>
      </c>
      <c r="P98" s="13">
        <f t="shared" si="9"/>
        <v>0</v>
      </c>
      <c r="Q98" s="13">
        <f t="shared" si="9"/>
        <v>0</v>
      </c>
      <c r="R98" s="2"/>
      <c r="S98" s="2"/>
      <c r="T98" s="2"/>
      <c r="U98" s="2"/>
      <c r="V98" s="2"/>
      <c r="W98" s="2">
        <v>0.5714285714285714</v>
      </c>
      <c r="X98" s="2">
        <f t="shared" si="20"/>
        <v>0.5714285714285714</v>
      </c>
      <c r="Y98" s="11">
        <f t="shared" si="14"/>
        <v>0</v>
      </c>
      <c r="Z98" s="11">
        <f t="shared" si="14"/>
        <v>0</v>
      </c>
      <c r="AA98" s="11">
        <f t="shared" si="14"/>
        <v>0</v>
      </c>
      <c r="AB98" s="11">
        <f t="shared" si="10"/>
        <v>0</v>
      </c>
      <c r="AC98" s="11">
        <f t="shared" si="10"/>
        <v>0</v>
      </c>
      <c r="AD98" s="11">
        <f t="shared" si="10"/>
        <v>4.7619047619047616E-2</v>
      </c>
      <c r="AE98" s="2">
        <v>0</v>
      </c>
      <c r="AF98" s="2">
        <v>0</v>
      </c>
      <c r="AG98" s="2">
        <v>0</v>
      </c>
      <c r="AH98" s="2">
        <v>0</v>
      </c>
      <c r="AI98" s="2">
        <v>0</v>
      </c>
      <c r="AJ98" s="2">
        <v>0</v>
      </c>
      <c r="AK98" s="2">
        <f t="shared" si="21"/>
        <v>0</v>
      </c>
      <c r="AL98" s="11">
        <f t="shared" si="15"/>
        <v>0</v>
      </c>
      <c r="AM98" s="11">
        <f t="shared" si="15"/>
        <v>0</v>
      </c>
      <c r="AN98" s="11">
        <f t="shared" si="15"/>
        <v>0</v>
      </c>
      <c r="AO98" s="11">
        <f t="shared" si="11"/>
        <v>0</v>
      </c>
      <c r="AP98" s="11">
        <f t="shared" si="11"/>
        <v>0</v>
      </c>
      <c r="AQ98" s="11">
        <f t="shared" si="11"/>
        <v>0</v>
      </c>
      <c r="AR98" s="2">
        <v>0</v>
      </c>
      <c r="AS98" s="2">
        <v>0</v>
      </c>
      <c r="AT98" s="2">
        <v>0</v>
      </c>
      <c r="AU98" s="2">
        <v>0</v>
      </c>
      <c r="AV98" s="2">
        <v>0</v>
      </c>
      <c r="AW98" s="2">
        <v>0</v>
      </c>
      <c r="AX98" s="2">
        <f t="shared" si="22"/>
        <v>0</v>
      </c>
      <c r="AY98" s="11">
        <f t="shared" si="16"/>
        <v>0</v>
      </c>
      <c r="AZ98" s="11">
        <f t="shared" si="16"/>
        <v>0</v>
      </c>
      <c r="BA98" s="11">
        <f t="shared" si="16"/>
        <v>0</v>
      </c>
      <c r="BB98" s="11">
        <f t="shared" si="12"/>
        <v>0</v>
      </c>
      <c r="BC98" s="11">
        <f t="shared" si="12"/>
        <v>0</v>
      </c>
      <c r="BD98" s="11">
        <f t="shared" si="12"/>
        <v>0</v>
      </c>
      <c r="BE98"/>
      <c r="BF98"/>
      <c r="BG98"/>
      <c r="BH98"/>
      <c r="BI98"/>
      <c r="BJ98"/>
      <c r="BR98"/>
      <c r="BS98"/>
      <c r="BT98"/>
      <c r="BU98"/>
      <c r="BV98"/>
      <c r="BW98"/>
      <c r="BX98"/>
    </row>
    <row r="99" spans="1:82" x14ac:dyDescent="0.25">
      <c r="A99" s="1" t="s">
        <v>191</v>
      </c>
      <c r="B99" s="12" t="s">
        <v>210</v>
      </c>
      <c r="C99" t="s">
        <v>211</v>
      </c>
      <c r="E99" s="2">
        <v>1.9999999999999996</v>
      </c>
      <c r="F99" s="2">
        <v>1.9999999999999996</v>
      </c>
      <c r="J99" s="2">
        <v>1.2307692307692308</v>
      </c>
      <c r="K99" s="2">
        <f t="shared" si="19"/>
        <v>5.2307692307692299</v>
      </c>
      <c r="L99" s="13">
        <f t="shared" si="13"/>
        <v>0.16666666666666663</v>
      </c>
      <c r="M99" s="13">
        <f t="shared" si="13"/>
        <v>0.16666666666666663</v>
      </c>
      <c r="N99" s="13">
        <f t="shared" si="13"/>
        <v>0</v>
      </c>
      <c r="O99" s="13">
        <f t="shared" si="9"/>
        <v>0</v>
      </c>
      <c r="P99" s="13">
        <f t="shared" si="9"/>
        <v>0</v>
      </c>
      <c r="Q99" s="13">
        <f t="shared" si="9"/>
        <v>0.10256410256410257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f t="shared" si="20"/>
        <v>0</v>
      </c>
      <c r="Y99" s="11">
        <f t="shared" si="14"/>
        <v>0</v>
      </c>
      <c r="Z99" s="11">
        <f t="shared" si="14"/>
        <v>0</v>
      </c>
      <c r="AA99" s="11">
        <f t="shared" si="14"/>
        <v>0</v>
      </c>
      <c r="AB99" s="11">
        <f t="shared" si="10"/>
        <v>0</v>
      </c>
      <c r="AC99" s="11">
        <f t="shared" si="10"/>
        <v>0</v>
      </c>
      <c r="AD99" s="11">
        <f t="shared" si="10"/>
        <v>0</v>
      </c>
      <c r="AE99" s="2">
        <v>0</v>
      </c>
      <c r="AF99" s="2">
        <v>3.9999999999999982</v>
      </c>
      <c r="AG99" s="2">
        <v>0</v>
      </c>
      <c r="AH99" s="2">
        <v>0</v>
      </c>
      <c r="AI99" s="2">
        <v>0</v>
      </c>
      <c r="AJ99" s="2">
        <v>0</v>
      </c>
      <c r="AK99" s="2">
        <f t="shared" si="21"/>
        <v>3.9999999999999982</v>
      </c>
      <c r="AL99" s="11">
        <f t="shared" si="15"/>
        <v>0</v>
      </c>
      <c r="AM99" s="11">
        <f t="shared" si="15"/>
        <v>0.3333333333333332</v>
      </c>
      <c r="AN99" s="11">
        <f t="shared" si="15"/>
        <v>0</v>
      </c>
      <c r="AO99" s="11">
        <f t="shared" si="11"/>
        <v>0</v>
      </c>
      <c r="AP99" s="11">
        <f t="shared" si="11"/>
        <v>0</v>
      </c>
      <c r="AQ99" s="11">
        <f t="shared" si="11"/>
        <v>0</v>
      </c>
      <c r="AR99" s="2">
        <v>0</v>
      </c>
      <c r="AS99" s="2">
        <v>3.9999999999999987</v>
      </c>
      <c r="AT99" s="2">
        <v>1.9999999999999993</v>
      </c>
      <c r="AU99" s="2">
        <v>0</v>
      </c>
      <c r="AV99" s="2">
        <v>0</v>
      </c>
      <c r="AW99" s="2">
        <v>0</v>
      </c>
      <c r="AX99" s="2">
        <f t="shared" si="22"/>
        <v>5.9999999999999982</v>
      </c>
      <c r="AY99" s="11">
        <f t="shared" si="16"/>
        <v>0</v>
      </c>
      <c r="AZ99" s="11">
        <f t="shared" si="16"/>
        <v>0.3333333333333332</v>
      </c>
      <c r="BA99" s="11">
        <f t="shared" si="16"/>
        <v>0.1666666666666666</v>
      </c>
      <c r="BB99" s="11">
        <f t="shared" si="12"/>
        <v>0</v>
      </c>
      <c r="BC99" s="11">
        <f t="shared" si="12"/>
        <v>0</v>
      </c>
      <c r="BD99" s="11">
        <f t="shared" si="12"/>
        <v>0</v>
      </c>
      <c r="BE99"/>
      <c r="BF99"/>
      <c r="BG99"/>
      <c r="BH99"/>
      <c r="BI99"/>
      <c r="BJ99"/>
      <c r="BR99"/>
      <c r="BS99"/>
      <c r="BT99"/>
      <c r="BU99"/>
      <c r="BV99"/>
      <c r="BW99"/>
      <c r="BX99"/>
    </row>
    <row r="100" spans="1:82" hidden="1" x14ac:dyDescent="0.25">
      <c r="A100" s="5" t="s">
        <v>212</v>
      </c>
      <c r="B100" s="7" t="s">
        <v>213</v>
      </c>
      <c r="C100" s="7" t="s">
        <v>213</v>
      </c>
      <c r="D100" s="7"/>
      <c r="E100" s="8"/>
      <c r="F100" s="8"/>
      <c r="G100" s="8"/>
      <c r="H100" s="8"/>
      <c r="I100" s="8"/>
      <c r="J100" s="8"/>
      <c r="K100" s="8">
        <f t="shared" si="19"/>
        <v>0</v>
      </c>
      <c r="L100" s="9">
        <f t="shared" si="13"/>
        <v>0</v>
      </c>
      <c r="M100" s="9">
        <f t="shared" si="13"/>
        <v>0</v>
      </c>
      <c r="N100" s="9">
        <f t="shared" si="13"/>
        <v>0</v>
      </c>
      <c r="O100" s="9">
        <f t="shared" si="9"/>
        <v>0</v>
      </c>
      <c r="P100" s="9">
        <f t="shared" si="9"/>
        <v>0</v>
      </c>
      <c r="Q100" s="9">
        <f t="shared" si="9"/>
        <v>0</v>
      </c>
      <c r="R100" s="8"/>
      <c r="S100" s="8"/>
      <c r="T100" s="8"/>
      <c r="U100" s="8"/>
      <c r="V100" s="8"/>
      <c r="W100" s="8"/>
      <c r="X100" s="8">
        <f t="shared" si="20"/>
        <v>0</v>
      </c>
      <c r="Y100" s="10">
        <f t="shared" si="14"/>
        <v>0</v>
      </c>
      <c r="Z100" s="10">
        <f t="shared" si="14"/>
        <v>0</v>
      </c>
      <c r="AA100" s="10">
        <f t="shared" si="14"/>
        <v>0</v>
      </c>
      <c r="AB100" s="10">
        <f t="shared" si="10"/>
        <v>0</v>
      </c>
      <c r="AC100" s="10">
        <f t="shared" si="10"/>
        <v>0</v>
      </c>
      <c r="AD100" s="10">
        <f t="shared" si="10"/>
        <v>0</v>
      </c>
      <c r="AE100" s="8"/>
      <c r="AF100" s="8"/>
      <c r="AG100" s="8"/>
      <c r="AH100" s="8"/>
      <c r="AI100" s="8"/>
      <c r="AJ100" s="8"/>
      <c r="AK100" s="8">
        <f t="shared" si="21"/>
        <v>0</v>
      </c>
      <c r="AL100" s="10">
        <f t="shared" si="15"/>
        <v>0</v>
      </c>
      <c r="AM100" s="10">
        <f t="shared" si="15"/>
        <v>0</v>
      </c>
      <c r="AN100" s="10">
        <f t="shared" si="15"/>
        <v>0</v>
      </c>
      <c r="AO100" s="10">
        <f t="shared" si="11"/>
        <v>0</v>
      </c>
      <c r="AP100" s="10">
        <f t="shared" si="11"/>
        <v>0</v>
      </c>
      <c r="AQ100" s="10">
        <f t="shared" si="11"/>
        <v>0</v>
      </c>
      <c r="AR100" s="8">
        <v>8.0000000000000089</v>
      </c>
      <c r="AS100" s="8">
        <v>11.999999999999998</v>
      </c>
      <c r="AT100" s="8">
        <v>7.9999999999999973</v>
      </c>
      <c r="AU100" s="8"/>
      <c r="AV100" s="8">
        <v>5.3571428571428559</v>
      </c>
      <c r="AW100" s="8">
        <v>3.3571428571428563</v>
      </c>
      <c r="AX100" s="8">
        <f t="shared" si="22"/>
        <v>36.714285714285715</v>
      </c>
      <c r="AY100" s="10">
        <f t="shared" si="16"/>
        <v>0.66666666666666741</v>
      </c>
      <c r="AZ100" s="10">
        <f t="shared" si="16"/>
        <v>0.99999999999999989</v>
      </c>
      <c r="BA100" s="10">
        <f t="shared" si="16"/>
        <v>0.66666666666666641</v>
      </c>
      <c r="BB100" s="10">
        <f t="shared" si="12"/>
        <v>0</v>
      </c>
      <c r="BC100" s="10">
        <f t="shared" si="12"/>
        <v>0.44642857142857134</v>
      </c>
      <c r="BD100" s="10">
        <f t="shared" si="12"/>
        <v>0.27976190476190471</v>
      </c>
      <c r="BE100">
        <v>3.9999999999999982</v>
      </c>
      <c r="BF100">
        <v>3.9999999999999982</v>
      </c>
      <c r="BG100">
        <v>8.0000000000000018</v>
      </c>
      <c r="BH100">
        <v>6.0000000000000027</v>
      </c>
      <c r="BI100">
        <v>5.2307692307692317</v>
      </c>
      <c r="BJ100">
        <v>4.4615384615384608</v>
      </c>
      <c r="BK100" s="2">
        <v>31.692307692307693</v>
      </c>
      <c r="BL100" s="11">
        <v>0.3333333333333332</v>
      </c>
      <c r="BM100" s="11">
        <v>0.3333333333333332</v>
      </c>
      <c r="BN100" s="11">
        <v>0.66666666666666685</v>
      </c>
      <c r="BO100" s="11">
        <v>0.50000000000000022</v>
      </c>
      <c r="BP100" s="11">
        <v>0.43589743589743596</v>
      </c>
      <c r="BQ100" s="11">
        <v>0.37179487179487175</v>
      </c>
      <c r="BR100">
        <v>8.0000000000000036</v>
      </c>
      <c r="BS100">
        <v>1.9999999999999993</v>
      </c>
      <c r="BT100">
        <v>6.0000000000000036</v>
      </c>
      <c r="BU100">
        <v>1.9999999999999993</v>
      </c>
      <c r="BV100">
        <v>4.8571428571428577</v>
      </c>
      <c r="BW100">
        <v>4.3571428571428568</v>
      </c>
      <c r="BX100">
        <v>27.214285714285722</v>
      </c>
      <c r="BY100" s="11">
        <v>0.66666666666666696</v>
      </c>
      <c r="BZ100" s="11">
        <v>0.1666666666666666</v>
      </c>
      <c r="CA100" s="11">
        <v>0.50000000000000033</v>
      </c>
      <c r="CB100" s="11">
        <v>0.1666666666666666</v>
      </c>
      <c r="CC100" s="11">
        <v>0.40476190476190482</v>
      </c>
      <c r="CD100" s="11">
        <v>0.36309523809523808</v>
      </c>
    </row>
    <row r="101" spans="1:82" hidden="1" x14ac:dyDescent="0.25">
      <c r="A101" s="5" t="s">
        <v>212</v>
      </c>
      <c r="B101" s="7" t="s">
        <v>214</v>
      </c>
      <c r="C101" s="7" t="s">
        <v>214</v>
      </c>
      <c r="D101" s="7"/>
      <c r="E101" s="8"/>
      <c r="F101" s="8"/>
      <c r="G101" s="8"/>
      <c r="H101" s="8"/>
      <c r="I101" s="8"/>
      <c r="J101" s="8"/>
      <c r="K101" s="8">
        <f t="shared" si="19"/>
        <v>0</v>
      </c>
      <c r="L101" s="9">
        <f t="shared" si="13"/>
        <v>0</v>
      </c>
      <c r="M101" s="9">
        <f t="shared" si="13"/>
        <v>0</v>
      </c>
      <c r="N101" s="9">
        <f t="shared" si="13"/>
        <v>0</v>
      </c>
      <c r="O101" s="9">
        <f t="shared" si="9"/>
        <v>0</v>
      </c>
      <c r="P101" s="9">
        <f t="shared" si="9"/>
        <v>0</v>
      </c>
      <c r="Q101" s="9">
        <f t="shared" si="9"/>
        <v>0</v>
      </c>
      <c r="R101" s="8"/>
      <c r="S101" s="8"/>
      <c r="T101" s="8"/>
      <c r="U101" s="8"/>
      <c r="V101" s="8"/>
      <c r="W101" s="8"/>
      <c r="X101" s="8">
        <f t="shared" si="20"/>
        <v>0</v>
      </c>
      <c r="Y101" s="10">
        <f t="shared" si="14"/>
        <v>0</v>
      </c>
      <c r="Z101" s="10">
        <f t="shared" si="14"/>
        <v>0</v>
      </c>
      <c r="AA101" s="10">
        <f t="shared" si="14"/>
        <v>0</v>
      </c>
      <c r="AB101" s="10">
        <f t="shared" si="10"/>
        <v>0</v>
      </c>
      <c r="AC101" s="10">
        <f t="shared" si="10"/>
        <v>0</v>
      </c>
      <c r="AD101" s="10">
        <f t="shared" si="10"/>
        <v>0</v>
      </c>
      <c r="AE101" s="8"/>
      <c r="AF101" s="8"/>
      <c r="AG101" s="8"/>
      <c r="AH101" s="8"/>
      <c r="AI101" s="8"/>
      <c r="AJ101" s="8"/>
      <c r="AK101" s="8">
        <f t="shared" si="21"/>
        <v>0</v>
      </c>
      <c r="AL101" s="10">
        <f t="shared" si="15"/>
        <v>0</v>
      </c>
      <c r="AM101" s="10">
        <f t="shared" si="15"/>
        <v>0</v>
      </c>
      <c r="AN101" s="10">
        <f t="shared" si="15"/>
        <v>0</v>
      </c>
      <c r="AO101" s="10">
        <f t="shared" si="11"/>
        <v>0</v>
      </c>
      <c r="AP101" s="10">
        <f t="shared" si="11"/>
        <v>0</v>
      </c>
      <c r="AQ101" s="10">
        <f t="shared" si="11"/>
        <v>0</v>
      </c>
      <c r="AR101" s="8">
        <v>1.9999999999999993</v>
      </c>
      <c r="AS101" s="8">
        <v>6.0000000000000036</v>
      </c>
      <c r="AT101" s="8">
        <v>8.0000000000000036</v>
      </c>
      <c r="AU101" s="8">
        <v>1.9999999999999993</v>
      </c>
      <c r="AV101" s="8">
        <v>4.4999999999999982</v>
      </c>
      <c r="AW101" s="8">
        <v>3.4285714285714275</v>
      </c>
      <c r="AX101" s="8">
        <f t="shared" si="22"/>
        <v>25.928571428571434</v>
      </c>
      <c r="AY101" s="10">
        <f t="shared" si="16"/>
        <v>0.1666666666666666</v>
      </c>
      <c r="AZ101" s="10">
        <f t="shared" si="16"/>
        <v>0.50000000000000033</v>
      </c>
      <c r="BA101" s="10">
        <f t="shared" si="16"/>
        <v>0.66666666666666696</v>
      </c>
      <c r="BB101" s="10">
        <f t="shared" si="12"/>
        <v>0.1666666666666666</v>
      </c>
      <c r="BC101" s="10">
        <f t="shared" si="12"/>
        <v>0.37499999999999983</v>
      </c>
      <c r="BD101" s="10">
        <f t="shared" si="12"/>
        <v>0.28571428571428564</v>
      </c>
      <c r="BE101"/>
      <c r="BF101"/>
      <c r="BG101"/>
      <c r="BH101"/>
      <c r="BI101"/>
      <c r="BJ101"/>
      <c r="BR101"/>
      <c r="BS101"/>
      <c r="BT101"/>
      <c r="BU101"/>
      <c r="BV101"/>
      <c r="BW101"/>
      <c r="BX101"/>
    </row>
    <row r="102" spans="1:82" x14ac:dyDescent="0.25">
      <c r="A102" s="1" t="s">
        <v>212</v>
      </c>
      <c r="B102" t="s">
        <v>215</v>
      </c>
      <c r="C102" s="12" t="s">
        <v>216</v>
      </c>
      <c r="K102" s="2">
        <f t="shared" si="19"/>
        <v>0</v>
      </c>
      <c r="L102" s="13">
        <f t="shared" si="13"/>
        <v>0</v>
      </c>
      <c r="M102" s="13">
        <f t="shared" si="13"/>
        <v>0</v>
      </c>
      <c r="N102" s="13">
        <f t="shared" si="13"/>
        <v>0</v>
      </c>
      <c r="O102" s="13">
        <f t="shared" si="9"/>
        <v>0</v>
      </c>
      <c r="P102" s="13">
        <f t="shared" si="9"/>
        <v>0</v>
      </c>
      <c r="Q102" s="13">
        <f t="shared" si="9"/>
        <v>0</v>
      </c>
      <c r="R102" s="2"/>
      <c r="S102" s="2"/>
      <c r="T102" s="2"/>
      <c r="U102" s="2"/>
      <c r="V102" s="2"/>
      <c r="W102" s="2"/>
      <c r="X102" s="2">
        <f t="shared" si="20"/>
        <v>0</v>
      </c>
      <c r="Y102" s="11">
        <f t="shared" si="14"/>
        <v>0</v>
      </c>
      <c r="Z102" s="11">
        <f t="shared" si="14"/>
        <v>0</v>
      </c>
      <c r="AA102" s="11">
        <f t="shared" si="14"/>
        <v>0</v>
      </c>
      <c r="AB102" s="11">
        <f t="shared" si="10"/>
        <v>0</v>
      </c>
      <c r="AC102" s="11">
        <f t="shared" si="10"/>
        <v>0</v>
      </c>
      <c r="AD102" s="11">
        <f t="shared" si="10"/>
        <v>0</v>
      </c>
      <c r="AK102" s="2">
        <f t="shared" si="21"/>
        <v>0</v>
      </c>
      <c r="AL102" s="11">
        <f t="shared" si="15"/>
        <v>0</v>
      </c>
      <c r="AM102" s="11">
        <f t="shared" si="15"/>
        <v>0</v>
      </c>
      <c r="AN102" s="11">
        <f t="shared" si="15"/>
        <v>0</v>
      </c>
      <c r="AO102" s="11">
        <f t="shared" si="11"/>
        <v>0</v>
      </c>
      <c r="AP102" s="11">
        <f t="shared" si="11"/>
        <v>0</v>
      </c>
      <c r="AQ102" s="11">
        <f t="shared" si="11"/>
        <v>0</v>
      </c>
      <c r="AX102" s="2">
        <f t="shared" si="22"/>
        <v>0</v>
      </c>
      <c r="AY102" s="11">
        <f t="shared" si="16"/>
        <v>0</v>
      </c>
      <c r="AZ102" s="11">
        <f t="shared" si="16"/>
        <v>0</v>
      </c>
      <c r="BA102" s="11">
        <f t="shared" si="16"/>
        <v>0</v>
      </c>
      <c r="BB102" s="11">
        <f t="shared" si="12"/>
        <v>0</v>
      </c>
      <c r="BC102" s="11">
        <f t="shared" si="12"/>
        <v>0</v>
      </c>
      <c r="BD102" s="11">
        <f t="shared" si="12"/>
        <v>0</v>
      </c>
      <c r="BE102" s="2">
        <v>3.8461538461538454</v>
      </c>
      <c r="BF102" s="2">
        <v>2.3076923076923079</v>
      </c>
      <c r="BG102" s="2">
        <v>4.4615384615384599</v>
      </c>
      <c r="BH102" s="2">
        <v>2.3076923076923079</v>
      </c>
      <c r="BI102" s="2">
        <v>2.7692307692307692</v>
      </c>
      <c r="BJ102" s="2">
        <v>1.6923076923076925</v>
      </c>
      <c r="BK102" s="2">
        <v>17.384615384615383</v>
      </c>
      <c r="BL102" s="11">
        <f t="shared" ref="BL102:BQ102" si="30">BE102/12</f>
        <v>0.32051282051282043</v>
      </c>
      <c r="BM102" s="11">
        <f t="shared" si="30"/>
        <v>0.19230769230769232</v>
      </c>
      <c r="BN102" s="11">
        <f t="shared" si="30"/>
        <v>0.37179487179487164</v>
      </c>
      <c r="BO102" s="11">
        <f t="shared" si="30"/>
        <v>0.19230769230769232</v>
      </c>
      <c r="BP102" s="11">
        <f t="shared" si="30"/>
        <v>0.23076923076923075</v>
      </c>
      <c r="BQ102" s="11">
        <f t="shared" si="30"/>
        <v>0.14102564102564105</v>
      </c>
      <c r="BR102" s="2">
        <v>2.5714285714285707</v>
      </c>
      <c r="BS102" s="2">
        <v>0.7142857142857143</v>
      </c>
      <c r="BT102" s="2">
        <v>0.7142857142857143</v>
      </c>
      <c r="BU102" s="2">
        <v>0.7142857142857143</v>
      </c>
      <c r="BV102" s="2">
        <v>3.8571428571428559</v>
      </c>
      <c r="BW102" s="2">
        <v>2</v>
      </c>
      <c r="BX102" s="2">
        <f>SUM(BR102:BW102)</f>
        <v>10.571428571428569</v>
      </c>
      <c r="BY102" s="11">
        <f t="shared" ref="BY102:CD102" si="31">BR102/12</f>
        <v>0.21428571428571422</v>
      </c>
      <c r="BZ102" s="11">
        <f t="shared" si="31"/>
        <v>5.9523809523809527E-2</v>
      </c>
      <c r="CA102" s="11">
        <f t="shared" si="31"/>
        <v>5.9523809523809527E-2</v>
      </c>
      <c r="CB102" s="11">
        <f t="shared" si="31"/>
        <v>5.9523809523809527E-2</v>
      </c>
      <c r="CC102" s="11">
        <f t="shared" si="31"/>
        <v>0.32142857142857134</v>
      </c>
      <c r="CD102" s="11">
        <f t="shared" si="31"/>
        <v>0.16666666666666666</v>
      </c>
    </row>
    <row r="103" spans="1:82" hidden="1" x14ac:dyDescent="0.25">
      <c r="A103" s="5" t="s">
        <v>212</v>
      </c>
      <c r="B103" s="7" t="s">
        <v>217</v>
      </c>
      <c r="C103" s="7" t="s">
        <v>217</v>
      </c>
      <c r="D103" s="7"/>
      <c r="E103" s="8"/>
      <c r="F103" s="8"/>
      <c r="G103" s="8"/>
      <c r="H103" s="8"/>
      <c r="I103" s="8"/>
      <c r="J103" s="8"/>
      <c r="K103" s="8">
        <f t="shared" si="19"/>
        <v>0</v>
      </c>
      <c r="L103" s="9">
        <f t="shared" si="13"/>
        <v>0</v>
      </c>
      <c r="M103" s="9">
        <f t="shared" si="13"/>
        <v>0</v>
      </c>
      <c r="N103" s="9">
        <f t="shared" si="13"/>
        <v>0</v>
      </c>
      <c r="O103" s="9">
        <f t="shared" si="9"/>
        <v>0</v>
      </c>
      <c r="P103" s="9">
        <f t="shared" si="9"/>
        <v>0</v>
      </c>
      <c r="Q103" s="9">
        <f t="shared" si="9"/>
        <v>0</v>
      </c>
      <c r="R103" s="8"/>
      <c r="S103" s="8"/>
      <c r="T103" s="8"/>
      <c r="U103" s="8"/>
      <c r="V103" s="8"/>
      <c r="W103" s="8"/>
      <c r="X103" s="8">
        <f t="shared" si="20"/>
        <v>0</v>
      </c>
      <c r="Y103" s="10">
        <f t="shared" si="14"/>
        <v>0</v>
      </c>
      <c r="Z103" s="10">
        <f t="shared" si="14"/>
        <v>0</v>
      </c>
      <c r="AA103" s="10">
        <f t="shared" si="14"/>
        <v>0</v>
      </c>
      <c r="AB103" s="10">
        <f t="shared" si="10"/>
        <v>0</v>
      </c>
      <c r="AC103" s="10">
        <f t="shared" si="10"/>
        <v>0</v>
      </c>
      <c r="AD103" s="10">
        <f t="shared" si="10"/>
        <v>0</v>
      </c>
      <c r="AE103" s="8"/>
      <c r="AF103" s="8"/>
      <c r="AG103" s="8"/>
      <c r="AH103" s="8"/>
      <c r="AI103" s="8"/>
      <c r="AJ103" s="8"/>
      <c r="AK103" s="8">
        <f t="shared" si="21"/>
        <v>0</v>
      </c>
      <c r="AL103" s="10">
        <f t="shared" si="15"/>
        <v>0</v>
      </c>
      <c r="AM103" s="10">
        <f t="shared" si="15"/>
        <v>0</v>
      </c>
      <c r="AN103" s="10">
        <f t="shared" si="15"/>
        <v>0</v>
      </c>
      <c r="AO103" s="10">
        <f t="shared" si="11"/>
        <v>0</v>
      </c>
      <c r="AP103" s="10">
        <f t="shared" si="11"/>
        <v>0</v>
      </c>
      <c r="AQ103" s="10">
        <f t="shared" si="11"/>
        <v>0</v>
      </c>
      <c r="AR103" s="8">
        <v>8.0000000000000036</v>
      </c>
      <c r="AS103" s="8">
        <v>1.9999999999999993</v>
      </c>
      <c r="AT103" s="8">
        <v>6</v>
      </c>
      <c r="AU103" s="8">
        <v>1.9999999999999993</v>
      </c>
      <c r="AV103" s="8"/>
      <c r="AW103" s="8">
        <v>0.35714285714285715</v>
      </c>
      <c r="AX103" s="8">
        <f t="shared" si="22"/>
        <v>18.357142857142861</v>
      </c>
      <c r="AY103" s="10">
        <f t="shared" si="16"/>
        <v>0.66666666666666696</v>
      </c>
      <c r="AZ103" s="10">
        <f t="shared" si="16"/>
        <v>0.1666666666666666</v>
      </c>
      <c r="BA103" s="10">
        <f t="shared" si="16"/>
        <v>0.5</v>
      </c>
      <c r="BB103" s="10">
        <f t="shared" si="12"/>
        <v>0.1666666666666666</v>
      </c>
      <c r="BC103" s="10">
        <f t="shared" si="12"/>
        <v>0</v>
      </c>
      <c r="BD103" s="10">
        <f t="shared" si="12"/>
        <v>2.9761904761904764E-2</v>
      </c>
      <c r="BE103">
        <v>3.9999999999999991</v>
      </c>
      <c r="BF103">
        <v>6.0000000000000009</v>
      </c>
      <c r="BG103">
        <v>3.9999999999999991</v>
      </c>
      <c r="BH103">
        <v>3.9999999999999991</v>
      </c>
      <c r="BI103">
        <v>6.9230769230769234</v>
      </c>
      <c r="BJ103">
        <v>5.1538461538461542</v>
      </c>
      <c r="BK103" s="2">
        <v>30.076923076923077</v>
      </c>
      <c r="BL103" s="11">
        <v>0.33333333333333326</v>
      </c>
      <c r="BM103" s="11">
        <v>0.50000000000000011</v>
      </c>
      <c r="BN103" s="11">
        <v>0.33333333333333326</v>
      </c>
      <c r="BO103" s="11">
        <v>0.33333333333333326</v>
      </c>
      <c r="BP103" s="11">
        <v>0.57692307692307698</v>
      </c>
      <c r="BQ103" s="11">
        <v>0.42948717948717952</v>
      </c>
      <c r="BR103">
        <v>8.0000000000000036</v>
      </c>
      <c r="BS103">
        <v>3.9999999999999987</v>
      </c>
      <c r="BT103">
        <v>3.9999999999999987</v>
      </c>
      <c r="BU103">
        <v>6</v>
      </c>
      <c r="BV103">
        <v>6.0000000000000018</v>
      </c>
      <c r="BW103">
        <v>5.4999999999999982</v>
      </c>
      <c r="BX103">
        <v>33.5</v>
      </c>
      <c r="BY103" s="11">
        <v>0.66666666666666696</v>
      </c>
      <c r="BZ103" s="11">
        <v>0.3333333333333332</v>
      </c>
      <c r="CA103" s="11">
        <v>0.3333333333333332</v>
      </c>
      <c r="CB103" s="11">
        <v>0.5</v>
      </c>
      <c r="CC103" s="11">
        <v>0.50000000000000011</v>
      </c>
      <c r="CD103" s="11">
        <v>0.4583333333333332</v>
      </c>
    </row>
    <row r="104" spans="1:82" hidden="1" x14ac:dyDescent="0.25">
      <c r="A104" s="5" t="s">
        <v>212</v>
      </c>
      <c r="B104" t="s">
        <v>218</v>
      </c>
      <c r="C104" s="12" t="s">
        <v>219</v>
      </c>
      <c r="K104" s="2">
        <f t="shared" si="19"/>
        <v>0</v>
      </c>
      <c r="L104" s="13">
        <f t="shared" si="13"/>
        <v>0</v>
      </c>
      <c r="M104" s="13">
        <f t="shared" si="13"/>
        <v>0</v>
      </c>
      <c r="N104" s="13">
        <f t="shared" si="13"/>
        <v>0</v>
      </c>
      <c r="O104" s="13">
        <f t="shared" si="9"/>
        <v>0</v>
      </c>
      <c r="P104" s="13">
        <f t="shared" si="9"/>
        <v>0</v>
      </c>
      <c r="Q104" s="13">
        <f t="shared" si="9"/>
        <v>0</v>
      </c>
      <c r="R104" s="2"/>
      <c r="S104" s="2"/>
      <c r="T104" s="2"/>
      <c r="U104" s="2"/>
      <c r="V104" s="2"/>
      <c r="W104" s="2"/>
      <c r="X104" s="2">
        <f t="shared" si="20"/>
        <v>0</v>
      </c>
      <c r="Y104" s="11">
        <f t="shared" si="14"/>
        <v>0</v>
      </c>
      <c r="Z104" s="11">
        <f t="shared" si="14"/>
        <v>0</v>
      </c>
      <c r="AA104" s="11">
        <f t="shared" si="14"/>
        <v>0</v>
      </c>
      <c r="AB104" s="11">
        <f t="shared" si="10"/>
        <v>0</v>
      </c>
      <c r="AC104" s="11">
        <f t="shared" si="10"/>
        <v>0</v>
      </c>
      <c r="AD104" s="11">
        <f t="shared" si="10"/>
        <v>0</v>
      </c>
      <c r="AK104" s="2">
        <f t="shared" si="21"/>
        <v>0</v>
      </c>
      <c r="AL104" s="11">
        <f t="shared" si="15"/>
        <v>0</v>
      </c>
      <c r="AM104" s="11">
        <f t="shared" si="15"/>
        <v>0</v>
      </c>
      <c r="AN104" s="11">
        <f t="shared" si="15"/>
        <v>0</v>
      </c>
      <c r="AO104" s="11">
        <f t="shared" si="11"/>
        <v>0</v>
      </c>
      <c r="AP104" s="11">
        <f t="shared" si="11"/>
        <v>0</v>
      </c>
      <c r="AQ104" s="11">
        <f t="shared" si="11"/>
        <v>0</v>
      </c>
      <c r="AX104" s="2">
        <f t="shared" si="22"/>
        <v>0</v>
      </c>
      <c r="AY104" s="11">
        <f t="shared" si="16"/>
        <v>0</v>
      </c>
      <c r="AZ104" s="11">
        <f t="shared" si="16"/>
        <v>0</v>
      </c>
      <c r="BA104" s="11">
        <f t="shared" si="16"/>
        <v>0</v>
      </c>
      <c r="BB104" s="11">
        <f t="shared" si="12"/>
        <v>0</v>
      </c>
      <c r="BC104" s="11">
        <f t="shared" si="12"/>
        <v>0</v>
      </c>
      <c r="BD104" s="11">
        <f t="shared" si="12"/>
        <v>0</v>
      </c>
      <c r="BE104" s="2">
        <v>8.0000000000000071</v>
      </c>
      <c r="BF104" s="2">
        <v>10</v>
      </c>
      <c r="BG104" s="2">
        <v>6.0000000000000027</v>
      </c>
      <c r="BH104" s="2">
        <v>8.0000000000000071</v>
      </c>
      <c r="BI104" s="2">
        <v>4.0769230769230758</v>
      </c>
      <c r="BJ104" s="2">
        <v>7.0769230769230749</v>
      </c>
      <c r="BK104" s="2">
        <v>43.15384615384616</v>
      </c>
      <c r="BL104" s="11">
        <f t="shared" ref="BL104:BQ105" si="32">BE104/12</f>
        <v>0.6666666666666673</v>
      </c>
      <c r="BM104" s="11">
        <f t="shared" si="32"/>
        <v>0.83333333333333337</v>
      </c>
      <c r="BN104" s="11">
        <f t="shared" si="32"/>
        <v>0.50000000000000022</v>
      </c>
      <c r="BO104" s="11">
        <f t="shared" si="32"/>
        <v>0.6666666666666673</v>
      </c>
      <c r="BP104" s="11">
        <f t="shared" si="32"/>
        <v>0.33974358974358965</v>
      </c>
      <c r="BQ104" s="11">
        <f t="shared" si="32"/>
        <v>0.58974358974358954</v>
      </c>
      <c r="BR104" s="2">
        <v>10.000000000000002</v>
      </c>
      <c r="BS104" s="2">
        <v>7.9999999999999973</v>
      </c>
      <c r="BT104" s="2">
        <v>3.9999999999999987</v>
      </c>
      <c r="BU104" s="2">
        <v>3.9999999999999987</v>
      </c>
      <c r="BV104" s="2">
        <v>3.4285714285714284</v>
      </c>
      <c r="BW104" s="2">
        <v>6.2857142857142847</v>
      </c>
      <c r="BX104" s="2">
        <f>SUM(BR104:BW104)</f>
        <v>35.714285714285708</v>
      </c>
      <c r="BY104" s="11">
        <f t="shared" ref="BY104:CD105" si="33">BR104/12</f>
        <v>0.83333333333333348</v>
      </c>
      <c r="BZ104" s="11">
        <f t="shared" si="33"/>
        <v>0.66666666666666641</v>
      </c>
      <c r="CA104" s="11">
        <f t="shared" si="33"/>
        <v>0.3333333333333332</v>
      </c>
      <c r="CB104" s="11">
        <f t="shared" si="33"/>
        <v>0.3333333333333332</v>
      </c>
      <c r="CC104" s="11">
        <f t="shared" si="33"/>
        <v>0.2857142857142857</v>
      </c>
      <c r="CD104" s="11">
        <f t="shared" si="33"/>
        <v>0.52380952380952372</v>
      </c>
    </row>
    <row r="105" spans="1:82" x14ac:dyDescent="0.25">
      <c r="A105" s="1" t="s">
        <v>212</v>
      </c>
      <c r="B105" t="s">
        <v>220</v>
      </c>
      <c r="C105" s="12" t="s">
        <v>221</v>
      </c>
      <c r="K105" s="2">
        <f t="shared" si="19"/>
        <v>0</v>
      </c>
      <c r="L105" s="13">
        <f t="shared" si="13"/>
        <v>0</v>
      </c>
      <c r="M105" s="13">
        <f t="shared" si="13"/>
        <v>0</v>
      </c>
      <c r="N105" s="13">
        <f t="shared" si="13"/>
        <v>0</v>
      </c>
      <c r="O105" s="13">
        <f t="shared" si="9"/>
        <v>0</v>
      </c>
      <c r="P105" s="13">
        <f t="shared" si="9"/>
        <v>0</v>
      </c>
      <c r="Q105" s="13">
        <f t="shared" si="9"/>
        <v>0</v>
      </c>
      <c r="R105" s="2"/>
      <c r="S105" s="2"/>
      <c r="T105" s="2"/>
      <c r="U105" s="2"/>
      <c r="V105" s="2"/>
      <c r="W105" s="2"/>
      <c r="X105" s="2">
        <f t="shared" si="20"/>
        <v>0</v>
      </c>
      <c r="Y105" s="11">
        <f t="shared" si="14"/>
        <v>0</v>
      </c>
      <c r="Z105" s="11">
        <f t="shared" si="14"/>
        <v>0</v>
      </c>
      <c r="AA105" s="11">
        <f t="shared" si="14"/>
        <v>0</v>
      </c>
      <c r="AB105" s="11">
        <f t="shared" si="10"/>
        <v>0</v>
      </c>
      <c r="AC105" s="11">
        <f t="shared" si="10"/>
        <v>0</v>
      </c>
      <c r="AD105" s="11">
        <f t="shared" si="10"/>
        <v>0</v>
      </c>
      <c r="AK105" s="2">
        <f t="shared" si="21"/>
        <v>0</v>
      </c>
      <c r="AL105" s="11">
        <f t="shared" si="15"/>
        <v>0</v>
      </c>
      <c r="AM105" s="11">
        <f t="shared" si="15"/>
        <v>0</v>
      </c>
      <c r="AN105" s="11">
        <f t="shared" si="15"/>
        <v>0</v>
      </c>
      <c r="AO105" s="11">
        <f t="shared" si="11"/>
        <v>0</v>
      </c>
      <c r="AP105" s="11">
        <f t="shared" si="11"/>
        <v>0</v>
      </c>
      <c r="AQ105" s="11">
        <f t="shared" si="11"/>
        <v>0</v>
      </c>
      <c r="AX105" s="2">
        <f t="shared" si="22"/>
        <v>0</v>
      </c>
      <c r="AY105" s="11">
        <f t="shared" si="16"/>
        <v>0</v>
      </c>
      <c r="AZ105" s="11">
        <f t="shared" si="16"/>
        <v>0</v>
      </c>
      <c r="BA105" s="11">
        <f t="shared" si="16"/>
        <v>0</v>
      </c>
      <c r="BB105" s="11">
        <f t="shared" si="12"/>
        <v>0</v>
      </c>
      <c r="BC105" s="11">
        <f t="shared" si="12"/>
        <v>0</v>
      </c>
      <c r="BD105" s="11">
        <f t="shared" si="12"/>
        <v>0</v>
      </c>
      <c r="BE105" s="2">
        <v>0</v>
      </c>
      <c r="BF105" s="2">
        <v>0</v>
      </c>
      <c r="BG105" s="2">
        <v>0</v>
      </c>
      <c r="BH105" s="2">
        <v>0</v>
      </c>
      <c r="BI105" s="2">
        <v>0</v>
      </c>
      <c r="BJ105" s="2">
        <v>0.76923076923076927</v>
      </c>
      <c r="BK105" s="2">
        <v>0.76923076923076927</v>
      </c>
      <c r="BL105" s="11">
        <f t="shared" si="32"/>
        <v>0</v>
      </c>
      <c r="BM105" s="11">
        <f t="shared" si="32"/>
        <v>0</v>
      </c>
      <c r="BN105" s="11">
        <f t="shared" si="32"/>
        <v>0</v>
      </c>
      <c r="BO105" s="11">
        <f t="shared" si="32"/>
        <v>0</v>
      </c>
      <c r="BP105" s="11">
        <f t="shared" si="32"/>
        <v>0</v>
      </c>
      <c r="BQ105" s="11">
        <f t="shared" si="32"/>
        <v>6.4102564102564111E-2</v>
      </c>
      <c r="BX105" s="2">
        <f>SUM(BR105:BW105)</f>
        <v>0</v>
      </c>
      <c r="BY105" s="11">
        <f t="shared" si="33"/>
        <v>0</v>
      </c>
      <c r="BZ105" s="11">
        <f t="shared" si="33"/>
        <v>0</v>
      </c>
      <c r="CA105" s="11">
        <f t="shared" si="33"/>
        <v>0</v>
      </c>
      <c r="CB105" s="11">
        <f t="shared" si="33"/>
        <v>0</v>
      </c>
      <c r="CC105" s="11">
        <f t="shared" si="33"/>
        <v>0</v>
      </c>
      <c r="CD105" s="11">
        <f t="shared" si="33"/>
        <v>0</v>
      </c>
    </row>
    <row r="106" spans="1:82" x14ac:dyDescent="0.25">
      <c r="A106" s="1" t="s">
        <v>212</v>
      </c>
      <c r="B106" s="12" t="s">
        <v>222</v>
      </c>
      <c r="C106" t="s">
        <v>223</v>
      </c>
      <c r="F106" s="2">
        <v>1.9999999999999996</v>
      </c>
      <c r="K106" s="2">
        <f t="shared" si="19"/>
        <v>1.9999999999999996</v>
      </c>
      <c r="L106" s="13">
        <f t="shared" si="13"/>
        <v>0</v>
      </c>
      <c r="M106" s="13">
        <f t="shared" si="13"/>
        <v>0.16666666666666663</v>
      </c>
      <c r="N106" s="13">
        <f t="shared" si="13"/>
        <v>0</v>
      </c>
      <c r="O106" s="13">
        <f t="shared" si="9"/>
        <v>0</v>
      </c>
      <c r="P106" s="13">
        <f t="shared" si="9"/>
        <v>0</v>
      </c>
      <c r="Q106" s="13">
        <f t="shared" si="9"/>
        <v>0</v>
      </c>
      <c r="R106" s="2">
        <v>0</v>
      </c>
      <c r="S106" s="2">
        <v>0</v>
      </c>
      <c r="T106" s="2">
        <v>0</v>
      </c>
      <c r="U106" s="2">
        <v>0</v>
      </c>
      <c r="V106" s="2">
        <v>0.7142857142857143</v>
      </c>
      <c r="W106" s="2">
        <v>0.7142857142857143</v>
      </c>
      <c r="X106" s="2">
        <f t="shared" si="20"/>
        <v>1.4285714285714286</v>
      </c>
      <c r="Y106" s="11">
        <f t="shared" si="14"/>
        <v>0</v>
      </c>
      <c r="Z106" s="11">
        <f t="shared" si="14"/>
        <v>0</v>
      </c>
      <c r="AA106" s="11">
        <f t="shared" si="14"/>
        <v>0</v>
      </c>
      <c r="AB106" s="11">
        <f t="shared" si="10"/>
        <v>0</v>
      </c>
      <c r="AC106" s="11">
        <f t="shared" si="10"/>
        <v>5.9523809523809527E-2</v>
      </c>
      <c r="AD106" s="11">
        <f t="shared" si="10"/>
        <v>5.9523809523809527E-2</v>
      </c>
      <c r="AE106" s="2">
        <v>1.9999999999999996</v>
      </c>
      <c r="AF106" s="2">
        <v>0</v>
      </c>
      <c r="AG106" s="2">
        <v>0</v>
      </c>
      <c r="AH106" s="2">
        <v>1.9999999999999996</v>
      </c>
      <c r="AI106" s="2">
        <v>0.38461538461538464</v>
      </c>
      <c r="AJ106" s="2">
        <v>1.153846153846154</v>
      </c>
      <c r="AK106" s="2">
        <f t="shared" si="21"/>
        <v>5.5384615384615383</v>
      </c>
      <c r="AL106" s="11">
        <f t="shared" si="15"/>
        <v>0.16666666666666663</v>
      </c>
      <c r="AM106" s="11">
        <f t="shared" si="15"/>
        <v>0</v>
      </c>
      <c r="AN106" s="11">
        <f t="shared" si="15"/>
        <v>0</v>
      </c>
      <c r="AO106" s="11">
        <f t="shared" si="11"/>
        <v>0.16666666666666663</v>
      </c>
      <c r="AP106" s="11">
        <f t="shared" si="11"/>
        <v>3.2051282051282055E-2</v>
      </c>
      <c r="AQ106" s="11">
        <f t="shared" si="11"/>
        <v>9.6153846153846159E-2</v>
      </c>
      <c r="AR106" s="2">
        <v>0</v>
      </c>
      <c r="AS106" s="2">
        <v>0</v>
      </c>
      <c r="AT106" s="2">
        <v>0</v>
      </c>
      <c r="AU106" s="2">
        <v>0</v>
      </c>
      <c r="AV106" s="2">
        <v>0.7142857142857143</v>
      </c>
      <c r="AW106" s="2">
        <v>0.7142857142857143</v>
      </c>
      <c r="AX106" s="2">
        <f t="shared" si="22"/>
        <v>1.4285714285714286</v>
      </c>
      <c r="AY106" s="11">
        <f t="shared" si="16"/>
        <v>0</v>
      </c>
      <c r="AZ106" s="11">
        <f t="shared" si="16"/>
        <v>0</v>
      </c>
      <c r="BA106" s="11">
        <f t="shared" si="16"/>
        <v>0</v>
      </c>
      <c r="BB106" s="11">
        <f t="shared" si="12"/>
        <v>0</v>
      </c>
      <c r="BC106" s="11">
        <f t="shared" si="12"/>
        <v>5.9523809523809527E-2</v>
      </c>
      <c r="BD106" s="11">
        <f t="shared" si="12"/>
        <v>5.9523809523809527E-2</v>
      </c>
      <c r="BE106">
        <v>0</v>
      </c>
      <c r="BF106">
        <v>0</v>
      </c>
      <c r="BG106">
        <v>0</v>
      </c>
      <c r="BH106">
        <v>0</v>
      </c>
      <c r="BI106">
        <v>0.61538461538461542</v>
      </c>
      <c r="BJ106">
        <v>0</v>
      </c>
      <c r="BK106" s="2">
        <v>0.61538461538461542</v>
      </c>
      <c r="BL106" s="11">
        <v>0</v>
      </c>
      <c r="BM106" s="11">
        <v>0</v>
      </c>
      <c r="BN106" s="11">
        <v>0</v>
      </c>
      <c r="BO106" s="11">
        <v>0</v>
      </c>
      <c r="BP106" s="11">
        <v>5.1282051282051287E-2</v>
      </c>
      <c r="BQ106" s="11">
        <v>0</v>
      </c>
      <c r="BR106"/>
      <c r="BS106"/>
      <c r="BT106"/>
      <c r="BU106"/>
      <c r="BV106"/>
      <c r="BW106"/>
      <c r="BX106"/>
    </row>
    <row r="107" spans="1:82" hidden="1" x14ac:dyDescent="0.25">
      <c r="A107" s="5" t="s">
        <v>212</v>
      </c>
      <c r="B107" s="6" t="s">
        <v>224</v>
      </c>
      <c r="C107" s="7" t="s">
        <v>225</v>
      </c>
      <c r="D107" s="7"/>
      <c r="E107" s="8">
        <v>11.999999999999993</v>
      </c>
      <c r="F107" s="8">
        <v>10.307692307692307</v>
      </c>
      <c r="G107" s="8">
        <v>12.461538461538453</v>
      </c>
      <c r="H107" s="8">
        <v>10</v>
      </c>
      <c r="I107" s="8">
        <v>5.384615384615385</v>
      </c>
      <c r="J107" s="8">
        <v>5.9230769230769251</v>
      </c>
      <c r="K107" s="8">
        <f t="shared" si="19"/>
        <v>56.076923076923066</v>
      </c>
      <c r="L107" s="9">
        <f t="shared" si="13"/>
        <v>0.99999999999999944</v>
      </c>
      <c r="M107" s="9">
        <f t="shared" si="13"/>
        <v>0.85897435897435892</v>
      </c>
      <c r="N107" s="9">
        <f t="shared" si="13"/>
        <v>1.0384615384615377</v>
      </c>
      <c r="O107" s="9">
        <f t="shared" si="9"/>
        <v>0.83333333333333337</v>
      </c>
      <c r="P107" s="9">
        <f t="shared" si="9"/>
        <v>0.44871794871794873</v>
      </c>
      <c r="Q107" s="9">
        <f t="shared" si="9"/>
        <v>0.49358974358974378</v>
      </c>
      <c r="R107" s="8">
        <v>10.000000000000002</v>
      </c>
      <c r="S107" s="8">
        <v>10.000000000000002</v>
      </c>
      <c r="T107" s="8">
        <v>11.999999999999995</v>
      </c>
      <c r="U107" s="8">
        <v>10.000000000000002</v>
      </c>
      <c r="V107" s="8">
        <v>6.7857142857142838</v>
      </c>
      <c r="W107" s="8">
        <v>6.4285714285714262</v>
      </c>
      <c r="X107" s="8">
        <f t="shared" si="20"/>
        <v>55.214285714285708</v>
      </c>
      <c r="Y107" s="10">
        <f t="shared" si="14"/>
        <v>0.83333333333333348</v>
      </c>
      <c r="Z107" s="10">
        <f t="shared" si="14"/>
        <v>0.83333333333333348</v>
      </c>
      <c r="AA107" s="10">
        <f t="shared" si="14"/>
        <v>0.99999999999999956</v>
      </c>
      <c r="AB107" s="10">
        <f t="shared" si="10"/>
        <v>0.83333333333333348</v>
      </c>
      <c r="AC107" s="10">
        <f t="shared" si="10"/>
        <v>0.56547619047619035</v>
      </c>
      <c r="AD107" s="10">
        <f t="shared" si="10"/>
        <v>0.53571428571428548</v>
      </c>
      <c r="AE107" s="8">
        <v>3.9999999999999982</v>
      </c>
      <c r="AF107" s="8">
        <v>10</v>
      </c>
      <c r="AG107" s="8">
        <v>6.0000000000000027</v>
      </c>
      <c r="AH107" s="8">
        <v>10</v>
      </c>
      <c r="AI107" s="8">
        <v>6.538461538461541</v>
      </c>
      <c r="AJ107" s="8">
        <v>4.2307692307692308</v>
      </c>
      <c r="AK107" s="8">
        <f t="shared" si="21"/>
        <v>40.769230769230774</v>
      </c>
      <c r="AL107" s="10">
        <f t="shared" si="15"/>
        <v>0.3333333333333332</v>
      </c>
      <c r="AM107" s="10">
        <f t="shared" si="15"/>
        <v>0.83333333333333337</v>
      </c>
      <c r="AN107" s="10">
        <f t="shared" si="15"/>
        <v>0.50000000000000022</v>
      </c>
      <c r="AO107" s="10">
        <f t="shared" si="11"/>
        <v>0.83333333333333337</v>
      </c>
      <c r="AP107" s="10">
        <f t="shared" si="11"/>
        <v>0.54487179487179505</v>
      </c>
      <c r="AQ107" s="10">
        <f t="shared" si="11"/>
        <v>0.35256410256410259</v>
      </c>
      <c r="AR107" s="8">
        <v>8.0000000000000089</v>
      </c>
      <c r="AS107" s="8">
        <v>11.999999999999995</v>
      </c>
      <c r="AT107" s="8">
        <v>10.000000000000002</v>
      </c>
      <c r="AU107" s="8">
        <v>8.0000000000000089</v>
      </c>
      <c r="AV107" s="8">
        <v>5.3571428571428559</v>
      </c>
      <c r="AW107" s="8">
        <v>5.2142857142857135</v>
      </c>
      <c r="AX107" s="8">
        <f t="shared" si="22"/>
        <v>48.571428571428584</v>
      </c>
      <c r="AY107" s="10">
        <f t="shared" si="16"/>
        <v>0.66666666666666741</v>
      </c>
      <c r="AZ107" s="10">
        <f t="shared" si="16"/>
        <v>0.99999999999999956</v>
      </c>
      <c r="BA107" s="10">
        <f t="shared" si="16"/>
        <v>0.83333333333333348</v>
      </c>
      <c r="BB107" s="10">
        <f t="shared" si="12"/>
        <v>0.66666666666666741</v>
      </c>
      <c r="BC107" s="10">
        <f t="shared" si="12"/>
        <v>0.44642857142857134</v>
      </c>
      <c r="BD107" s="10">
        <f t="shared" si="12"/>
        <v>0.43452380952380948</v>
      </c>
      <c r="BE107">
        <v>8.0000000000000071</v>
      </c>
      <c r="BF107">
        <v>11.999999999999993</v>
      </c>
      <c r="BG107">
        <v>8.0000000000000071</v>
      </c>
      <c r="BH107">
        <v>6.0000000000000027</v>
      </c>
      <c r="BI107">
        <v>5.3846153846153859</v>
      </c>
      <c r="BJ107">
        <v>5.0000000000000009</v>
      </c>
      <c r="BK107" s="2">
        <v>44.384615384615394</v>
      </c>
      <c r="BL107" s="11">
        <v>0.6666666666666673</v>
      </c>
      <c r="BM107" s="11">
        <v>0.99999999999999944</v>
      </c>
      <c r="BN107" s="11">
        <v>0.6666666666666673</v>
      </c>
      <c r="BO107" s="11">
        <v>0.50000000000000022</v>
      </c>
      <c r="BP107" s="11">
        <v>0.44871794871794884</v>
      </c>
      <c r="BQ107" s="11">
        <v>0.41666666666666674</v>
      </c>
      <c r="BR107">
        <v>11.999999999999995</v>
      </c>
      <c r="BS107">
        <v>8.0000000000000089</v>
      </c>
      <c r="BT107">
        <v>11.999999999999995</v>
      </c>
      <c r="BU107">
        <v>10.000000000000002</v>
      </c>
      <c r="BV107">
        <v>6.7857142857142829</v>
      </c>
      <c r="BW107">
        <v>4.9999999999999991</v>
      </c>
      <c r="BX107">
        <v>53.785714285714285</v>
      </c>
      <c r="BY107" s="11">
        <v>0.99999999999999956</v>
      </c>
      <c r="BZ107" s="11">
        <v>0.66666666666666741</v>
      </c>
      <c r="CA107" s="11">
        <v>0.99999999999999956</v>
      </c>
      <c r="CB107" s="11">
        <v>0.83333333333333348</v>
      </c>
      <c r="CC107" s="11">
        <v>0.56547619047619024</v>
      </c>
      <c r="CD107" s="11">
        <v>0.41666666666666657</v>
      </c>
    </row>
    <row r="108" spans="1:82" hidden="1" x14ac:dyDescent="0.25">
      <c r="A108" s="5" t="s">
        <v>212</v>
      </c>
      <c r="B108" s="6" t="s">
        <v>226</v>
      </c>
      <c r="C108" s="7" t="s">
        <v>227</v>
      </c>
      <c r="D108" s="7"/>
      <c r="E108" s="8">
        <v>10.153846153846153</v>
      </c>
      <c r="F108" s="8">
        <v>10</v>
      </c>
      <c r="G108" s="8">
        <v>8.0000000000000071</v>
      </c>
      <c r="H108" s="8">
        <v>6.0000000000000027</v>
      </c>
      <c r="I108" s="8">
        <v>6.6153846153846185</v>
      </c>
      <c r="J108" s="8">
        <v>4.4615384615384617</v>
      </c>
      <c r="K108" s="8">
        <f t="shared" si="19"/>
        <v>45.230769230769241</v>
      </c>
      <c r="L108" s="9">
        <f t="shared" si="13"/>
        <v>0.84615384615384615</v>
      </c>
      <c r="M108" s="9">
        <f t="shared" si="13"/>
        <v>0.83333333333333337</v>
      </c>
      <c r="N108" s="9">
        <f t="shared" si="13"/>
        <v>0.6666666666666673</v>
      </c>
      <c r="O108" s="9">
        <f t="shared" si="9"/>
        <v>0.50000000000000022</v>
      </c>
      <c r="P108" s="9">
        <f t="shared" si="9"/>
        <v>0.55128205128205154</v>
      </c>
      <c r="Q108" s="9">
        <f t="shared" si="9"/>
        <v>0.37179487179487181</v>
      </c>
      <c r="R108" s="8">
        <v>11.999999999999995</v>
      </c>
      <c r="S108" s="8">
        <v>8.0000000000000089</v>
      </c>
      <c r="T108" s="8">
        <v>10.000000000000002</v>
      </c>
      <c r="U108" s="8">
        <v>11.999999999999995</v>
      </c>
      <c r="V108" s="8">
        <v>6.428571428571427</v>
      </c>
      <c r="W108" s="8">
        <v>4.0714285714285712</v>
      </c>
      <c r="X108" s="8">
        <f t="shared" si="20"/>
        <v>52.5</v>
      </c>
      <c r="Y108" s="10">
        <f t="shared" si="14"/>
        <v>0.99999999999999956</v>
      </c>
      <c r="Z108" s="10">
        <f t="shared" si="14"/>
        <v>0.66666666666666741</v>
      </c>
      <c r="AA108" s="10">
        <f t="shared" si="14"/>
        <v>0.83333333333333348</v>
      </c>
      <c r="AB108" s="10">
        <f t="shared" si="10"/>
        <v>0.99999999999999956</v>
      </c>
      <c r="AC108" s="10">
        <f t="shared" si="10"/>
        <v>0.53571428571428559</v>
      </c>
      <c r="AD108" s="10">
        <f t="shared" si="10"/>
        <v>0.33928571428571425</v>
      </c>
      <c r="AE108" s="8">
        <v>8.0000000000000071</v>
      </c>
      <c r="AF108" s="8">
        <v>8.0000000000000071</v>
      </c>
      <c r="AG108" s="8">
        <v>8.0000000000000071</v>
      </c>
      <c r="AH108" s="8">
        <v>10</v>
      </c>
      <c r="AI108" s="8">
        <v>6.153846153846156</v>
      </c>
      <c r="AJ108" s="8">
        <v>4.0769230769230766</v>
      </c>
      <c r="AK108" s="8">
        <f t="shared" si="21"/>
        <v>44.230769230769255</v>
      </c>
      <c r="AL108" s="10">
        <f t="shared" si="15"/>
        <v>0.6666666666666673</v>
      </c>
      <c r="AM108" s="10">
        <f t="shared" si="15"/>
        <v>0.6666666666666673</v>
      </c>
      <c r="AN108" s="10">
        <f t="shared" si="15"/>
        <v>0.6666666666666673</v>
      </c>
      <c r="AO108" s="10">
        <f t="shared" si="11"/>
        <v>0.83333333333333337</v>
      </c>
      <c r="AP108" s="10">
        <f t="shared" si="11"/>
        <v>0.512820512820513</v>
      </c>
      <c r="AQ108" s="10">
        <f t="shared" si="11"/>
        <v>0.3397435897435897</v>
      </c>
      <c r="AR108" s="8">
        <v>11.999999999999995</v>
      </c>
      <c r="AS108" s="8">
        <v>11.999999999999995</v>
      </c>
      <c r="AT108" s="8">
        <v>10.000000000000002</v>
      </c>
      <c r="AU108" s="8">
        <v>10.000000000000002</v>
      </c>
      <c r="AV108" s="8">
        <v>7.8571428571428532</v>
      </c>
      <c r="AW108" s="8">
        <v>4.9999999999999991</v>
      </c>
      <c r="AX108" s="8">
        <f t="shared" si="22"/>
        <v>56.857142857142847</v>
      </c>
      <c r="AY108" s="10">
        <f t="shared" si="16"/>
        <v>0.99999999999999956</v>
      </c>
      <c r="AZ108" s="10">
        <f t="shared" si="16"/>
        <v>0.99999999999999956</v>
      </c>
      <c r="BA108" s="10">
        <f t="shared" si="16"/>
        <v>0.83333333333333348</v>
      </c>
      <c r="BB108" s="10">
        <f t="shared" si="12"/>
        <v>0.83333333333333348</v>
      </c>
      <c r="BC108" s="10">
        <f t="shared" si="12"/>
        <v>0.65476190476190443</v>
      </c>
      <c r="BD108" s="10">
        <f t="shared" si="12"/>
        <v>0.41666666666666657</v>
      </c>
      <c r="BE108">
        <v>11.999999999999993</v>
      </c>
      <c r="BF108">
        <v>10</v>
      </c>
      <c r="BG108">
        <v>1.9999999999999996</v>
      </c>
      <c r="BH108">
        <v>8.0000000000000071</v>
      </c>
      <c r="BI108">
        <v>4.8461538461538467</v>
      </c>
      <c r="BJ108">
        <v>6.923076923076926</v>
      </c>
      <c r="BK108" s="2">
        <v>43.769230769230774</v>
      </c>
      <c r="BL108" s="11">
        <v>0.99999999999999944</v>
      </c>
      <c r="BM108" s="11">
        <v>0.83333333333333337</v>
      </c>
      <c r="BN108" s="11">
        <v>0.16666666666666663</v>
      </c>
      <c r="BO108" s="11">
        <v>0.6666666666666673</v>
      </c>
      <c r="BP108" s="11">
        <v>0.40384615384615391</v>
      </c>
      <c r="BQ108" s="11">
        <v>0.5769230769230772</v>
      </c>
      <c r="BR108">
        <v>12</v>
      </c>
      <c r="BS108">
        <v>6.0000000000000036</v>
      </c>
      <c r="BT108">
        <v>11.999999999999998</v>
      </c>
      <c r="BU108">
        <v>10.000000000000002</v>
      </c>
      <c r="BV108">
        <v>7.4999999999999973</v>
      </c>
      <c r="BW108">
        <v>4.6428571428571423</v>
      </c>
      <c r="BX108">
        <v>52.142857142857139</v>
      </c>
      <c r="BY108" s="11">
        <v>1</v>
      </c>
      <c r="BZ108" s="11">
        <v>0.50000000000000033</v>
      </c>
      <c r="CA108" s="11">
        <v>0.99999999999999989</v>
      </c>
      <c r="CB108" s="11">
        <v>0.83333333333333348</v>
      </c>
      <c r="CC108" s="11">
        <v>0.62499999999999978</v>
      </c>
      <c r="CD108" s="11">
        <v>0.38690476190476186</v>
      </c>
    </row>
    <row r="109" spans="1:82" hidden="1" x14ac:dyDescent="0.25">
      <c r="A109" s="5" t="s">
        <v>212</v>
      </c>
      <c r="B109" s="12" t="s">
        <v>228</v>
      </c>
      <c r="C109" t="s">
        <v>229</v>
      </c>
      <c r="E109" s="2">
        <v>10.46153846153846</v>
      </c>
      <c r="F109" s="2">
        <v>8.461538461538467</v>
      </c>
      <c r="G109" s="2">
        <v>6.307692307692311</v>
      </c>
      <c r="H109" s="2">
        <v>8.3076923076923137</v>
      </c>
      <c r="I109" s="2">
        <v>7.4615384615384643</v>
      </c>
      <c r="J109" s="2">
        <v>8.0769230769230802</v>
      </c>
      <c r="K109" s="2">
        <f t="shared" si="19"/>
        <v>49.076923076923094</v>
      </c>
      <c r="L109" s="13">
        <f t="shared" si="13"/>
        <v>0.8717948717948717</v>
      </c>
      <c r="M109" s="13">
        <f t="shared" si="13"/>
        <v>0.70512820512820562</v>
      </c>
      <c r="N109" s="13">
        <f t="shared" si="13"/>
        <v>0.52564102564102588</v>
      </c>
      <c r="O109" s="13">
        <f t="shared" si="9"/>
        <v>0.69230769230769285</v>
      </c>
      <c r="P109" s="13">
        <f t="shared" si="9"/>
        <v>0.62179487179487203</v>
      </c>
      <c r="Q109" s="13">
        <f t="shared" si="9"/>
        <v>0.67307692307692335</v>
      </c>
      <c r="R109" s="2">
        <v>1.9999999999999993</v>
      </c>
      <c r="S109" s="2">
        <v>6.0000000000000036</v>
      </c>
      <c r="T109" s="2">
        <v>1.9999999999999993</v>
      </c>
      <c r="U109" s="2">
        <v>3.9999999999999987</v>
      </c>
      <c r="V109" s="2">
        <v>5.9285714285714262</v>
      </c>
      <c r="W109" s="2">
        <v>3.0714285714285716</v>
      </c>
      <c r="X109" s="2">
        <f t="shared" si="20"/>
        <v>23</v>
      </c>
      <c r="Y109" s="11">
        <f t="shared" si="14"/>
        <v>0.1666666666666666</v>
      </c>
      <c r="Z109" s="11">
        <f t="shared" si="14"/>
        <v>0.50000000000000033</v>
      </c>
      <c r="AA109" s="11">
        <f t="shared" si="14"/>
        <v>0.1666666666666666</v>
      </c>
      <c r="AB109" s="11">
        <f t="shared" si="10"/>
        <v>0.3333333333333332</v>
      </c>
      <c r="AC109" s="11">
        <f t="shared" si="10"/>
        <v>0.49404761904761885</v>
      </c>
      <c r="AD109" s="11">
        <f t="shared" si="10"/>
        <v>0.25595238095238099</v>
      </c>
      <c r="AE109" s="2">
        <v>8.0000000000000018</v>
      </c>
      <c r="AF109" s="2">
        <v>9.0000000000000018</v>
      </c>
      <c r="AG109" s="2">
        <v>10</v>
      </c>
      <c r="AH109" s="2">
        <v>3.9999999999999982</v>
      </c>
      <c r="AI109" s="2">
        <v>8.4615384615384652</v>
      </c>
      <c r="AJ109" s="2">
        <v>6.1538461538461551</v>
      </c>
      <c r="AK109" s="2">
        <f t="shared" si="21"/>
        <v>45.61538461538462</v>
      </c>
      <c r="AL109" s="11">
        <f t="shared" si="15"/>
        <v>0.66666666666666685</v>
      </c>
      <c r="AM109" s="11">
        <f t="shared" si="15"/>
        <v>0.75000000000000011</v>
      </c>
      <c r="AN109" s="11">
        <f t="shared" si="15"/>
        <v>0.83333333333333337</v>
      </c>
      <c r="AO109" s="11">
        <f t="shared" si="11"/>
        <v>0.3333333333333332</v>
      </c>
      <c r="AP109" s="11">
        <f t="shared" si="11"/>
        <v>0.7051282051282054</v>
      </c>
      <c r="AQ109" s="11">
        <f t="shared" si="11"/>
        <v>0.51282051282051289</v>
      </c>
      <c r="AR109" s="2">
        <v>8.0000000000000089</v>
      </c>
      <c r="AS109" s="2">
        <v>8.0000000000000089</v>
      </c>
      <c r="AT109" s="2">
        <v>1.9999999999999993</v>
      </c>
      <c r="AU109" s="2">
        <v>6.0000000000000036</v>
      </c>
      <c r="AV109" s="2">
        <v>7.2142857142857117</v>
      </c>
      <c r="AW109" s="2">
        <v>3.785714285714286</v>
      </c>
      <c r="AX109" s="2">
        <f t="shared" si="22"/>
        <v>35.000000000000021</v>
      </c>
      <c r="AY109" s="11">
        <f t="shared" si="16"/>
        <v>0.66666666666666741</v>
      </c>
      <c r="AZ109" s="11">
        <f t="shared" si="16"/>
        <v>0.66666666666666741</v>
      </c>
      <c r="BA109" s="11">
        <f t="shared" si="16"/>
        <v>0.1666666666666666</v>
      </c>
      <c r="BB109" s="11">
        <f t="shared" si="12"/>
        <v>0.50000000000000033</v>
      </c>
      <c r="BC109" s="11">
        <f t="shared" si="12"/>
        <v>0.60119047619047594</v>
      </c>
      <c r="BD109" s="11">
        <f t="shared" si="12"/>
        <v>0.31547619047619052</v>
      </c>
      <c r="BE109">
        <v>5.0000000000000009</v>
      </c>
      <c r="BF109">
        <v>10</v>
      </c>
      <c r="BG109">
        <v>8.0000000000000071</v>
      </c>
      <c r="BH109">
        <v>6.0000000000000027</v>
      </c>
      <c r="BI109">
        <v>7.307692307692311</v>
      </c>
      <c r="BJ109">
        <v>6.8461538461538485</v>
      </c>
      <c r="BK109" s="2">
        <v>43.153846153846168</v>
      </c>
      <c r="BL109" s="11">
        <v>0.41666666666666674</v>
      </c>
      <c r="BM109" s="11">
        <v>0.83333333333333337</v>
      </c>
      <c r="BN109" s="11">
        <v>0.6666666666666673</v>
      </c>
      <c r="BO109" s="11">
        <v>0.50000000000000022</v>
      </c>
      <c r="BP109" s="11">
        <v>0.60897435897435925</v>
      </c>
      <c r="BQ109" s="11">
        <v>0.57051282051282071</v>
      </c>
      <c r="BR109">
        <v>8.1428571428571512</v>
      </c>
      <c r="BS109">
        <v>8.0000000000000089</v>
      </c>
      <c r="BT109">
        <v>10.000000000000002</v>
      </c>
      <c r="BU109">
        <v>8.0000000000000089</v>
      </c>
      <c r="BV109">
        <v>7.8571428571428532</v>
      </c>
      <c r="BW109">
        <v>6.0714285714285694</v>
      </c>
      <c r="BX109">
        <v>48.071428571428591</v>
      </c>
      <c r="BY109" s="11">
        <v>0.67857142857142927</v>
      </c>
      <c r="BZ109" s="11">
        <v>0.66666666666666741</v>
      </c>
      <c r="CA109" s="11">
        <v>0.83333333333333348</v>
      </c>
      <c r="CB109" s="11">
        <v>0.66666666666666741</v>
      </c>
      <c r="CC109" s="11">
        <v>0.65476190476190443</v>
      </c>
      <c r="CD109" s="11">
        <v>0.50595238095238082</v>
      </c>
    </row>
    <row r="110" spans="1:82" hidden="1" x14ac:dyDescent="0.25">
      <c r="A110" s="5" t="s">
        <v>212</v>
      </c>
      <c r="B110" s="6" t="s">
        <v>230</v>
      </c>
      <c r="C110" s="7" t="s">
        <v>231</v>
      </c>
      <c r="D110" s="7"/>
      <c r="E110" s="8">
        <v>11.999999999999993</v>
      </c>
      <c r="F110" s="8">
        <v>8.3076923076923137</v>
      </c>
      <c r="G110" s="8">
        <v>10.307692307692307</v>
      </c>
      <c r="H110" s="8">
        <v>12.461538461538453</v>
      </c>
      <c r="I110" s="8">
        <v>6.6923076923076952</v>
      </c>
      <c r="J110" s="8">
        <v>5.0000000000000009</v>
      </c>
      <c r="K110" s="8">
        <f t="shared" si="19"/>
        <v>54.769230769230759</v>
      </c>
      <c r="L110" s="9">
        <f t="shared" si="13"/>
        <v>0.99999999999999944</v>
      </c>
      <c r="M110" s="9">
        <f t="shared" si="13"/>
        <v>0.69230769230769285</v>
      </c>
      <c r="N110" s="9">
        <f t="shared" si="13"/>
        <v>0.85897435897435892</v>
      </c>
      <c r="O110" s="9">
        <f t="shared" si="13"/>
        <v>1.0384615384615377</v>
      </c>
      <c r="P110" s="9">
        <f t="shared" si="13"/>
        <v>0.55769230769230793</v>
      </c>
      <c r="Q110" s="9">
        <f t="shared" si="13"/>
        <v>0.41666666666666674</v>
      </c>
      <c r="R110" s="8">
        <v>10.000000000000002</v>
      </c>
      <c r="S110" s="8">
        <v>10.000000000000002</v>
      </c>
      <c r="T110" s="8">
        <v>10.000000000000002</v>
      </c>
      <c r="U110" s="8">
        <v>10.000000000000002</v>
      </c>
      <c r="V110" s="8">
        <v>8.9285714285714253</v>
      </c>
      <c r="W110" s="8">
        <v>6.7857142857142838</v>
      </c>
      <c r="X110" s="8">
        <f t="shared" si="20"/>
        <v>55.714285714285715</v>
      </c>
      <c r="Y110" s="10">
        <f t="shared" si="14"/>
        <v>0.83333333333333348</v>
      </c>
      <c r="Z110" s="10">
        <f t="shared" si="14"/>
        <v>0.83333333333333348</v>
      </c>
      <c r="AA110" s="10">
        <f t="shared" si="14"/>
        <v>0.83333333333333348</v>
      </c>
      <c r="AB110" s="10">
        <f t="shared" si="14"/>
        <v>0.83333333333333348</v>
      </c>
      <c r="AC110" s="10">
        <f t="shared" si="14"/>
        <v>0.74404761904761874</v>
      </c>
      <c r="AD110" s="10">
        <f t="shared" si="14"/>
        <v>0.56547619047619035</v>
      </c>
      <c r="AE110" s="8">
        <v>8.0000000000000071</v>
      </c>
      <c r="AF110" s="8">
        <v>11.999999999999993</v>
      </c>
      <c r="AG110" s="8">
        <v>8.0000000000000071</v>
      </c>
      <c r="AH110" s="8">
        <v>10</v>
      </c>
      <c r="AI110" s="8">
        <v>6.923076923076926</v>
      </c>
      <c r="AJ110" s="8">
        <v>4.6153846153846159</v>
      </c>
      <c r="AK110" s="8">
        <f t="shared" si="21"/>
        <v>49.538461538461547</v>
      </c>
      <c r="AL110" s="10">
        <f t="shared" si="15"/>
        <v>0.6666666666666673</v>
      </c>
      <c r="AM110" s="10">
        <f t="shared" si="15"/>
        <v>0.99999999999999944</v>
      </c>
      <c r="AN110" s="10">
        <f t="shared" si="15"/>
        <v>0.6666666666666673</v>
      </c>
      <c r="AO110" s="10">
        <f t="shared" si="15"/>
        <v>0.83333333333333337</v>
      </c>
      <c r="AP110" s="10">
        <f t="shared" si="15"/>
        <v>0.5769230769230772</v>
      </c>
      <c r="AQ110" s="10">
        <f t="shared" si="15"/>
        <v>0.38461538461538464</v>
      </c>
      <c r="AR110" s="8">
        <v>11.999999999999995</v>
      </c>
      <c r="AS110" s="8">
        <v>10.000000000000002</v>
      </c>
      <c r="AT110" s="8">
        <v>10.000000000000002</v>
      </c>
      <c r="AU110" s="8">
        <v>8.0000000000000089</v>
      </c>
      <c r="AV110" s="8">
        <v>8.0714285714285676</v>
      </c>
      <c r="AW110" s="8">
        <v>4.6428571428571423</v>
      </c>
      <c r="AX110" s="8">
        <f t="shared" si="22"/>
        <v>52.714285714285722</v>
      </c>
      <c r="AY110" s="10">
        <f t="shared" si="16"/>
        <v>0.99999999999999956</v>
      </c>
      <c r="AZ110" s="10">
        <f t="shared" si="16"/>
        <v>0.83333333333333348</v>
      </c>
      <c r="BA110" s="10">
        <f t="shared" si="16"/>
        <v>0.83333333333333348</v>
      </c>
      <c r="BB110" s="10">
        <f t="shared" si="16"/>
        <v>0.66666666666666741</v>
      </c>
      <c r="BC110" s="10">
        <f t="shared" si="16"/>
        <v>0.67261904761904734</v>
      </c>
      <c r="BD110" s="10">
        <f t="shared" si="16"/>
        <v>0.38690476190476186</v>
      </c>
      <c r="BE110">
        <v>10</v>
      </c>
      <c r="BF110">
        <v>8.0000000000000071</v>
      </c>
      <c r="BG110">
        <v>10</v>
      </c>
      <c r="BH110">
        <v>10</v>
      </c>
      <c r="BI110">
        <v>6.923076923076926</v>
      </c>
      <c r="BJ110">
        <v>5.0000000000000009</v>
      </c>
      <c r="BK110" s="2">
        <v>49.923076923076934</v>
      </c>
      <c r="BL110" s="11">
        <v>0.83333333333333337</v>
      </c>
      <c r="BM110" s="11">
        <v>0.6666666666666673</v>
      </c>
      <c r="BN110" s="11">
        <v>0.83333333333333337</v>
      </c>
      <c r="BO110" s="11">
        <v>0.83333333333333337</v>
      </c>
      <c r="BP110" s="11">
        <v>0.5769230769230772</v>
      </c>
      <c r="BQ110" s="11">
        <v>0.41666666666666674</v>
      </c>
      <c r="BR110">
        <v>10.000000000000002</v>
      </c>
      <c r="BS110">
        <v>8.0000000000000089</v>
      </c>
      <c r="BT110">
        <v>11.999999999999995</v>
      </c>
      <c r="BU110">
        <v>10.000000000000002</v>
      </c>
      <c r="BV110">
        <v>9.2857142857142829</v>
      </c>
      <c r="BW110">
        <v>5.5714285714285703</v>
      </c>
      <c r="BX110">
        <v>54.857142857142861</v>
      </c>
      <c r="BY110" s="11">
        <v>0.83333333333333348</v>
      </c>
      <c r="BZ110" s="11">
        <v>0.66666666666666741</v>
      </c>
      <c r="CA110" s="11">
        <v>0.99999999999999956</v>
      </c>
      <c r="CB110" s="11">
        <v>0.83333333333333348</v>
      </c>
      <c r="CC110" s="11">
        <v>0.77380952380952361</v>
      </c>
      <c r="CD110" s="11">
        <v>0.46428571428571419</v>
      </c>
    </row>
    <row r="111" spans="1:82" hidden="1" x14ac:dyDescent="0.25">
      <c r="A111" s="5" t="s">
        <v>212</v>
      </c>
      <c r="B111" s="6" t="s">
        <v>232</v>
      </c>
      <c r="C111" s="7" t="s">
        <v>233</v>
      </c>
      <c r="D111" s="7"/>
      <c r="E111" s="8">
        <v>6.1538461538461569</v>
      </c>
      <c r="F111" s="8">
        <v>8.1538461538461604</v>
      </c>
      <c r="G111" s="8">
        <v>5.2307692307692317</v>
      </c>
      <c r="H111" s="8">
        <v>8.3076923076923137</v>
      </c>
      <c r="I111" s="8">
        <v>2.6923076923076925</v>
      </c>
      <c r="J111" s="8"/>
      <c r="K111" s="8">
        <f t="shared" si="19"/>
        <v>30.538461538461554</v>
      </c>
      <c r="L111" s="9">
        <f t="shared" ref="L111:Q153" si="34">E111/12</f>
        <v>0.51282051282051311</v>
      </c>
      <c r="M111" s="9">
        <f t="shared" si="34"/>
        <v>0.67948717948718007</v>
      </c>
      <c r="N111" s="9">
        <f t="shared" si="34"/>
        <v>0.43589743589743596</v>
      </c>
      <c r="O111" s="9">
        <f t="shared" si="34"/>
        <v>0.69230769230769285</v>
      </c>
      <c r="P111" s="9">
        <f t="shared" si="34"/>
        <v>0.22435897435897437</v>
      </c>
      <c r="Q111" s="9">
        <f t="shared" si="34"/>
        <v>0</v>
      </c>
      <c r="R111" s="8">
        <v>6.0000000000000036</v>
      </c>
      <c r="S111" s="8">
        <v>6.0000000000000036</v>
      </c>
      <c r="T111" s="8">
        <v>8.0000000000000089</v>
      </c>
      <c r="U111" s="8">
        <v>3.9999999999999987</v>
      </c>
      <c r="V111" s="8">
        <v>3.0714285714285716</v>
      </c>
      <c r="W111" s="8">
        <v>0.7142857142857143</v>
      </c>
      <c r="X111" s="8">
        <f t="shared" si="20"/>
        <v>27.785714285714302</v>
      </c>
      <c r="Y111" s="10">
        <f t="shared" ref="Y111:AD153" si="35">R111/12</f>
        <v>0.50000000000000033</v>
      </c>
      <c r="Z111" s="10">
        <f t="shared" si="35"/>
        <v>0.50000000000000033</v>
      </c>
      <c r="AA111" s="10">
        <f t="shared" si="35"/>
        <v>0.66666666666666741</v>
      </c>
      <c r="AB111" s="10">
        <f t="shared" si="35"/>
        <v>0.3333333333333332</v>
      </c>
      <c r="AC111" s="10">
        <f t="shared" si="35"/>
        <v>0.25595238095238099</v>
      </c>
      <c r="AD111" s="10">
        <f t="shared" si="35"/>
        <v>5.9523809523809527E-2</v>
      </c>
      <c r="AE111" s="8">
        <v>6.0000000000000027</v>
      </c>
      <c r="AF111" s="8">
        <v>8.0000000000000071</v>
      </c>
      <c r="AG111" s="8">
        <v>8.0000000000000071</v>
      </c>
      <c r="AH111" s="8">
        <v>8.0000000000000071</v>
      </c>
      <c r="AI111" s="8">
        <v>1.3846153846153846</v>
      </c>
      <c r="AJ111" s="8">
        <v>0.61538461538461542</v>
      </c>
      <c r="AK111" s="8">
        <f t="shared" si="21"/>
        <v>32.000000000000021</v>
      </c>
      <c r="AL111" s="10">
        <f t="shared" ref="AL111:AQ153" si="36">AE111/12</f>
        <v>0.50000000000000022</v>
      </c>
      <c r="AM111" s="10">
        <f t="shared" si="36"/>
        <v>0.6666666666666673</v>
      </c>
      <c r="AN111" s="10">
        <f t="shared" si="36"/>
        <v>0.6666666666666673</v>
      </c>
      <c r="AO111" s="10">
        <f t="shared" si="36"/>
        <v>0.6666666666666673</v>
      </c>
      <c r="AP111" s="10">
        <f t="shared" si="36"/>
        <v>0.11538461538461538</v>
      </c>
      <c r="AQ111" s="10">
        <f t="shared" si="36"/>
        <v>5.1282051282051287E-2</v>
      </c>
      <c r="AR111" s="8">
        <v>6.0000000000000036</v>
      </c>
      <c r="AS111" s="8">
        <v>0</v>
      </c>
      <c r="AT111" s="8">
        <v>8.0000000000000089</v>
      </c>
      <c r="AU111" s="8">
        <v>8.0000000000000089</v>
      </c>
      <c r="AV111" s="8">
        <v>1.2857142857142856</v>
      </c>
      <c r="AW111" s="8">
        <v>1.2857142857142858</v>
      </c>
      <c r="AX111" s="8">
        <f t="shared" si="22"/>
        <v>24.571428571428591</v>
      </c>
      <c r="AY111" s="10">
        <f t="shared" ref="AY111:BD153" si="37">AR111/12</f>
        <v>0.50000000000000033</v>
      </c>
      <c r="AZ111" s="10">
        <f t="shared" si="37"/>
        <v>0</v>
      </c>
      <c r="BA111" s="10">
        <f t="shared" si="37"/>
        <v>0.66666666666666741</v>
      </c>
      <c r="BB111" s="10">
        <f t="shared" si="37"/>
        <v>0.66666666666666741</v>
      </c>
      <c r="BC111" s="10">
        <f t="shared" si="37"/>
        <v>0.10714285714285714</v>
      </c>
      <c r="BD111" s="10">
        <f t="shared" si="37"/>
        <v>0.10714285714285715</v>
      </c>
      <c r="BE111">
        <v>6.0000000000000027</v>
      </c>
      <c r="BF111">
        <v>10</v>
      </c>
      <c r="BG111">
        <v>3.9999999999999982</v>
      </c>
      <c r="BH111">
        <v>6.0000000000000027</v>
      </c>
      <c r="BI111">
        <v>3.5384615384615374</v>
      </c>
      <c r="BJ111">
        <v>2.5384615384615383</v>
      </c>
      <c r="BK111" s="2">
        <v>32.07692307692308</v>
      </c>
      <c r="BL111" s="11">
        <v>0.50000000000000022</v>
      </c>
      <c r="BM111" s="11">
        <v>0.83333333333333337</v>
      </c>
      <c r="BN111" s="11">
        <v>0.3333333333333332</v>
      </c>
      <c r="BO111" s="11">
        <v>0.50000000000000022</v>
      </c>
      <c r="BP111" s="11">
        <v>0.29487179487179477</v>
      </c>
      <c r="BQ111" s="11">
        <v>0.21153846153846154</v>
      </c>
      <c r="BR111">
        <v>8.0000000000000036</v>
      </c>
      <c r="BS111">
        <v>1.9999999999999993</v>
      </c>
      <c r="BT111">
        <v>3.9999999999999987</v>
      </c>
      <c r="BU111">
        <v>10.000000000000002</v>
      </c>
      <c r="BV111">
        <v>4.5</v>
      </c>
      <c r="BW111">
        <v>2.8571428571428572</v>
      </c>
      <c r="BX111">
        <v>31.357142857142861</v>
      </c>
      <c r="BY111" s="11">
        <v>0.66666666666666696</v>
      </c>
      <c r="BZ111" s="11">
        <v>0.1666666666666666</v>
      </c>
      <c r="CA111" s="11">
        <v>0.3333333333333332</v>
      </c>
      <c r="CB111" s="11">
        <v>0.83333333333333348</v>
      </c>
      <c r="CC111" s="11">
        <v>0.375</v>
      </c>
      <c r="CD111" s="11">
        <v>0.23809523809523811</v>
      </c>
    </row>
    <row r="112" spans="1:82" hidden="1" x14ac:dyDescent="0.25">
      <c r="A112" s="5" t="s">
        <v>212</v>
      </c>
      <c r="B112" s="12" t="s">
        <v>234</v>
      </c>
      <c r="C112" t="s">
        <v>235</v>
      </c>
      <c r="E112" s="2">
        <v>7.3846153846153886</v>
      </c>
      <c r="F112" s="2">
        <v>6.1538461538461569</v>
      </c>
      <c r="G112" s="2">
        <v>6.1538461538461569</v>
      </c>
      <c r="H112" s="2">
        <v>8.1538461538461604</v>
      </c>
      <c r="I112" s="2">
        <v>5.5384615384615374</v>
      </c>
      <c r="J112" s="2">
        <v>3.8461538461538463</v>
      </c>
      <c r="K112" s="2">
        <f t="shared" si="19"/>
        <v>37.230769230769248</v>
      </c>
      <c r="L112" s="13">
        <f t="shared" si="34"/>
        <v>0.61538461538461575</v>
      </c>
      <c r="M112" s="13">
        <f t="shared" si="34"/>
        <v>0.51282051282051311</v>
      </c>
      <c r="N112" s="13">
        <f t="shared" si="34"/>
        <v>0.51282051282051311</v>
      </c>
      <c r="O112" s="13">
        <f t="shared" si="34"/>
        <v>0.67948717948718007</v>
      </c>
      <c r="P112" s="13">
        <f t="shared" si="34"/>
        <v>0.46153846153846145</v>
      </c>
      <c r="Q112" s="13">
        <f t="shared" si="34"/>
        <v>0.32051282051282054</v>
      </c>
      <c r="R112" s="2">
        <v>10.000000000000002</v>
      </c>
      <c r="S112" s="2">
        <v>8.0000000000000089</v>
      </c>
      <c r="T112" s="2">
        <v>10.000000000000002</v>
      </c>
      <c r="U112" s="2">
        <v>11.999999999999995</v>
      </c>
      <c r="V112" s="2">
        <v>5.2857142857142865</v>
      </c>
      <c r="W112" s="2">
        <v>3</v>
      </c>
      <c r="X112" s="2">
        <f t="shared" si="20"/>
        <v>48.285714285714292</v>
      </c>
      <c r="Y112" s="11">
        <f t="shared" si="35"/>
        <v>0.83333333333333348</v>
      </c>
      <c r="Z112" s="11">
        <f t="shared" si="35"/>
        <v>0.66666666666666741</v>
      </c>
      <c r="AA112" s="11">
        <f t="shared" si="35"/>
        <v>0.83333333333333348</v>
      </c>
      <c r="AB112" s="11">
        <f t="shared" si="35"/>
        <v>0.99999999999999956</v>
      </c>
      <c r="AC112" s="11">
        <f t="shared" si="35"/>
        <v>0.44047619047619052</v>
      </c>
      <c r="AD112" s="11">
        <f t="shared" si="35"/>
        <v>0.25</v>
      </c>
      <c r="AE112" s="2">
        <v>10</v>
      </c>
      <c r="AF112" s="2">
        <v>4.1538461538461524</v>
      </c>
      <c r="AG112" s="2">
        <v>6.1538461538461569</v>
      </c>
      <c r="AH112" s="2">
        <v>3.9999999999999982</v>
      </c>
      <c r="AI112" s="2">
        <v>6.0769230769230784</v>
      </c>
      <c r="AJ112" s="2">
        <v>3</v>
      </c>
      <c r="AK112" s="2">
        <f t="shared" si="21"/>
        <v>33.384615384615387</v>
      </c>
      <c r="AL112" s="11">
        <f t="shared" si="36"/>
        <v>0.83333333333333337</v>
      </c>
      <c r="AM112" s="11">
        <f t="shared" si="36"/>
        <v>0.34615384615384603</v>
      </c>
      <c r="AN112" s="11">
        <f t="shared" si="36"/>
        <v>0.51282051282051311</v>
      </c>
      <c r="AO112" s="11">
        <f t="shared" si="36"/>
        <v>0.3333333333333332</v>
      </c>
      <c r="AP112" s="11">
        <f t="shared" si="36"/>
        <v>0.5064102564102565</v>
      </c>
      <c r="AQ112" s="11">
        <f t="shared" si="36"/>
        <v>0.25</v>
      </c>
      <c r="AR112" s="2">
        <v>3.9999999999999987</v>
      </c>
      <c r="AS112" s="2">
        <v>3.9999999999999987</v>
      </c>
      <c r="AT112" s="2">
        <v>3.9999999999999987</v>
      </c>
      <c r="AU112" s="2">
        <v>0</v>
      </c>
      <c r="AV112" s="2">
        <v>3.0714285714285716</v>
      </c>
      <c r="AW112" s="2">
        <v>1.2857142857142858</v>
      </c>
      <c r="AX112" s="2">
        <f t="shared" si="22"/>
        <v>16.357142857142854</v>
      </c>
      <c r="AY112" s="11">
        <f t="shared" si="37"/>
        <v>0.3333333333333332</v>
      </c>
      <c r="AZ112" s="11">
        <f t="shared" si="37"/>
        <v>0.3333333333333332</v>
      </c>
      <c r="BA112" s="11">
        <f t="shared" si="37"/>
        <v>0.3333333333333332</v>
      </c>
      <c r="BB112" s="11">
        <f t="shared" si="37"/>
        <v>0</v>
      </c>
      <c r="BC112" s="11">
        <f t="shared" si="37"/>
        <v>0.25595238095238099</v>
      </c>
      <c r="BD112" s="11">
        <f t="shared" si="37"/>
        <v>0.10714285714285715</v>
      </c>
      <c r="BE112">
        <v>3.9999999999999982</v>
      </c>
      <c r="BF112">
        <v>5.5384615384615401</v>
      </c>
      <c r="BG112">
        <v>6.0000000000000027</v>
      </c>
      <c r="BH112">
        <v>6.0000000000000027</v>
      </c>
      <c r="BI112">
        <v>4.6153846153846159</v>
      </c>
      <c r="BJ112">
        <v>2.6923076923076925</v>
      </c>
      <c r="BK112" s="2">
        <v>28.846153846153854</v>
      </c>
      <c r="BL112" s="11">
        <v>0.3333333333333332</v>
      </c>
      <c r="BM112" s="11">
        <v>0.46153846153846168</v>
      </c>
      <c r="BN112" s="11">
        <v>0.50000000000000022</v>
      </c>
      <c r="BO112" s="11">
        <v>0.50000000000000022</v>
      </c>
      <c r="BP112" s="11">
        <v>0.38461538461538464</v>
      </c>
      <c r="BQ112" s="11">
        <v>0.22435897435897437</v>
      </c>
      <c r="BR112">
        <v>6.0000000000000036</v>
      </c>
      <c r="BS112">
        <v>3.9999999999999987</v>
      </c>
      <c r="BT112">
        <v>11.999999999999995</v>
      </c>
      <c r="BU112">
        <v>8.0000000000000089</v>
      </c>
      <c r="BV112">
        <v>4.1428571428571432</v>
      </c>
      <c r="BW112">
        <v>1.9285714285714284</v>
      </c>
      <c r="BX112">
        <v>36.071428571428584</v>
      </c>
      <c r="BY112" s="11">
        <v>0.50000000000000033</v>
      </c>
      <c r="BZ112" s="11">
        <v>0.3333333333333332</v>
      </c>
      <c r="CA112" s="11">
        <v>0.99999999999999956</v>
      </c>
      <c r="CB112" s="11">
        <v>0.66666666666666741</v>
      </c>
      <c r="CC112" s="11">
        <v>0.34523809523809529</v>
      </c>
      <c r="CD112" s="11">
        <v>0.1607142857142857</v>
      </c>
    </row>
    <row r="113" spans="1:82" hidden="1" x14ac:dyDescent="0.25">
      <c r="A113" s="5" t="s">
        <v>212</v>
      </c>
      <c r="B113" s="12" t="s">
        <v>236</v>
      </c>
      <c r="C113" t="s">
        <v>237</v>
      </c>
      <c r="E113" s="2">
        <v>8.461538461538467</v>
      </c>
      <c r="F113" s="2">
        <v>8.461538461538467</v>
      </c>
      <c r="G113" s="2">
        <v>6.1538461538461569</v>
      </c>
      <c r="H113" s="2">
        <v>3.9999999999999982</v>
      </c>
      <c r="I113" s="2">
        <v>8.6153846153846168</v>
      </c>
      <c r="J113" s="2">
        <v>3.615384615384615</v>
      </c>
      <c r="K113" s="2">
        <f t="shared" si="19"/>
        <v>39.307692307692321</v>
      </c>
      <c r="L113" s="13">
        <f t="shared" si="34"/>
        <v>0.70512820512820562</v>
      </c>
      <c r="M113" s="13">
        <f t="shared" si="34"/>
        <v>0.70512820512820562</v>
      </c>
      <c r="N113" s="13">
        <f t="shared" si="34"/>
        <v>0.51282051282051311</v>
      </c>
      <c r="O113" s="13">
        <f t="shared" si="34"/>
        <v>0.3333333333333332</v>
      </c>
      <c r="P113" s="13">
        <f t="shared" si="34"/>
        <v>0.71794871794871806</v>
      </c>
      <c r="Q113" s="13">
        <f t="shared" si="34"/>
        <v>0.30128205128205127</v>
      </c>
      <c r="R113" s="2">
        <v>6.0000000000000036</v>
      </c>
      <c r="S113" s="2">
        <v>3.9999999999999987</v>
      </c>
      <c r="T113" s="2">
        <v>6.0000000000000036</v>
      </c>
      <c r="U113" s="2">
        <v>6.0000000000000036</v>
      </c>
      <c r="V113" s="2">
        <v>5.4285714285714288</v>
      </c>
      <c r="W113" s="2">
        <v>1.4285714285714284</v>
      </c>
      <c r="X113" s="2">
        <f t="shared" si="20"/>
        <v>28.857142857142865</v>
      </c>
      <c r="Y113" s="11">
        <f t="shared" si="35"/>
        <v>0.50000000000000033</v>
      </c>
      <c r="Z113" s="11">
        <f t="shared" si="35"/>
        <v>0.3333333333333332</v>
      </c>
      <c r="AA113" s="11">
        <f t="shared" si="35"/>
        <v>0.50000000000000033</v>
      </c>
      <c r="AB113" s="11">
        <f t="shared" si="35"/>
        <v>0.50000000000000033</v>
      </c>
      <c r="AC113" s="11">
        <f t="shared" si="35"/>
        <v>0.45238095238095238</v>
      </c>
      <c r="AD113" s="11">
        <f t="shared" si="35"/>
        <v>0.11904761904761903</v>
      </c>
      <c r="AE113" s="2">
        <v>8.0000000000000071</v>
      </c>
      <c r="AF113" s="2">
        <v>3.9999999999999982</v>
      </c>
      <c r="AG113" s="2">
        <v>8.0000000000000071</v>
      </c>
      <c r="AH113" s="2">
        <v>3.9999999999999982</v>
      </c>
      <c r="AI113" s="2">
        <v>5.6923076923076943</v>
      </c>
      <c r="AJ113" s="2">
        <v>2.1538461538461542</v>
      </c>
      <c r="AK113" s="2">
        <f t="shared" si="21"/>
        <v>31.846153846153861</v>
      </c>
      <c r="AL113" s="11">
        <f t="shared" si="36"/>
        <v>0.6666666666666673</v>
      </c>
      <c r="AM113" s="11">
        <f t="shared" si="36"/>
        <v>0.3333333333333332</v>
      </c>
      <c r="AN113" s="11">
        <f t="shared" si="36"/>
        <v>0.6666666666666673</v>
      </c>
      <c r="AO113" s="11">
        <f t="shared" si="36"/>
        <v>0.3333333333333332</v>
      </c>
      <c r="AP113" s="11">
        <f t="shared" si="36"/>
        <v>0.47435897435897451</v>
      </c>
      <c r="AQ113" s="11">
        <f t="shared" si="36"/>
        <v>0.17948717948717952</v>
      </c>
      <c r="AR113" s="2">
        <v>3.9999999999999987</v>
      </c>
      <c r="AS113" s="2">
        <v>8.0000000000000089</v>
      </c>
      <c r="AT113" s="2">
        <v>3.9999999999999987</v>
      </c>
      <c r="AU113" s="2">
        <v>8.0000000000000089</v>
      </c>
      <c r="AV113" s="2">
        <v>6.7857142857142874</v>
      </c>
      <c r="AW113" s="2">
        <v>3.4285714285714288</v>
      </c>
      <c r="AX113" s="2">
        <f t="shared" si="22"/>
        <v>34.21428571428573</v>
      </c>
      <c r="AY113" s="11">
        <f t="shared" si="37"/>
        <v>0.3333333333333332</v>
      </c>
      <c r="AZ113" s="11">
        <f t="shared" si="37"/>
        <v>0.66666666666666741</v>
      </c>
      <c r="BA113" s="11">
        <f t="shared" si="37"/>
        <v>0.3333333333333332</v>
      </c>
      <c r="BB113" s="11">
        <f t="shared" si="37"/>
        <v>0.66666666666666741</v>
      </c>
      <c r="BC113" s="11">
        <f t="shared" si="37"/>
        <v>0.56547619047619058</v>
      </c>
      <c r="BD113" s="11">
        <f t="shared" si="37"/>
        <v>0.28571428571428575</v>
      </c>
      <c r="BE113">
        <v>6.0000000000000027</v>
      </c>
      <c r="BF113">
        <v>8.0000000000000071</v>
      </c>
      <c r="BG113">
        <v>3.9999999999999982</v>
      </c>
      <c r="BH113">
        <v>8.0000000000000071</v>
      </c>
      <c r="BI113">
        <v>3.6153846153846154</v>
      </c>
      <c r="BJ113">
        <v>3.9230769230769229</v>
      </c>
      <c r="BK113" s="2">
        <v>33.538461538461554</v>
      </c>
      <c r="BL113" s="11">
        <v>0.50000000000000022</v>
      </c>
      <c r="BM113" s="11">
        <v>0.6666666666666673</v>
      </c>
      <c r="BN113" s="11">
        <v>0.3333333333333332</v>
      </c>
      <c r="BO113" s="11">
        <v>0.6666666666666673</v>
      </c>
      <c r="BP113" s="11">
        <v>0.30128205128205127</v>
      </c>
      <c r="BQ113" s="11">
        <v>0.32692307692307693</v>
      </c>
      <c r="BR113">
        <v>0</v>
      </c>
      <c r="BS113">
        <v>0</v>
      </c>
      <c r="BT113">
        <v>0</v>
      </c>
      <c r="BU113">
        <v>3.9999999999999987</v>
      </c>
      <c r="BV113">
        <v>1.9285714285714284</v>
      </c>
      <c r="BW113">
        <v>1.0714285714285714</v>
      </c>
      <c r="BX113">
        <v>6.9999999999999982</v>
      </c>
      <c r="BY113" s="11">
        <v>0</v>
      </c>
      <c r="BZ113" s="11">
        <v>0</v>
      </c>
      <c r="CA113" s="11">
        <v>0</v>
      </c>
      <c r="CB113" s="11">
        <v>0.3333333333333332</v>
      </c>
      <c r="CC113" s="11">
        <v>0.1607142857142857</v>
      </c>
      <c r="CD113" s="11">
        <v>8.9285714285714288E-2</v>
      </c>
    </row>
    <row r="114" spans="1:82" hidden="1" x14ac:dyDescent="0.25">
      <c r="A114" s="5" t="s">
        <v>212</v>
      </c>
      <c r="B114" s="12" t="s">
        <v>238</v>
      </c>
      <c r="C114" t="s">
        <v>239</v>
      </c>
      <c r="E114" s="2">
        <v>10.538461538461537</v>
      </c>
      <c r="F114" s="2">
        <v>6.307692307692311</v>
      </c>
      <c r="G114" s="2">
        <v>10.307692307692307</v>
      </c>
      <c r="H114" s="2">
        <v>4.1538461538461524</v>
      </c>
      <c r="I114" s="2">
        <v>7.4615384615384661</v>
      </c>
      <c r="J114" s="2">
        <v>4.2307692307692308</v>
      </c>
      <c r="K114" s="2">
        <f t="shared" si="19"/>
        <v>43.000000000000007</v>
      </c>
      <c r="L114" s="13">
        <f t="shared" si="34"/>
        <v>0.87820512820512808</v>
      </c>
      <c r="M114" s="13">
        <f t="shared" si="34"/>
        <v>0.52564102564102588</v>
      </c>
      <c r="N114" s="13">
        <f t="shared" si="34"/>
        <v>0.85897435897435892</v>
      </c>
      <c r="O114" s="13">
        <f t="shared" si="34"/>
        <v>0.34615384615384603</v>
      </c>
      <c r="P114" s="13">
        <f t="shared" si="34"/>
        <v>0.62179487179487214</v>
      </c>
      <c r="Q114" s="13">
        <f t="shared" si="34"/>
        <v>0.35256410256410259</v>
      </c>
      <c r="R114" s="2">
        <v>10.000000000000002</v>
      </c>
      <c r="S114" s="2">
        <v>10.000000000000002</v>
      </c>
      <c r="T114" s="2">
        <v>10.999999999999998</v>
      </c>
      <c r="U114" s="2">
        <v>8.0000000000000089</v>
      </c>
      <c r="V114" s="2">
        <v>4.6428571428571423</v>
      </c>
      <c r="W114" s="2">
        <v>2.785714285714286</v>
      </c>
      <c r="X114" s="2">
        <f t="shared" si="20"/>
        <v>46.428571428571438</v>
      </c>
      <c r="Y114" s="11">
        <f t="shared" si="35"/>
        <v>0.83333333333333348</v>
      </c>
      <c r="Z114" s="11">
        <f t="shared" si="35"/>
        <v>0.83333333333333348</v>
      </c>
      <c r="AA114" s="11">
        <f t="shared" si="35"/>
        <v>0.91666666666666652</v>
      </c>
      <c r="AB114" s="11">
        <f t="shared" si="35"/>
        <v>0.66666666666666741</v>
      </c>
      <c r="AC114" s="11">
        <f t="shared" si="35"/>
        <v>0.38690476190476186</v>
      </c>
      <c r="AD114" s="11">
        <f t="shared" si="35"/>
        <v>0.23214285714285718</v>
      </c>
      <c r="AE114" s="2">
        <v>7.0000000000000036</v>
      </c>
      <c r="AF114" s="2">
        <v>3.9999999999999982</v>
      </c>
      <c r="AG114" s="2">
        <v>8.0000000000000071</v>
      </c>
      <c r="AH114" s="2">
        <v>3.9999999999999982</v>
      </c>
      <c r="AI114" s="2">
        <v>4.6923076923076934</v>
      </c>
      <c r="AJ114" s="2">
        <v>1.7692307692307692</v>
      </c>
      <c r="AK114" s="2">
        <f t="shared" si="21"/>
        <v>29.461538461538471</v>
      </c>
      <c r="AL114" s="11">
        <f t="shared" si="36"/>
        <v>0.58333333333333359</v>
      </c>
      <c r="AM114" s="11">
        <f t="shared" si="36"/>
        <v>0.3333333333333332</v>
      </c>
      <c r="AN114" s="11">
        <f t="shared" si="36"/>
        <v>0.6666666666666673</v>
      </c>
      <c r="AO114" s="11">
        <f t="shared" si="36"/>
        <v>0.3333333333333332</v>
      </c>
      <c r="AP114" s="11">
        <f t="shared" si="36"/>
        <v>0.39102564102564114</v>
      </c>
      <c r="AQ114" s="11">
        <f t="shared" si="36"/>
        <v>0.14743589743589744</v>
      </c>
      <c r="AR114" s="2">
        <v>7.0000000000000044</v>
      </c>
      <c r="AS114" s="2">
        <v>8.0000000000000089</v>
      </c>
      <c r="AT114" s="2">
        <v>8.0000000000000089</v>
      </c>
      <c r="AU114" s="2">
        <v>1.9999999999999993</v>
      </c>
      <c r="AV114" s="2">
        <v>4</v>
      </c>
      <c r="AW114" s="2">
        <v>1.7857142857142858</v>
      </c>
      <c r="AX114" s="2">
        <f t="shared" si="22"/>
        <v>30.785714285714306</v>
      </c>
      <c r="AY114" s="11">
        <f t="shared" si="37"/>
        <v>0.5833333333333337</v>
      </c>
      <c r="AZ114" s="11">
        <f t="shared" si="37"/>
        <v>0.66666666666666741</v>
      </c>
      <c r="BA114" s="11">
        <f t="shared" si="37"/>
        <v>0.66666666666666741</v>
      </c>
      <c r="BB114" s="11">
        <f t="shared" si="37"/>
        <v>0.1666666666666666</v>
      </c>
      <c r="BC114" s="11">
        <f t="shared" si="37"/>
        <v>0.33333333333333331</v>
      </c>
      <c r="BD114" s="11">
        <f t="shared" si="37"/>
        <v>0.14880952380952381</v>
      </c>
      <c r="BE114">
        <v>12.153846153846146</v>
      </c>
      <c r="BF114">
        <v>9.0000000000000018</v>
      </c>
      <c r="BG114">
        <v>8.0000000000000071</v>
      </c>
      <c r="BH114">
        <v>6.0000000000000018</v>
      </c>
      <c r="BI114">
        <v>6.3076923076923084</v>
      </c>
      <c r="BJ114">
        <v>1.9230769230769231</v>
      </c>
      <c r="BK114" s="2">
        <v>43.38461538461538</v>
      </c>
      <c r="BL114" s="11">
        <v>1.0128205128205121</v>
      </c>
      <c r="BM114" s="11">
        <v>0.75000000000000011</v>
      </c>
      <c r="BN114" s="11">
        <v>0.6666666666666673</v>
      </c>
      <c r="BO114" s="11">
        <v>0.50000000000000011</v>
      </c>
      <c r="BP114" s="11">
        <v>0.52564102564102566</v>
      </c>
      <c r="BQ114" s="11">
        <v>0.16025641025641027</v>
      </c>
      <c r="BR114">
        <v>8.0000000000000089</v>
      </c>
      <c r="BS114">
        <v>9.0000000000000036</v>
      </c>
      <c r="BT114">
        <v>6.0000000000000036</v>
      </c>
      <c r="BU114">
        <v>10.000000000000002</v>
      </c>
      <c r="BV114">
        <v>5.5714285714285703</v>
      </c>
      <c r="BW114">
        <v>2.7142857142857144</v>
      </c>
      <c r="BX114">
        <v>41.285714285714306</v>
      </c>
      <c r="BY114" s="11">
        <v>0.66666666666666741</v>
      </c>
      <c r="BZ114" s="11">
        <v>0.75000000000000033</v>
      </c>
      <c r="CA114" s="11">
        <v>0.50000000000000033</v>
      </c>
      <c r="CB114" s="11">
        <v>0.83333333333333348</v>
      </c>
      <c r="CC114" s="11">
        <v>0.46428571428571419</v>
      </c>
      <c r="CD114" s="11">
        <v>0.22619047619047619</v>
      </c>
    </row>
    <row r="115" spans="1:82" hidden="1" x14ac:dyDescent="0.25">
      <c r="A115" s="5" t="s">
        <v>212</v>
      </c>
      <c r="B115" s="12" t="s">
        <v>240</v>
      </c>
      <c r="C115" t="s">
        <v>241</v>
      </c>
      <c r="E115" s="2">
        <v>8.3076923076923137</v>
      </c>
      <c r="F115" s="2">
        <v>3.9999999999999982</v>
      </c>
      <c r="G115" s="2">
        <v>10.46153846153846</v>
      </c>
      <c r="H115" s="2">
        <v>1.9999999999999996</v>
      </c>
      <c r="I115" s="2">
        <v>7.6923076923076961</v>
      </c>
      <c r="J115" s="2">
        <v>6.0769230769230793</v>
      </c>
      <c r="K115" s="2">
        <f t="shared" si="19"/>
        <v>38.538461538461547</v>
      </c>
      <c r="L115" s="13">
        <f t="shared" si="34"/>
        <v>0.69230769230769285</v>
      </c>
      <c r="M115" s="13">
        <f t="shared" si="34"/>
        <v>0.3333333333333332</v>
      </c>
      <c r="N115" s="13">
        <f t="shared" si="34"/>
        <v>0.8717948717948717</v>
      </c>
      <c r="O115" s="13">
        <f t="shared" si="34"/>
        <v>0.16666666666666663</v>
      </c>
      <c r="P115" s="13">
        <f t="shared" si="34"/>
        <v>0.6410256410256413</v>
      </c>
      <c r="Q115" s="13">
        <f t="shared" si="34"/>
        <v>0.50641025641025661</v>
      </c>
      <c r="R115" s="2">
        <v>6.0000000000000036</v>
      </c>
      <c r="S115" s="2">
        <v>3.7142857142857131</v>
      </c>
      <c r="T115" s="2">
        <v>3.9999999999999987</v>
      </c>
      <c r="U115" s="2">
        <v>1.9999999999999993</v>
      </c>
      <c r="V115" s="2">
        <v>7.6428571428571397</v>
      </c>
      <c r="W115" s="2">
        <v>3.5714285714285716</v>
      </c>
      <c r="X115" s="2">
        <f t="shared" si="20"/>
        <v>26.928571428571427</v>
      </c>
      <c r="Y115" s="11">
        <f t="shared" si="35"/>
        <v>0.50000000000000033</v>
      </c>
      <c r="Z115" s="11">
        <f t="shared" si="35"/>
        <v>0.30952380952380942</v>
      </c>
      <c r="AA115" s="11">
        <f t="shared" si="35"/>
        <v>0.3333333333333332</v>
      </c>
      <c r="AB115" s="11">
        <f t="shared" si="35"/>
        <v>0.1666666666666666</v>
      </c>
      <c r="AC115" s="11">
        <f t="shared" si="35"/>
        <v>0.63690476190476164</v>
      </c>
      <c r="AD115" s="11">
        <f t="shared" si="35"/>
        <v>0.29761904761904762</v>
      </c>
      <c r="AE115" s="2">
        <v>10</v>
      </c>
      <c r="AF115" s="2">
        <v>1.9999999999999996</v>
      </c>
      <c r="AG115" s="2">
        <v>8.0000000000000071</v>
      </c>
      <c r="AH115" s="2">
        <v>11.999999999999993</v>
      </c>
      <c r="AI115" s="2">
        <v>8.4615384615384652</v>
      </c>
      <c r="AJ115" s="2">
        <v>5.2307692307692326</v>
      </c>
      <c r="AK115" s="2">
        <f t="shared" si="21"/>
        <v>45.692307692307701</v>
      </c>
      <c r="AL115" s="11">
        <f t="shared" si="36"/>
        <v>0.83333333333333337</v>
      </c>
      <c r="AM115" s="11">
        <f t="shared" si="36"/>
        <v>0.16666666666666663</v>
      </c>
      <c r="AN115" s="11">
        <f t="shared" si="36"/>
        <v>0.6666666666666673</v>
      </c>
      <c r="AO115" s="11">
        <f t="shared" si="36"/>
        <v>0.99999999999999944</v>
      </c>
      <c r="AP115" s="11">
        <f t="shared" si="36"/>
        <v>0.7051282051282054</v>
      </c>
      <c r="AQ115" s="11">
        <f t="shared" si="36"/>
        <v>0.43589743589743607</v>
      </c>
      <c r="AR115" s="2">
        <v>8.0000000000000089</v>
      </c>
      <c r="AS115" s="2">
        <v>3.9999999999999987</v>
      </c>
      <c r="AT115" s="2">
        <v>8.0000000000000089</v>
      </c>
      <c r="AU115" s="2">
        <v>3.9999999999999987</v>
      </c>
      <c r="AV115" s="2">
        <v>5.3571428571428559</v>
      </c>
      <c r="AW115" s="2">
        <v>4.8571428571428568</v>
      </c>
      <c r="AX115" s="2">
        <f t="shared" si="22"/>
        <v>34.214285714285722</v>
      </c>
      <c r="AY115" s="11">
        <f t="shared" si="37"/>
        <v>0.66666666666666741</v>
      </c>
      <c r="AZ115" s="11">
        <f t="shared" si="37"/>
        <v>0.3333333333333332</v>
      </c>
      <c r="BA115" s="11">
        <f t="shared" si="37"/>
        <v>0.66666666666666741</v>
      </c>
      <c r="BB115" s="11">
        <f t="shared" si="37"/>
        <v>0.3333333333333332</v>
      </c>
      <c r="BC115" s="11">
        <f t="shared" si="37"/>
        <v>0.44642857142857134</v>
      </c>
      <c r="BD115" s="11">
        <f t="shared" si="37"/>
        <v>0.40476190476190471</v>
      </c>
      <c r="BE115">
        <v>5.0000000000000009</v>
      </c>
      <c r="BF115">
        <v>10</v>
      </c>
      <c r="BG115">
        <v>11.999999999999993</v>
      </c>
      <c r="BH115">
        <v>6.0000000000000027</v>
      </c>
      <c r="BI115">
        <v>7.6923076923076961</v>
      </c>
      <c r="BJ115">
        <v>5.4615384615384626</v>
      </c>
      <c r="BK115" s="2">
        <v>46.153846153846146</v>
      </c>
      <c r="BL115" s="11">
        <v>0.41666666666666674</v>
      </c>
      <c r="BM115" s="11">
        <v>0.83333333333333337</v>
      </c>
      <c r="BN115" s="11">
        <v>0.99999999999999944</v>
      </c>
      <c r="BO115" s="11">
        <v>0.50000000000000022</v>
      </c>
      <c r="BP115" s="11">
        <v>0.6410256410256413</v>
      </c>
      <c r="BQ115" s="11">
        <v>0.45512820512820523</v>
      </c>
      <c r="BR115">
        <v>3.9999999999999987</v>
      </c>
      <c r="BS115">
        <v>10.000000000000002</v>
      </c>
      <c r="BT115">
        <v>3</v>
      </c>
      <c r="BU115">
        <v>1.9999999999999993</v>
      </c>
      <c r="BV115">
        <v>8.3571428571428541</v>
      </c>
      <c r="BW115">
        <v>5.2857142857142847</v>
      </c>
      <c r="BX115">
        <v>32.642857142857139</v>
      </c>
      <c r="BY115" s="11">
        <v>0.3333333333333332</v>
      </c>
      <c r="BZ115" s="11">
        <v>0.83333333333333348</v>
      </c>
      <c r="CA115" s="11">
        <v>0.25</v>
      </c>
      <c r="CB115" s="11">
        <v>0.1666666666666666</v>
      </c>
      <c r="CC115" s="11">
        <v>0.69642857142857117</v>
      </c>
      <c r="CD115" s="11">
        <v>0.44047619047619041</v>
      </c>
    </row>
    <row r="116" spans="1:82" hidden="1" x14ac:dyDescent="0.25">
      <c r="A116" s="5" t="s">
        <v>212</v>
      </c>
      <c r="B116" s="12" t="s">
        <v>242</v>
      </c>
      <c r="C116" t="s">
        <v>243</v>
      </c>
      <c r="E116" s="2">
        <v>9.4615384615384617</v>
      </c>
      <c r="F116" s="2">
        <v>10.46153846153846</v>
      </c>
      <c r="G116" s="2">
        <v>8.3076923076923137</v>
      </c>
      <c r="H116" s="2">
        <v>10.615384615384613</v>
      </c>
      <c r="I116" s="2">
        <v>6.0000000000000027</v>
      </c>
      <c r="J116" s="2">
        <v>5.2307692307692308</v>
      </c>
      <c r="K116" s="2">
        <f t="shared" si="19"/>
        <v>50.07692307692308</v>
      </c>
      <c r="L116" s="13">
        <f t="shared" si="34"/>
        <v>0.78846153846153844</v>
      </c>
      <c r="M116" s="13">
        <f t="shared" si="34"/>
        <v>0.8717948717948717</v>
      </c>
      <c r="N116" s="13">
        <f t="shared" si="34"/>
        <v>0.69230769230769285</v>
      </c>
      <c r="O116" s="13">
        <f t="shared" si="34"/>
        <v>0.88461538461538447</v>
      </c>
      <c r="P116" s="13">
        <f t="shared" si="34"/>
        <v>0.50000000000000022</v>
      </c>
      <c r="Q116" s="13">
        <f t="shared" si="34"/>
        <v>0.4358974358974359</v>
      </c>
      <c r="R116" s="2">
        <v>8.0000000000000089</v>
      </c>
      <c r="S116" s="2">
        <v>1.9999999999999993</v>
      </c>
      <c r="T116" s="2">
        <v>10.000000000000002</v>
      </c>
      <c r="U116" s="2">
        <v>8.0000000000000089</v>
      </c>
      <c r="V116" s="2">
        <v>5.5714285714285712</v>
      </c>
      <c r="W116" s="2">
        <v>4.2857142857142856</v>
      </c>
      <c r="X116" s="2">
        <f t="shared" si="20"/>
        <v>37.857142857142875</v>
      </c>
      <c r="Y116" s="11">
        <f t="shared" si="35"/>
        <v>0.66666666666666741</v>
      </c>
      <c r="Z116" s="11">
        <f t="shared" si="35"/>
        <v>0.1666666666666666</v>
      </c>
      <c r="AA116" s="11">
        <f t="shared" si="35"/>
        <v>0.83333333333333348</v>
      </c>
      <c r="AB116" s="11">
        <f t="shared" si="35"/>
        <v>0.66666666666666741</v>
      </c>
      <c r="AC116" s="11">
        <f t="shared" si="35"/>
        <v>0.46428571428571425</v>
      </c>
      <c r="AD116" s="11">
        <f t="shared" si="35"/>
        <v>0.35714285714285715</v>
      </c>
      <c r="AE116" s="2">
        <v>8.0000000000000071</v>
      </c>
      <c r="AF116" s="2">
        <v>8.0000000000000071</v>
      </c>
      <c r="AG116" s="2">
        <v>6.0000000000000027</v>
      </c>
      <c r="AH116" s="2">
        <v>9.2307692307692335</v>
      </c>
      <c r="AI116" s="2">
        <v>8.0000000000000036</v>
      </c>
      <c r="AJ116" s="2">
        <v>7.1538461538461542</v>
      </c>
      <c r="AK116" s="2">
        <f t="shared" si="21"/>
        <v>46.384615384615408</v>
      </c>
      <c r="AL116" s="11">
        <f t="shared" si="36"/>
        <v>0.6666666666666673</v>
      </c>
      <c r="AM116" s="11">
        <f t="shared" si="36"/>
        <v>0.6666666666666673</v>
      </c>
      <c r="AN116" s="11">
        <f t="shared" si="36"/>
        <v>0.50000000000000022</v>
      </c>
      <c r="AO116" s="11">
        <f t="shared" si="36"/>
        <v>0.7692307692307695</v>
      </c>
      <c r="AP116" s="11">
        <f t="shared" si="36"/>
        <v>0.66666666666666696</v>
      </c>
      <c r="AQ116" s="11">
        <f t="shared" si="36"/>
        <v>0.59615384615384615</v>
      </c>
      <c r="AR116" s="2">
        <v>8.0000000000000089</v>
      </c>
      <c r="AS116" s="2">
        <v>3.9999999999999987</v>
      </c>
      <c r="AT116" s="2">
        <v>10.000000000000002</v>
      </c>
      <c r="AU116" s="2">
        <v>10.000000000000002</v>
      </c>
      <c r="AV116" s="2">
        <v>5.7857142857142838</v>
      </c>
      <c r="AW116" s="2">
        <v>4.5714285714285712</v>
      </c>
      <c r="AX116" s="2">
        <f t="shared" si="22"/>
        <v>42.357142857142861</v>
      </c>
      <c r="AY116" s="11">
        <f t="shared" si="37"/>
        <v>0.66666666666666741</v>
      </c>
      <c r="AZ116" s="11">
        <f t="shared" si="37"/>
        <v>0.3333333333333332</v>
      </c>
      <c r="BA116" s="11">
        <f t="shared" si="37"/>
        <v>0.83333333333333348</v>
      </c>
      <c r="BB116" s="11">
        <f t="shared" si="37"/>
        <v>0.83333333333333348</v>
      </c>
      <c r="BC116" s="11">
        <f t="shared" si="37"/>
        <v>0.48214285714285698</v>
      </c>
      <c r="BD116" s="11">
        <f t="shared" si="37"/>
        <v>0.38095238095238093</v>
      </c>
      <c r="BE116">
        <v>8.0000000000000071</v>
      </c>
      <c r="BF116">
        <v>10</v>
      </c>
      <c r="BG116">
        <v>10</v>
      </c>
      <c r="BH116">
        <v>8.0000000000000071</v>
      </c>
      <c r="BI116">
        <v>9.0769230769230802</v>
      </c>
      <c r="BJ116">
        <v>4.5384615384615392</v>
      </c>
      <c r="BK116" s="2">
        <v>49.615384615384635</v>
      </c>
      <c r="BL116" s="11">
        <v>0.6666666666666673</v>
      </c>
      <c r="BM116" s="11">
        <v>0.83333333333333337</v>
      </c>
      <c r="BN116" s="11">
        <v>0.83333333333333337</v>
      </c>
      <c r="BO116" s="11">
        <v>0.6666666666666673</v>
      </c>
      <c r="BP116" s="11">
        <v>0.75641025641025672</v>
      </c>
      <c r="BQ116" s="11">
        <v>0.37820512820512825</v>
      </c>
      <c r="BR116">
        <v>10.000000000000002</v>
      </c>
      <c r="BS116">
        <v>10.000000000000002</v>
      </c>
      <c r="BT116">
        <v>3.9999999999999987</v>
      </c>
      <c r="BU116">
        <v>6.0000000000000036</v>
      </c>
      <c r="BV116">
        <v>5.3571428571428577</v>
      </c>
      <c r="BW116">
        <v>4.5000000000000009</v>
      </c>
      <c r="BX116">
        <v>39.857142857142861</v>
      </c>
      <c r="BY116" s="11">
        <v>0.83333333333333348</v>
      </c>
      <c r="BZ116" s="11">
        <v>0.83333333333333348</v>
      </c>
      <c r="CA116" s="11">
        <v>0.3333333333333332</v>
      </c>
      <c r="CB116" s="11">
        <v>0.50000000000000033</v>
      </c>
      <c r="CC116" s="11">
        <v>0.44642857142857145</v>
      </c>
      <c r="CD116" s="11">
        <v>0.37500000000000006</v>
      </c>
    </row>
    <row r="117" spans="1:82" hidden="1" x14ac:dyDescent="0.25">
      <c r="A117" s="5" t="s">
        <v>212</v>
      </c>
      <c r="B117" s="12" t="s">
        <v>244</v>
      </c>
      <c r="C117" t="s">
        <v>245</v>
      </c>
      <c r="E117" s="2">
        <v>8.6153846153846203</v>
      </c>
      <c r="F117" s="2">
        <v>10.46153846153846</v>
      </c>
      <c r="G117" s="2">
        <v>10.46153846153846</v>
      </c>
      <c r="H117" s="2">
        <v>6.0000000000000027</v>
      </c>
      <c r="I117" s="2">
        <v>4.8461538461538476</v>
      </c>
      <c r="J117" s="2">
        <v>3.2307692307692313</v>
      </c>
      <c r="K117" s="2">
        <f t="shared" si="19"/>
        <v>43.61538461538462</v>
      </c>
      <c r="L117" s="13">
        <f t="shared" si="34"/>
        <v>0.7179487179487184</v>
      </c>
      <c r="M117" s="13">
        <f t="shared" si="34"/>
        <v>0.8717948717948717</v>
      </c>
      <c r="N117" s="13">
        <f t="shared" si="34"/>
        <v>0.8717948717948717</v>
      </c>
      <c r="O117" s="13">
        <f t="shared" si="34"/>
        <v>0.50000000000000022</v>
      </c>
      <c r="P117" s="13">
        <f t="shared" si="34"/>
        <v>0.40384615384615397</v>
      </c>
      <c r="Q117" s="13">
        <f t="shared" si="34"/>
        <v>0.26923076923076927</v>
      </c>
      <c r="R117" s="2">
        <v>8.0000000000000089</v>
      </c>
      <c r="S117" s="2">
        <v>10.000000000000002</v>
      </c>
      <c r="T117" s="2">
        <v>10.000000000000002</v>
      </c>
      <c r="U117" s="2">
        <v>8.0000000000000089</v>
      </c>
      <c r="V117" s="2">
        <v>6.4285714285714262</v>
      </c>
      <c r="W117" s="2">
        <v>2.3571428571428572</v>
      </c>
      <c r="X117" s="2">
        <f t="shared" si="20"/>
        <v>44.785714285714299</v>
      </c>
      <c r="Y117" s="11">
        <f t="shared" si="35"/>
        <v>0.66666666666666741</v>
      </c>
      <c r="Z117" s="11">
        <f t="shared" si="35"/>
        <v>0.83333333333333348</v>
      </c>
      <c r="AA117" s="11">
        <f t="shared" si="35"/>
        <v>0.83333333333333348</v>
      </c>
      <c r="AB117" s="11">
        <f t="shared" si="35"/>
        <v>0.66666666666666741</v>
      </c>
      <c r="AC117" s="11">
        <f t="shared" si="35"/>
        <v>0.53571428571428548</v>
      </c>
      <c r="AD117" s="11">
        <f t="shared" si="35"/>
        <v>0.19642857142857142</v>
      </c>
      <c r="AE117" s="2">
        <v>8.0000000000000071</v>
      </c>
      <c r="AF117" s="2">
        <v>10.153846153846153</v>
      </c>
      <c r="AG117" s="2">
        <v>8.0000000000000071</v>
      </c>
      <c r="AH117" s="2">
        <v>8.1538461538461604</v>
      </c>
      <c r="AI117" s="2">
        <v>8.0769230769230802</v>
      </c>
      <c r="AJ117" s="2">
        <v>2.6923076923076925</v>
      </c>
      <c r="AK117" s="2">
        <f t="shared" si="21"/>
        <v>45.076923076923102</v>
      </c>
      <c r="AL117" s="11">
        <f t="shared" si="36"/>
        <v>0.6666666666666673</v>
      </c>
      <c r="AM117" s="11">
        <f t="shared" si="36"/>
        <v>0.84615384615384615</v>
      </c>
      <c r="AN117" s="11">
        <f t="shared" si="36"/>
        <v>0.6666666666666673</v>
      </c>
      <c r="AO117" s="11">
        <f t="shared" si="36"/>
        <v>0.67948717948718007</v>
      </c>
      <c r="AP117" s="11">
        <f t="shared" si="36"/>
        <v>0.67307692307692335</v>
      </c>
      <c r="AQ117" s="11">
        <f t="shared" si="36"/>
        <v>0.22435897435897437</v>
      </c>
      <c r="AR117" s="2">
        <v>11.999999999999995</v>
      </c>
      <c r="AS117" s="2">
        <v>10.000000000000002</v>
      </c>
      <c r="AT117" s="2">
        <v>10.000000000000002</v>
      </c>
      <c r="AU117" s="2">
        <v>6.0000000000000036</v>
      </c>
      <c r="AV117" s="2">
        <v>4.9999999999999991</v>
      </c>
      <c r="AW117" s="2">
        <v>4.6428571428571423</v>
      </c>
      <c r="AX117" s="2">
        <f t="shared" si="22"/>
        <v>47.642857142857139</v>
      </c>
      <c r="AY117" s="11">
        <f t="shared" si="37"/>
        <v>0.99999999999999956</v>
      </c>
      <c r="AZ117" s="11">
        <f t="shared" si="37"/>
        <v>0.83333333333333348</v>
      </c>
      <c r="BA117" s="11">
        <f t="shared" si="37"/>
        <v>0.83333333333333348</v>
      </c>
      <c r="BB117" s="11">
        <f t="shared" si="37"/>
        <v>0.50000000000000033</v>
      </c>
      <c r="BC117" s="11">
        <f t="shared" si="37"/>
        <v>0.41666666666666657</v>
      </c>
      <c r="BD117" s="11">
        <f t="shared" si="37"/>
        <v>0.38690476190476186</v>
      </c>
      <c r="BE117">
        <v>11.999999999999993</v>
      </c>
      <c r="BF117">
        <v>6.0000000000000027</v>
      </c>
      <c r="BG117">
        <v>3.9999999999999982</v>
      </c>
      <c r="BH117">
        <v>6.7692307692307736</v>
      </c>
      <c r="BI117">
        <v>5.0000000000000009</v>
      </c>
      <c r="BJ117">
        <v>3.0769230769230771</v>
      </c>
      <c r="BK117" s="2">
        <v>36.846153846153847</v>
      </c>
      <c r="BL117" s="11">
        <v>0.99999999999999944</v>
      </c>
      <c r="BM117" s="11">
        <v>0.50000000000000022</v>
      </c>
      <c r="BN117" s="11">
        <v>0.3333333333333332</v>
      </c>
      <c r="BO117" s="11">
        <v>0.56410256410256443</v>
      </c>
      <c r="BP117" s="11">
        <v>0.41666666666666674</v>
      </c>
      <c r="BQ117" s="11">
        <v>0.25641025641025644</v>
      </c>
      <c r="BR117">
        <v>10.000000000000002</v>
      </c>
      <c r="BS117">
        <v>8.0000000000000089</v>
      </c>
      <c r="BT117">
        <v>8.0000000000000089</v>
      </c>
      <c r="BU117">
        <v>8.0000000000000089</v>
      </c>
      <c r="BV117">
        <v>6.7857142857142838</v>
      </c>
      <c r="BW117">
        <v>2.1428571428571428</v>
      </c>
      <c r="BX117">
        <v>42.928571428571459</v>
      </c>
      <c r="BY117" s="11">
        <v>0.83333333333333348</v>
      </c>
      <c r="BZ117" s="11">
        <v>0.66666666666666741</v>
      </c>
      <c r="CA117" s="11">
        <v>0.66666666666666741</v>
      </c>
      <c r="CB117" s="11">
        <v>0.66666666666666741</v>
      </c>
      <c r="CC117" s="11">
        <v>0.56547619047619035</v>
      </c>
      <c r="CD117" s="11">
        <v>0.17857142857142858</v>
      </c>
    </row>
    <row r="118" spans="1:82" hidden="1" x14ac:dyDescent="0.25">
      <c r="A118" s="5" t="s">
        <v>212</v>
      </c>
      <c r="B118" s="12" t="s">
        <v>246</v>
      </c>
      <c r="C118" t="s">
        <v>247</v>
      </c>
      <c r="E118" s="2">
        <v>8.461538461538467</v>
      </c>
      <c r="F118" s="2">
        <v>8.6153846153846203</v>
      </c>
      <c r="G118" s="2">
        <v>4.1538461538461524</v>
      </c>
      <c r="H118" s="2">
        <v>6.1538461538461569</v>
      </c>
      <c r="I118" s="2">
        <v>4.6153846153846159</v>
      </c>
      <c r="J118" s="2">
        <v>5.0000000000000009</v>
      </c>
      <c r="K118" s="2">
        <f t="shared" si="19"/>
        <v>37.000000000000014</v>
      </c>
      <c r="L118" s="13">
        <f t="shared" si="34"/>
        <v>0.70512820512820562</v>
      </c>
      <c r="M118" s="13">
        <f t="shared" si="34"/>
        <v>0.7179487179487184</v>
      </c>
      <c r="N118" s="13">
        <f t="shared" si="34"/>
        <v>0.34615384615384603</v>
      </c>
      <c r="O118" s="13">
        <f t="shared" si="34"/>
        <v>0.51282051282051311</v>
      </c>
      <c r="P118" s="13">
        <f t="shared" si="34"/>
        <v>0.38461538461538464</v>
      </c>
      <c r="Q118" s="13">
        <f t="shared" si="34"/>
        <v>0.41666666666666674</v>
      </c>
      <c r="R118" s="2">
        <v>8.0000000000000089</v>
      </c>
      <c r="S118" s="2">
        <v>8.0000000000000089</v>
      </c>
      <c r="T118" s="2">
        <v>10.000000000000002</v>
      </c>
      <c r="U118" s="2">
        <v>3.9999999999999987</v>
      </c>
      <c r="V118" s="2">
        <v>6.2142857142857117</v>
      </c>
      <c r="W118" s="2">
        <v>1</v>
      </c>
      <c r="X118" s="2">
        <f t="shared" si="20"/>
        <v>37.214285714285737</v>
      </c>
      <c r="Y118" s="11">
        <f t="shared" si="35"/>
        <v>0.66666666666666741</v>
      </c>
      <c r="Z118" s="11">
        <f t="shared" si="35"/>
        <v>0.66666666666666741</v>
      </c>
      <c r="AA118" s="11">
        <f t="shared" si="35"/>
        <v>0.83333333333333348</v>
      </c>
      <c r="AB118" s="11">
        <f t="shared" si="35"/>
        <v>0.3333333333333332</v>
      </c>
      <c r="AC118" s="11">
        <f t="shared" si="35"/>
        <v>0.51785714285714268</v>
      </c>
      <c r="AD118" s="11">
        <f t="shared" si="35"/>
        <v>8.3333333333333329E-2</v>
      </c>
      <c r="AE118" s="2">
        <v>8.3076923076923137</v>
      </c>
      <c r="AF118" s="2">
        <v>8.1538461538461604</v>
      </c>
      <c r="AG118" s="2">
        <v>8.3076923076923137</v>
      </c>
      <c r="AH118" s="2">
        <v>8.3076923076923137</v>
      </c>
      <c r="AI118" s="2">
        <v>6.6153846153846185</v>
      </c>
      <c r="AJ118" s="2">
        <v>2.6153846153846154</v>
      </c>
      <c r="AK118" s="2">
        <f t="shared" si="21"/>
        <v>42.307692307692335</v>
      </c>
      <c r="AL118" s="11">
        <f t="shared" si="36"/>
        <v>0.69230769230769285</v>
      </c>
      <c r="AM118" s="11">
        <f t="shared" si="36"/>
        <v>0.67948717948718007</v>
      </c>
      <c r="AN118" s="11">
        <f t="shared" si="36"/>
        <v>0.69230769230769285</v>
      </c>
      <c r="AO118" s="11">
        <f t="shared" si="36"/>
        <v>0.69230769230769285</v>
      </c>
      <c r="AP118" s="11">
        <f t="shared" si="36"/>
        <v>0.55128205128205154</v>
      </c>
      <c r="AQ118" s="11">
        <f t="shared" si="36"/>
        <v>0.21794871794871795</v>
      </c>
      <c r="AR118" s="2">
        <v>6.0000000000000036</v>
      </c>
      <c r="AS118" s="2">
        <v>6.0000000000000036</v>
      </c>
      <c r="AT118" s="2">
        <v>3.9999999999999987</v>
      </c>
      <c r="AU118" s="2">
        <v>1.8571428571428565</v>
      </c>
      <c r="AV118" s="2">
        <v>6.4285714285714262</v>
      </c>
      <c r="AW118" s="2">
        <v>3.2142857142857144</v>
      </c>
      <c r="AX118" s="2">
        <f t="shared" si="22"/>
        <v>27.500000000000007</v>
      </c>
      <c r="AY118" s="11">
        <f t="shared" si="37"/>
        <v>0.50000000000000033</v>
      </c>
      <c r="AZ118" s="11">
        <f t="shared" si="37"/>
        <v>0.50000000000000033</v>
      </c>
      <c r="BA118" s="11">
        <f t="shared" si="37"/>
        <v>0.3333333333333332</v>
      </c>
      <c r="BB118" s="11">
        <f t="shared" si="37"/>
        <v>0.15476190476190471</v>
      </c>
      <c r="BC118" s="11">
        <f t="shared" si="37"/>
        <v>0.53571428571428548</v>
      </c>
      <c r="BD118" s="11">
        <f t="shared" si="37"/>
        <v>0.26785714285714285</v>
      </c>
      <c r="BE118">
        <v>8.0000000000000071</v>
      </c>
      <c r="BF118">
        <v>8.0000000000000071</v>
      </c>
      <c r="BG118">
        <v>6.0000000000000027</v>
      </c>
      <c r="BH118">
        <v>8.0000000000000071</v>
      </c>
      <c r="BI118">
        <v>5.6923076923076916</v>
      </c>
      <c r="BJ118">
        <v>3.7692307692307696</v>
      </c>
      <c r="BK118" s="2">
        <v>39.461538461538481</v>
      </c>
      <c r="BL118" s="11">
        <v>0.6666666666666673</v>
      </c>
      <c r="BM118" s="11">
        <v>0.6666666666666673</v>
      </c>
      <c r="BN118" s="11">
        <v>0.50000000000000022</v>
      </c>
      <c r="BO118" s="11">
        <v>0.6666666666666673</v>
      </c>
      <c r="BP118" s="11">
        <v>0.47435897435897428</v>
      </c>
      <c r="BQ118" s="11">
        <v>0.31410256410256415</v>
      </c>
      <c r="BR118">
        <v>6.0000000000000036</v>
      </c>
      <c r="BS118">
        <v>6.0000000000000036</v>
      </c>
      <c r="BT118">
        <v>6.0000000000000036</v>
      </c>
      <c r="BU118">
        <v>1.9999999999999993</v>
      </c>
      <c r="BV118">
        <v>5.9999999999999991</v>
      </c>
      <c r="BW118">
        <v>2.2142857142857144</v>
      </c>
      <c r="BX118">
        <v>28.214285714285726</v>
      </c>
      <c r="BY118" s="11">
        <v>0.50000000000000033</v>
      </c>
      <c r="BZ118" s="11">
        <v>0.50000000000000033</v>
      </c>
      <c r="CA118" s="11">
        <v>0.50000000000000033</v>
      </c>
      <c r="CB118" s="11">
        <v>0.1666666666666666</v>
      </c>
      <c r="CC118" s="11">
        <v>0.49999999999999994</v>
      </c>
      <c r="CD118" s="11">
        <v>0.18452380952380953</v>
      </c>
    </row>
    <row r="119" spans="1:82" hidden="1" x14ac:dyDescent="0.25">
      <c r="A119" s="5" t="s">
        <v>212</v>
      </c>
      <c r="B119" s="12" t="s">
        <v>248</v>
      </c>
      <c r="C119" t="s">
        <v>249</v>
      </c>
      <c r="E119" s="2">
        <v>3.9999999999999982</v>
      </c>
      <c r="F119" s="2">
        <v>3.9999999999999982</v>
      </c>
      <c r="G119" s="2">
        <v>7.2307692307692344</v>
      </c>
      <c r="I119" s="2">
        <v>5.1538461538461542</v>
      </c>
      <c r="J119" s="2">
        <v>4.615384615384615</v>
      </c>
      <c r="K119" s="2">
        <f t="shared" si="19"/>
        <v>25</v>
      </c>
      <c r="L119" s="13">
        <f t="shared" si="34"/>
        <v>0.3333333333333332</v>
      </c>
      <c r="M119" s="13">
        <f t="shared" si="34"/>
        <v>0.3333333333333332</v>
      </c>
      <c r="N119" s="13">
        <f t="shared" si="34"/>
        <v>0.60256410256410287</v>
      </c>
      <c r="O119" s="13">
        <f t="shared" si="34"/>
        <v>0</v>
      </c>
      <c r="P119" s="13">
        <f t="shared" si="34"/>
        <v>0.42948717948717952</v>
      </c>
      <c r="Q119" s="13">
        <f t="shared" si="34"/>
        <v>0.38461538461538458</v>
      </c>
      <c r="R119" s="2">
        <v>3.9999999999999987</v>
      </c>
      <c r="S119" s="2">
        <v>6.0000000000000036</v>
      </c>
      <c r="T119" s="2">
        <v>1.9999999999999993</v>
      </c>
      <c r="U119" s="2">
        <v>6.0000000000000036</v>
      </c>
      <c r="V119" s="2">
        <v>3.2857142857142851</v>
      </c>
      <c r="W119" s="2">
        <v>0.7142857142857143</v>
      </c>
      <c r="X119" s="2">
        <f t="shared" si="20"/>
        <v>22.000000000000007</v>
      </c>
      <c r="Y119" s="11">
        <f t="shared" si="35"/>
        <v>0.3333333333333332</v>
      </c>
      <c r="Z119" s="11">
        <f t="shared" si="35"/>
        <v>0.50000000000000033</v>
      </c>
      <c r="AA119" s="11">
        <f t="shared" si="35"/>
        <v>0.1666666666666666</v>
      </c>
      <c r="AB119" s="11">
        <f t="shared" si="35"/>
        <v>0.50000000000000033</v>
      </c>
      <c r="AC119" s="11">
        <f t="shared" si="35"/>
        <v>0.27380952380952378</v>
      </c>
      <c r="AD119" s="11">
        <f t="shared" si="35"/>
        <v>5.9523809523809527E-2</v>
      </c>
      <c r="AE119" s="2">
        <v>10.46153846153846</v>
      </c>
      <c r="AF119" s="2">
        <v>3.9999999999999982</v>
      </c>
      <c r="AG119" s="2">
        <v>3.9999999999999982</v>
      </c>
      <c r="AH119" s="2">
        <v>4.1538461538461524</v>
      </c>
      <c r="AI119" s="2">
        <v>3.9230769230769229</v>
      </c>
      <c r="AJ119" s="2">
        <v>1.3846153846153846</v>
      </c>
      <c r="AK119" s="2">
        <f t="shared" si="21"/>
        <v>27.923076923076916</v>
      </c>
      <c r="AL119" s="11">
        <f t="shared" si="36"/>
        <v>0.8717948717948717</v>
      </c>
      <c r="AM119" s="11">
        <f t="shared" si="36"/>
        <v>0.3333333333333332</v>
      </c>
      <c r="AN119" s="11">
        <f t="shared" si="36"/>
        <v>0.3333333333333332</v>
      </c>
      <c r="AO119" s="11">
        <f t="shared" si="36"/>
        <v>0.34615384615384603</v>
      </c>
      <c r="AP119" s="11">
        <f t="shared" si="36"/>
        <v>0.32692307692307693</v>
      </c>
      <c r="AQ119" s="11">
        <f t="shared" si="36"/>
        <v>0.11538461538461538</v>
      </c>
      <c r="AR119" s="2">
        <v>11.999999999999995</v>
      </c>
      <c r="AS119" s="2">
        <v>6.0000000000000036</v>
      </c>
      <c r="AT119" s="2">
        <v>6.0000000000000036</v>
      </c>
      <c r="AU119" s="2">
        <v>10.000000000000002</v>
      </c>
      <c r="AV119" s="2">
        <v>4.7142857142857144</v>
      </c>
      <c r="AW119" s="2">
        <v>2.3571428571428572</v>
      </c>
      <c r="AX119" s="2">
        <f t="shared" si="22"/>
        <v>41.071428571428577</v>
      </c>
      <c r="AY119" s="11">
        <f t="shared" si="37"/>
        <v>0.99999999999999956</v>
      </c>
      <c r="AZ119" s="11">
        <f t="shared" si="37"/>
        <v>0.50000000000000033</v>
      </c>
      <c r="BA119" s="11">
        <f t="shared" si="37"/>
        <v>0.50000000000000033</v>
      </c>
      <c r="BB119" s="11">
        <f t="shared" si="37"/>
        <v>0.83333333333333348</v>
      </c>
      <c r="BC119" s="11">
        <f t="shared" si="37"/>
        <v>0.39285714285714285</v>
      </c>
      <c r="BD119" s="11">
        <f t="shared" si="37"/>
        <v>0.19642857142857142</v>
      </c>
      <c r="BE119">
        <v>8.0000000000000071</v>
      </c>
      <c r="BF119">
        <v>3.9999999999999982</v>
      </c>
      <c r="BG119">
        <v>7.0000000000000036</v>
      </c>
      <c r="BH119">
        <v>3.9999999999999991</v>
      </c>
      <c r="BI119">
        <v>6.6153846153846159</v>
      </c>
      <c r="BJ119">
        <v>5.4615384615384635</v>
      </c>
      <c r="BK119" s="2">
        <v>35.076923076923087</v>
      </c>
      <c r="BL119" s="11">
        <v>0.6666666666666673</v>
      </c>
      <c r="BM119" s="11">
        <v>0.3333333333333332</v>
      </c>
      <c r="BN119" s="11">
        <v>0.58333333333333359</v>
      </c>
      <c r="BO119" s="11">
        <v>0.33333333333333326</v>
      </c>
      <c r="BP119" s="11">
        <v>0.55128205128205132</v>
      </c>
      <c r="BQ119" s="11">
        <v>0.45512820512820529</v>
      </c>
      <c r="BR119">
        <v>6.0000000000000036</v>
      </c>
      <c r="BS119">
        <v>8.0000000000000089</v>
      </c>
      <c r="BT119">
        <v>3.9999999999999987</v>
      </c>
      <c r="BU119">
        <v>3</v>
      </c>
      <c r="BV119">
        <v>6.2142857142857135</v>
      </c>
      <c r="BW119">
        <v>4.5</v>
      </c>
      <c r="BX119">
        <v>31.714285714285722</v>
      </c>
      <c r="BY119" s="11">
        <v>0.50000000000000033</v>
      </c>
      <c r="BZ119" s="11">
        <v>0.66666666666666741</v>
      </c>
      <c r="CA119" s="11">
        <v>0.3333333333333332</v>
      </c>
      <c r="CB119" s="11">
        <v>0.25</v>
      </c>
      <c r="CC119" s="11">
        <v>0.51785714285714279</v>
      </c>
      <c r="CD119" s="11">
        <v>0.375</v>
      </c>
    </row>
    <row r="120" spans="1:82" hidden="1" x14ac:dyDescent="0.25">
      <c r="A120" s="5" t="s">
        <v>212</v>
      </c>
      <c r="B120" s="12" t="s">
        <v>250</v>
      </c>
      <c r="C120" t="s">
        <v>251</v>
      </c>
      <c r="E120" s="2">
        <v>7.2307692307692344</v>
      </c>
      <c r="F120" s="2">
        <v>6.307692307692311</v>
      </c>
      <c r="G120" s="2">
        <v>8.0000000000000071</v>
      </c>
      <c r="H120" s="2">
        <v>8.1538461538461604</v>
      </c>
      <c r="I120" s="2">
        <v>6.8461538461538458</v>
      </c>
      <c r="J120" s="2">
        <v>6.8461538461538458</v>
      </c>
      <c r="K120" s="2">
        <f t="shared" si="19"/>
        <v>43.384615384615408</v>
      </c>
      <c r="L120" s="13">
        <f t="shared" si="34"/>
        <v>0.60256410256410287</v>
      </c>
      <c r="M120" s="13">
        <f t="shared" si="34"/>
        <v>0.52564102564102588</v>
      </c>
      <c r="N120" s="13">
        <f t="shared" si="34"/>
        <v>0.6666666666666673</v>
      </c>
      <c r="O120" s="13">
        <f t="shared" si="34"/>
        <v>0.67948717948718007</v>
      </c>
      <c r="P120" s="13">
        <f t="shared" si="34"/>
        <v>0.57051282051282048</v>
      </c>
      <c r="Q120" s="13">
        <f t="shared" si="34"/>
        <v>0.57051282051282048</v>
      </c>
      <c r="R120" s="2">
        <v>2.2857142857142851</v>
      </c>
      <c r="S120" s="2">
        <v>3.9999999999999987</v>
      </c>
      <c r="T120" s="2">
        <v>10.142857142857144</v>
      </c>
      <c r="U120" s="2">
        <v>8.1428571428571512</v>
      </c>
      <c r="V120" s="2">
        <v>6.5714285714285703</v>
      </c>
      <c r="W120" s="2">
        <v>4.7857142857142847</v>
      </c>
      <c r="X120" s="2">
        <f t="shared" si="20"/>
        <v>35.928571428571431</v>
      </c>
      <c r="Y120" s="11">
        <f t="shared" si="35"/>
        <v>0.19047619047619044</v>
      </c>
      <c r="Z120" s="11">
        <f t="shared" si="35"/>
        <v>0.3333333333333332</v>
      </c>
      <c r="AA120" s="11">
        <f t="shared" si="35"/>
        <v>0.84523809523809534</v>
      </c>
      <c r="AB120" s="11">
        <f t="shared" si="35"/>
        <v>0.67857142857142927</v>
      </c>
      <c r="AC120" s="11">
        <f t="shared" si="35"/>
        <v>0.54761904761904756</v>
      </c>
      <c r="AD120" s="11">
        <f t="shared" si="35"/>
        <v>0.39880952380952372</v>
      </c>
      <c r="AE120" s="2">
        <v>6.0000000000000027</v>
      </c>
      <c r="AF120" s="2">
        <v>8.0000000000000071</v>
      </c>
      <c r="AG120" s="2">
        <v>10.000000000000002</v>
      </c>
      <c r="AH120" s="2">
        <v>1.9999999999999996</v>
      </c>
      <c r="AI120" s="2">
        <v>6.9230769230769234</v>
      </c>
      <c r="AJ120" s="2">
        <v>6.1538461538461533</v>
      </c>
      <c r="AK120" s="2">
        <f t="shared" si="21"/>
        <v>39.076923076923087</v>
      </c>
      <c r="AL120" s="11">
        <f t="shared" si="36"/>
        <v>0.50000000000000022</v>
      </c>
      <c r="AM120" s="11">
        <f t="shared" si="36"/>
        <v>0.6666666666666673</v>
      </c>
      <c r="AN120" s="11">
        <f t="shared" si="36"/>
        <v>0.83333333333333348</v>
      </c>
      <c r="AO120" s="11">
        <f t="shared" si="36"/>
        <v>0.16666666666666663</v>
      </c>
      <c r="AP120" s="11">
        <f t="shared" si="36"/>
        <v>0.57692307692307698</v>
      </c>
      <c r="AQ120" s="11">
        <f t="shared" si="36"/>
        <v>0.51282051282051277</v>
      </c>
      <c r="AR120" s="2">
        <v>8.0000000000000089</v>
      </c>
      <c r="AS120" s="2">
        <v>10.000000000000002</v>
      </c>
      <c r="AT120" s="2">
        <v>0</v>
      </c>
      <c r="AU120" s="2">
        <v>1.9999999999999993</v>
      </c>
      <c r="AV120" s="2">
        <v>2.4285714285714288</v>
      </c>
      <c r="AW120" s="2">
        <v>2.2857142857142856</v>
      </c>
      <c r="AX120" s="2">
        <f t="shared" si="22"/>
        <v>24.714285714285722</v>
      </c>
      <c r="AY120" s="11">
        <f t="shared" si="37"/>
        <v>0.66666666666666741</v>
      </c>
      <c r="AZ120" s="11">
        <f t="shared" si="37"/>
        <v>0.83333333333333348</v>
      </c>
      <c r="BA120" s="11">
        <f t="shared" si="37"/>
        <v>0</v>
      </c>
      <c r="BB120" s="11">
        <f t="shared" si="37"/>
        <v>0.1666666666666666</v>
      </c>
      <c r="BC120" s="11">
        <f t="shared" si="37"/>
        <v>0.20238095238095241</v>
      </c>
      <c r="BD120" s="11">
        <f t="shared" si="37"/>
        <v>0.19047619047619047</v>
      </c>
      <c r="BE120">
        <v>8.0000000000000071</v>
      </c>
      <c r="BF120">
        <v>6.0000000000000027</v>
      </c>
      <c r="BG120">
        <v>6.0000000000000027</v>
      </c>
      <c r="BH120">
        <v>6.0000000000000027</v>
      </c>
      <c r="BI120">
        <v>7.4615384615384617</v>
      </c>
      <c r="BJ120">
        <v>6.1538461538461533</v>
      </c>
      <c r="BK120" s="2">
        <v>39.615384615384635</v>
      </c>
      <c r="BL120" s="11">
        <v>0.6666666666666673</v>
      </c>
      <c r="BM120" s="11">
        <v>0.50000000000000022</v>
      </c>
      <c r="BN120" s="11">
        <v>0.50000000000000022</v>
      </c>
      <c r="BO120" s="11">
        <v>0.50000000000000022</v>
      </c>
      <c r="BP120" s="11">
        <v>0.62179487179487181</v>
      </c>
      <c r="BQ120" s="11">
        <v>0.51282051282051277</v>
      </c>
      <c r="BR120">
        <v>8.0000000000000089</v>
      </c>
      <c r="BS120">
        <v>10.000000000000002</v>
      </c>
      <c r="BT120">
        <v>8.0000000000000089</v>
      </c>
      <c r="BU120">
        <v>1.9999999999999996</v>
      </c>
      <c r="BV120">
        <v>4.0714285714285712</v>
      </c>
      <c r="BW120">
        <v>0.35714285714285715</v>
      </c>
      <c r="BX120">
        <v>32.428571428571445</v>
      </c>
      <c r="BY120" s="11">
        <v>0.66666666666666741</v>
      </c>
      <c r="BZ120" s="11">
        <v>0.83333333333333348</v>
      </c>
      <c r="CA120" s="11">
        <v>0.66666666666666741</v>
      </c>
      <c r="CB120" s="11">
        <v>0.16666666666666663</v>
      </c>
      <c r="CC120" s="11">
        <v>0.33928571428571425</v>
      </c>
      <c r="CD120" s="11">
        <v>2.9761904761904764E-2</v>
      </c>
    </row>
    <row r="121" spans="1:82" hidden="1" x14ac:dyDescent="0.25">
      <c r="A121" s="5" t="s">
        <v>212</v>
      </c>
      <c r="B121" s="12" t="s">
        <v>252</v>
      </c>
      <c r="C121" t="s">
        <v>253</v>
      </c>
      <c r="E121" s="2">
        <v>5.0769230769230775</v>
      </c>
      <c r="F121" s="2">
        <v>3.9999999999999982</v>
      </c>
      <c r="G121" s="2">
        <v>8.1538461538461604</v>
      </c>
      <c r="H121" s="2">
        <v>4.1538461538461524</v>
      </c>
      <c r="I121" s="2">
        <v>6.9230769230769234</v>
      </c>
      <c r="J121" s="2">
        <v>6.2307692307692326</v>
      </c>
      <c r="K121" s="2">
        <f t="shared" si="19"/>
        <v>34.538461538461547</v>
      </c>
      <c r="L121" s="13">
        <f t="shared" si="34"/>
        <v>0.42307692307692313</v>
      </c>
      <c r="M121" s="13">
        <f t="shared" si="34"/>
        <v>0.3333333333333332</v>
      </c>
      <c r="N121" s="13">
        <f t="shared" si="34"/>
        <v>0.67948717948718007</v>
      </c>
      <c r="O121" s="13">
        <f t="shared" si="34"/>
        <v>0.34615384615384603</v>
      </c>
      <c r="P121" s="13">
        <f t="shared" si="34"/>
        <v>0.57692307692307698</v>
      </c>
      <c r="Q121" s="13">
        <f t="shared" si="34"/>
        <v>0.51923076923076938</v>
      </c>
      <c r="R121" s="2">
        <v>6.28571428571429</v>
      </c>
      <c r="S121" s="2">
        <v>10.000000000000002</v>
      </c>
      <c r="T121" s="2">
        <v>3.9999999999999987</v>
      </c>
      <c r="U121" s="2">
        <v>5.4285714285714306</v>
      </c>
      <c r="V121" s="2">
        <v>5.9999999999999991</v>
      </c>
      <c r="W121" s="2">
        <v>5.4285714285714288</v>
      </c>
      <c r="X121" s="2">
        <f t="shared" si="20"/>
        <v>37.142857142857153</v>
      </c>
      <c r="Y121" s="11">
        <f t="shared" si="35"/>
        <v>0.52380952380952417</v>
      </c>
      <c r="Z121" s="11">
        <f t="shared" si="35"/>
        <v>0.83333333333333348</v>
      </c>
      <c r="AA121" s="11">
        <f t="shared" si="35"/>
        <v>0.3333333333333332</v>
      </c>
      <c r="AB121" s="11">
        <f t="shared" si="35"/>
        <v>0.45238095238095255</v>
      </c>
      <c r="AC121" s="11">
        <f t="shared" si="35"/>
        <v>0.49999999999999994</v>
      </c>
      <c r="AD121" s="11">
        <f t="shared" si="35"/>
        <v>0.45238095238095238</v>
      </c>
      <c r="AE121" s="2">
        <v>10</v>
      </c>
      <c r="AF121" s="2">
        <v>8.0000000000000071</v>
      </c>
      <c r="AG121" s="2">
        <v>10</v>
      </c>
      <c r="AH121" s="2">
        <v>6.0000000000000027</v>
      </c>
      <c r="AI121" s="2">
        <v>6.9230769230769234</v>
      </c>
      <c r="AJ121" s="2">
        <v>4.2307692307692308</v>
      </c>
      <c r="AK121" s="2">
        <f t="shared" si="21"/>
        <v>45.153846153846168</v>
      </c>
      <c r="AL121" s="11">
        <f t="shared" si="36"/>
        <v>0.83333333333333337</v>
      </c>
      <c r="AM121" s="11">
        <f t="shared" si="36"/>
        <v>0.6666666666666673</v>
      </c>
      <c r="AN121" s="11">
        <f t="shared" si="36"/>
        <v>0.83333333333333337</v>
      </c>
      <c r="AO121" s="11">
        <f t="shared" si="36"/>
        <v>0.50000000000000022</v>
      </c>
      <c r="AP121" s="11">
        <f t="shared" si="36"/>
        <v>0.57692307692307698</v>
      </c>
      <c r="AQ121" s="11">
        <f t="shared" si="36"/>
        <v>0.35256410256410259</v>
      </c>
      <c r="AR121" s="2">
        <v>8.0000000000000089</v>
      </c>
      <c r="AS121" s="2">
        <v>8.0000000000000089</v>
      </c>
      <c r="AT121" s="2">
        <v>8.0000000000000089</v>
      </c>
      <c r="AU121" s="2">
        <v>3.9999999999999987</v>
      </c>
      <c r="AV121" s="2">
        <v>5.7857142857142847</v>
      </c>
      <c r="AW121" s="2">
        <v>5.0714285714285703</v>
      </c>
      <c r="AX121" s="2">
        <f t="shared" si="22"/>
        <v>38.857142857142883</v>
      </c>
      <c r="AY121" s="11">
        <f t="shared" si="37"/>
        <v>0.66666666666666741</v>
      </c>
      <c r="AZ121" s="11">
        <f t="shared" si="37"/>
        <v>0.66666666666666741</v>
      </c>
      <c r="BA121" s="11">
        <f t="shared" si="37"/>
        <v>0.66666666666666741</v>
      </c>
      <c r="BB121" s="11">
        <f t="shared" si="37"/>
        <v>0.3333333333333332</v>
      </c>
      <c r="BC121" s="11">
        <f t="shared" si="37"/>
        <v>0.48214285714285704</v>
      </c>
      <c r="BD121" s="11">
        <f t="shared" si="37"/>
        <v>0.42261904761904751</v>
      </c>
      <c r="BE121">
        <v>11.999999999999993</v>
      </c>
      <c r="BF121">
        <v>4.4615384615384608</v>
      </c>
      <c r="BG121">
        <v>10</v>
      </c>
      <c r="BH121">
        <v>4.1538461538461533</v>
      </c>
      <c r="BI121">
        <v>6.0769230769230784</v>
      </c>
      <c r="BJ121">
        <v>5.3076923076923084</v>
      </c>
      <c r="BK121" s="2">
        <v>41.999999999999993</v>
      </c>
      <c r="BL121" s="11">
        <v>0.99999999999999944</v>
      </c>
      <c r="BM121" s="11">
        <v>0.37179487179487175</v>
      </c>
      <c r="BN121" s="11">
        <v>0.83333333333333337</v>
      </c>
      <c r="BO121" s="11">
        <v>0.34615384615384609</v>
      </c>
      <c r="BP121" s="11">
        <v>0.5064102564102565</v>
      </c>
      <c r="BQ121" s="11">
        <v>0.44230769230769235</v>
      </c>
      <c r="BR121">
        <v>8.0000000000000089</v>
      </c>
      <c r="BS121">
        <v>8.0000000000000089</v>
      </c>
      <c r="BT121">
        <v>9.0000000000000036</v>
      </c>
      <c r="BU121">
        <v>6.0000000000000036</v>
      </c>
      <c r="BV121">
        <v>5.3571428571428559</v>
      </c>
      <c r="BW121">
        <v>6.928571428571427</v>
      </c>
      <c r="BX121">
        <v>43.285714285714306</v>
      </c>
      <c r="BY121" s="11">
        <v>0.66666666666666741</v>
      </c>
      <c r="BZ121" s="11">
        <v>0.66666666666666741</v>
      </c>
      <c r="CA121" s="11">
        <v>0.75000000000000033</v>
      </c>
      <c r="CB121" s="11">
        <v>0.50000000000000033</v>
      </c>
      <c r="CC121" s="11">
        <v>0.44642857142857134</v>
      </c>
      <c r="CD121" s="11">
        <v>0.57738095238095222</v>
      </c>
    </row>
    <row r="122" spans="1:82" hidden="1" x14ac:dyDescent="0.25">
      <c r="A122" s="5" t="s">
        <v>254</v>
      </c>
      <c r="B122" s="12" t="s">
        <v>255</v>
      </c>
      <c r="C122" t="s">
        <v>256</v>
      </c>
      <c r="E122" s="2">
        <v>10.153846153846153</v>
      </c>
      <c r="F122" s="2">
        <v>11.999999999999993</v>
      </c>
      <c r="G122" s="2">
        <v>10</v>
      </c>
      <c r="H122" s="2">
        <v>6.0000000000000027</v>
      </c>
      <c r="I122" s="2">
        <v>6.7692307692307683</v>
      </c>
      <c r="J122" s="2">
        <v>7.3846153846153832</v>
      </c>
      <c r="K122" s="2">
        <f t="shared" si="19"/>
        <v>52.307692307692292</v>
      </c>
      <c r="L122" s="13">
        <f t="shared" si="34"/>
        <v>0.84615384615384615</v>
      </c>
      <c r="M122" s="13">
        <f t="shared" si="34"/>
        <v>0.99999999999999944</v>
      </c>
      <c r="N122" s="13">
        <f t="shared" si="34"/>
        <v>0.83333333333333337</v>
      </c>
      <c r="O122" s="13">
        <f t="shared" si="34"/>
        <v>0.50000000000000022</v>
      </c>
      <c r="P122" s="13">
        <f t="shared" si="34"/>
        <v>0.56410256410256399</v>
      </c>
      <c r="Q122" s="13">
        <f t="shared" si="34"/>
        <v>0.61538461538461531</v>
      </c>
      <c r="R122" s="2">
        <v>9.4285714285714324</v>
      </c>
      <c r="S122" s="2">
        <v>8.0000000000000089</v>
      </c>
      <c r="T122" s="2">
        <v>7.7142857142857224</v>
      </c>
      <c r="U122" s="2">
        <v>6.0000000000000036</v>
      </c>
      <c r="V122" s="2">
        <v>6.2857142857142847</v>
      </c>
      <c r="W122" s="2">
        <v>3.5714285714285712</v>
      </c>
      <c r="X122" s="2">
        <f t="shared" si="20"/>
        <v>41.000000000000021</v>
      </c>
      <c r="Y122" s="11">
        <f t="shared" si="35"/>
        <v>0.78571428571428603</v>
      </c>
      <c r="Z122" s="11">
        <f t="shared" si="35"/>
        <v>0.66666666666666741</v>
      </c>
      <c r="AA122" s="11">
        <f t="shared" si="35"/>
        <v>0.64285714285714357</v>
      </c>
      <c r="AB122" s="11">
        <f t="shared" si="35"/>
        <v>0.50000000000000033</v>
      </c>
      <c r="AC122" s="11">
        <f t="shared" si="35"/>
        <v>0.52380952380952372</v>
      </c>
      <c r="AD122" s="11">
        <f t="shared" si="35"/>
        <v>0.29761904761904762</v>
      </c>
      <c r="AE122" s="2">
        <v>8.0000000000000071</v>
      </c>
      <c r="AF122" s="2">
        <v>8.1538461538461604</v>
      </c>
      <c r="AG122" s="2">
        <v>8.0000000000000071</v>
      </c>
      <c r="AH122" s="2">
        <v>3.9999999999999982</v>
      </c>
      <c r="AI122" s="2">
        <v>7.9999999999999982</v>
      </c>
      <c r="AJ122" s="2">
        <v>6.7692307692307683</v>
      </c>
      <c r="AK122" s="2">
        <f t="shared" si="21"/>
        <v>42.923076923076941</v>
      </c>
      <c r="AL122" s="11">
        <f t="shared" si="36"/>
        <v>0.6666666666666673</v>
      </c>
      <c r="AM122" s="11">
        <f t="shared" si="36"/>
        <v>0.67948717948718007</v>
      </c>
      <c r="AN122" s="11">
        <f t="shared" si="36"/>
        <v>0.6666666666666673</v>
      </c>
      <c r="AO122" s="11">
        <f t="shared" si="36"/>
        <v>0.3333333333333332</v>
      </c>
      <c r="AP122" s="11">
        <f t="shared" si="36"/>
        <v>0.66666666666666652</v>
      </c>
      <c r="AQ122" s="11">
        <f t="shared" si="36"/>
        <v>0.56410256410256399</v>
      </c>
      <c r="AR122" s="2">
        <v>8.0000000000000089</v>
      </c>
      <c r="AS122" s="2">
        <v>1.9999999999999993</v>
      </c>
      <c r="AT122" s="2">
        <v>8.0000000000000089</v>
      </c>
      <c r="AU122" s="2">
        <v>8.0000000000000089</v>
      </c>
      <c r="AV122" s="2">
        <v>4.5714285714285703</v>
      </c>
      <c r="AW122" s="2">
        <v>4.2857142857142856</v>
      </c>
      <c r="AX122" s="2">
        <f t="shared" si="22"/>
        <v>34.857142857142883</v>
      </c>
      <c r="AY122" s="11">
        <f t="shared" si="37"/>
        <v>0.66666666666666741</v>
      </c>
      <c r="AZ122" s="11">
        <f t="shared" si="37"/>
        <v>0.1666666666666666</v>
      </c>
      <c r="BA122" s="11">
        <f t="shared" si="37"/>
        <v>0.66666666666666741</v>
      </c>
      <c r="BB122" s="11">
        <f t="shared" si="37"/>
        <v>0.66666666666666741</v>
      </c>
      <c r="BC122" s="11">
        <f t="shared" si="37"/>
        <v>0.38095238095238088</v>
      </c>
      <c r="BD122" s="11">
        <f t="shared" si="37"/>
        <v>0.35714285714285715</v>
      </c>
      <c r="BE122">
        <v>11.999999999999993</v>
      </c>
      <c r="BF122">
        <v>10</v>
      </c>
      <c r="BG122">
        <v>6.0000000000000027</v>
      </c>
      <c r="BH122">
        <v>8.0000000000000071</v>
      </c>
      <c r="BI122">
        <v>6.7692307692307683</v>
      </c>
      <c r="BJ122">
        <v>6.1538461538461533</v>
      </c>
      <c r="BK122" s="2">
        <v>48.92307692307692</v>
      </c>
      <c r="BL122" s="11">
        <v>0.99999999999999944</v>
      </c>
      <c r="BM122" s="11">
        <v>0.83333333333333337</v>
      </c>
      <c r="BN122" s="11">
        <v>0.50000000000000022</v>
      </c>
      <c r="BO122" s="11">
        <v>0.6666666666666673</v>
      </c>
      <c r="BP122" s="11">
        <v>0.56410256410256399</v>
      </c>
      <c r="BQ122" s="11">
        <v>0.51282051282051277</v>
      </c>
      <c r="BR122">
        <v>10.000000000000002</v>
      </c>
      <c r="BS122">
        <v>8.0000000000000089</v>
      </c>
      <c r="BT122">
        <v>8.0000000000000089</v>
      </c>
      <c r="BU122">
        <v>3.9999999999999987</v>
      </c>
      <c r="BV122">
        <v>5.428571428571427</v>
      </c>
      <c r="BW122">
        <v>4.8571428571428559</v>
      </c>
      <c r="BX122">
        <v>40.285714285714299</v>
      </c>
      <c r="BY122" s="11">
        <v>0.83333333333333348</v>
      </c>
      <c r="BZ122" s="11">
        <v>0.66666666666666741</v>
      </c>
      <c r="CA122" s="11">
        <v>0.66666666666666741</v>
      </c>
      <c r="CB122" s="11">
        <v>0.3333333333333332</v>
      </c>
      <c r="CC122" s="11">
        <v>0.45238095238095227</v>
      </c>
      <c r="CD122" s="11">
        <v>0.40476190476190466</v>
      </c>
    </row>
    <row r="123" spans="1:82" x14ac:dyDescent="0.25">
      <c r="A123" s="1" t="s">
        <v>254</v>
      </c>
      <c r="B123" s="12" t="s">
        <v>257</v>
      </c>
      <c r="C123" t="s">
        <v>258</v>
      </c>
      <c r="E123" s="2">
        <v>1.9999999999999996</v>
      </c>
      <c r="F123" s="2">
        <v>1.9999999999999996</v>
      </c>
      <c r="G123" s="2">
        <v>1.9999999999999996</v>
      </c>
      <c r="I123" s="2">
        <v>1.5384615384615385</v>
      </c>
      <c r="K123" s="2">
        <f t="shared" si="19"/>
        <v>7.5384615384615365</v>
      </c>
      <c r="L123" s="13">
        <f t="shared" si="34"/>
        <v>0.16666666666666663</v>
      </c>
      <c r="M123" s="13">
        <f t="shared" si="34"/>
        <v>0.16666666666666663</v>
      </c>
      <c r="N123" s="13">
        <f t="shared" si="34"/>
        <v>0.16666666666666663</v>
      </c>
      <c r="O123" s="13">
        <f t="shared" si="34"/>
        <v>0</v>
      </c>
      <c r="P123" s="13">
        <f t="shared" si="34"/>
        <v>0.12820512820512822</v>
      </c>
      <c r="Q123" s="13">
        <f t="shared" si="34"/>
        <v>0</v>
      </c>
      <c r="R123" s="2">
        <v>1.9999999999999993</v>
      </c>
      <c r="S123" s="2">
        <v>1.9999999999999993</v>
      </c>
      <c r="T123" s="2">
        <v>1.9999999999999993</v>
      </c>
      <c r="U123" s="2">
        <v>0</v>
      </c>
      <c r="V123" s="2">
        <v>0</v>
      </c>
      <c r="W123" s="2">
        <v>0</v>
      </c>
      <c r="X123" s="2">
        <f t="shared" si="20"/>
        <v>5.9999999999999982</v>
      </c>
      <c r="Y123" s="11">
        <f t="shared" si="35"/>
        <v>0.1666666666666666</v>
      </c>
      <c r="Z123" s="11">
        <f t="shared" si="35"/>
        <v>0.1666666666666666</v>
      </c>
      <c r="AA123" s="11">
        <f t="shared" si="35"/>
        <v>0.1666666666666666</v>
      </c>
      <c r="AB123" s="11">
        <f t="shared" si="35"/>
        <v>0</v>
      </c>
      <c r="AC123" s="11">
        <f t="shared" si="35"/>
        <v>0</v>
      </c>
      <c r="AD123" s="11">
        <f t="shared" si="35"/>
        <v>0</v>
      </c>
      <c r="AE123" s="2">
        <v>0</v>
      </c>
      <c r="AF123" s="2">
        <v>0</v>
      </c>
      <c r="AG123" s="2">
        <v>0</v>
      </c>
      <c r="AH123" s="2">
        <v>0</v>
      </c>
      <c r="AI123" s="2">
        <v>0.61538461538461542</v>
      </c>
      <c r="AJ123" s="2">
        <v>0</v>
      </c>
      <c r="AK123" s="2">
        <f t="shared" si="21"/>
        <v>0.61538461538461542</v>
      </c>
      <c r="AL123" s="11">
        <f t="shared" si="36"/>
        <v>0</v>
      </c>
      <c r="AM123" s="11">
        <f t="shared" si="36"/>
        <v>0</v>
      </c>
      <c r="AN123" s="11">
        <f t="shared" si="36"/>
        <v>0</v>
      </c>
      <c r="AO123" s="11">
        <f t="shared" si="36"/>
        <v>0</v>
      </c>
      <c r="AP123" s="11">
        <f t="shared" si="36"/>
        <v>5.1282051282051287E-2</v>
      </c>
      <c r="AQ123" s="11">
        <f t="shared" si="36"/>
        <v>0</v>
      </c>
      <c r="AR123" s="2">
        <v>0</v>
      </c>
      <c r="AS123" s="2">
        <v>0</v>
      </c>
      <c r="AT123" s="2">
        <v>0</v>
      </c>
      <c r="AU123" s="2">
        <v>0</v>
      </c>
      <c r="AV123" s="2">
        <v>0</v>
      </c>
      <c r="AW123" s="2">
        <v>0</v>
      </c>
      <c r="AX123" s="2">
        <f t="shared" si="22"/>
        <v>0</v>
      </c>
      <c r="AY123" s="11">
        <f t="shared" si="37"/>
        <v>0</v>
      </c>
      <c r="AZ123" s="11">
        <f t="shared" si="37"/>
        <v>0</v>
      </c>
      <c r="BA123" s="11">
        <f t="shared" si="37"/>
        <v>0</v>
      </c>
      <c r="BB123" s="11">
        <f t="shared" si="37"/>
        <v>0</v>
      </c>
      <c r="BC123" s="11">
        <f t="shared" si="37"/>
        <v>0</v>
      </c>
      <c r="BD123" s="11">
        <f t="shared" si="37"/>
        <v>0</v>
      </c>
      <c r="BE123">
        <v>0</v>
      </c>
      <c r="BF123">
        <v>0</v>
      </c>
      <c r="BG123">
        <v>1.9999999999999996</v>
      </c>
      <c r="BH123">
        <v>0</v>
      </c>
      <c r="BI123">
        <v>0</v>
      </c>
      <c r="BJ123">
        <v>0.61538461538461542</v>
      </c>
      <c r="BK123" s="2">
        <v>2.615384615384615</v>
      </c>
      <c r="BL123" s="11">
        <v>0</v>
      </c>
      <c r="BM123" s="11">
        <v>0</v>
      </c>
      <c r="BN123" s="11">
        <v>0.16666666666666663</v>
      </c>
      <c r="BO123" s="11">
        <v>0</v>
      </c>
      <c r="BP123" s="11">
        <v>0</v>
      </c>
      <c r="BQ123" s="11">
        <v>5.1282051282051287E-2</v>
      </c>
      <c r="BR123">
        <v>3.9999999999999987</v>
      </c>
      <c r="BS123">
        <v>3.9999999999999987</v>
      </c>
      <c r="BT123">
        <v>1.9999999999999993</v>
      </c>
      <c r="BU123">
        <v>6.0000000000000036</v>
      </c>
      <c r="BV123">
        <v>3.9999999999999991</v>
      </c>
      <c r="BW123">
        <v>1.7142857142857142</v>
      </c>
      <c r="BX123">
        <v>21.714285714285715</v>
      </c>
      <c r="BY123" s="11">
        <v>0.3333333333333332</v>
      </c>
      <c r="BZ123" s="11">
        <v>0.3333333333333332</v>
      </c>
      <c r="CA123" s="11">
        <v>0.1666666666666666</v>
      </c>
      <c r="CB123" s="11">
        <v>0.50000000000000033</v>
      </c>
      <c r="CC123" s="11">
        <v>0.33333333333333326</v>
      </c>
      <c r="CD123" s="11">
        <v>0.14285714285714285</v>
      </c>
    </row>
    <row r="124" spans="1:82" hidden="1" x14ac:dyDescent="0.25">
      <c r="A124" s="5" t="s">
        <v>254</v>
      </c>
      <c r="B124" s="12" t="s">
        <v>259</v>
      </c>
      <c r="C124" t="s">
        <v>260</v>
      </c>
      <c r="E124" s="2">
        <v>4.1538461538461524</v>
      </c>
      <c r="G124" s="2">
        <v>1.9999999999999996</v>
      </c>
      <c r="H124" s="2">
        <v>6.0000000000000018</v>
      </c>
      <c r="I124" s="2">
        <v>3.4615384615384617</v>
      </c>
      <c r="J124" s="2">
        <v>3.5384615384615383</v>
      </c>
      <c r="K124" s="2">
        <f t="shared" si="19"/>
        <v>19.153846153846153</v>
      </c>
      <c r="L124" s="13">
        <f t="shared" si="34"/>
        <v>0.34615384615384603</v>
      </c>
      <c r="M124" s="13">
        <f t="shared" si="34"/>
        <v>0</v>
      </c>
      <c r="N124" s="13">
        <f t="shared" si="34"/>
        <v>0.16666666666666663</v>
      </c>
      <c r="O124" s="13">
        <f t="shared" si="34"/>
        <v>0.50000000000000011</v>
      </c>
      <c r="P124" s="13">
        <f t="shared" si="34"/>
        <v>0.28846153846153849</v>
      </c>
      <c r="Q124" s="13">
        <f t="shared" si="34"/>
        <v>0.29487179487179488</v>
      </c>
      <c r="R124" s="2">
        <v>3</v>
      </c>
      <c r="S124" s="2">
        <v>0</v>
      </c>
      <c r="T124" s="2">
        <v>3.5714285714285716</v>
      </c>
      <c r="U124" s="2">
        <v>7.0000000000000044</v>
      </c>
      <c r="V124" s="2">
        <v>1.2857142857142856</v>
      </c>
      <c r="W124" s="2">
        <v>2.2142857142857144</v>
      </c>
      <c r="X124" s="2">
        <f t="shared" si="20"/>
        <v>17.071428571428577</v>
      </c>
      <c r="Y124" s="11">
        <f t="shared" si="35"/>
        <v>0.25</v>
      </c>
      <c r="Z124" s="11">
        <f t="shared" si="35"/>
        <v>0</v>
      </c>
      <c r="AA124" s="11">
        <f t="shared" si="35"/>
        <v>0.29761904761904762</v>
      </c>
      <c r="AB124" s="11">
        <f t="shared" si="35"/>
        <v>0.5833333333333337</v>
      </c>
      <c r="AC124" s="11">
        <f t="shared" si="35"/>
        <v>0.10714285714285714</v>
      </c>
      <c r="AD124" s="11">
        <f t="shared" si="35"/>
        <v>0.18452380952380953</v>
      </c>
      <c r="AE124" s="2">
        <v>3.9999999999999982</v>
      </c>
      <c r="AF124" s="2">
        <v>1.9999999999999996</v>
      </c>
      <c r="AG124" s="2">
        <v>0</v>
      </c>
      <c r="AH124" s="2">
        <v>0</v>
      </c>
      <c r="AI124" s="2">
        <v>5.6923076923076925</v>
      </c>
      <c r="AJ124" s="2">
        <v>3.2307692307692308</v>
      </c>
      <c r="AK124" s="2">
        <f t="shared" si="21"/>
        <v>14.92307692307692</v>
      </c>
      <c r="AL124" s="11">
        <f t="shared" si="36"/>
        <v>0.3333333333333332</v>
      </c>
      <c r="AM124" s="11">
        <f t="shared" si="36"/>
        <v>0.16666666666666663</v>
      </c>
      <c r="AN124" s="11">
        <f t="shared" si="36"/>
        <v>0</v>
      </c>
      <c r="AO124" s="11">
        <f t="shared" si="36"/>
        <v>0</v>
      </c>
      <c r="AP124" s="11">
        <f t="shared" si="36"/>
        <v>0.47435897435897439</v>
      </c>
      <c r="AQ124" s="11">
        <f t="shared" si="36"/>
        <v>0.26923076923076922</v>
      </c>
      <c r="AR124" s="2">
        <v>0</v>
      </c>
      <c r="AS124" s="2">
        <v>0</v>
      </c>
      <c r="AT124" s="2">
        <v>5.0000000000000009</v>
      </c>
      <c r="AU124" s="2">
        <v>6.0000000000000036</v>
      </c>
      <c r="AV124" s="2">
        <v>0</v>
      </c>
      <c r="AW124" s="2">
        <v>3.3571428571428568</v>
      </c>
      <c r="AX124" s="2">
        <f t="shared" si="22"/>
        <v>14.357142857142861</v>
      </c>
      <c r="AY124" s="11">
        <f t="shared" si="37"/>
        <v>0</v>
      </c>
      <c r="AZ124" s="11">
        <f t="shared" si="37"/>
        <v>0</v>
      </c>
      <c r="BA124" s="11">
        <f t="shared" si="37"/>
        <v>0.41666666666666674</v>
      </c>
      <c r="BB124" s="11">
        <f t="shared" si="37"/>
        <v>0.50000000000000033</v>
      </c>
      <c r="BC124" s="11">
        <f t="shared" si="37"/>
        <v>0</v>
      </c>
      <c r="BD124" s="11">
        <f t="shared" si="37"/>
        <v>0.27976190476190471</v>
      </c>
      <c r="BE124">
        <v>0</v>
      </c>
      <c r="BF124">
        <v>1.9999999999999996</v>
      </c>
      <c r="BG124">
        <v>0</v>
      </c>
      <c r="BH124">
        <v>0</v>
      </c>
      <c r="BI124">
        <v>1.9230769230769231</v>
      </c>
      <c r="BJ124">
        <v>2.9230769230769234</v>
      </c>
      <c r="BK124" s="2">
        <v>6.8461538461538458</v>
      </c>
      <c r="BL124" s="11">
        <v>0</v>
      </c>
      <c r="BM124" s="11">
        <v>0.16666666666666663</v>
      </c>
      <c r="BN124" s="11">
        <v>0</v>
      </c>
      <c r="BO124" s="11">
        <v>0</v>
      </c>
      <c r="BP124" s="11">
        <v>0.16025641025641027</v>
      </c>
      <c r="BQ124" s="11">
        <v>0.24358974358974361</v>
      </c>
      <c r="BR124">
        <v>3</v>
      </c>
      <c r="BS124">
        <v>5.0000000000000009</v>
      </c>
      <c r="BT124">
        <v>7.0000000000000044</v>
      </c>
      <c r="BU124">
        <v>0</v>
      </c>
      <c r="BV124">
        <v>2.2142857142857144</v>
      </c>
      <c r="BW124">
        <v>2.2857142857142856</v>
      </c>
      <c r="BX124">
        <v>19.500000000000004</v>
      </c>
      <c r="BY124" s="11">
        <v>0.25</v>
      </c>
      <c r="BZ124" s="11">
        <v>0.41666666666666674</v>
      </c>
      <c r="CA124" s="11">
        <v>0.5833333333333337</v>
      </c>
      <c r="CB124" s="11">
        <v>0</v>
      </c>
      <c r="CC124" s="11">
        <v>0.18452380952380953</v>
      </c>
      <c r="CD124" s="11">
        <v>0.19047619047619047</v>
      </c>
    </row>
    <row r="125" spans="1:82" x14ac:dyDescent="0.25">
      <c r="A125" s="1" t="s">
        <v>254</v>
      </c>
      <c r="B125" t="s">
        <v>261</v>
      </c>
      <c r="C125" s="12" t="s">
        <v>262</v>
      </c>
      <c r="K125" s="2">
        <f t="shared" si="19"/>
        <v>0</v>
      </c>
      <c r="L125" s="13">
        <f t="shared" si="34"/>
        <v>0</v>
      </c>
      <c r="M125" s="13">
        <f t="shared" si="34"/>
        <v>0</v>
      </c>
      <c r="N125" s="13">
        <f t="shared" si="34"/>
        <v>0</v>
      </c>
      <c r="O125" s="13">
        <f t="shared" si="34"/>
        <v>0</v>
      </c>
      <c r="P125" s="13">
        <f t="shared" si="34"/>
        <v>0</v>
      </c>
      <c r="Q125" s="13">
        <f t="shared" si="34"/>
        <v>0</v>
      </c>
      <c r="R125" s="2"/>
      <c r="S125" s="2"/>
      <c r="T125" s="2"/>
      <c r="U125" s="2"/>
      <c r="V125" s="2"/>
      <c r="W125" s="2"/>
      <c r="X125" s="2">
        <f t="shared" si="20"/>
        <v>0</v>
      </c>
      <c r="Y125" s="11">
        <f t="shared" si="35"/>
        <v>0</v>
      </c>
      <c r="Z125" s="11">
        <f t="shared" si="35"/>
        <v>0</v>
      </c>
      <c r="AA125" s="11">
        <f t="shared" si="35"/>
        <v>0</v>
      </c>
      <c r="AB125" s="11">
        <f t="shared" si="35"/>
        <v>0</v>
      </c>
      <c r="AC125" s="11">
        <f t="shared" si="35"/>
        <v>0</v>
      </c>
      <c r="AD125" s="11">
        <f t="shared" si="35"/>
        <v>0</v>
      </c>
      <c r="AK125" s="2">
        <f t="shared" si="21"/>
        <v>0</v>
      </c>
      <c r="AL125" s="11">
        <f t="shared" si="36"/>
        <v>0</v>
      </c>
      <c r="AM125" s="11">
        <f t="shared" si="36"/>
        <v>0</v>
      </c>
      <c r="AN125" s="11">
        <f t="shared" si="36"/>
        <v>0</v>
      </c>
      <c r="AO125" s="11">
        <f t="shared" si="36"/>
        <v>0</v>
      </c>
      <c r="AP125" s="11">
        <f t="shared" si="36"/>
        <v>0</v>
      </c>
      <c r="AQ125" s="11">
        <f t="shared" si="36"/>
        <v>0</v>
      </c>
      <c r="AX125" s="2">
        <f t="shared" si="22"/>
        <v>0</v>
      </c>
      <c r="AY125" s="11">
        <f t="shared" si="37"/>
        <v>0</v>
      </c>
      <c r="AZ125" s="11">
        <f t="shared" si="37"/>
        <v>0</v>
      </c>
      <c r="BA125" s="11">
        <f t="shared" si="37"/>
        <v>0</v>
      </c>
      <c r="BB125" s="11">
        <f t="shared" si="37"/>
        <v>0</v>
      </c>
      <c r="BC125" s="11">
        <f t="shared" si="37"/>
        <v>0</v>
      </c>
      <c r="BD125" s="11">
        <f t="shared" si="37"/>
        <v>0</v>
      </c>
      <c r="BE125" s="2">
        <v>0</v>
      </c>
      <c r="BF125" s="2">
        <v>0</v>
      </c>
      <c r="BG125" s="2">
        <v>0</v>
      </c>
      <c r="BH125" s="2">
        <v>0</v>
      </c>
      <c r="BI125" s="2">
        <v>0.61538461538461542</v>
      </c>
      <c r="BJ125" s="2">
        <v>0</v>
      </c>
      <c r="BK125" s="2">
        <v>0.61538461538461542</v>
      </c>
      <c r="BL125" s="11">
        <f t="shared" ref="BL125:BQ125" si="38">BE125/12</f>
        <v>0</v>
      </c>
      <c r="BM125" s="11">
        <f t="shared" si="38"/>
        <v>0</v>
      </c>
      <c r="BN125" s="11">
        <f t="shared" si="38"/>
        <v>0</v>
      </c>
      <c r="BO125" s="11">
        <f t="shared" si="38"/>
        <v>0</v>
      </c>
      <c r="BP125" s="11">
        <f t="shared" si="38"/>
        <v>5.1282051282051287E-2</v>
      </c>
      <c r="BQ125" s="11">
        <f t="shared" si="38"/>
        <v>0</v>
      </c>
      <c r="BX125" s="2">
        <f>SUM(BR125:BW125)</f>
        <v>0</v>
      </c>
      <c r="BY125" s="11">
        <f t="shared" ref="BY125:CD125" si="39">BR125/12</f>
        <v>0</v>
      </c>
      <c r="BZ125" s="11">
        <f t="shared" si="39"/>
        <v>0</v>
      </c>
      <c r="CA125" s="11">
        <f t="shared" si="39"/>
        <v>0</v>
      </c>
      <c r="CB125" s="11">
        <f t="shared" si="39"/>
        <v>0</v>
      </c>
      <c r="CC125" s="11">
        <f t="shared" si="39"/>
        <v>0</v>
      </c>
      <c r="CD125" s="11">
        <f t="shared" si="39"/>
        <v>0</v>
      </c>
    </row>
    <row r="126" spans="1:82" x14ac:dyDescent="0.25">
      <c r="A126" s="1" t="s">
        <v>254</v>
      </c>
      <c r="B126" t="s">
        <v>263</v>
      </c>
      <c r="C126" t="s">
        <v>264</v>
      </c>
      <c r="K126" s="2">
        <f t="shared" si="19"/>
        <v>0</v>
      </c>
      <c r="L126" s="13">
        <f t="shared" si="34"/>
        <v>0</v>
      </c>
      <c r="M126" s="13">
        <f t="shared" si="34"/>
        <v>0</v>
      </c>
      <c r="N126" s="13">
        <f t="shared" si="34"/>
        <v>0</v>
      </c>
      <c r="O126" s="13">
        <f t="shared" si="34"/>
        <v>0</v>
      </c>
      <c r="P126" s="13">
        <f t="shared" si="34"/>
        <v>0</v>
      </c>
      <c r="Q126" s="13">
        <f t="shared" si="34"/>
        <v>0</v>
      </c>
      <c r="R126" s="2">
        <v>0.5714285714285714</v>
      </c>
      <c r="S126" s="2">
        <v>0.5714285714285714</v>
      </c>
      <c r="T126" s="2">
        <v>1.2857142857142856</v>
      </c>
      <c r="U126" s="2">
        <v>1.1428571428571428</v>
      </c>
      <c r="V126" s="2">
        <v>1.0714285714285714</v>
      </c>
      <c r="W126" s="2">
        <v>1.0714285714285714</v>
      </c>
      <c r="X126" s="2">
        <f t="shared" si="20"/>
        <v>5.7142857142857135</v>
      </c>
      <c r="Y126" s="11">
        <f t="shared" si="35"/>
        <v>4.7619047619047616E-2</v>
      </c>
      <c r="Z126" s="11">
        <f t="shared" si="35"/>
        <v>4.7619047619047616E-2</v>
      </c>
      <c r="AA126" s="11">
        <f t="shared" si="35"/>
        <v>0.10714285714285714</v>
      </c>
      <c r="AB126" s="11">
        <f t="shared" si="35"/>
        <v>9.5238095238095233E-2</v>
      </c>
      <c r="AC126" s="11">
        <f t="shared" si="35"/>
        <v>8.9285714285714288E-2</v>
      </c>
      <c r="AD126" s="11">
        <f t="shared" si="35"/>
        <v>8.9285714285714288E-2</v>
      </c>
      <c r="AE126" s="2">
        <v>0</v>
      </c>
      <c r="AF126" s="2">
        <v>0</v>
      </c>
      <c r="AG126" s="2">
        <v>0</v>
      </c>
      <c r="AH126" s="2">
        <v>0</v>
      </c>
      <c r="AI126" s="2">
        <v>0</v>
      </c>
      <c r="AJ126" s="2">
        <v>0</v>
      </c>
      <c r="AK126" s="2">
        <f t="shared" si="21"/>
        <v>0</v>
      </c>
      <c r="AL126" s="11">
        <f t="shared" si="36"/>
        <v>0</v>
      </c>
      <c r="AM126" s="11">
        <f t="shared" si="36"/>
        <v>0</v>
      </c>
      <c r="AN126" s="11">
        <f t="shared" si="36"/>
        <v>0</v>
      </c>
      <c r="AO126" s="11">
        <f t="shared" si="36"/>
        <v>0</v>
      </c>
      <c r="AP126" s="11">
        <f t="shared" si="36"/>
        <v>0</v>
      </c>
      <c r="AQ126" s="11">
        <f t="shared" si="36"/>
        <v>0</v>
      </c>
      <c r="AR126" s="2">
        <v>0</v>
      </c>
      <c r="AS126" s="2">
        <v>0</v>
      </c>
      <c r="AT126" s="2">
        <v>0</v>
      </c>
      <c r="AU126" s="2">
        <v>0</v>
      </c>
      <c r="AV126" s="2">
        <v>1.7857142857142858</v>
      </c>
      <c r="AW126" s="2">
        <v>1.6428571428571428</v>
      </c>
      <c r="AX126" s="2">
        <f t="shared" si="22"/>
        <v>3.4285714285714288</v>
      </c>
      <c r="AY126" s="11">
        <f t="shared" si="37"/>
        <v>0</v>
      </c>
      <c r="AZ126" s="11">
        <f t="shared" si="37"/>
        <v>0</v>
      </c>
      <c r="BA126" s="11">
        <f t="shared" si="37"/>
        <v>0</v>
      </c>
      <c r="BB126" s="11">
        <f t="shared" si="37"/>
        <v>0</v>
      </c>
      <c r="BC126" s="11">
        <f t="shared" si="37"/>
        <v>0.14880952380952381</v>
      </c>
      <c r="BD126" s="11">
        <f t="shared" si="37"/>
        <v>0.13690476190476189</v>
      </c>
      <c r="BE126"/>
      <c r="BF126"/>
      <c r="BG126"/>
      <c r="BH126"/>
      <c r="BI126"/>
      <c r="BJ126"/>
      <c r="BR126">
        <v>0</v>
      </c>
      <c r="BS126">
        <v>0</v>
      </c>
      <c r="BT126">
        <v>0</v>
      </c>
      <c r="BU126">
        <v>0</v>
      </c>
      <c r="BV126">
        <v>1.1428571428571428</v>
      </c>
      <c r="BW126">
        <v>3.4285714285714279</v>
      </c>
      <c r="BX126">
        <v>4.5714285714285712</v>
      </c>
      <c r="BY126" s="11">
        <v>0</v>
      </c>
      <c r="BZ126" s="11">
        <v>0</v>
      </c>
      <c r="CA126" s="11">
        <v>0</v>
      </c>
      <c r="CB126" s="11">
        <v>0</v>
      </c>
      <c r="CC126" s="11">
        <v>9.5238095238095233E-2</v>
      </c>
      <c r="CD126" s="11">
        <v>0.28571428571428564</v>
      </c>
    </row>
    <row r="127" spans="1:82" x14ac:dyDescent="0.25">
      <c r="A127" s="1" t="s">
        <v>254</v>
      </c>
      <c r="B127" t="s">
        <v>265</v>
      </c>
      <c r="C127" t="s">
        <v>266</v>
      </c>
      <c r="K127" s="2">
        <f t="shared" si="19"/>
        <v>0</v>
      </c>
      <c r="L127" s="13">
        <f t="shared" si="34"/>
        <v>0</v>
      </c>
      <c r="M127" s="13">
        <f t="shared" si="34"/>
        <v>0</v>
      </c>
      <c r="N127" s="13">
        <f t="shared" si="34"/>
        <v>0</v>
      </c>
      <c r="O127" s="13">
        <f t="shared" si="34"/>
        <v>0</v>
      </c>
      <c r="P127" s="13">
        <f t="shared" si="34"/>
        <v>0</v>
      </c>
      <c r="Q127" s="13">
        <f t="shared" si="34"/>
        <v>0</v>
      </c>
      <c r="R127" s="2"/>
      <c r="S127" s="2"/>
      <c r="T127" s="2"/>
      <c r="U127" s="2"/>
      <c r="V127" s="2"/>
      <c r="W127" s="2"/>
      <c r="X127" s="2">
        <f t="shared" si="20"/>
        <v>0</v>
      </c>
      <c r="Y127" s="11">
        <f t="shared" si="35"/>
        <v>0</v>
      </c>
      <c r="Z127" s="11">
        <f t="shared" si="35"/>
        <v>0</v>
      </c>
      <c r="AA127" s="11">
        <f t="shared" si="35"/>
        <v>0</v>
      </c>
      <c r="AB127" s="11">
        <f t="shared" si="35"/>
        <v>0</v>
      </c>
      <c r="AC127" s="11">
        <f t="shared" si="35"/>
        <v>0</v>
      </c>
      <c r="AD127" s="11">
        <f t="shared" si="35"/>
        <v>0</v>
      </c>
      <c r="AK127" s="2">
        <f t="shared" si="21"/>
        <v>0</v>
      </c>
      <c r="AL127" s="11">
        <f t="shared" si="36"/>
        <v>0</v>
      </c>
      <c r="AM127" s="11">
        <f t="shared" si="36"/>
        <v>0</v>
      </c>
      <c r="AN127" s="11">
        <f t="shared" si="36"/>
        <v>0</v>
      </c>
      <c r="AO127" s="11">
        <f t="shared" si="36"/>
        <v>0</v>
      </c>
      <c r="AP127" s="11">
        <f t="shared" si="36"/>
        <v>0</v>
      </c>
      <c r="AQ127" s="11">
        <f t="shared" si="36"/>
        <v>0</v>
      </c>
      <c r="AV127" s="2">
        <v>1.2142857142857144</v>
      </c>
      <c r="AW127" s="2">
        <v>1.0714285714285714</v>
      </c>
      <c r="AX127" s="2">
        <f t="shared" si="22"/>
        <v>2.2857142857142856</v>
      </c>
      <c r="AY127" s="11">
        <f t="shared" si="37"/>
        <v>0</v>
      </c>
      <c r="AZ127" s="11">
        <f t="shared" si="37"/>
        <v>0</v>
      </c>
      <c r="BA127" s="11">
        <f t="shared" si="37"/>
        <v>0</v>
      </c>
      <c r="BB127" s="11">
        <f t="shared" si="37"/>
        <v>0</v>
      </c>
      <c r="BC127" s="11">
        <f t="shared" si="37"/>
        <v>0.10119047619047621</v>
      </c>
      <c r="BD127" s="11">
        <f t="shared" si="37"/>
        <v>8.9285714285714288E-2</v>
      </c>
      <c r="BE127">
        <v>0.15384615384615385</v>
      </c>
      <c r="BF127">
        <v>0</v>
      </c>
      <c r="BG127">
        <v>6.0000000000000027</v>
      </c>
      <c r="BH127">
        <v>3.9999999999999982</v>
      </c>
      <c r="BI127">
        <v>3.0769230769230771</v>
      </c>
      <c r="BJ127">
        <v>0</v>
      </c>
      <c r="BK127" s="2">
        <v>13.230769230769232</v>
      </c>
      <c r="BL127" s="11">
        <v>1.2820512820512822E-2</v>
      </c>
      <c r="BM127" s="11">
        <v>0</v>
      </c>
      <c r="BN127" s="11">
        <v>0.50000000000000022</v>
      </c>
      <c r="BO127" s="11">
        <v>0.3333333333333332</v>
      </c>
      <c r="BP127" s="11">
        <v>0.25641025641025644</v>
      </c>
      <c r="BQ127" s="11">
        <v>0</v>
      </c>
      <c r="BR127">
        <v>10.000000000000002</v>
      </c>
      <c r="BS127">
        <v>8.0000000000000089</v>
      </c>
      <c r="BT127">
        <v>3.9999999999999987</v>
      </c>
      <c r="BU127">
        <v>0</v>
      </c>
      <c r="BV127">
        <v>3.9999999999999991</v>
      </c>
      <c r="BW127">
        <v>2.2857142857142856</v>
      </c>
      <c r="BX127">
        <v>28.285714285714295</v>
      </c>
      <c r="BY127" s="11">
        <v>0.83333333333333348</v>
      </c>
      <c r="BZ127" s="11">
        <v>0.66666666666666741</v>
      </c>
      <c r="CA127" s="11">
        <v>0.3333333333333332</v>
      </c>
      <c r="CB127" s="11">
        <v>0</v>
      </c>
      <c r="CC127" s="11">
        <v>0.33333333333333326</v>
      </c>
      <c r="CD127" s="11">
        <v>0.19047619047619047</v>
      </c>
    </row>
    <row r="128" spans="1:82" x14ac:dyDescent="0.25">
      <c r="A128" s="1" t="s">
        <v>254</v>
      </c>
      <c r="B128" s="12" t="s">
        <v>267</v>
      </c>
      <c r="C128" t="s">
        <v>268</v>
      </c>
      <c r="F128" s="2">
        <v>3.9999999999999991</v>
      </c>
      <c r="G128" s="2">
        <v>4.3076923076923066</v>
      </c>
      <c r="I128" s="2">
        <v>4.2307692307692308</v>
      </c>
      <c r="J128" s="2">
        <v>4.384615384615385</v>
      </c>
      <c r="K128" s="2">
        <f t="shared" si="19"/>
        <v>16.92307692307692</v>
      </c>
      <c r="L128" s="13">
        <f t="shared" si="34"/>
        <v>0</v>
      </c>
      <c r="M128" s="13">
        <f t="shared" si="34"/>
        <v>0.33333333333333326</v>
      </c>
      <c r="N128" s="13">
        <f t="shared" si="34"/>
        <v>0.35897435897435886</v>
      </c>
      <c r="O128" s="13">
        <f t="shared" si="34"/>
        <v>0</v>
      </c>
      <c r="P128" s="13">
        <f t="shared" si="34"/>
        <v>0.35256410256410259</v>
      </c>
      <c r="Q128" s="13">
        <f t="shared" si="34"/>
        <v>0.36538461538461542</v>
      </c>
      <c r="R128" s="2">
        <v>3.9999999999999987</v>
      </c>
      <c r="S128" s="2">
        <v>3.9999999999999987</v>
      </c>
      <c r="T128" s="2">
        <v>0</v>
      </c>
      <c r="U128" s="2">
        <v>3.9999999999999987</v>
      </c>
      <c r="V128" s="2">
        <v>2.8571428571428572</v>
      </c>
      <c r="W128" s="2">
        <v>4.8571428571428577</v>
      </c>
      <c r="X128" s="2">
        <f t="shared" si="20"/>
        <v>19.714285714285712</v>
      </c>
      <c r="Y128" s="11">
        <f t="shared" si="35"/>
        <v>0.3333333333333332</v>
      </c>
      <c r="Z128" s="11">
        <f t="shared" si="35"/>
        <v>0.3333333333333332</v>
      </c>
      <c r="AA128" s="11">
        <f t="shared" si="35"/>
        <v>0</v>
      </c>
      <c r="AB128" s="11">
        <f t="shared" si="35"/>
        <v>0.3333333333333332</v>
      </c>
      <c r="AC128" s="11">
        <f t="shared" si="35"/>
        <v>0.23809523809523811</v>
      </c>
      <c r="AD128" s="11">
        <f t="shared" si="35"/>
        <v>0.40476190476190482</v>
      </c>
      <c r="AE128" s="2">
        <v>0</v>
      </c>
      <c r="AF128" s="2">
        <v>7.9999999999999964</v>
      </c>
      <c r="AG128" s="2">
        <v>1.9999999999999996</v>
      </c>
      <c r="AH128" s="2">
        <v>0</v>
      </c>
      <c r="AI128" s="2">
        <v>2.3076923076923079</v>
      </c>
      <c r="AJ128" s="2">
        <v>4.6153846153846159</v>
      </c>
      <c r="AK128" s="2">
        <f t="shared" si="21"/>
        <v>16.92307692307692</v>
      </c>
      <c r="AL128" s="11">
        <f t="shared" si="36"/>
        <v>0</v>
      </c>
      <c r="AM128" s="11">
        <f t="shared" si="36"/>
        <v>0.66666666666666641</v>
      </c>
      <c r="AN128" s="11">
        <f t="shared" si="36"/>
        <v>0.16666666666666663</v>
      </c>
      <c r="AO128" s="11">
        <f t="shared" si="36"/>
        <v>0</v>
      </c>
      <c r="AP128" s="11">
        <f t="shared" si="36"/>
        <v>0.19230769230769232</v>
      </c>
      <c r="AQ128" s="11">
        <f t="shared" si="36"/>
        <v>0.38461538461538464</v>
      </c>
      <c r="AR128" s="2">
        <v>3.9999999999999987</v>
      </c>
      <c r="AS128" s="2">
        <v>3.9999999999999987</v>
      </c>
      <c r="AT128" s="2">
        <v>1.9999999999999993</v>
      </c>
      <c r="AU128" s="2">
        <v>0</v>
      </c>
      <c r="AV128" s="2">
        <v>1.4285714285714286</v>
      </c>
      <c r="AW128" s="2">
        <v>2.1428571428571428</v>
      </c>
      <c r="AX128" s="2">
        <f t="shared" si="22"/>
        <v>13.571428571428568</v>
      </c>
      <c r="AY128" s="11">
        <f t="shared" si="37"/>
        <v>0.3333333333333332</v>
      </c>
      <c r="AZ128" s="11">
        <f t="shared" si="37"/>
        <v>0.3333333333333332</v>
      </c>
      <c r="BA128" s="11">
        <f t="shared" si="37"/>
        <v>0.1666666666666666</v>
      </c>
      <c r="BB128" s="11">
        <f t="shared" si="37"/>
        <v>0</v>
      </c>
      <c r="BC128" s="11">
        <f t="shared" si="37"/>
        <v>0.11904761904761905</v>
      </c>
      <c r="BD128" s="11">
        <f t="shared" si="37"/>
        <v>0.17857142857142858</v>
      </c>
      <c r="BE128">
        <v>3.9999999999999991</v>
      </c>
      <c r="BF128">
        <v>3.0000000000000004</v>
      </c>
      <c r="BG128">
        <v>3.9999999999999991</v>
      </c>
      <c r="BH128">
        <v>3.9999999999999991</v>
      </c>
      <c r="BI128">
        <v>4.2307692307692308</v>
      </c>
      <c r="BJ128">
        <v>3.8461538461538463</v>
      </c>
      <c r="BK128" s="2">
        <v>23.076923076923077</v>
      </c>
      <c r="BL128" s="11">
        <v>0.33333333333333326</v>
      </c>
      <c r="BM128" s="11">
        <v>0.25000000000000006</v>
      </c>
      <c r="BN128" s="11">
        <v>0.33333333333333326</v>
      </c>
      <c r="BO128" s="11">
        <v>0.33333333333333326</v>
      </c>
      <c r="BP128" s="11">
        <v>0.35256410256410259</v>
      </c>
      <c r="BQ128" s="11">
        <v>0.32051282051282054</v>
      </c>
      <c r="BR128">
        <v>3.9999999999999987</v>
      </c>
      <c r="BS128">
        <v>1.9999999999999993</v>
      </c>
      <c r="BT128">
        <v>1.9999999999999993</v>
      </c>
      <c r="BU128">
        <v>0</v>
      </c>
      <c r="BV128">
        <v>1.4285714285714286</v>
      </c>
      <c r="BW128">
        <v>2.1428571428571428</v>
      </c>
      <c r="BX128">
        <v>11.571428571428568</v>
      </c>
      <c r="BY128" s="11">
        <v>0.3333333333333332</v>
      </c>
      <c r="BZ128" s="11">
        <v>0.1666666666666666</v>
      </c>
      <c r="CA128" s="11">
        <v>0.1666666666666666</v>
      </c>
      <c r="CB128" s="11">
        <v>0</v>
      </c>
      <c r="CC128" s="11">
        <v>0.11904761904761905</v>
      </c>
      <c r="CD128" s="11">
        <v>0.17857142857142858</v>
      </c>
    </row>
    <row r="129" spans="1:82" x14ac:dyDescent="0.25">
      <c r="A129" s="1" t="s">
        <v>254</v>
      </c>
      <c r="B129" s="12" t="s">
        <v>269</v>
      </c>
      <c r="C129" t="s">
        <v>270</v>
      </c>
      <c r="F129" s="2">
        <v>7.0000000000000036</v>
      </c>
      <c r="G129" s="2">
        <v>3.0000000000000004</v>
      </c>
      <c r="I129" s="2">
        <v>3.0769230769230771</v>
      </c>
      <c r="J129" s="2">
        <v>1.7692307692307692</v>
      </c>
      <c r="K129" s="2">
        <f t="shared" si="19"/>
        <v>14.84615384615385</v>
      </c>
      <c r="L129" s="13">
        <f t="shared" si="34"/>
        <v>0</v>
      </c>
      <c r="M129" s="13">
        <f t="shared" si="34"/>
        <v>0.58333333333333359</v>
      </c>
      <c r="N129" s="13">
        <f t="shared" si="34"/>
        <v>0.25000000000000006</v>
      </c>
      <c r="O129" s="13">
        <f t="shared" si="34"/>
        <v>0</v>
      </c>
      <c r="P129" s="13">
        <f t="shared" si="34"/>
        <v>0.25641025641025644</v>
      </c>
      <c r="Q129" s="13">
        <f t="shared" si="34"/>
        <v>0.14743589743589744</v>
      </c>
      <c r="R129" s="2">
        <v>3</v>
      </c>
      <c r="S129" s="2">
        <v>3</v>
      </c>
      <c r="T129" s="2">
        <v>7</v>
      </c>
      <c r="U129" s="2">
        <v>0</v>
      </c>
      <c r="V129" s="2">
        <v>4.2857142857142856</v>
      </c>
      <c r="W129" s="2">
        <v>4.2857142857142856</v>
      </c>
      <c r="X129" s="2">
        <f t="shared" si="20"/>
        <v>21.571428571428569</v>
      </c>
      <c r="Y129" s="11">
        <f t="shared" si="35"/>
        <v>0.25</v>
      </c>
      <c r="Z129" s="11">
        <f t="shared" si="35"/>
        <v>0.25</v>
      </c>
      <c r="AA129" s="11">
        <f t="shared" si="35"/>
        <v>0.58333333333333337</v>
      </c>
      <c r="AB129" s="11">
        <f t="shared" si="35"/>
        <v>0</v>
      </c>
      <c r="AC129" s="11">
        <f t="shared" si="35"/>
        <v>0.35714285714285715</v>
      </c>
      <c r="AD129" s="11">
        <f t="shared" si="35"/>
        <v>0.35714285714285715</v>
      </c>
      <c r="AE129" s="2">
        <v>0</v>
      </c>
      <c r="AF129" s="2">
        <v>3.0000000000000004</v>
      </c>
      <c r="AG129" s="2">
        <v>1.9999999999999996</v>
      </c>
      <c r="AH129" s="2">
        <v>5.0000000000000009</v>
      </c>
      <c r="AI129" s="2">
        <v>1.5384615384615385</v>
      </c>
      <c r="AJ129" s="2">
        <v>2.1538461538461537</v>
      </c>
      <c r="AK129" s="2">
        <f t="shared" si="21"/>
        <v>13.692307692307692</v>
      </c>
      <c r="AL129" s="11">
        <f t="shared" si="36"/>
        <v>0</v>
      </c>
      <c r="AM129" s="11">
        <f t="shared" si="36"/>
        <v>0.25000000000000006</v>
      </c>
      <c r="AN129" s="11">
        <f t="shared" si="36"/>
        <v>0.16666666666666663</v>
      </c>
      <c r="AO129" s="11">
        <f t="shared" si="36"/>
        <v>0.41666666666666674</v>
      </c>
      <c r="AP129" s="11">
        <f t="shared" si="36"/>
        <v>0.12820512820512822</v>
      </c>
      <c r="AQ129" s="11">
        <f t="shared" si="36"/>
        <v>0.17948717948717949</v>
      </c>
      <c r="AR129" s="2">
        <v>3</v>
      </c>
      <c r="AS129" s="2">
        <v>3</v>
      </c>
      <c r="AT129" s="2">
        <v>3</v>
      </c>
      <c r="AU129" s="2">
        <v>0</v>
      </c>
      <c r="AV129" s="2">
        <v>3.5714285714285716</v>
      </c>
      <c r="AW129" s="2">
        <v>3.5714285714285716</v>
      </c>
      <c r="AX129" s="2">
        <f t="shared" si="22"/>
        <v>16.142857142857142</v>
      </c>
      <c r="AY129" s="11">
        <f t="shared" si="37"/>
        <v>0.25</v>
      </c>
      <c r="AZ129" s="11">
        <f t="shared" si="37"/>
        <v>0.25</v>
      </c>
      <c r="BA129" s="11">
        <f t="shared" si="37"/>
        <v>0.25</v>
      </c>
      <c r="BB129" s="11">
        <f t="shared" si="37"/>
        <v>0</v>
      </c>
      <c r="BC129" s="11">
        <f t="shared" si="37"/>
        <v>0.29761904761904762</v>
      </c>
      <c r="BD129" s="11">
        <f t="shared" si="37"/>
        <v>0.29761904761904762</v>
      </c>
      <c r="BE129">
        <v>0</v>
      </c>
      <c r="BF129">
        <v>5.0000000000000009</v>
      </c>
      <c r="BG129">
        <v>5.0000000000000009</v>
      </c>
      <c r="BH129">
        <v>0</v>
      </c>
      <c r="BI129">
        <v>3.0769230769230771</v>
      </c>
      <c r="BJ129">
        <v>2.3076923076923079</v>
      </c>
      <c r="BK129" s="2">
        <v>15.384615384615387</v>
      </c>
      <c r="BL129" s="11">
        <v>0</v>
      </c>
      <c r="BM129" s="11">
        <v>0.41666666666666674</v>
      </c>
      <c r="BN129" s="11">
        <v>0.41666666666666674</v>
      </c>
      <c r="BO129" s="11">
        <v>0</v>
      </c>
      <c r="BP129" s="11">
        <v>0.25641025641025644</v>
      </c>
      <c r="BQ129" s="11">
        <v>0.19230769230769232</v>
      </c>
      <c r="BR129">
        <v>0</v>
      </c>
      <c r="BS129">
        <v>1.9999999999999993</v>
      </c>
      <c r="BT129">
        <v>0</v>
      </c>
      <c r="BU129">
        <v>3.9999999999999987</v>
      </c>
      <c r="BV129">
        <v>2.8571428571428572</v>
      </c>
      <c r="BW129">
        <v>3.2142857142857144</v>
      </c>
      <c r="BX129">
        <v>12.071428571428569</v>
      </c>
      <c r="BY129" s="11">
        <v>0</v>
      </c>
      <c r="BZ129" s="11">
        <v>0.1666666666666666</v>
      </c>
      <c r="CA129" s="11">
        <v>0</v>
      </c>
      <c r="CB129" s="11">
        <v>0.3333333333333332</v>
      </c>
      <c r="CC129" s="11">
        <v>0.23809523809523811</v>
      </c>
      <c r="CD129" s="11">
        <v>0.26785714285714285</v>
      </c>
    </row>
    <row r="130" spans="1:82" x14ac:dyDescent="0.25">
      <c r="A130" s="1" t="s">
        <v>254</v>
      </c>
      <c r="B130" s="12" t="s">
        <v>271</v>
      </c>
      <c r="C130" t="s">
        <v>272</v>
      </c>
      <c r="E130" s="2">
        <v>5.0000000000000009</v>
      </c>
      <c r="F130" s="2">
        <v>3.9999999999999991</v>
      </c>
      <c r="I130" s="2">
        <v>2.1538461538461542</v>
      </c>
      <c r="J130" s="2">
        <v>2.6923076923076925</v>
      </c>
      <c r="K130" s="2">
        <f t="shared" si="19"/>
        <v>13.846153846153847</v>
      </c>
      <c r="L130" s="13">
        <f t="shared" si="34"/>
        <v>0.41666666666666674</v>
      </c>
      <c r="M130" s="13">
        <f t="shared" si="34"/>
        <v>0.33333333333333326</v>
      </c>
      <c r="N130" s="13">
        <f t="shared" si="34"/>
        <v>0</v>
      </c>
      <c r="O130" s="13">
        <f t="shared" si="34"/>
        <v>0</v>
      </c>
      <c r="P130" s="13">
        <f t="shared" si="34"/>
        <v>0.17948717948717952</v>
      </c>
      <c r="Q130" s="13">
        <f t="shared" si="34"/>
        <v>0.22435897435897437</v>
      </c>
      <c r="R130" s="2">
        <v>3.9999999999999987</v>
      </c>
      <c r="S130" s="2">
        <v>3.9999999999999987</v>
      </c>
      <c r="T130" s="2">
        <v>0</v>
      </c>
      <c r="U130" s="2">
        <v>3.9999999999999987</v>
      </c>
      <c r="V130" s="2">
        <v>2.5</v>
      </c>
      <c r="W130" s="2">
        <v>2.1428571428571428</v>
      </c>
      <c r="X130" s="2">
        <f t="shared" si="20"/>
        <v>16.642857142857139</v>
      </c>
      <c r="Y130" s="11">
        <f t="shared" si="35"/>
        <v>0.3333333333333332</v>
      </c>
      <c r="Z130" s="11">
        <f t="shared" si="35"/>
        <v>0.3333333333333332</v>
      </c>
      <c r="AA130" s="11">
        <f t="shared" si="35"/>
        <v>0</v>
      </c>
      <c r="AB130" s="11">
        <f t="shared" si="35"/>
        <v>0.3333333333333332</v>
      </c>
      <c r="AC130" s="11">
        <f t="shared" si="35"/>
        <v>0.20833333333333334</v>
      </c>
      <c r="AD130" s="11">
        <f t="shared" si="35"/>
        <v>0.17857142857142858</v>
      </c>
      <c r="AE130" s="2">
        <v>0</v>
      </c>
      <c r="AF130" s="2">
        <v>0</v>
      </c>
      <c r="AG130" s="2">
        <v>1.9999999999999996</v>
      </c>
      <c r="AH130" s="2">
        <v>3.0000000000000004</v>
      </c>
      <c r="AI130" s="2">
        <v>1.7692307692307692</v>
      </c>
      <c r="AJ130" s="2">
        <v>3.0769230769230771</v>
      </c>
      <c r="AK130" s="2">
        <f t="shared" si="21"/>
        <v>9.8461538461538467</v>
      </c>
      <c r="AL130" s="11">
        <f t="shared" si="36"/>
        <v>0</v>
      </c>
      <c r="AM130" s="11">
        <f t="shared" si="36"/>
        <v>0</v>
      </c>
      <c r="AN130" s="11">
        <f t="shared" si="36"/>
        <v>0.16666666666666663</v>
      </c>
      <c r="AO130" s="11">
        <f t="shared" si="36"/>
        <v>0.25000000000000006</v>
      </c>
      <c r="AP130" s="11">
        <f t="shared" si="36"/>
        <v>0.14743589743589744</v>
      </c>
      <c r="AQ130" s="11">
        <f t="shared" si="36"/>
        <v>0.25641025641025644</v>
      </c>
      <c r="AR130" s="2">
        <v>3.9999999999999987</v>
      </c>
      <c r="AS130" s="2">
        <v>3.9999999999999987</v>
      </c>
      <c r="AT130" s="2">
        <v>0</v>
      </c>
      <c r="AU130" s="2">
        <v>0</v>
      </c>
      <c r="AV130" s="2">
        <v>2.1428571428571428</v>
      </c>
      <c r="AW130" s="2">
        <v>1.4285714285714286</v>
      </c>
      <c r="AX130" s="2">
        <f t="shared" si="22"/>
        <v>11.571428571428569</v>
      </c>
      <c r="AY130" s="11">
        <f t="shared" si="37"/>
        <v>0.3333333333333332</v>
      </c>
      <c r="AZ130" s="11">
        <f t="shared" si="37"/>
        <v>0.3333333333333332</v>
      </c>
      <c r="BA130" s="11">
        <f t="shared" si="37"/>
        <v>0</v>
      </c>
      <c r="BB130" s="11">
        <f t="shared" si="37"/>
        <v>0</v>
      </c>
      <c r="BC130" s="11">
        <f t="shared" si="37"/>
        <v>0.17857142857142858</v>
      </c>
      <c r="BD130" s="11">
        <f t="shared" si="37"/>
        <v>0.11904761904761905</v>
      </c>
      <c r="BE130">
        <v>1.9999999999999996</v>
      </c>
      <c r="BF130">
        <v>0</v>
      </c>
      <c r="BG130">
        <v>0</v>
      </c>
      <c r="BH130">
        <v>0</v>
      </c>
      <c r="BI130">
        <v>1.9230769230769234</v>
      </c>
      <c r="BJ130">
        <v>2.7692307692307692</v>
      </c>
      <c r="BK130" s="2">
        <v>6.6923076923076916</v>
      </c>
      <c r="BL130" s="11">
        <v>0.16666666666666663</v>
      </c>
      <c r="BM130" s="11">
        <v>0</v>
      </c>
      <c r="BN130" s="11">
        <v>0</v>
      </c>
      <c r="BO130" s="11">
        <v>0</v>
      </c>
      <c r="BP130" s="11">
        <v>0.16025641025641027</v>
      </c>
      <c r="BQ130" s="11">
        <v>0.23076923076923075</v>
      </c>
      <c r="BR130">
        <v>0</v>
      </c>
      <c r="BS130">
        <v>0</v>
      </c>
      <c r="BT130">
        <v>0</v>
      </c>
      <c r="BU130">
        <v>0</v>
      </c>
      <c r="BV130">
        <v>0.7142857142857143</v>
      </c>
      <c r="BW130">
        <v>0.7142857142857143</v>
      </c>
      <c r="BX130">
        <v>1.4285714285714286</v>
      </c>
      <c r="BY130" s="11">
        <v>0</v>
      </c>
      <c r="BZ130" s="11">
        <v>0</v>
      </c>
      <c r="CA130" s="11">
        <v>0</v>
      </c>
      <c r="CB130" s="11">
        <v>0</v>
      </c>
      <c r="CC130" s="11">
        <v>5.9523809523809527E-2</v>
      </c>
      <c r="CD130" s="11">
        <v>5.9523809523809527E-2</v>
      </c>
    </row>
    <row r="131" spans="1:82" hidden="1" x14ac:dyDescent="0.25">
      <c r="A131" s="5" t="s">
        <v>254</v>
      </c>
      <c r="B131" s="12" t="s">
        <v>273</v>
      </c>
      <c r="C131" t="s">
        <v>274</v>
      </c>
      <c r="E131" s="2">
        <v>4.8461538461538458</v>
      </c>
      <c r="F131" s="2">
        <v>6.0000000000000027</v>
      </c>
      <c r="G131" s="2">
        <v>10.000000000000002</v>
      </c>
      <c r="H131" s="2">
        <v>6.1538461538461551</v>
      </c>
      <c r="I131" s="2">
        <v>6.4615384615384617</v>
      </c>
      <c r="J131" s="2">
        <v>2.4615384615384617</v>
      </c>
      <c r="K131" s="2">
        <f t="shared" si="19"/>
        <v>35.923076923076927</v>
      </c>
      <c r="L131" s="13">
        <f t="shared" si="34"/>
        <v>0.4038461538461538</v>
      </c>
      <c r="M131" s="13">
        <f t="shared" si="34"/>
        <v>0.50000000000000022</v>
      </c>
      <c r="N131" s="13">
        <f t="shared" si="34"/>
        <v>0.83333333333333348</v>
      </c>
      <c r="O131" s="13">
        <f t="shared" si="34"/>
        <v>0.51282051282051289</v>
      </c>
      <c r="P131" s="13">
        <f t="shared" si="34"/>
        <v>0.53846153846153844</v>
      </c>
      <c r="Q131" s="13">
        <f t="shared" si="34"/>
        <v>0.20512820512820515</v>
      </c>
      <c r="R131" s="2">
        <v>6.3571428571428594</v>
      </c>
      <c r="S131" s="2">
        <v>6.0714285714285712</v>
      </c>
      <c r="T131" s="2">
        <v>7.8571428571428656</v>
      </c>
      <c r="U131" s="2">
        <v>8.0000000000000089</v>
      </c>
      <c r="V131" s="2">
        <v>5.0714285714285712</v>
      </c>
      <c r="W131" s="2">
        <v>2.4285714285714288</v>
      </c>
      <c r="X131" s="2">
        <f t="shared" si="20"/>
        <v>35.785714285714306</v>
      </c>
      <c r="Y131" s="11">
        <f t="shared" si="35"/>
        <v>0.52976190476190499</v>
      </c>
      <c r="Z131" s="11">
        <f t="shared" si="35"/>
        <v>0.50595238095238093</v>
      </c>
      <c r="AA131" s="11">
        <f t="shared" si="35"/>
        <v>0.65476190476190543</v>
      </c>
      <c r="AB131" s="11">
        <f t="shared" si="35"/>
        <v>0.66666666666666741</v>
      </c>
      <c r="AC131" s="11">
        <f t="shared" si="35"/>
        <v>0.42261904761904762</v>
      </c>
      <c r="AD131" s="11">
        <f t="shared" si="35"/>
        <v>0.20238095238095241</v>
      </c>
      <c r="AE131" s="2">
        <v>6.0000000000000027</v>
      </c>
      <c r="AF131" s="2">
        <v>6.0000000000000027</v>
      </c>
      <c r="AG131" s="2">
        <v>8.0000000000000071</v>
      </c>
      <c r="AH131" s="2">
        <v>0</v>
      </c>
      <c r="AI131" s="2">
        <v>6.4615384615384617</v>
      </c>
      <c r="AJ131" s="2">
        <v>2.9230769230769234</v>
      </c>
      <c r="AK131" s="2">
        <f t="shared" si="21"/>
        <v>29.384615384615397</v>
      </c>
      <c r="AL131" s="11">
        <f t="shared" si="36"/>
        <v>0.50000000000000022</v>
      </c>
      <c r="AM131" s="11">
        <f t="shared" si="36"/>
        <v>0.50000000000000022</v>
      </c>
      <c r="AN131" s="11">
        <f t="shared" si="36"/>
        <v>0.6666666666666673</v>
      </c>
      <c r="AO131" s="11">
        <f t="shared" si="36"/>
        <v>0</v>
      </c>
      <c r="AP131" s="11">
        <f t="shared" si="36"/>
        <v>0.53846153846153844</v>
      </c>
      <c r="AQ131" s="11">
        <f t="shared" si="36"/>
        <v>0.24358974358974361</v>
      </c>
      <c r="AR131" s="2">
        <v>8.0000000000000089</v>
      </c>
      <c r="AS131" s="2">
        <v>8.0000000000000089</v>
      </c>
      <c r="AT131" s="2">
        <v>1.9999999999999993</v>
      </c>
      <c r="AU131" s="2">
        <v>1.9999999999999993</v>
      </c>
      <c r="AV131" s="2">
        <v>4.9285714285714279</v>
      </c>
      <c r="AW131" s="2">
        <v>4.8571428571428559</v>
      </c>
      <c r="AX131" s="2">
        <f t="shared" si="22"/>
        <v>29.785714285714299</v>
      </c>
      <c r="AY131" s="11">
        <f t="shared" si="37"/>
        <v>0.66666666666666741</v>
      </c>
      <c r="AZ131" s="11">
        <f t="shared" si="37"/>
        <v>0.66666666666666741</v>
      </c>
      <c r="BA131" s="11">
        <f t="shared" si="37"/>
        <v>0.1666666666666666</v>
      </c>
      <c r="BB131" s="11">
        <f t="shared" si="37"/>
        <v>0.1666666666666666</v>
      </c>
      <c r="BC131" s="11">
        <f t="shared" si="37"/>
        <v>0.41071428571428564</v>
      </c>
      <c r="BD131" s="11">
        <f t="shared" si="37"/>
        <v>0.40476190476190466</v>
      </c>
      <c r="BE131">
        <v>5.8461538461538485</v>
      </c>
      <c r="BF131">
        <v>8.0000000000000071</v>
      </c>
      <c r="BG131">
        <v>3.9999999999999982</v>
      </c>
      <c r="BH131">
        <v>6.0000000000000027</v>
      </c>
      <c r="BI131">
        <v>5.3076923076923084</v>
      </c>
      <c r="BJ131">
        <v>7.6923076923076952</v>
      </c>
      <c r="BK131" s="2">
        <v>36.846153846153861</v>
      </c>
      <c r="BL131" s="11">
        <v>0.48717948717948739</v>
      </c>
      <c r="BM131" s="11">
        <v>0.6666666666666673</v>
      </c>
      <c r="BN131" s="11">
        <v>0.3333333333333332</v>
      </c>
      <c r="BO131" s="11">
        <v>0.50000000000000022</v>
      </c>
      <c r="BP131" s="11">
        <v>0.44230769230769235</v>
      </c>
      <c r="BQ131" s="11">
        <v>0.6410256410256413</v>
      </c>
      <c r="BR131">
        <v>1.9999999999999993</v>
      </c>
      <c r="BS131">
        <v>3.9999999999999987</v>
      </c>
      <c r="BT131">
        <v>3.9999999999999987</v>
      </c>
      <c r="BU131">
        <v>0</v>
      </c>
      <c r="BV131">
        <v>4.7857142857142856</v>
      </c>
      <c r="BW131">
        <v>3.5714285714285716</v>
      </c>
      <c r="BX131">
        <v>18.357142857142854</v>
      </c>
      <c r="BY131" s="11">
        <v>0.1666666666666666</v>
      </c>
      <c r="BZ131" s="11">
        <v>0.3333333333333332</v>
      </c>
      <c r="CA131" s="11">
        <v>0.3333333333333332</v>
      </c>
      <c r="CB131" s="11">
        <v>0</v>
      </c>
      <c r="CC131" s="11">
        <v>0.39880952380952378</v>
      </c>
      <c r="CD131" s="11">
        <v>0.29761904761904762</v>
      </c>
    </row>
    <row r="132" spans="1:82" hidden="1" x14ac:dyDescent="0.25">
      <c r="A132" s="5" t="s">
        <v>254</v>
      </c>
      <c r="B132" s="12" t="s">
        <v>275</v>
      </c>
      <c r="C132" t="s">
        <v>276</v>
      </c>
      <c r="E132" s="2">
        <v>5.0769230769230775</v>
      </c>
      <c r="F132" s="2">
        <v>6.307692307692311</v>
      </c>
      <c r="G132" s="2">
        <v>9.0000000000000018</v>
      </c>
      <c r="H132" s="2">
        <v>3.9999999999999982</v>
      </c>
      <c r="I132" s="2">
        <v>5.3076923076923084</v>
      </c>
      <c r="J132" s="2">
        <v>3.4615384615384617</v>
      </c>
      <c r="K132" s="2">
        <f t="shared" ref="K132:K195" si="40">SUM(E132:J132)</f>
        <v>33.153846153846153</v>
      </c>
      <c r="L132" s="13">
        <f t="shared" si="34"/>
        <v>0.42307692307692313</v>
      </c>
      <c r="M132" s="13">
        <f t="shared" si="34"/>
        <v>0.52564102564102588</v>
      </c>
      <c r="N132" s="13">
        <f t="shared" si="34"/>
        <v>0.75000000000000011</v>
      </c>
      <c r="O132" s="13">
        <f t="shared" si="34"/>
        <v>0.3333333333333332</v>
      </c>
      <c r="P132" s="13">
        <f t="shared" si="34"/>
        <v>0.44230769230769235</v>
      </c>
      <c r="Q132" s="13">
        <f t="shared" si="34"/>
        <v>0.28846153846153849</v>
      </c>
      <c r="R132" s="2">
        <v>6.0000000000000036</v>
      </c>
      <c r="S132" s="2">
        <v>10.000000000000002</v>
      </c>
      <c r="T132" s="2">
        <v>4.3571428571428568</v>
      </c>
      <c r="U132" s="2">
        <v>6</v>
      </c>
      <c r="V132" s="2">
        <v>5.2857142857142847</v>
      </c>
      <c r="W132" s="2">
        <v>1.7857142857142856</v>
      </c>
      <c r="X132" s="2">
        <f t="shared" ref="X132:X195" si="41">SUM(R132:W132)</f>
        <v>33.428571428571438</v>
      </c>
      <c r="Y132" s="11">
        <f t="shared" si="35"/>
        <v>0.50000000000000033</v>
      </c>
      <c r="Z132" s="11">
        <f t="shared" si="35"/>
        <v>0.83333333333333348</v>
      </c>
      <c r="AA132" s="11">
        <f t="shared" si="35"/>
        <v>0.36309523809523808</v>
      </c>
      <c r="AB132" s="11">
        <f t="shared" si="35"/>
        <v>0.5</v>
      </c>
      <c r="AC132" s="11">
        <f t="shared" si="35"/>
        <v>0.44047619047619041</v>
      </c>
      <c r="AD132" s="11">
        <f t="shared" si="35"/>
        <v>0.14880952380952381</v>
      </c>
      <c r="AE132" s="2">
        <v>3.9999999999999982</v>
      </c>
      <c r="AF132" s="2">
        <v>6.0000000000000027</v>
      </c>
      <c r="AG132" s="2">
        <v>8.0000000000000071</v>
      </c>
      <c r="AH132" s="2">
        <v>1.9999999999999996</v>
      </c>
      <c r="AI132" s="2">
        <v>2.6923076923076925</v>
      </c>
      <c r="AJ132" s="2">
        <v>1.3846153846153846</v>
      </c>
      <c r="AK132" s="2">
        <f t="shared" ref="AK132:AK195" si="42">SUM(AE132:AJ132)</f>
        <v>24.076923076923084</v>
      </c>
      <c r="AL132" s="11">
        <f t="shared" si="36"/>
        <v>0.3333333333333332</v>
      </c>
      <c r="AM132" s="11">
        <f t="shared" si="36"/>
        <v>0.50000000000000022</v>
      </c>
      <c r="AN132" s="11">
        <f t="shared" si="36"/>
        <v>0.6666666666666673</v>
      </c>
      <c r="AO132" s="11">
        <f t="shared" si="36"/>
        <v>0.16666666666666663</v>
      </c>
      <c r="AP132" s="11">
        <f t="shared" si="36"/>
        <v>0.22435897435897437</v>
      </c>
      <c r="AQ132" s="11">
        <f t="shared" si="36"/>
        <v>0.11538461538461538</v>
      </c>
      <c r="AR132" s="2">
        <v>8.1428571428571512</v>
      </c>
      <c r="AS132" s="2">
        <v>8.0000000000000089</v>
      </c>
      <c r="AT132" s="2">
        <v>8.0000000000000089</v>
      </c>
      <c r="AU132" s="2">
        <v>6</v>
      </c>
      <c r="AV132" s="2">
        <v>3.7857142857142851</v>
      </c>
      <c r="AW132" s="2">
        <v>2.8571428571428568</v>
      </c>
      <c r="AX132" s="2">
        <f t="shared" ref="AX132:AX195" si="43">SUM(AR132:AW132)</f>
        <v>36.785714285714306</v>
      </c>
      <c r="AY132" s="11">
        <f t="shared" si="37"/>
        <v>0.67857142857142927</v>
      </c>
      <c r="AZ132" s="11">
        <f t="shared" si="37"/>
        <v>0.66666666666666741</v>
      </c>
      <c r="BA132" s="11">
        <f t="shared" si="37"/>
        <v>0.66666666666666741</v>
      </c>
      <c r="BB132" s="11">
        <f t="shared" si="37"/>
        <v>0.5</v>
      </c>
      <c r="BC132" s="11">
        <f t="shared" si="37"/>
        <v>0.31547619047619041</v>
      </c>
      <c r="BD132" s="11">
        <f t="shared" si="37"/>
        <v>0.23809523809523805</v>
      </c>
      <c r="BE132">
        <v>9.0000000000000018</v>
      </c>
      <c r="BF132">
        <v>6.0000000000000027</v>
      </c>
      <c r="BG132">
        <v>8.0000000000000071</v>
      </c>
      <c r="BH132">
        <v>3.9999999999999982</v>
      </c>
      <c r="BI132">
        <v>3.3846153846153846</v>
      </c>
      <c r="BJ132">
        <v>2.9230769230769229</v>
      </c>
      <c r="BK132" s="2">
        <v>33.307692307692314</v>
      </c>
      <c r="BL132" s="11">
        <v>0.75000000000000011</v>
      </c>
      <c r="BM132" s="11">
        <v>0.50000000000000022</v>
      </c>
      <c r="BN132" s="11">
        <v>0.6666666666666673</v>
      </c>
      <c r="BO132" s="11">
        <v>0.3333333333333332</v>
      </c>
      <c r="BP132" s="11">
        <v>0.28205128205128205</v>
      </c>
      <c r="BQ132" s="11">
        <v>0.24358974358974358</v>
      </c>
      <c r="BR132">
        <v>0</v>
      </c>
      <c r="BS132">
        <v>1.9999999999999993</v>
      </c>
      <c r="BT132">
        <v>0</v>
      </c>
      <c r="BU132">
        <v>0</v>
      </c>
      <c r="BV132">
        <v>1.4285714285714286</v>
      </c>
      <c r="BW132">
        <v>0.7142857142857143</v>
      </c>
      <c r="BX132">
        <v>4.1428571428571423</v>
      </c>
      <c r="BY132" s="11">
        <v>0</v>
      </c>
      <c r="BZ132" s="11">
        <v>0.1666666666666666</v>
      </c>
      <c r="CA132" s="11">
        <v>0</v>
      </c>
      <c r="CB132" s="11">
        <v>0</v>
      </c>
      <c r="CC132" s="11">
        <v>0.11904761904761905</v>
      </c>
      <c r="CD132" s="11">
        <v>5.9523809523809527E-2</v>
      </c>
    </row>
    <row r="133" spans="1:82" hidden="1" x14ac:dyDescent="0.25">
      <c r="A133" s="5" t="s">
        <v>254</v>
      </c>
      <c r="B133" s="12" t="s">
        <v>277</v>
      </c>
      <c r="C133" t="s">
        <v>278</v>
      </c>
      <c r="E133" s="2">
        <v>3.9999999999999982</v>
      </c>
      <c r="F133" s="2">
        <v>8.0000000000000071</v>
      </c>
      <c r="G133" s="2">
        <v>12.461538461538463</v>
      </c>
      <c r="H133" s="2">
        <v>6.0000000000000027</v>
      </c>
      <c r="I133" s="2">
        <v>7.6153846153846159</v>
      </c>
      <c r="J133" s="2">
        <v>5.8461538461538467</v>
      </c>
      <c r="K133" s="2">
        <f t="shared" si="40"/>
        <v>43.923076923076934</v>
      </c>
      <c r="L133" s="13">
        <f t="shared" si="34"/>
        <v>0.3333333333333332</v>
      </c>
      <c r="M133" s="13">
        <f t="shared" si="34"/>
        <v>0.6666666666666673</v>
      </c>
      <c r="N133" s="13">
        <f t="shared" si="34"/>
        <v>1.0384615384615385</v>
      </c>
      <c r="O133" s="13">
        <f t="shared" si="34"/>
        <v>0.50000000000000022</v>
      </c>
      <c r="P133" s="13">
        <f t="shared" si="34"/>
        <v>0.63461538461538469</v>
      </c>
      <c r="Q133" s="13">
        <f t="shared" si="34"/>
        <v>0.48717948717948723</v>
      </c>
      <c r="R133" s="2">
        <v>8.0000000000000089</v>
      </c>
      <c r="S133" s="2">
        <v>8.0000000000000089</v>
      </c>
      <c r="T133" s="2">
        <v>8.0000000000000089</v>
      </c>
      <c r="U133" s="2">
        <v>6.0714285714285738</v>
      </c>
      <c r="V133" s="2">
        <v>6.5714285714285694</v>
      </c>
      <c r="W133" s="2">
        <v>4.2857142857142847</v>
      </c>
      <c r="X133" s="2">
        <f t="shared" si="41"/>
        <v>40.928571428571452</v>
      </c>
      <c r="Y133" s="11">
        <f t="shared" si="35"/>
        <v>0.66666666666666741</v>
      </c>
      <c r="Z133" s="11">
        <f t="shared" si="35"/>
        <v>0.66666666666666741</v>
      </c>
      <c r="AA133" s="11">
        <f t="shared" si="35"/>
        <v>0.66666666666666741</v>
      </c>
      <c r="AB133" s="11">
        <f t="shared" si="35"/>
        <v>0.50595238095238115</v>
      </c>
      <c r="AC133" s="11">
        <f t="shared" si="35"/>
        <v>0.54761904761904745</v>
      </c>
      <c r="AD133" s="11">
        <f t="shared" si="35"/>
        <v>0.35714285714285704</v>
      </c>
      <c r="AE133" s="2">
        <v>11.999999999999993</v>
      </c>
      <c r="AF133" s="2">
        <v>6.0000000000000027</v>
      </c>
      <c r="AG133" s="2">
        <v>10.000000000000002</v>
      </c>
      <c r="AH133" s="2">
        <v>8.0000000000000018</v>
      </c>
      <c r="AI133" s="2">
        <v>6.3846153846153832</v>
      </c>
      <c r="AJ133" s="2">
        <v>4.9230769230769234</v>
      </c>
      <c r="AK133" s="2">
        <f t="shared" si="42"/>
        <v>47.307692307692307</v>
      </c>
      <c r="AL133" s="11">
        <f t="shared" si="36"/>
        <v>0.99999999999999944</v>
      </c>
      <c r="AM133" s="11">
        <f t="shared" si="36"/>
        <v>0.50000000000000022</v>
      </c>
      <c r="AN133" s="11">
        <f t="shared" si="36"/>
        <v>0.83333333333333348</v>
      </c>
      <c r="AO133" s="11">
        <f t="shared" si="36"/>
        <v>0.66666666666666685</v>
      </c>
      <c r="AP133" s="11">
        <f t="shared" si="36"/>
        <v>0.53205128205128194</v>
      </c>
      <c r="AQ133" s="11">
        <f t="shared" si="36"/>
        <v>0.4102564102564103</v>
      </c>
      <c r="AR133" s="2">
        <v>10.000000000000002</v>
      </c>
      <c r="AS133" s="2">
        <v>11.999999999999995</v>
      </c>
      <c r="AT133" s="2">
        <v>10.000000000000002</v>
      </c>
      <c r="AU133" s="2">
        <v>8.0000000000000089</v>
      </c>
      <c r="AV133" s="2">
        <v>6.4999999999999982</v>
      </c>
      <c r="AW133" s="2">
        <v>4.2857142857142847</v>
      </c>
      <c r="AX133" s="2">
        <f t="shared" si="43"/>
        <v>50.785714285714292</v>
      </c>
      <c r="AY133" s="11">
        <f t="shared" si="37"/>
        <v>0.83333333333333348</v>
      </c>
      <c r="AZ133" s="11">
        <f t="shared" si="37"/>
        <v>0.99999999999999956</v>
      </c>
      <c r="BA133" s="11">
        <f t="shared" si="37"/>
        <v>0.83333333333333348</v>
      </c>
      <c r="BB133" s="11">
        <f t="shared" si="37"/>
        <v>0.66666666666666741</v>
      </c>
      <c r="BC133" s="11">
        <f t="shared" si="37"/>
        <v>0.54166666666666652</v>
      </c>
      <c r="BD133" s="11">
        <f t="shared" si="37"/>
        <v>0.35714285714285704</v>
      </c>
      <c r="BE133">
        <v>10.000000000000002</v>
      </c>
      <c r="BF133">
        <v>10</v>
      </c>
      <c r="BG133">
        <v>3.9999999999999982</v>
      </c>
      <c r="BH133">
        <v>8.0000000000000071</v>
      </c>
      <c r="BI133">
        <v>6.7692307692307683</v>
      </c>
      <c r="BJ133">
        <v>4.9230769230769234</v>
      </c>
      <c r="BK133" s="2">
        <v>43.692307692307693</v>
      </c>
      <c r="BL133" s="11">
        <v>0.83333333333333348</v>
      </c>
      <c r="BM133" s="11">
        <v>0.83333333333333337</v>
      </c>
      <c r="BN133" s="11">
        <v>0.3333333333333332</v>
      </c>
      <c r="BO133" s="11">
        <v>0.6666666666666673</v>
      </c>
      <c r="BP133" s="11">
        <v>0.56410256410256399</v>
      </c>
      <c r="BQ133" s="11">
        <v>0.4102564102564103</v>
      </c>
      <c r="BR133">
        <v>10.000000000000002</v>
      </c>
      <c r="BS133">
        <v>8.0000000000000018</v>
      </c>
      <c r="BT133">
        <v>8.0000000000000089</v>
      </c>
      <c r="BU133">
        <v>6.0000000000000036</v>
      </c>
      <c r="BV133">
        <v>6.2857142857142838</v>
      </c>
      <c r="BW133">
        <v>2.8571428571428568</v>
      </c>
      <c r="BX133">
        <v>41.142857142857153</v>
      </c>
      <c r="BY133" s="11">
        <v>0.83333333333333348</v>
      </c>
      <c r="BZ133" s="11">
        <v>0.66666666666666685</v>
      </c>
      <c r="CA133" s="11">
        <v>0.66666666666666741</v>
      </c>
      <c r="CB133" s="11">
        <v>0.50000000000000033</v>
      </c>
      <c r="CC133" s="11">
        <v>0.52380952380952361</v>
      </c>
      <c r="CD133" s="11">
        <v>0.23809523809523805</v>
      </c>
    </row>
    <row r="134" spans="1:82" x14ac:dyDescent="0.25">
      <c r="A134" s="1" t="s">
        <v>254</v>
      </c>
      <c r="B134" s="12" t="s">
        <v>279</v>
      </c>
      <c r="C134" t="s">
        <v>280</v>
      </c>
      <c r="I134" s="2">
        <v>1.3846153846153846</v>
      </c>
      <c r="K134" s="2">
        <f t="shared" si="40"/>
        <v>1.3846153846153846</v>
      </c>
      <c r="L134" s="13">
        <f t="shared" si="34"/>
        <v>0</v>
      </c>
      <c r="M134" s="13">
        <f t="shared" si="34"/>
        <v>0</v>
      </c>
      <c r="N134" s="13">
        <f t="shared" si="34"/>
        <v>0</v>
      </c>
      <c r="O134" s="13">
        <f t="shared" si="34"/>
        <v>0</v>
      </c>
      <c r="P134" s="13">
        <f t="shared" si="34"/>
        <v>0.11538461538461538</v>
      </c>
      <c r="Q134" s="13">
        <f t="shared" si="34"/>
        <v>0</v>
      </c>
      <c r="R134" s="2">
        <v>0</v>
      </c>
      <c r="S134" s="2">
        <v>1.9999999999999993</v>
      </c>
      <c r="T134" s="2">
        <v>1.9999999999999993</v>
      </c>
      <c r="U134" s="2">
        <v>0</v>
      </c>
      <c r="V134" s="2">
        <v>0.42857142857142855</v>
      </c>
      <c r="W134" s="2">
        <v>0</v>
      </c>
      <c r="X134" s="2">
        <f t="shared" si="41"/>
        <v>4.428571428571427</v>
      </c>
      <c r="Y134" s="11">
        <f t="shared" si="35"/>
        <v>0</v>
      </c>
      <c r="Z134" s="11">
        <f t="shared" si="35"/>
        <v>0.1666666666666666</v>
      </c>
      <c r="AA134" s="11">
        <f t="shared" si="35"/>
        <v>0.1666666666666666</v>
      </c>
      <c r="AB134" s="11">
        <f t="shared" si="35"/>
        <v>0</v>
      </c>
      <c r="AC134" s="11">
        <f t="shared" si="35"/>
        <v>3.5714285714285712E-2</v>
      </c>
      <c r="AD134" s="11">
        <f t="shared" si="35"/>
        <v>0</v>
      </c>
      <c r="AE134" s="2">
        <v>0</v>
      </c>
      <c r="AF134" s="2">
        <v>0</v>
      </c>
      <c r="AG134" s="2">
        <v>0</v>
      </c>
      <c r="AH134" s="2">
        <v>0</v>
      </c>
      <c r="AI134" s="2">
        <v>0.61538461538461542</v>
      </c>
      <c r="AJ134" s="2">
        <v>0</v>
      </c>
      <c r="AK134" s="2">
        <f t="shared" si="42"/>
        <v>0.61538461538461542</v>
      </c>
      <c r="AL134" s="11">
        <f t="shared" si="36"/>
        <v>0</v>
      </c>
      <c r="AM134" s="11">
        <f t="shared" si="36"/>
        <v>0</v>
      </c>
      <c r="AN134" s="11">
        <f t="shared" si="36"/>
        <v>0</v>
      </c>
      <c r="AO134" s="11">
        <f t="shared" si="36"/>
        <v>0</v>
      </c>
      <c r="AP134" s="11">
        <f t="shared" si="36"/>
        <v>5.1282051282051287E-2</v>
      </c>
      <c r="AQ134" s="11">
        <f t="shared" si="36"/>
        <v>0</v>
      </c>
      <c r="AR134" s="2">
        <v>0</v>
      </c>
      <c r="AS134" s="2">
        <v>0.5714285714285714</v>
      </c>
      <c r="AT134" s="2">
        <v>0</v>
      </c>
      <c r="AU134" s="2">
        <v>0</v>
      </c>
      <c r="AV134" s="2">
        <v>0</v>
      </c>
      <c r="AW134" s="2">
        <v>0</v>
      </c>
      <c r="AX134" s="2">
        <f t="shared" si="43"/>
        <v>0.5714285714285714</v>
      </c>
      <c r="AY134" s="11">
        <f t="shared" si="37"/>
        <v>0</v>
      </c>
      <c r="AZ134" s="11">
        <f t="shared" si="37"/>
        <v>4.7619047619047616E-2</v>
      </c>
      <c r="BA134" s="11">
        <f t="shared" si="37"/>
        <v>0</v>
      </c>
      <c r="BB134" s="11">
        <f t="shared" si="37"/>
        <v>0</v>
      </c>
      <c r="BC134" s="11">
        <f t="shared" si="37"/>
        <v>0</v>
      </c>
      <c r="BD134" s="11">
        <f t="shared" si="37"/>
        <v>0</v>
      </c>
      <c r="BE134">
        <v>3.9999999999999982</v>
      </c>
      <c r="BF134">
        <v>0</v>
      </c>
      <c r="BG134">
        <v>0</v>
      </c>
      <c r="BH134">
        <v>0</v>
      </c>
      <c r="BI134">
        <v>1.2307692307692308</v>
      </c>
      <c r="BJ134">
        <v>0</v>
      </c>
      <c r="BK134" s="2">
        <v>5.2307692307692291</v>
      </c>
      <c r="BL134" s="11">
        <v>0.3333333333333332</v>
      </c>
      <c r="BM134" s="11">
        <v>0</v>
      </c>
      <c r="BN134" s="11">
        <v>0</v>
      </c>
      <c r="BO134" s="11">
        <v>0</v>
      </c>
      <c r="BP134" s="11">
        <v>0.10256410256410257</v>
      </c>
      <c r="BQ134" s="11">
        <v>0</v>
      </c>
      <c r="BR134">
        <v>3.9999999999999987</v>
      </c>
      <c r="BS134">
        <v>1.9999999999999993</v>
      </c>
      <c r="BT134">
        <v>8.0000000000000089</v>
      </c>
      <c r="BU134">
        <v>0</v>
      </c>
      <c r="BV134">
        <v>1.1428571428571428</v>
      </c>
      <c r="BW134">
        <v>0.5714285714285714</v>
      </c>
      <c r="BX134">
        <v>15.714285714285721</v>
      </c>
      <c r="BY134" s="11">
        <v>0.3333333333333332</v>
      </c>
      <c r="BZ134" s="11">
        <v>0.1666666666666666</v>
      </c>
      <c r="CA134" s="11">
        <v>0.66666666666666741</v>
      </c>
      <c r="CB134" s="11">
        <v>0</v>
      </c>
      <c r="CC134" s="11">
        <v>9.5238095238095233E-2</v>
      </c>
      <c r="CD134" s="11">
        <v>4.7619047619047616E-2</v>
      </c>
    </row>
    <row r="135" spans="1:82" hidden="1" x14ac:dyDescent="0.25">
      <c r="A135" s="5" t="s">
        <v>254</v>
      </c>
      <c r="B135" s="12" t="s">
        <v>281</v>
      </c>
      <c r="C135" t="s">
        <v>282</v>
      </c>
      <c r="E135" s="2">
        <v>14.153846153846139</v>
      </c>
      <c r="F135" s="2">
        <v>8.0000000000000071</v>
      </c>
      <c r="G135" s="2">
        <v>10.153846153846153</v>
      </c>
      <c r="H135" s="2">
        <v>10.153846153846153</v>
      </c>
      <c r="I135" s="2">
        <v>6.7692307692307683</v>
      </c>
      <c r="J135" s="2">
        <v>6.0769230769230766</v>
      </c>
      <c r="K135" s="2">
        <f t="shared" si="40"/>
        <v>55.307692307692292</v>
      </c>
      <c r="L135" s="13">
        <f t="shared" si="34"/>
        <v>1.1794871794871782</v>
      </c>
      <c r="M135" s="13">
        <f t="shared" si="34"/>
        <v>0.6666666666666673</v>
      </c>
      <c r="N135" s="13">
        <f t="shared" si="34"/>
        <v>0.84615384615384615</v>
      </c>
      <c r="O135" s="13">
        <f t="shared" si="34"/>
        <v>0.84615384615384615</v>
      </c>
      <c r="P135" s="13">
        <f t="shared" si="34"/>
        <v>0.56410256410256399</v>
      </c>
      <c r="Q135" s="13">
        <f t="shared" si="34"/>
        <v>0.50641025641025639</v>
      </c>
      <c r="R135" s="2">
        <v>11.142857142857141</v>
      </c>
      <c r="S135" s="2">
        <v>11.999999999999995</v>
      </c>
      <c r="T135" s="2">
        <v>6.0000000000000036</v>
      </c>
      <c r="U135" s="2">
        <v>10.000000000000002</v>
      </c>
      <c r="V135" s="2">
        <v>6.428571428571427</v>
      </c>
      <c r="W135" s="2">
        <v>5.8571428571428559</v>
      </c>
      <c r="X135" s="2">
        <f t="shared" si="41"/>
        <v>51.428571428571423</v>
      </c>
      <c r="Y135" s="11">
        <f t="shared" si="35"/>
        <v>0.92857142857142838</v>
      </c>
      <c r="Z135" s="11">
        <f t="shared" si="35"/>
        <v>0.99999999999999956</v>
      </c>
      <c r="AA135" s="11">
        <f t="shared" si="35"/>
        <v>0.50000000000000033</v>
      </c>
      <c r="AB135" s="11">
        <f t="shared" si="35"/>
        <v>0.83333333333333348</v>
      </c>
      <c r="AC135" s="11">
        <f t="shared" si="35"/>
        <v>0.53571428571428559</v>
      </c>
      <c r="AD135" s="11">
        <f t="shared" si="35"/>
        <v>0.48809523809523797</v>
      </c>
      <c r="AE135" s="2">
        <v>11.999999999999993</v>
      </c>
      <c r="AF135" s="2">
        <v>8.0000000000000071</v>
      </c>
      <c r="AG135" s="2">
        <v>11.999999999999993</v>
      </c>
      <c r="AH135" s="2">
        <v>8.0000000000000018</v>
      </c>
      <c r="AI135" s="2">
        <v>7.1538461538461533</v>
      </c>
      <c r="AJ135" s="2">
        <v>6.1538461538461533</v>
      </c>
      <c r="AK135" s="2">
        <f t="shared" si="42"/>
        <v>53.307692307692299</v>
      </c>
      <c r="AL135" s="11">
        <f t="shared" si="36"/>
        <v>0.99999999999999944</v>
      </c>
      <c r="AM135" s="11">
        <f t="shared" si="36"/>
        <v>0.6666666666666673</v>
      </c>
      <c r="AN135" s="11">
        <f t="shared" si="36"/>
        <v>0.99999999999999944</v>
      </c>
      <c r="AO135" s="11">
        <f t="shared" si="36"/>
        <v>0.66666666666666685</v>
      </c>
      <c r="AP135" s="11">
        <f t="shared" si="36"/>
        <v>0.59615384615384615</v>
      </c>
      <c r="AQ135" s="11">
        <f t="shared" si="36"/>
        <v>0.51282051282051277</v>
      </c>
      <c r="AR135" s="2">
        <v>10.000000000000002</v>
      </c>
      <c r="AS135" s="2">
        <v>10.000000000000002</v>
      </c>
      <c r="AT135" s="2">
        <v>11.999999999999995</v>
      </c>
      <c r="AU135" s="2">
        <v>6.0000000000000036</v>
      </c>
      <c r="AV135" s="2">
        <v>6.2857142857142838</v>
      </c>
      <c r="AW135" s="2">
        <v>5.9999999999999982</v>
      </c>
      <c r="AX135" s="2">
        <f t="shared" si="43"/>
        <v>50.285714285714285</v>
      </c>
      <c r="AY135" s="11">
        <f t="shared" si="37"/>
        <v>0.83333333333333348</v>
      </c>
      <c r="AZ135" s="11">
        <f t="shared" si="37"/>
        <v>0.83333333333333348</v>
      </c>
      <c r="BA135" s="11">
        <f t="shared" si="37"/>
        <v>0.99999999999999956</v>
      </c>
      <c r="BB135" s="11">
        <f t="shared" si="37"/>
        <v>0.50000000000000033</v>
      </c>
      <c r="BC135" s="11">
        <f t="shared" si="37"/>
        <v>0.52380952380952361</v>
      </c>
      <c r="BD135" s="11">
        <f t="shared" si="37"/>
        <v>0.49999999999999983</v>
      </c>
      <c r="BE135">
        <v>12.307692307692299</v>
      </c>
      <c r="BF135">
        <v>10</v>
      </c>
      <c r="BG135">
        <v>10</v>
      </c>
      <c r="BH135">
        <v>8.6153846153846185</v>
      </c>
      <c r="BI135">
        <v>7.9999999999999982</v>
      </c>
      <c r="BJ135">
        <v>7.3846153846153832</v>
      </c>
      <c r="BK135" s="2">
        <v>56.307692307692307</v>
      </c>
      <c r="BL135" s="11">
        <v>1.0256410256410249</v>
      </c>
      <c r="BM135" s="11">
        <v>0.83333333333333337</v>
      </c>
      <c r="BN135" s="11">
        <v>0.83333333333333337</v>
      </c>
      <c r="BO135" s="11">
        <v>0.71794871794871817</v>
      </c>
      <c r="BP135" s="11">
        <v>0.66666666666666652</v>
      </c>
      <c r="BQ135" s="11">
        <v>0.61538461538461531</v>
      </c>
      <c r="BR135">
        <v>10.000000000000002</v>
      </c>
      <c r="BS135">
        <v>11.999999999999995</v>
      </c>
      <c r="BT135">
        <v>11.999999999999995</v>
      </c>
      <c r="BU135">
        <v>6.0000000000000036</v>
      </c>
      <c r="BV135">
        <v>5.7142857142857126</v>
      </c>
      <c r="BW135">
        <v>6.428571428571427</v>
      </c>
      <c r="BX135">
        <v>52.142857142857139</v>
      </c>
      <c r="BY135" s="11">
        <v>0.83333333333333348</v>
      </c>
      <c r="BZ135" s="11">
        <v>0.99999999999999956</v>
      </c>
      <c r="CA135" s="11">
        <v>0.99999999999999956</v>
      </c>
      <c r="CB135" s="11">
        <v>0.50000000000000033</v>
      </c>
      <c r="CC135" s="11">
        <v>0.47619047619047605</v>
      </c>
      <c r="CD135" s="11">
        <v>0.53571428571428559</v>
      </c>
    </row>
    <row r="136" spans="1:82" x14ac:dyDescent="0.25">
      <c r="A136" s="1" t="s">
        <v>254</v>
      </c>
      <c r="B136" t="s">
        <v>283</v>
      </c>
      <c r="C136" t="s">
        <v>284</v>
      </c>
      <c r="K136" s="2">
        <f t="shared" si="40"/>
        <v>0</v>
      </c>
      <c r="L136" s="13">
        <f t="shared" si="34"/>
        <v>0</v>
      </c>
      <c r="M136" s="13">
        <f t="shared" si="34"/>
        <v>0</v>
      </c>
      <c r="N136" s="13">
        <f t="shared" si="34"/>
        <v>0</v>
      </c>
      <c r="O136" s="13">
        <f t="shared" si="34"/>
        <v>0</v>
      </c>
      <c r="P136" s="13">
        <f t="shared" si="34"/>
        <v>0</v>
      </c>
      <c r="Q136" s="13">
        <f t="shared" si="34"/>
        <v>0</v>
      </c>
      <c r="R136" s="2"/>
      <c r="S136" s="2">
        <v>0.5</v>
      </c>
      <c r="T136" s="2"/>
      <c r="U136" s="2"/>
      <c r="V136" s="2"/>
      <c r="W136" s="2"/>
      <c r="X136" s="2">
        <f t="shared" si="41"/>
        <v>0.5</v>
      </c>
      <c r="Y136" s="11">
        <f t="shared" si="35"/>
        <v>0</v>
      </c>
      <c r="Z136" s="11">
        <f t="shared" si="35"/>
        <v>4.1666666666666664E-2</v>
      </c>
      <c r="AA136" s="11">
        <f t="shared" si="35"/>
        <v>0</v>
      </c>
      <c r="AB136" s="11">
        <f t="shared" si="35"/>
        <v>0</v>
      </c>
      <c r="AC136" s="11">
        <f t="shared" si="35"/>
        <v>0</v>
      </c>
      <c r="AD136" s="11">
        <f t="shared" si="35"/>
        <v>0</v>
      </c>
      <c r="AE136" s="2">
        <v>0</v>
      </c>
      <c r="AF136" s="2">
        <v>0</v>
      </c>
      <c r="AG136" s="2">
        <v>0</v>
      </c>
      <c r="AH136" s="2">
        <v>0</v>
      </c>
      <c r="AI136" s="2">
        <v>1.2307692307692308</v>
      </c>
      <c r="AJ136" s="2">
        <v>0.61538461538461542</v>
      </c>
      <c r="AK136" s="2">
        <f t="shared" si="42"/>
        <v>1.8461538461538463</v>
      </c>
      <c r="AL136" s="11">
        <f t="shared" si="36"/>
        <v>0</v>
      </c>
      <c r="AM136" s="11">
        <f t="shared" si="36"/>
        <v>0</v>
      </c>
      <c r="AN136" s="11">
        <f t="shared" si="36"/>
        <v>0</v>
      </c>
      <c r="AO136" s="11">
        <f t="shared" si="36"/>
        <v>0</v>
      </c>
      <c r="AP136" s="11">
        <f t="shared" si="36"/>
        <v>0.10256410256410257</v>
      </c>
      <c r="AQ136" s="11">
        <f t="shared" si="36"/>
        <v>5.1282051282051287E-2</v>
      </c>
      <c r="AR136" s="2">
        <v>0</v>
      </c>
      <c r="AS136" s="2">
        <v>0</v>
      </c>
      <c r="AT136" s="2">
        <v>0</v>
      </c>
      <c r="AU136" s="2">
        <v>0</v>
      </c>
      <c r="AV136" s="2">
        <v>0</v>
      </c>
      <c r="AW136" s="2">
        <v>0</v>
      </c>
      <c r="AX136" s="2">
        <f t="shared" si="43"/>
        <v>0</v>
      </c>
      <c r="AY136" s="11">
        <f t="shared" si="37"/>
        <v>0</v>
      </c>
      <c r="AZ136" s="11">
        <f t="shared" si="37"/>
        <v>0</v>
      </c>
      <c r="BA136" s="11">
        <f t="shared" si="37"/>
        <v>0</v>
      </c>
      <c r="BB136" s="11">
        <f t="shared" si="37"/>
        <v>0</v>
      </c>
      <c r="BC136" s="11">
        <f t="shared" si="37"/>
        <v>0</v>
      </c>
      <c r="BD136" s="11">
        <f t="shared" si="37"/>
        <v>0</v>
      </c>
      <c r="BE136"/>
      <c r="BF136"/>
      <c r="BG136"/>
      <c r="BH136"/>
      <c r="BI136"/>
      <c r="BJ136"/>
      <c r="BR136"/>
      <c r="BS136"/>
      <c r="BT136"/>
      <c r="BU136"/>
      <c r="BV136"/>
      <c r="BW136"/>
      <c r="BX136"/>
    </row>
    <row r="137" spans="1:82" x14ac:dyDescent="0.25">
      <c r="A137" s="1" t="s">
        <v>254</v>
      </c>
      <c r="B137" s="12" t="s">
        <v>285</v>
      </c>
      <c r="C137" t="s">
        <v>286</v>
      </c>
      <c r="E137" s="2">
        <v>6.0000000000000027</v>
      </c>
      <c r="F137" s="2">
        <v>3.9999999999999991</v>
      </c>
      <c r="G137" s="2">
        <v>8.3076923076923084</v>
      </c>
      <c r="H137" s="2">
        <v>8.0000000000000018</v>
      </c>
      <c r="I137" s="2">
        <v>4</v>
      </c>
      <c r="J137" s="2">
        <v>3.615384615384615</v>
      </c>
      <c r="K137" s="2">
        <f t="shared" si="40"/>
        <v>33.923076923076927</v>
      </c>
      <c r="L137" s="13">
        <f t="shared" si="34"/>
        <v>0.50000000000000022</v>
      </c>
      <c r="M137" s="13">
        <f t="shared" si="34"/>
        <v>0.33333333333333326</v>
      </c>
      <c r="N137" s="13">
        <f t="shared" si="34"/>
        <v>0.6923076923076924</v>
      </c>
      <c r="O137" s="13">
        <f t="shared" si="34"/>
        <v>0.66666666666666685</v>
      </c>
      <c r="P137" s="13">
        <f t="shared" si="34"/>
        <v>0.33333333333333331</v>
      </c>
      <c r="Q137" s="13">
        <f t="shared" si="34"/>
        <v>0.30128205128205127</v>
      </c>
      <c r="R137" s="2">
        <v>0</v>
      </c>
      <c r="S137" s="2">
        <v>1.9999999999999993</v>
      </c>
      <c r="T137" s="2">
        <v>0.5</v>
      </c>
      <c r="U137" s="2">
        <v>0.5714285714285714</v>
      </c>
      <c r="V137" s="2">
        <v>0.8571428571428571</v>
      </c>
      <c r="W137" s="2">
        <v>0.8571428571428571</v>
      </c>
      <c r="X137" s="2">
        <f t="shared" si="41"/>
        <v>4.7857142857142847</v>
      </c>
      <c r="Y137" s="11">
        <f t="shared" si="35"/>
        <v>0</v>
      </c>
      <c r="Z137" s="11">
        <f t="shared" si="35"/>
        <v>0.1666666666666666</v>
      </c>
      <c r="AA137" s="11">
        <f t="shared" si="35"/>
        <v>4.1666666666666664E-2</v>
      </c>
      <c r="AB137" s="11">
        <f t="shared" si="35"/>
        <v>4.7619047619047616E-2</v>
      </c>
      <c r="AC137" s="11">
        <f t="shared" si="35"/>
        <v>7.1428571428571425E-2</v>
      </c>
      <c r="AD137" s="11">
        <f t="shared" si="35"/>
        <v>7.1428571428571425E-2</v>
      </c>
      <c r="AE137" s="2">
        <v>0</v>
      </c>
      <c r="AF137" s="2">
        <v>0</v>
      </c>
      <c r="AG137" s="2">
        <v>0</v>
      </c>
      <c r="AH137" s="2">
        <v>0</v>
      </c>
      <c r="AI137" s="2">
        <v>1.3846153846153846</v>
      </c>
      <c r="AJ137" s="2">
        <v>3.2307692307692308</v>
      </c>
      <c r="AK137" s="2">
        <f t="shared" si="42"/>
        <v>4.615384615384615</v>
      </c>
      <c r="AL137" s="11">
        <f t="shared" si="36"/>
        <v>0</v>
      </c>
      <c r="AM137" s="11">
        <f t="shared" si="36"/>
        <v>0</v>
      </c>
      <c r="AN137" s="11">
        <f t="shared" si="36"/>
        <v>0</v>
      </c>
      <c r="AO137" s="11">
        <f t="shared" si="36"/>
        <v>0</v>
      </c>
      <c r="AP137" s="11">
        <f t="shared" si="36"/>
        <v>0.11538461538461538</v>
      </c>
      <c r="AQ137" s="11">
        <f t="shared" si="36"/>
        <v>0.26923076923076922</v>
      </c>
      <c r="AR137" s="2">
        <v>0</v>
      </c>
      <c r="AS137" s="2">
        <v>0</v>
      </c>
      <c r="AT137" s="2">
        <v>0</v>
      </c>
      <c r="AU137" s="2">
        <v>0</v>
      </c>
      <c r="AV137" s="2">
        <v>0</v>
      </c>
      <c r="AW137" s="2">
        <v>0</v>
      </c>
      <c r="AX137" s="2">
        <f t="shared" si="43"/>
        <v>0</v>
      </c>
      <c r="AY137" s="11">
        <f t="shared" si="37"/>
        <v>0</v>
      </c>
      <c r="AZ137" s="11">
        <f t="shared" si="37"/>
        <v>0</v>
      </c>
      <c r="BA137" s="11">
        <f t="shared" si="37"/>
        <v>0</v>
      </c>
      <c r="BB137" s="11">
        <f t="shared" si="37"/>
        <v>0</v>
      </c>
      <c r="BC137" s="11">
        <f t="shared" si="37"/>
        <v>0</v>
      </c>
      <c r="BD137" s="11">
        <f t="shared" si="37"/>
        <v>0</v>
      </c>
      <c r="BE137"/>
      <c r="BF137"/>
      <c r="BG137"/>
      <c r="BH137"/>
      <c r="BI137"/>
      <c r="BJ137"/>
      <c r="BR137">
        <v>0</v>
      </c>
      <c r="BS137">
        <v>0</v>
      </c>
      <c r="BT137">
        <v>0</v>
      </c>
      <c r="BU137">
        <v>0</v>
      </c>
      <c r="BV137">
        <v>1.1428571428571428</v>
      </c>
      <c r="BW137">
        <v>0.5714285714285714</v>
      </c>
      <c r="BX137">
        <v>1.7142857142857142</v>
      </c>
      <c r="BY137" s="11">
        <v>0</v>
      </c>
      <c r="BZ137" s="11">
        <v>0</v>
      </c>
      <c r="CA137" s="11">
        <v>0</v>
      </c>
      <c r="CB137" s="11">
        <v>0</v>
      </c>
      <c r="CC137" s="11">
        <v>9.5238095238095233E-2</v>
      </c>
      <c r="CD137" s="11">
        <v>4.7619047619047616E-2</v>
      </c>
    </row>
    <row r="138" spans="1:82" hidden="1" x14ac:dyDescent="0.25">
      <c r="A138" s="5" t="s">
        <v>254</v>
      </c>
      <c r="B138" s="12" t="s">
        <v>287</v>
      </c>
      <c r="C138" t="s">
        <v>288</v>
      </c>
      <c r="E138" s="2">
        <v>8.0000000000000071</v>
      </c>
      <c r="F138" s="2">
        <v>4.8461538461538458</v>
      </c>
      <c r="G138" s="2">
        <v>4.8461538461538458</v>
      </c>
      <c r="H138" s="2">
        <v>4.1538461538461524</v>
      </c>
      <c r="I138" s="2">
        <v>4.3076923076923075</v>
      </c>
      <c r="J138" s="2">
        <v>1.7692307692307694</v>
      </c>
      <c r="K138" s="2">
        <f t="shared" si="40"/>
        <v>27.92307692307693</v>
      </c>
      <c r="L138" s="13">
        <f t="shared" si="34"/>
        <v>0.6666666666666673</v>
      </c>
      <c r="M138" s="13">
        <f t="shared" si="34"/>
        <v>0.4038461538461538</v>
      </c>
      <c r="N138" s="13">
        <f t="shared" si="34"/>
        <v>0.4038461538461538</v>
      </c>
      <c r="O138" s="13">
        <f t="shared" si="34"/>
        <v>0.34615384615384603</v>
      </c>
      <c r="P138" s="13">
        <f t="shared" si="34"/>
        <v>0.35897435897435898</v>
      </c>
      <c r="Q138" s="13">
        <f t="shared" si="34"/>
        <v>0.14743589743589744</v>
      </c>
      <c r="R138" s="2">
        <v>3.9999999999999987</v>
      </c>
      <c r="S138" s="2">
        <v>3.9999999999999987</v>
      </c>
      <c r="T138" s="2">
        <v>8.0000000000000089</v>
      </c>
      <c r="U138" s="2">
        <v>3.9999999999999987</v>
      </c>
      <c r="V138" s="2">
        <v>3.785714285714286</v>
      </c>
      <c r="W138" s="2">
        <v>3.714285714285714</v>
      </c>
      <c r="X138" s="2">
        <f t="shared" si="41"/>
        <v>27.500000000000007</v>
      </c>
      <c r="Y138" s="11">
        <f t="shared" si="35"/>
        <v>0.3333333333333332</v>
      </c>
      <c r="Z138" s="11">
        <f t="shared" si="35"/>
        <v>0.3333333333333332</v>
      </c>
      <c r="AA138" s="11">
        <f t="shared" si="35"/>
        <v>0.66666666666666741</v>
      </c>
      <c r="AB138" s="11">
        <f t="shared" si="35"/>
        <v>0.3333333333333332</v>
      </c>
      <c r="AC138" s="11">
        <f t="shared" si="35"/>
        <v>0.31547619047619052</v>
      </c>
      <c r="AD138" s="11">
        <f t="shared" si="35"/>
        <v>0.30952380952380948</v>
      </c>
      <c r="AE138" s="2">
        <v>8.0000000000000071</v>
      </c>
      <c r="AF138" s="2">
        <v>3.9999999999999982</v>
      </c>
      <c r="AG138" s="2">
        <v>9.0000000000000018</v>
      </c>
      <c r="AH138" s="2">
        <v>7.8461538461538503</v>
      </c>
      <c r="AI138" s="2">
        <v>6.7692307692307718</v>
      </c>
      <c r="AJ138" s="2">
        <v>4.2307692307692308</v>
      </c>
      <c r="AK138" s="2">
        <f t="shared" si="42"/>
        <v>39.846153846153861</v>
      </c>
      <c r="AL138" s="11">
        <f t="shared" si="36"/>
        <v>0.6666666666666673</v>
      </c>
      <c r="AM138" s="11">
        <f t="shared" si="36"/>
        <v>0.3333333333333332</v>
      </c>
      <c r="AN138" s="11">
        <f t="shared" si="36"/>
        <v>0.75000000000000011</v>
      </c>
      <c r="AO138" s="11">
        <f t="shared" si="36"/>
        <v>0.65384615384615419</v>
      </c>
      <c r="AP138" s="11">
        <f t="shared" si="36"/>
        <v>0.56410256410256432</v>
      </c>
      <c r="AQ138" s="11">
        <f t="shared" si="36"/>
        <v>0.35256410256410259</v>
      </c>
      <c r="AR138" s="2">
        <v>3.9999999999999987</v>
      </c>
      <c r="AS138" s="2">
        <v>4.5714285714285721</v>
      </c>
      <c r="AT138" s="2">
        <v>6.2142857142857171</v>
      </c>
      <c r="AU138" s="2">
        <v>6.4285714285714306</v>
      </c>
      <c r="AV138" s="2">
        <v>6.6428571428571415</v>
      </c>
      <c r="AW138" s="2">
        <v>4.5</v>
      </c>
      <c r="AX138" s="2">
        <f t="shared" si="43"/>
        <v>32.357142857142861</v>
      </c>
      <c r="AY138" s="11">
        <f t="shared" si="37"/>
        <v>0.3333333333333332</v>
      </c>
      <c r="AZ138" s="11">
        <f t="shared" si="37"/>
        <v>0.38095238095238099</v>
      </c>
      <c r="BA138" s="11">
        <f t="shared" si="37"/>
        <v>0.51785714285714313</v>
      </c>
      <c r="BB138" s="11">
        <f t="shared" si="37"/>
        <v>0.53571428571428592</v>
      </c>
      <c r="BC138" s="11">
        <f t="shared" si="37"/>
        <v>0.55357142857142849</v>
      </c>
      <c r="BD138" s="11">
        <f t="shared" si="37"/>
        <v>0.375</v>
      </c>
      <c r="BE138">
        <v>3.9999999999999982</v>
      </c>
      <c r="BF138">
        <v>9.0000000000000018</v>
      </c>
      <c r="BG138">
        <v>10</v>
      </c>
      <c r="BH138">
        <v>4.8461538461538467</v>
      </c>
      <c r="BI138">
        <v>6.0769230769230775</v>
      </c>
      <c r="BJ138">
        <v>5.3846153846153859</v>
      </c>
      <c r="BK138" s="2">
        <v>39.307692307692314</v>
      </c>
      <c r="BL138" s="11">
        <v>0.3333333333333332</v>
      </c>
      <c r="BM138" s="11">
        <v>0.75000000000000011</v>
      </c>
      <c r="BN138" s="11">
        <v>0.83333333333333337</v>
      </c>
      <c r="BO138" s="11">
        <v>0.40384615384615391</v>
      </c>
      <c r="BP138" s="11">
        <v>0.5064102564102565</v>
      </c>
      <c r="BQ138" s="11">
        <v>0.44871794871794884</v>
      </c>
      <c r="BR138">
        <v>3.9999999999999987</v>
      </c>
      <c r="BS138">
        <v>4.4285714285714279</v>
      </c>
      <c r="BT138">
        <v>4.4285714285714279</v>
      </c>
      <c r="BU138">
        <v>10.000000000000002</v>
      </c>
      <c r="BV138">
        <v>6.2857142857142847</v>
      </c>
      <c r="BW138">
        <v>4.2857142857142856</v>
      </c>
      <c r="BX138">
        <v>33.428571428571423</v>
      </c>
      <c r="BY138" s="11">
        <v>0.3333333333333332</v>
      </c>
      <c r="BZ138" s="11">
        <v>0.36904761904761901</v>
      </c>
      <c r="CA138" s="11">
        <v>0.36904761904761901</v>
      </c>
      <c r="CB138" s="11">
        <v>0.83333333333333348</v>
      </c>
      <c r="CC138" s="11">
        <v>0.52380952380952372</v>
      </c>
      <c r="CD138" s="11">
        <v>0.35714285714285715</v>
      </c>
    </row>
    <row r="139" spans="1:82" hidden="1" x14ac:dyDescent="0.25">
      <c r="A139" s="5" t="s">
        <v>254</v>
      </c>
      <c r="B139" s="12" t="s">
        <v>289</v>
      </c>
      <c r="C139" t="s">
        <v>290</v>
      </c>
      <c r="E139" s="2">
        <v>10.46153846153846</v>
      </c>
      <c r="F139" s="2">
        <v>10.46153846153846</v>
      </c>
      <c r="G139" s="2">
        <v>8.0000000000000071</v>
      </c>
      <c r="H139" s="2">
        <v>9.5384615384615365</v>
      </c>
      <c r="I139" s="2">
        <v>6.615384615384615</v>
      </c>
      <c r="J139" s="2">
        <v>5.384615384615385</v>
      </c>
      <c r="K139" s="2">
        <f t="shared" si="40"/>
        <v>50.461538461538467</v>
      </c>
      <c r="L139" s="13">
        <f t="shared" si="34"/>
        <v>0.8717948717948717</v>
      </c>
      <c r="M139" s="13">
        <f t="shared" si="34"/>
        <v>0.8717948717948717</v>
      </c>
      <c r="N139" s="13">
        <f t="shared" si="34"/>
        <v>0.6666666666666673</v>
      </c>
      <c r="O139" s="13">
        <f t="shared" si="34"/>
        <v>0.79487179487179471</v>
      </c>
      <c r="P139" s="13">
        <f t="shared" si="34"/>
        <v>0.55128205128205121</v>
      </c>
      <c r="Q139" s="13">
        <f t="shared" si="34"/>
        <v>0.44871794871794873</v>
      </c>
      <c r="R139" s="2">
        <v>4.1428571428571415</v>
      </c>
      <c r="S139" s="2">
        <v>3.9999999999999987</v>
      </c>
      <c r="T139" s="2">
        <v>10.000000000000002</v>
      </c>
      <c r="U139" s="2">
        <v>3.9999999999999987</v>
      </c>
      <c r="V139" s="2">
        <v>5.1428571428571432</v>
      </c>
      <c r="W139" s="2">
        <v>5.3571428571428559</v>
      </c>
      <c r="X139" s="2">
        <f t="shared" si="41"/>
        <v>32.642857142857139</v>
      </c>
      <c r="Y139" s="11">
        <f t="shared" si="35"/>
        <v>0.34523809523809512</v>
      </c>
      <c r="Z139" s="11">
        <f t="shared" si="35"/>
        <v>0.3333333333333332</v>
      </c>
      <c r="AA139" s="11">
        <f t="shared" si="35"/>
        <v>0.83333333333333348</v>
      </c>
      <c r="AB139" s="11">
        <f t="shared" si="35"/>
        <v>0.3333333333333332</v>
      </c>
      <c r="AC139" s="11">
        <f t="shared" si="35"/>
        <v>0.4285714285714286</v>
      </c>
      <c r="AD139" s="11">
        <f t="shared" si="35"/>
        <v>0.44642857142857134</v>
      </c>
      <c r="AE139" s="2">
        <v>6.0000000000000027</v>
      </c>
      <c r="AF139" s="2">
        <v>8.0000000000000071</v>
      </c>
      <c r="AG139" s="2">
        <v>8.0000000000000071</v>
      </c>
      <c r="AH139" s="2">
        <v>8.0000000000000071</v>
      </c>
      <c r="AI139" s="2">
        <v>5.5384615384615383</v>
      </c>
      <c r="AJ139" s="2">
        <v>7.384615384615385</v>
      </c>
      <c r="AK139" s="2">
        <f t="shared" si="42"/>
        <v>42.923076923076948</v>
      </c>
      <c r="AL139" s="11">
        <f t="shared" si="36"/>
        <v>0.50000000000000022</v>
      </c>
      <c r="AM139" s="11">
        <f t="shared" si="36"/>
        <v>0.6666666666666673</v>
      </c>
      <c r="AN139" s="11">
        <f t="shared" si="36"/>
        <v>0.6666666666666673</v>
      </c>
      <c r="AO139" s="11">
        <f t="shared" si="36"/>
        <v>0.6666666666666673</v>
      </c>
      <c r="AP139" s="11">
        <f t="shared" si="36"/>
        <v>0.46153846153846151</v>
      </c>
      <c r="AQ139" s="11">
        <f t="shared" si="36"/>
        <v>0.61538461538461542</v>
      </c>
      <c r="AR139" s="2">
        <v>10.000000000000002</v>
      </c>
      <c r="AS139" s="2">
        <v>6.0000000000000036</v>
      </c>
      <c r="AT139" s="2">
        <v>6.0000000000000036</v>
      </c>
      <c r="AU139" s="2">
        <v>6.0000000000000036</v>
      </c>
      <c r="AV139" s="2">
        <v>5.1428571428571423</v>
      </c>
      <c r="AW139" s="2">
        <v>3.8571428571428568</v>
      </c>
      <c r="AX139" s="2">
        <f t="shared" si="43"/>
        <v>37.000000000000007</v>
      </c>
      <c r="AY139" s="11">
        <f t="shared" si="37"/>
        <v>0.83333333333333348</v>
      </c>
      <c r="AZ139" s="11">
        <f t="shared" si="37"/>
        <v>0.50000000000000033</v>
      </c>
      <c r="BA139" s="11">
        <f t="shared" si="37"/>
        <v>0.50000000000000033</v>
      </c>
      <c r="BB139" s="11">
        <f t="shared" si="37"/>
        <v>0.50000000000000033</v>
      </c>
      <c r="BC139" s="11">
        <f t="shared" si="37"/>
        <v>0.42857142857142855</v>
      </c>
      <c r="BD139" s="11">
        <f t="shared" si="37"/>
        <v>0.3214285714285714</v>
      </c>
      <c r="BE139">
        <v>6.0000000000000027</v>
      </c>
      <c r="BF139">
        <v>3.9999999999999982</v>
      </c>
      <c r="BG139">
        <v>10</v>
      </c>
      <c r="BH139">
        <v>3.9999999999999982</v>
      </c>
      <c r="BI139">
        <v>7.5384615384615392</v>
      </c>
      <c r="BJ139">
        <v>7.2307692307692308</v>
      </c>
      <c r="BK139" s="2">
        <v>38.769230769230774</v>
      </c>
      <c r="BL139" s="11">
        <v>0.50000000000000022</v>
      </c>
      <c r="BM139" s="11">
        <v>0.3333333333333332</v>
      </c>
      <c r="BN139" s="11">
        <v>0.83333333333333337</v>
      </c>
      <c r="BO139" s="11">
        <v>0.3333333333333332</v>
      </c>
      <c r="BP139" s="11">
        <v>0.6282051282051283</v>
      </c>
      <c r="BQ139" s="11">
        <v>0.60256410256410253</v>
      </c>
      <c r="BR139">
        <v>8.0000000000000089</v>
      </c>
      <c r="BS139">
        <v>10.000000000000002</v>
      </c>
      <c r="BT139">
        <v>8.0000000000000089</v>
      </c>
      <c r="BU139">
        <v>0.42857142857142855</v>
      </c>
      <c r="BV139">
        <v>5.9999999999999991</v>
      </c>
      <c r="BW139">
        <v>4.0714285714285712</v>
      </c>
      <c r="BX139">
        <v>36.500000000000014</v>
      </c>
      <c r="BY139" s="11">
        <v>0.66666666666666741</v>
      </c>
      <c r="BZ139" s="11">
        <v>0.83333333333333348</v>
      </c>
      <c r="CA139" s="11">
        <v>0.66666666666666741</v>
      </c>
      <c r="CB139" s="11">
        <v>3.5714285714285712E-2</v>
      </c>
      <c r="CC139" s="11">
        <v>0.49999999999999994</v>
      </c>
      <c r="CD139" s="11">
        <v>0.33928571428571425</v>
      </c>
    </row>
    <row r="140" spans="1:82" x14ac:dyDescent="0.25">
      <c r="A140" s="1" t="s">
        <v>254</v>
      </c>
      <c r="B140" s="12" t="s">
        <v>291</v>
      </c>
      <c r="C140" t="s">
        <v>292</v>
      </c>
      <c r="E140" s="2">
        <v>1.9999999999999996</v>
      </c>
      <c r="F140" s="2">
        <v>1.9999999999999996</v>
      </c>
      <c r="I140" s="2">
        <v>0.61538461538461542</v>
      </c>
      <c r="J140" s="2">
        <v>0.61538461538461542</v>
      </c>
      <c r="K140" s="2">
        <f t="shared" si="40"/>
        <v>5.2307692307692299</v>
      </c>
      <c r="L140" s="13">
        <f t="shared" si="34"/>
        <v>0.16666666666666663</v>
      </c>
      <c r="M140" s="13">
        <f t="shared" si="34"/>
        <v>0.16666666666666663</v>
      </c>
      <c r="N140" s="13">
        <f t="shared" si="34"/>
        <v>0</v>
      </c>
      <c r="O140" s="13">
        <f t="shared" si="34"/>
        <v>0</v>
      </c>
      <c r="P140" s="13">
        <f t="shared" si="34"/>
        <v>5.1282051282051287E-2</v>
      </c>
      <c r="Q140" s="13">
        <f t="shared" si="34"/>
        <v>5.1282051282051287E-2</v>
      </c>
      <c r="R140" s="2">
        <v>0</v>
      </c>
      <c r="S140" s="2">
        <v>0</v>
      </c>
      <c r="T140" s="2">
        <v>3.4285714285714275</v>
      </c>
      <c r="U140" s="2">
        <v>0</v>
      </c>
      <c r="V140" s="2">
        <v>1.1428571428571428</v>
      </c>
      <c r="W140" s="2">
        <v>0.5714285714285714</v>
      </c>
      <c r="X140" s="2">
        <f t="shared" si="41"/>
        <v>5.1428571428571415</v>
      </c>
      <c r="Y140" s="11">
        <f t="shared" si="35"/>
        <v>0</v>
      </c>
      <c r="Z140" s="11">
        <f t="shared" si="35"/>
        <v>0</v>
      </c>
      <c r="AA140" s="11">
        <f t="shared" si="35"/>
        <v>0.28571428571428564</v>
      </c>
      <c r="AB140" s="11">
        <f t="shared" si="35"/>
        <v>0</v>
      </c>
      <c r="AC140" s="11">
        <f t="shared" si="35"/>
        <v>9.5238095238095233E-2</v>
      </c>
      <c r="AD140" s="11">
        <f t="shared" si="35"/>
        <v>4.7619047619047616E-2</v>
      </c>
      <c r="AE140" s="2">
        <v>0</v>
      </c>
      <c r="AF140" s="2">
        <v>1.9999999999999996</v>
      </c>
      <c r="AG140" s="2">
        <v>1.9999999999999996</v>
      </c>
      <c r="AH140" s="2">
        <v>0</v>
      </c>
      <c r="AI140" s="2">
        <v>0</v>
      </c>
      <c r="AJ140" s="2">
        <v>0.61538461538461542</v>
      </c>
      <c r="AK140" s="2">
        <f t="shared" si="42"/>
        <v>4.615384615384615</v>
      </c>
      <c r="AL140" s="11">
        <f t="shared" si="36"/>
        <v>0</v>
      </c>
      <c r="AM140" s="11">
        <f t="shared" si="36"/>
        <v>0.16666666666666663</v>
      </c>
      <c r="AN140" s="11">
        <f t="shared" si="36"/>
        <v>0.16666666666666663</v>
      </c>
      <c r="AO140" s="11">
        <f t="shared" si="36"/>
        <v>0</v>
      </c>
      <c r="AP140" s="11">
        <f t="shared" si="36"/>
        <v>0</v>
      </c>
      <c r="AQ140" s="11">
        <f t="shared" si="36"/>
        <v>5.1282051282051287E-2</v>
      </c>
      <c r="AR140" s="2">
        <v>1.9999999999999993</v>
      </c>
      <c r="AS140" s="2">
        <v>3.7142857142857131</v>
      </c>
      <c r="AT140" s="2">
        <v>0</v>
      </c>
      <c r="AU140" s="2">
        <v>1.9999999999999993</v>
      </c>
      <c r="AV140" s="2">
        <v>0</v>
      </c>
      <c r="AW140" s="2">
        <v>1.1428571428571428</v>
      </c>
      <c r="AX140" s="2">
        <f t="shared" si="43"/>
        <v>8.8571428571428541</v>
      </c>
      <c r="AY140" s="11">
        <f t="shared" si="37"/>
        <v>0.1666666666666666</v>
      </c>
      <c r="AZ140" s="11">
        <f t="shared" si="37"/>
        <v>0.30952380952380942</v>
      </c>
      <c r="BA140" s="11">
        <f t="shared" si="37"/>
        <v>0</v>
      </c>
      <c r="BB140" s="11">
        <f t="shared" si="37"/>
        <v>0.1666666666666666</v>
      </c>
      <c r="BC140" s="11">
        <f t="shared" si="37"/>
        <v>0</v>
      </c>
      <c r="BD140" s="11">
        <f t="shared" si="37"/>
        <v>9.5238095238095233E-2</v>
      </c>
      <c r="BE140">
        <v>0</v>
      </c>
      <c r="BF140">
        <v>1.9999999999999996</v>
      </c>
      <c r="BG140">
        <v>0</v>
      </c>
      <c r="BH140">
        <v>0</v>
      </c>
      <c r="BI140">
        <v>0</v>
      </c>
      <c r="BJ140">
        <v>1.2307692307692308</v>
      </c>
      <c r="BK140" s="2">
        <v>3.2307692307692304</v>
      </c>
      <c r="BL140" s="11">
        <v>0</v>
      </c>
      <c r="BM140" s="11">
        <v>0.16666666666666663</v>
      </c>
      <c r="BN140" s="11">
        <v>0</v>
      </c>
      <c r="BO140" s="11">
        <v>0</v>
      </c>
      <c r="BP140" s="11">
        <v>0</v>
      </c>
      <c r="BQ140" s="11">
        <v>0.10256410256410257</v>
      </c>
      <c r="BR140"/>
      <c r="BS140"/>
      <c r="BT140"/>
      <c r="BU140"/>
      <c r="BV140"/>
      <c r="BW140"/>
      <c r="BX140"/>
    </row>
    <row r="141" spans="1:82" x14ac:dyDescent="0.25">
      <c r="A141" s="1" t="s">
        <v>254</v>
      </c>
      <c r="B141" s="12" t="s">
        <v>293</v>
      </c>
      <c r="C141" t="s">
        <v>294</v>
      </c>
      <c r="E141" s="2">
        <v>3.0000000000000004</v>
      </c>
      <c r="F141" s="2">
        <v>3.0000000000000004</v>
      </c>
      <c r="J141" s="2">
        <v>0.61538461538461542</v>
      </c>
      <c r="K141" s="2">
        <f t="shared" si="40"/>
        <v>6.6153846153846168</v>
      </c>
      <c r="L141" s="13">
        <f t="shared" si="34"/>
        <v>0.25000000000000006</v>
      </c>
      <c r="M141" s="13">
        <f t="shared" si="34"/>
        <v>0.25000000000000006</v>
      </c>
      <c r="N141" s="13">
        <f t="shared" si="34"/>
        <v>0</v>
      </c>
      <c r="O141" s="13">
        <f t="shared" si="34"/>
        <v>0</v>
      </c>
      <c r="P141" s="13">
        <f t="shared" si="34"/>
        <v>0</v>
      </c>
      <c r="Q141" s="13">
        <f t="shared" si="34"/>
        <v>5.1282051282051287E-2</v>
      </c>
      <c r="R141" s="2">
        <v>0</v>
      </c>
      <c r="S141" s="2">
        <v>0</v>
      </c>
      <c r="T141" s="2">
        <v>1.9999999999999993</v>
      </c>
      <c r="U141" s="2">
        <v>0</v>
      </c>
      <c r="V141" s="2">
        <v>0</v>
      </c>
      <c r="W141" s="2">
        <v>0</v>
      </c>
      <c r="X141" s="2">
        <f t="shared" si="41"/>
        <v>1.9999999999999993</v>
      </c>
      <c r="Y141" s="11">
        <f t="shared" si="35"/>
        <v>0</v>
      </c>
      <c r="Z141" s="11">
        <f t="shared" si="35"/>
        <v>0</v>
      </c>
      <c r="AA141" s="11">
        <f t="shared" si="35"/>
        <v>0.1666666666666666</v>
      </c>
      <c r="AB141" s="11">
        <f t="shared" si="35"/>
        <v>0</v>
      </c>
      <c r="AC141" s="11">
        <f t="shared" si="35"/>
        <v>0</v>
      </c>
      <c r="AD141" s="11">
        <f t="shared" si="35"/>
        <v>0</v>
      </c>
      <c r="AE141" s="2">
        <v>0</v>
      </c>
      <c r="AF141" s="2">
        <v>3.0000000000000004</v>
      </c>
      <c r="AG141" s="2">
        <v>0</v>
      </c>
      <c r="AH141" s="2">
        <v>0</v>
      </c>
      <c r="AI141" s="2">
        <v>0.61538461538461542</v>
      </c>
      <c r="AJ141" s="2">
        <v>0</v>
      </c>
      <c r="AK141" s="2">
        <f t="shared" si="42"/>
        <v>3.6153846153846159</v>
      </c>
      <c r="AL141" s="11">
        <f t="shared" si="36"/>
        <v>0</v>
      </c>
      <c r="AM141" s="11">
        <f t="shared" si="36"/>
        <v>0.25000000000000006</v>
      </c>
      <c r="AN141" s="11">
        <f t="shared" si="36"/>
        <v>0</v>
      </c>
      <c r="AO141" s="11">
        <f t="shared" si="36"/>
        <v>0</v>
      </c>
      <c r="AP141" s="11">
        <f t="shared" si="36"/>
        <v>5.1282051282051287E-2</v>
      </c>
      <c r="AQ141" s="11">
        <f t="shared" si="36"/>
        <v>0</v>
      </c>
      <c r="AR141" s="2">
        <v>0</v>
      </c>
      <c r="AS141" s="2">
        <v>1.9999999999999993</v>
      </c>
      <c r="AT141" s="2">
        <v>0</v>
      </c>
      <c r="AU141" s="2">
        <v>0</v>
      </c>
      <c r="AV141" s="2">
        <v>0</v>
      </c>
      <c r="AW141" s="2">
        <v>0</v>
      </c>
      <c r="AX141" s="2">
        <f t="shared" si="43"/>
        <v>1.9999999999999993</v>
      </c>
      <c r="AY141" s="11">
        <f t="shared" si="37"/>
        <v>0</v>
      </c>
      <c r="AZ141" s="11">
        <f t="shared" si="37"/>
        <v>0.1666666666666666</v>
      </c>
      <c r="BA141" s="11">
        <f t="shared" si="37"/>
        <v>0</v>
      </c>
      <c r="BB141" s="11">
        <f t="shared" si="37"/>
        <v>0</v>
      </c>
      <c r="BC141" s="11">
        <f t="shared" si="37"/>
        <v>0</v>
      </c>
      <c r="BD141" s="11">
        <f t="shared" si="37"/>
        <v>0</v>
      </c>
      <c r="BE141">
        <v>6.0000000000000009</v>
      </c>
      <c r="BF141">
        <v>0</v>
      </c>
      <c r="BG141">
        <v>0</v>
      </c>
      <c r="BH141">
        <v>1.9999999999999996</v>
      </c>
      <c r="BI141">
        <v>0</v>
      </c>
      <c r="BJ141">
        <v>0.61538461538461542</v>
      </c>
      <c r="BK141" s="2">
        <v>8.615384615384615</v>
      </c>
      <c r="BL141" s="11">
        <v>0.50000000000000011</v>
      </c>
      <c r="BM141" s="11">
        <v>0</v>
      </c>
      <c r="BN141" s="11">
        <v>0</v>
      </c>
      <c r="BO141" s="11">
        <v>0.16666666666666663</v>
      </c>
      <c r="BP141" s="11">
        <v>0</v>
      </c>
      <c r="BQ141" s="11">
        <v>5.1282051282051287E-2</v>
      </c>
      <c r="BR141">
        <v>0</v>
      </c>
      <c r="BS141">
        <v>0</v>
      </c>
      <c r="BT141">
        <v>9.0000000000000036</v>
      </c>
      <c r="BU141">
        <v>1.9999999999999993</v>
      </c>
      <c r="BV141">
        <v>0.5714285714285714</v>
      </c>
      <c r="BW141">
        <v>0</v>
      </c>
      <c r="BX141">
        <v>11.571428571428575</v>
      </c>
      <c r="BY141" s="11">
        <v>0</v>
      </c>
      <c r="BZ141" s="11">
        <v>0</v>
      </c>
      <c r="CA141" s="11">
        <v>0.75000000000000033</v>
      </c>
      <c r="CB141" s="11">
        <v>0.1666666666666666</v>
      </c>
      <c r="CC141" s="11">
        <v>4.7619047619047616E-2</v>
      </c>
      <c r="CD141" s="11">
        <v>0</v>
      </c>
    </row>
    <row r="142" spans="1:82" hidden="1" x14ac:dyDescent="0.25">
      <c r="A142" s="5" t="s">
        <v>254</v>
      </c>
      <c r="B142" s="12" t="s">
        <v>295</v>
      </c>
      <c r="C142" t="s">
        <v>296</v>
      </c>
      <c r="E142" s="2">
        <v>3.9999999999999982</v>
      </c>
      <c r="F142" s="2">
        <v>7.9230769230769287</v>
      </c>
      <c r="G142" s="2">
        <v>9.0769230769230802</v>
      </c>
      <c r="H142" s="2">
        <v>5.0000000000000009</v>
      </c>
      <c r="I142" s="2">
        <v>1.5384615384615385</v>
      </c>
      <c r="J142" s="2">
        <v>2.4615384615384617</v>
      </c>
      <c r="K142" s="2">
        <f t="shared" si="40"/>
        <v>30.000000000000007</v>
      </c>
      <c r="L142" s="13">
        <f t="shared" si="34"/>
        <v>0.3333333333333332</v>
      </c>
      <c r="M142" s="13">
        <f t="shared" si="34"/>
        <v>0.66025641025641069</v>
      </c>
      <c r="N142" s="13">
        <f t="shared" si="34"/>
        <v>0.75641025641025672</v>
      </c>
      <c r="O142" s="13">
        <f t="shared" si="34"/>
        <v>0.41666666666666674</v>
      </c>
      <c r="P142" s="13">
        <f t="shared" si="34"/>
        <v>0.12820512820512822</v>
      </c>
      <c r="Q142" s="13">
        <f t="shared" si="34"/>
        <v>0.20512820512820515</v>
      </c>
      <c r="R142" s="2">
        <v>3.4285714285714275</v>
      </c>
      <c r="S142" s="2">
        <v>5.0000000000000009</v>
      </c>
      <c r="T142" s="2">
        <v>7.0000000000000044</v>
      </c>
      <c r="U142" s="2">
        <v>5.0000000000000009</v>
      </c>
      <c r="V142" s="2">
        <v>2.8571428571428568</v>
      </c>
      <c r="W142" s="2">
        <v>2.2857142857142856</v>
      </c>
      <c r="X142" s="2">
        <f t="shared" si="41"/>
        <v>25.571428571428577</v>
      </c>
      <c r="Y142" s="11">
        <f t="shared" si="35"/>
        <v>0.28571428571428564</v>
      </c>
      <c r="Z142" s="11">
        <f t="shared" si="35"/>
        <v>0.41666666666666674</v>
      </c>
      <c r="AA142" s="11">
        <f t="shared" si="35"/>
        <v>0.5833333333333337</v>
      </c>
      <c r="AB142" s="11">
        <f t="shared" si="35"/>
        <v>0.41666666666666674</v>
      </c>
      <c r="AC142" s="11">
        <f t="shared" si="35"/>
        <v>0.23809523809523805</v>
      </c>
      <c r="AD142" s="11">
        <f t="shared" si="35"/>
        <v>0.19047619047619047</v>
      </c>
      <c r="AE142" s="2">
        <v>0</v>
      </c>
      <c r="AF142" s="2">
        <v>6.0000000000000009</v>
      </c>
      <c r="AG142" s="2">
        <v>6.0000000000000027</v>
      </c>
      <c r="AH142" s="2">
        <v>3.9999999999999982</v>
      </c>
      <c r="AI142" s="2">
        <v>3.0769230769230771</v>
      </c>
      <c r="AJ142" s="2">
        <v>1.8461538461538463</v>
      </c>
      <c r="AK142" s="2">
        <f t="shared" si="42"/>
        <v>20.923076923076923</v>
      </c>
      <c r="AL142" s="11">
        <f t="shared" si="36"/>
        <v>0</v>
      </c>
      <c r="AM142" s="11">
        <f t="shared" si="36"/>
        <v>0.50000000000000011</v>
      </c>
      <c r="AN142" s="11">
        <f t="shared" si="36"/>
        <v>0.50000000000000022</v>
      </c>
      <c r="AO142" s="11">
        <f t="shared" si="36"/>
        <v>0.3333333333333332</v>
      </c>
      <c r="AP142" s="11">
        <f t="shared" si="36"/>
        <v>0.25641025641025644</v>
      </c>
      <c r="AQ142" s="11">
        <f t="shared" si="36"/>
        <v>0.15384615384615385</v>
      </c>
      <c r="AR142" s="2">
        <v>1.9999999999999993</v>
      </c>
      <c r="AS142" s="2">
        <v>9.9999999999999982</v>
      </c>
      <c r="AT142" s="2">
        <v>5.0000000000000009</v>
      </c>
      <c r="AU142" s="2">
        <v>6.0000000000000036</v>
      </c>
      <c r="AV142" s="2">
        <v>3.4285714285714279</v>
      </c>
      <c r="AW142" s="2">
        <v>2.8571428571428568</v>
      </c>
      <c r="AX142" s="2">
        <f t="shared" si="43"/>
        <v>29.285714285714288</v>
      </c>
      <c r="AY142" s="11">
        <f t="shared" si="37"/>
        <v>0.1666666666666666</v>
      </c>
      <c r="AZ142" s="11">
        <f t="shared" si="37"/>
        <v>0.83333333333333315</v>
      </c>
      <c r="BA142" s="11">
        <f t="shared" si="37"/>
        <v>0.41666666666666674</v>
      </c>
      <c r="BB142" s="11">
        <f t="shared" si="37"/>
        <v>0.50000000000000033</v>
      </c>
      <c r="BC142" s="11">
        <f t="shared" si="37"/>
        <v>0.28571428571428564</v>
      </c>
      <c r="BD142" s="11">
        <f t="shared" si="37"/>
        <v>0.23809523809523805</v>
      </c>
      <c r="BE142">
        <v>8.0000000000000071</v>
      </c>
      <c r="BF142">
        <v>7.0000000000000036</v>
      </c>
      <c r="BG142">
        <v>3.9999999999999982</v>
      </c>
      <c r="BH142">
        <v>3.0000000000000004</v>
      </c>
      <c r="BI142">
        <v>2.4615384615384617</v>
      </c>
      <c r="BJ142">
        <v>2.4615384615384617</v>
      </c>
      <c r="BK142" s="2">
        <v>26.923076923076927</v>
      </c>
      <c r="BL142" s="11">
        <v>0.6666666666666673</v>
      </c>
      <c r="BM142" s="11">
        <v>0.58333333333333359</v>
      </c>
      <c r="BN142" s="11">
        <v>0.3333333333333332</v>
      </c>
      <c r="BO142" s="11">
        <v>0.25000000000000006</v>
      </c>
      <c r="BP142" s="11">
        <v>0.20512820512820515</v>
      </c>
      <c r="BQ142" s="11">
        <v>0.20512820512820515</v>
      </c>
      <c r="BR142">
        <v>9.0000000000000036</v>
      </c>
      <c r="BS142">
        <v>5.0000000000000009</v>
      </c>
      <c r="BT142">
        <v>5.0000000000000009</v>
      </c>
      <c r="BU142">
        <v>8.0000000000000089</v>
      </c>
      <c r="BV142">
        <v>2.8571428571428568</v>
      </c>
      <c r="BW142">
        <v>2.8571428571428568</v>
      </c>
      <c r="BX142">
        <v>32.71428571428573</v>
      </c>
      <c r="BY142" s="11">
        <v>0.75000000000000033</v>
      </c>
      <c r="BZ142" s="11">
        <v>0.41666666666666674</v>
      </c>
      <c r="CA142" s="11">
        <v>0.41666666666666674</v>
      </c>
      <c r="CB142" s="11">
        <v>0.66666666666666741</v>
      </c>
      <c r="CC142" s="11">
        <v>0.23809523809523805</v>
      </c>
      <c r="CD142" s="11">
        <v>0.23809523809523805</v>
      </c>
    </row>
    <row r="143" spans="1:82" hidden="1" x14ac:dyDescent="0.25">
      <c r="A143" s="5" t="s">
        <v>254</v>
      </c>
      <c r="B143" s="12" t="s">
        <v>297</v>
      </c>
      <c r="C143" t="s">
        <v>298</v>
      </c>
      <c r="E143" s="2">
        <v>1.9999999999999996</v>
      </c>
      <c r="G143" s="2">
        <v>3.9999999999999982</v>
      </c>
      <c r="H143" s="2">
        <v>1.9999999999999996</v>
      </c>
      <c r="I143" s="2">
        <v>0.61538461538461542</v>
      </c>
      <c r="J143" s="2">
        <v>1.8461538461538463</v>
      </c>
      <c r="K143" s="2">
        <f t="shared" si="40"/>
        <v>10.46153846153846</v>
      </c>
      <c r="L143" s="13">
        <f t="shared" si="34"/>
        <v>0.16666666666666663</v>
      </c>
      <c r="M143" s="13">
        <f t="shared" si="34"/>
        <v>0</v>
      </c>
      <c r="N143" s="13">
        <f t="shared" si="34"/>
        <v>0.3333333333333332</v>
      </c>
      <c r="O143" s="13">
        <f t="shared" si="34"/>
        <v>0.16666666666666663</v>
      </c>
      <c r="P143" s="13">
        <f t="shared" si="34"/>
        <v>5.1282051282051287E-2</v>
      </c>
      <c r="Q143" s="13">
        <f t="shared" si="34"/>
        <v>0.15384615384615385</v>
      </c>
      <c r="R143" s="2">
        <v>1.9999999999999993</v>
      </c>
      <c r="S143" s="2">
        <v>5.0000000000000009</v>
      </c>
      <c r="T143" s="2">
        <v>3.4285714285714275</v>
      </c>
      <c r="U143" s="2">
        <v>0</v>
      </c>
      <c r="V143" s="2">
        <v>2.2857142857142856</v>
      </c>
      <c r="W143" s="2">
        <v>2.2857142857142856</v>
      </c>
      <c r="X143" s="2">
        <f t="shared" si="41"/>
        <v>14.999999999999996</v>
      </c>
      <c r="Y143" s="11">
        <f t="shared" si="35"/>
        <v>0.1666666666666666</v>
      </c>
      <c r="Z143" s="11">
        <f t="shared" si="35"/>
        <v>0.41666666666666674</v>
      </c>
      <c r="AA143" s="11">
        <f t="shared" si="35"/>
        <v>0.28571428571428564</v>
      </c>
      <c r="AB143" s="11">
        <f t="shared" si="35"/>
        <v>0</v>
      </c>
      <c r="AC143" s="11">
        <f t="shared" si="35"/>
        <v>0.19047619047619047</v>
      </c>
      <c r="AD143" s="11">
        <f t="shared" si="35"/>
        <v>0.19047619047619047</v>
      </c>
      <c r="AE143" s="2">
        <v>1.9999999999999996</v>
      </c>
      <c r="AF143" s="2">
        <v>3.9999999999999982</v>
      </c>
      <c r="AG143" s="2">
        <v>1.9999999999999996</v>
      </c>
      <c r="AH143" s="2">
        <v>0</v>
      </c>
      <c r="AI143" s="2">
        <v>1.2307692307692308</v>
      </c>
      <c r="AJ143" s="2">
        <v>1.8461538461538463</v>
      </c>
      <c r="AK143" s="2">
        <f t="shared" si="42"/>
        <v>11.076923076923077</v>
      </c>
      <c r="AL143" s="11">
        <f t="shared" si="36"/>
        <v>0.16666666666666663</v>
      </c>
      <c r="AM143" s="11">
        <f t="shared" si="36"/>
        <v>0.3333333333333332</v>
      </c>
      <c r="AN143" s="11">
        <f t="shared" si="36"/>
        <v>0.16666666666666663</v>
      </c>
      <c r="AO143" s="11">
        <f t="shared" si="36"/>
        <v>0</v>
      </c>
      <c r="AP143" s="11">
        <f t="shared" si="36"/>
        <v>0.10256410256410257</v>
      </c>
      <c r="AQ143" s="11">
        <f t="shared" si="36"/>
        <v>0.15384615384615385</v>
      </c>
      <c r="AR143" s="2">
        <v>1.9999999999999993</v>
      </c>
      <c r="AS143" s="2">
        <v>6.0000000000000018</v>
      </c>
      <c r="AT143" s="2">
        <v>3.9999999999999987</v>
      </c>
      <c r="AU143" s="2">
        <v>0</v>
      </c>
      <c r="AV143" s="2">
        <v>1.7142857142857142</v>
      </c>
      <c r="AW143" s="2">
        <v>1.7142857142857142</v>
      </c>
      <c r="AX143" s="2">
        <f t="shared" si="43"/>
        <v>15.428571428571427</v>
      </c>
      <c r="AY143" s="11">
        <f t="shared" si="37"/>
        <v>0.1666666666666666</v>
      </c>
      <c r="AZ143" s="11">
        <f t="shared" si="37"/>
        <v>0.50000000000000011</v>
      </c>
      <c r="BA143" s="11">
        <f t="shared" si="37"/>
        <v>0.3333333333333332</v>
      </c>
      <c r="BB143" s="11">
        <f t="shared" si="37"/>
        <v>0</v>
      </c>
      <c r="BC143" s="11">
        <f t="shared" si="37"/>
        <v>0.14285714285714285</v>
      </c>
      <c r="BD143" s="11">
        <f t="shared" si="37"/>
        <v>0.14285714285714285</v>
      </c>
      <c r="BE143">
        <v>5.0000000000000009</v>
      </c>
      <c r="BF143">
        <v>0</v>
      </c>
      <c r="BG143">
        <v>6.0000000000000027</v>
      </c>
      <c r="BH143">
        <v>0</v>
      </c>
      <c r="BI143">
        <v>0.76923076923076927</v>
      </c>
      <c r="BJ143">
        <v>0.61538461538461542</v>
      </c>
      <c r="BK143" s="2">
        <v>12.384615384615389</v>
      </c>
      <c r="BL143" s="11">
        <v>0.41666666666666674</v>
      </c>
      <c r="BM143" s="11">
        <v>0</v>
      </c>
      <c r="BN143" s="11">
        <v>0.50000000000000022</v>
      </c>
      <c r="BO143" s="11">
        <v>0</v>
      </c>
      <c r="BP143" s="11">
        <v>6.4102564102564111E-2</v>
      </c>
      <c r="BQ143" s="11">
        <v>5.1282051282051287E-2</v>
      </c>
      <c r="BR143">
        <v>1.9999999999999993</v>
      </c>
      <c r="BS143">
        <v>0</v>
      </c>
      <c r="BT143">
        <v>8.0000000000000036</v>
      </c>
      <c r="BU143">
        <v>1.9999999999999993</v>
      </c>
      <c r="BV143">
        <v>2.8571428571428568</v>
      </c>
      <c r="BW143">
        <v>0.5714285714285714</v>
      </c>
      <c r="BX143">
        <v>15.428571428571432</v>
      </c>
      <c r="BY143" s="11">
        <v>0.1666666666666666</v>
      </c>
      <c r="BZ143" s="11">
        <v>0</v>
      </c>
      <c r="CA143" s="11">
        <v>0.66666666666666696</v>
      </c>
      <c r="CB143" s="11">
        <v>0.1666666666666666</v>
      </c>
      <c r="CC143" s="11">
        <v>0.23809523809523805</v>
      </c>
      <c r="CD143" s="11">
        <v>4.7619047619047616E-2</v>
      </c>
    </row>
    <row r="144" spans="1:82" hidden="1" x14ac:dyDescent="0.25">
      <c r="A144" s="5" t="s">
        <v>254</v>
      </c>
      <c r="B144" s="12" t="s">
        <v>299</v>
      </c>
      <c r="C144" t="s">
        <v>300</v>
      </c>
      <c r="E144" s="2">
        <v>5.0000000000000009</v>
      </c>
      <c r="F144" s="2">
        <v>3.9999999999999982</v>
      </c>
      <c r="G144" s="2">
        <v>6.0000000000000009</v>
      </c>
      <c r="H144" s="2">
        <v>6.0000000000000009</v>
      </c>
      <c r="I144" s="2">
        <v>1.2307692307692308</v>
      </c>
      <c r="J144" s="2">
        <v>1.2307692307692308</v>
      </c>
      <c r="K144" s="2">
        <f t="shared" si="40"/>
        <v>23.46153846153846</v>
      </c>
      <c r="L144" s="13">
        <f t="shared" si="34"/>
        <v>0.41666666666666674</v>
      </c>
      <c r="M144" s="13">
        <f t="shared" si="34"/>
        <v>0.3333333333333332</v>
      </c>
      <c r="N144" s="13">
        <f t="shared" si="34"/>
        <v>0.50000000000000011</v>
      </c>
      <c r="O144" s="13">
        <f t="shared" si="34"/>
        <v>0.50000000000000011</v>
      </c>
      <c r="P144" s="13">
        <f t="shared" si="34"/>
        <v>0.10256410256410257</v>
      </c>
      <c r="Q144" s="13">
        <f t="shared" si="34"/>
        <v>0.10256410256410257</v>
      </c>
      <c r="R144" s="2">
        <v>7.2857142857142891</v>
      </c>
      <c r="S144" s="2">
        <v>2.5714285714285712</v>
      </c>
      <c r="T144" s="2">
        <v>3.9999999999999987</v>
      </c>
      <c r="U144" s="2">
        <v>1.9999999999999993</v>
      </c>
      <c r="V144" s="2">
        <v>1.7142857142857142</v>
      </c>
      <c r="W144" s="2">
        <v>2.2857142857142856</v>
      </c>
      <c r="X144" s="2">
        <f t="shared" si="41"/>
        <v>19.857142857142858</v>
      </c>
      <c r="Y144" s="11">
        <f t="shared" si="35"/>
        <v>0.60714285714285743</v>
      </c>
      <c r="Z144" s="11">
        <f t="shared" si="35"/>
        <v>0.21428571428571427</v>
      </c>
      <c r="AA144" s="11">
        <f t="shared" si="35"/>
        <v>0.3333333333333332</v>
      </c>
      <c r="AB144" s="11">
        <f t="shared" si="35"/>
        <v>0.1666666666666666</v>
      </c>
      <c r="AC144" s="11">
        <f t="shared" si="35"/>
        <v>0.14285714285714285</v>
      </c>
      <c r="AD144" s="11">
        <f t="shared" si="35"/>
        <v>0.19047619047619047</v>
      </c>
      <c r="AE144" s="2">
        <v>3.0000000000000004</v>
      </c>
      <c r="AF144" s="2">
        <v>7.0000000000000036</v>
      </c>
      <c r="AG144" s="2">
        <v>6.0000000000000009</v>
      </c>
      <c r="AH144" s="2">
        <v>3.0000000000000004</v>
      </c>
      <c r="AI144" s="2">
        <v>3.0769230769230771</v>
      </c>
      <c r="AJ144" s="2">
        <v>0.61538461538461542</v>
      </c>
      <c r="AK144" s="2">
        <f t="shared" si="42"/>
        <v>22.692307692307697</v>
      </c>
      <c r="AL144" s="11">
        <f t="shared" si="36"/>
        <v>0.25000000000000006</v>
      </c>
      <c r="AM144" s="11">
        <f t="shared" si="36"/>
        <v>0.58333333333333359</v>
      </c>
      <c r="AN144" s="11">
        <f t="shared" si="36"/>
        <v>0.50000000000000011</v>
      </c>
      <c r="AO144" s="11">
        <f t="shared" si="36"/>
        <v>0.25000000000000006</v>
      </c>
      <c r="AP144" s="11">
        <f t="shared" si="36"/>
        <v>0.25641025641025644</v>
      </c>
      <c r="AQ144" s="11">
        <f t="shared" si="36"/>
        <v>5.1282051282051287E-2</v>
      </c>
      <c r="AR144" s="2">
        <v>6.714285714285718</v>
      </c>
      <c r="AS144" s="2">
        <v>7.0000000000000044</v>
      </c>
      <c r="AT144" s="2">
        <v>1.9999999999999993</v>
      </c>
      <c r="AU144" s="2">
        <v>5.0000000000000009</v>
      </c>
      <c r="AV144" s="2">
        <v>2.2857142857142856</v>
      </c>
      <c r="AW144" s="2">
        <v>1.7142857142857142</v>
      </c>
      <c r="AX144" s="2">
        <f t="shared" si="43"/>
        <v>24.714285714285722</v>
      </c>
      <c r="AY144" s="11">
        <f t="shared" si="37"/>
        <v>0.55952380952380987</v>
      </c>
      <c r="AZ144" s="11">
        <f t="shared" si="37"/>
        <v>0.5833333333333337</v>
      </c>
      <c r="BA144" s="11">
        <f t="shared" si="37"/>
        <v>0.1666666666666666</v>
      </c>
      <c r="BB144" s="11">
        <f t="shared" si="37"/>
        <v>0.41666666666666674</v>
      </c>
      <c r="BC144" s="11">
        <f t="shared" si="37"/>
        <v>0.19047619047619047</v>
      </c>
      <c r="BD144" s="11">
        <f t="shared" si="37"/>
        <v>0.14285714285714285</v>
      </c>
      <c r="BE144">
        <v>3.0000000000000004</v>
      </c>
      <c r="BF144">
        <v>6.0000000000000009</v>
      </c>
      <c r="BG144">
        <v>3.0000000000000004</v>
      </c>
      <c r="BH144">
        <v>8.0000000000000036</v>
      </c>
      <c r="BI144">
        <v>2.6153846153846154</v>
      </c>
      <c r="BJ144">
        <v>1.8461538461538463</v>
      </c>
      <c r="BK144" s="2">
        <v>24.461538461538471</v>
      </c>
      <c r="BL144" s="11">
        <v>0.25000000000000006</v>
      </c>
      <c r="BM144" s="11">
        <v>0.50000000000000011</v>
      </c>
      <c r="BN144" s="11">
        <v>0.25000000000000006</v>
      </c>
      <c r="BO144" s="11">
        <v>0.66666666666666696</v>
      </c>
      <c r="BP144" s="11">
        <v>0.21794871794871795</v>
      </c>
      <c r="BQ144" s="11">
        <v>0.15384615384615385</v>
      </c>
      <c r="BR144">
        <v>5.0000000000000009</v>
      </c>
      <c r="BS144">
        <v>8.0000000000000036</v>
      </c>
      <c r="BT144">
        <v>6.0000000000000036</v>
      </c>
      <c r="BU144">
        <v>3.9999999999999987</v>
      </c>
      <c r="BV144">
        <v>1.7142857142857142</v>
      </c>
      <c r="BW144">
        <v>2.2857142857142856</v>
      </c>
      <c r="BX144">
        <v>27.000000000000007</v>
      </c>
      <c r="BY144" s="11">
        <v>0.41666666666666674</v>
      </c>
      <c r="BZ144" s="11">
        <v>0.66666666666666696</v>
      </c>
      <c r="CA144" s="11">
        <v>0.50000000000000033</v>
      </c>
      <c r="CB144" s="11">
        <v>0.3333333333333332</v>
      </c>
      <c r="CC144" s="11">
        <v>0.14285714285714285</v>
      </c>
      <c r="CD144" s="11">
        <v>0.19047619047619047</v>
      </c>
    </row>
    <row r="145" spans="1:82" hidden="1" x14ac:dyDescent="0.25">
      <c r="A145" s="5" t="s">
        <v>254</v>
      </c>
      <c r="B145" s="12" t="s">
        <v>301</v>
      </c>
      <c r="C145" t="s">
        <v>302</v>
      </c>
      <c r="E145" s="2">
        <v>5.0000000000000009</v>
      </c>
      <c r="F145" s="2">
        <v>5.0000000000000009</v>
      </c>
      <c r="G145" s="2">
        <v>1.9999999999999996</v>
      </c>
      <c r="H145" s="2">
        <v>3.9999999999999982</v>
      </c>
      <c r="I145" s="2">
        <v>2.4615384615384617</v>
      </c>
      <c r="J145" s="2">
        <v>3.0769230769230771</v>
      </c>
      <c r="K145" s="2">
        <f t="shared" si="40"/>
        <v>21.538461538461537</v>
      </c>
      <c r="L145" s="13">
        <f t="shared" si="34"/>
        <v>0.41666666666666674</v>
      </c>
      <c r="M145" s="13">
        <f t="shared" si="34"/>
        <v>0.41666666666666674</v>
      </c>
      <c r="N145" s="13">
        <f t="shared" si="34"/>
        <v>0.16666666666666663</v>
      </c>
      <c r="O145" s="13">
        <f t="shared" si="34"/>
        <v>0.3333333333333332</v>
      </c>
      <c r="P145" s="13">
        <f t="shared" si="34"/>
        <v>0.20512820512820515</v>
      </c>
      <c r="Q145" s="13">
        <f t="shared" si="34"/>
        <v>0.25641025641025644</v>
      </c>
      <c r="R145" s="2">
        <v>8.0000000000000089</v>
      </c>
      <c r="S145" s="2">
        <v>3.9999999999999987</v>
      </c>
      <c r="T145" s="2">
        <v>6.714285714285718</v>
      </c>
      <c r="U145" s="2">
        <v>6.0000000000000018</v>
      </c>
      <c r="V145" s="2">
        <v>2.2857142857142856</v>
      </c>
      <c r="W145" s="2">
        <v>2.8571428571428568</v>
      </c>
      <c r="X145" s="2">
        <f t="shared" si="41"/>
        <v>29.857142857142872</v>
      </c>
      <c r="Y145" s="11">
        <f t="shared" si="35"/>
        <v>0.66666666666666741</v>
      </c>
      <c r="Z145" s="11">
        <f t="shared" si="35"/>
        <v>0.3333333333333332</v>
      </c>
      <c r="AA145" s="11">
        <f t="shared" si="35"/>
        <v>0.55952380952380987</v>
      </c>
      <c r="AB145" s="11">
        <f t="shared" si="35"/>
        <v>0.50000000000000011</v>
      </c>
      <c r="AC145" s="11">
        <f t="shared" si="35"/>
        <v>0.19047619047619047</v>
      </c>
      <c r="AD145" s="11">
        <f t="shared" si="35"/>
        <v>0.23809523809523805</v>
      </c>
      <c r="AE145" s="2">
        <v>3.9999999999999982</v>
      </c>
      <c r="AF145" s="2">
        <v>8.0000000000000018</v>
      </c>
      <c r="AG145" s="2">
        <v>10.999999999999995</v>
      </c>
      <c r="AH145" s="2">
        <v>6.0000000000000027</v>
      </c>
      <c r="AI145" s="2">
        <v>4.3076923076923084</v>
      </c>
      <c r="AJ145" s="2">
        <v>3.6923076923076925</v>
      </c>
      <c r="AK145" s="2">
        <f t="shared" si="42"/>
        <v>37</v>
      </c>
      <c r="AL145" s="11">
        <f t="shared" si="36"/>
        <v>0.3333333333333332</v>
      </c>
      <c r="AM145" s="11">
        <f t="shared" si="36"/>
        <v>0.66666666666666685</v>
      </c>
      <c r="AN145" s="11">
        <f t="shared" si="36"/>
        <v>0.91666666666666619</v>
      </c>
      <c r="AO145" s="11">
        <f t="shared" si="36"/>
        <v>0.50000000000000022</v>
      </c>
      <c r="AP145" s="11">
        <f t="shared" si="36"/>
        <v>0.35897435897435903</v>
      </c>
      <c r="AQ145" s="11">
        <f t="shared" si="36"/>
        <v>0.30769230769230771</v>
      </c>
      <c r="AR145" s="2">
        <v>1.9999999999999993</v>
      </c>
      <c r="AS145" s="2">
        <v>6.0000000000000018</v>
      </c>
      <c r="AT145" s="2">
        <v>3.9999999999999987</v>
      </c>
      <c r="AU145" s="2">
        <v>3.9999999999999987</v>
      </c>
      <c r="AV145" s="2">
        <v>4.8571428571428568</v>
      </c>
      <c r="AW145" s="2">
        <v>3.4285714285714279</v>
      </c>
      <c r="AX145" s="2">
        <f t="shared" si="43"/>
        <v>24.285714285714281</v>
      </c>
      <c r="AY145" s="11">
        <f t="shared" si="37"/>
        <v>0.1666666666666666</v>
      </c>
      <c r="AZ145" s="11">
        <f t="shared" si="37"/>
        <v>0.50000000000000011</v>
      </c>
      <c r="BA145" s="11">
        <f t="shared" si="37"/>
        <v>0.3333333333333332</v>
      </c>
      <c r="BB145" s="11">
        <f t="shared" si="37"/>
        <v>0.3333333333333332</v>
      </c>
      <c r="BC145" s="11">
        <f t="shared" si="37"/>
        <v>0.40476190476190471</v>
      </c>
      <c r="BD145" s="11">
        <f t="shared" si="37"/>
        <v>0.28571428571428564</v>
      </c>
      <c r="BE145">
        <v>3.0000000000000004</v>
      </c>
      <c r="BF145">
        <v>7.0000000000000036</v>
      </c>
      <c r="BG145">
        <v>3.0000000000000004</v>
      </c>
      <c r="BH145">
        <v>8.0000000000000071</v>
      </c>
      <c r="BI145">
        <v>3.0769230769230771</v>
      </c>
      <c r="BJ145">
        <v>3.6923076923076925</v>
      </c>
      <c r="BK145" s="2">
        <v>27.769230769230781</v>
      </c>
      <c r="BL145" s="11">
        <v>0.25000000000000006</v>
      </c>
      <c r="BM145" s="11">
        <v>0.58333333333333359</v>
      </c>
      <c r="BN145" s="11">
        <v>0.25000000000000006</v>
      </c>
      <c r="BO145" s="11">
        <v>0.6666666666666673</v>
      </c>
      <c r="BP145" s="11">
        <v>0.25641025641025644</v>
      </c>
      <c r="BQ145" s="11">
        <v>0.30769230769230771</v>
      </c>
      <c r="BR145">
        <v>8.0000000000000089</v>
      </c>
      <c r="BS145">
        <v>3.9999999999999987</v>
      </c>
      <c r="BT145">
        <v>3.9999999999999987</v>
      </c>
      <c r="BU145">
        <v>7.0000000000000044</v>
      </c>
      <c r="BV145">
        <v>3.9999999999999991</v>
      </c>
      <c r="BW145">
        <v>3.8571428571428568</v>
      </c>
      <c r="BX145">
        <v>30.857142857142868</v>
      </c>
      <c r="BY145" s="11">
        <v>0.66666666666666741</v>
      </c>
      <c r="BZ145" s="11">
        <v>0.3333333333333332</v>
      </c>
      <c r="CA145" s="11">
        <v>0.3333333333333332</v>
      </c>
      <c r="CB145" s="11">
        <v>0.5833333333333337</v>
      </c>
      <c r="CC145" s="11">
        <v>0.33333333333333326</v>
      </c>
      <c r="CD145" s="11">
        <v>0.3214285714285714</v>
      </c>
    </row>
    <row r="146" spans="1:82" x14ac:dyDescent="0.25">
      <c r="A146" s="1" t="s">
        <v>254</v>
      </c>
      <c r="B146" t="s">
        <v>303</v>
      </c>
      <c r="C146" t="s">
        <v>304</v>
      </c>
      <c r="K146" s="2">
        <f t="shared" si="40"/>
        <v>0</v>
      </c>
      <c r="L146" s="13">
        <f t="shared" si="34"/>
        <v>0</v>
      </c>
      <c r="M146" s="13">
        <f t="shared" si="34"/>
        <v>0</v>
      </c>
      <c r="N146" s="13">
        <f t="shared" si="34"/>
        <v>0</v>
      </c>
      <c r="O146" s="13">
        <f t="shared" si="34"/>
        <v>0</v>
      </c>
      <c r="P146" s="13">
        <f t="shared" si="34"/>
        <v>0</v>
      </c>
      <c r="Q146" s="13">
        <f t="shared" si="34"/>
        <v>0</v>
      </c>
      <c r="R146" s="2"/>
      <c r="S146" s="2"/>
      <c r="T146" s="2"/>
      <c r="U146" s="2"/>
      <c r="V146" s="2"/>
      <c r="W146" s="2"/>
      <c r="X146" s="2">
        <f t="shared" si="41"/>
        <v>0</v>
      </c>
      <c r="Y146" s="11">
        <f t="shared" si="35"/>
        <v>0</v>
      </c>
      <c r="Z146" s="11">
        <f t="shared" si="35"/>
        <v>0</v>
      </c>
      <c r="AA146" s="11">
        <f t="shared" si="35"/>
        <v>0</v>
      </c>
      <c r="AB146" s="11">
        <f t="shared" si="35"/>
        <v>0</v>
      </c>
      <c r="AC146" s="11">
        <f t="shared" si="35"/>
        <v>0</v>
      </c>
      <c r="AD146" s="11">
        <f t="shared" si="35"/>
        <v>0</v>
      </c>
      <c r="AK146" s="2">
        <f t="shared" si="42"/>
        <v>0</v>
      </c>
      <c r="AL146" s="11">
        <f t="shared" si="36"/>
        <v>0</v>
      </c>
      <c r="AM146" s="11">
        <f t="shared" si="36"/>
        <v>0</v>
      </c>
      <c r="AN146" s="11">
        <f t="shared" si="36"/>
        <v>0</v>
      </c>
      <c r="AO146" s="11">
        <f t="shared" si="36"/>
        <v>0</v>
      </c>
      <c r="AP146" s="11">
        <f t="shared" si="36"/>
        <v>0</v>
      </c>
      <c r="AQ146" s="11">
        <f t="shared" si="36"/>
        <v>0</v>
      </c>
      <c r="AS146" s="2">
        <v>1.9999999999999993</v>
      </c>
      <c r="AX146" s="2">
        <f t="shared" si="43"/>
        <v>1.9999999999999993</v>
      </c>
      <c r="AY146" s="11">
        <f t="shared" si="37"/>
        <v>0</v>
      </c>
      <c r="AZ146" s="11">
        <f t="shared" si="37"/>
        <v>0.1666666666666666</v>
      </c>
      <c r="BA146" s="11">
        <f t="shared" si="37"/>
        <v>0</v>
      </c>
      <c r="BB146" s="11">
        <f t="shared" si="37"/>
        <v>0</v>
      </c>
      <c r="BC146" s="11">
        <f t="shared" si="37"/>
        <v>0</v>
      </c>
      <c r="BD146" s="11">
        <f t="shared" si="37"/>
        <v>0</v>
      </c>
      <c r="BE146">
        <v>0</v>
      </c>
      <c r="BF146">
        <v>0</v>
      </c>
      <c r="BG146">
        <v>0</v>
      </c>
      <c r="BH146">
        <v>3.9999999999999982</v>
      </c>
      <c r="BI146">
        <v>0</v>
      </c>
      <c r="BJ146">
        <v>0</v>
      </c>
      <c r="BK146" s="2">
        <v>3.9999999999999982</v>
      </c>
      <c r="BL146" s="11">
        <v>0</v>
      </c>
      <c r="BM146" s="11">
        <v>0</v>
      </c>
      <c r="BN146" s="11">
        <v>0</v>
      </c>
      <c r="BO146" s="11">
        <v>0.3333333333333332</v>
      </c>
      <c r="BP146" s="11">
        <v>0</v>
      </c>
      <c r="BQ146" s="11">
        <v>0</v>
      </c>
      <c r="BR146"/>
      <c r="BS146"/>
      <c r="BT146"/>
      <c r="BU146"/>
      <c r="BV146"/>
      <c r="BW146"/>
      <c r="BX146"/>
    </row>
    <row r="147" spans="1:82" x14ac:dyDescent="0.25">
      <c r="A147" s="1" t="s">
        <v>254</v>
      </c>
      <c r="B147" s="12" t="s">
        <v>305</v>
      </c>
      <c r="C147" t="s">
        <v>306</v>
      </c>
      <c r="G147" s="2">
        <v>3.9999999999999982</v>
      </c>
      <c r="H147" s="2">
        <v>1.9999999999999996</v>
      </c>
      <c r="I147" s="2">
        <v>1.2307692307692308</v>
      </c>
      <c r="K147" s="2">
        <f t="shared" si="40"/>
        <v>7.2307692307692291</v>
      </c>
      <c r="L147" s="13">
        <f t="shared" si="34"/>
        <v>0</v>
      </c>
      <c r="M147" s="13">
        <f t="shared" si="34"/>
        <v>0</v>
      </c>
      <c r="N147" s="13">
        <f t="shared" si="34"/>
        <v>0.3333333333333332</v>
      </c>
      <c r="O147" s="13">
        <f t="shared" si="34"/>
        <v>0.16666666666666663</v>
      </c>
      <c r="P147" s="13">
        <f t="shared" si="34"/>
        <v>0.10256410256410257</v>
      </c>
      <c r="Q147" s="13">
        <f t="shared" si="34"/>
        <v>0</v>
      </c>
      <c r="R147" s="2">
        <v>0</v>
      </c>
      <c r="S147" s="2">
        <v>0</v>
      </c>
      <c r="T147" s="2">
        <v>0</v>
      </c>
      <c r="U147" s="2">
        <v>3.9999999999999987</v>
      </c>
      <c r="V147" s="2">
        <v>0</v>
      </c>
      <c r="W147" s="2">
        <v>0</v>
      </c>
      <c r="X147" s="2">
        <f t="shared" si="41"/>
        <v>3.9999999999999987</v>
      </c>
      <c r="Y147" s="11">
        <f t="shared" si="35"/>
        <v>0</v>
      </c>
      <c r="Z147" s="11">
        <f t="shared" si="35"/>
        <v>0</v>
      </c>
      <c r="AA147" s="11">
        <f t="shared" si="35"/>
        <v>0</v>
      </c>
      <c r="AB147" s="11">
        <f t="shared" si="35"/>
        <v>0.3333333333333332</v>
      </c>
      <c r="AC147" s="11">
        <f t="shared" si="35"/>
        <v>0</v>
      </c>
      <c r="AD147" s="11">
        <f t="shared" si="35"/>
        <v>0</v>
      </c>
      <c r="AE147" s="2">
        <v>0</v>
      </c>
      <c r="AF147" s="2">
        <v>0</v>
      </c>
      <c r="AG147" s="2">
        <v>1.9999999999999996</v>
      </c>
      <c r="AH147" s="2">
        <v>0</v>
      </c>
      <c r="AI147" s="2">
        <v>0</v>
      </c>
      <c r="AJ147" s="2">
        <v>0</v>
      </c>
      <c r="AK147" s="2">
        <f t="shared" si="42"/>
        <v>1.9999999999999996</v>
      </c>
      <c r="AL147" s="11">
        <f t="shared" si="36"/>
        <v>0</v>
      </c>
      <c r="AM147" s="11">
        <f t="shared" si="36"/>
        <v>0</v>
      </c>
      <c r="AN147" s="11">
        <f t="shared" si="36"/>
        <v>0.16666666666666663</v>
      </c>
      <c r="AO147" s="11">
        <f t="shared" si="36"/>
        <v>0</v>
      </c>
      <c r="AP147" s="11">
        <f t="shared" si="36"/>
        <v>0</v>
      </c>
      <c r="AQ147" s="11">
        <f t="shared" si="36"/>
        <v>0</v>
      </c>
      <c r="AR147" s="2">
        <v>0</v>
      </c>
      <c r="AS147" s="2">
        <v>0</v>
      </c>
      <c r="AT147" s="2">
        <v>1.9999999999999993</v>
      </c>
      <c r="AU147" s="2">
        <v>0</v>
      </c>
      <c r="AV147" s="2">
        <v>0</v>
      </c>
      <c r="AW147" s="2">
        <v>0</v>
      </c>
      <c r="AX147" s="2">
        <f t="shared" si="43"/>
        <v>1.9999999999999993</v>
      </c>
      <c r="AY147" s="11">
        <f t="shared" si="37"/>
        <v>0</v>
      </c>
      <c r="AZ147" s="11">
        <f t="shared" si="37"/>
        <v>0</v>
      </c>
      <c r="BA147" s="11">
        <f t="shared" si="37"/>
        <v>0.1666666666666666</v>
      </c>
      <c r="BB147" s="11">
        <f t="shared" si="37"/>
        <v>0</v>
      </c>
      <c r="BC147" s="11">
        <f t="shared" si="37"/>
        <v>0</v>
      </c>
      <c r="BD147" s="11">
        <f t="shared" si="37"/>
        <v>0</v>
      </c>
      <c r="BE147">
        <v>0</v>
      </c>
      <c r="BF147">
        <v>1.9999999999999996</v>
      </c>
      <c r="BG147">
        <v>0</v>
      </c>
      <c r="BH147">
        <v>0</v>
      </c>
      <c r="BI147">
        <v>0</v>
      </c>
      <c r="BJ147">
        <v>0</v>
      </c>
      <c r="BK147" s="2">
        <v>1.9999999999999996</v>
      </c>
      <c r="BL147" s="11">
        <v>0</v>
      </c>
      <c r="BM147" s="11">
        <v>0.16666666666666663</v>
      </c>
      <c r="BN147" s="11">
        <v>0</v>
      </c>
      <c r="BO147" s="11">
        <v>0</v>
      </c>
      <c r="BP147" s="11">
        <v>0</v>
      </c>
      <c r="BQ147" s="11">
        <v>0</v>
      </c>
      <c r="BR147">
        <v>1.9999999999999993</v>
      </c>
      <c r="BS147">
        <v>0</v>
      </c>
      <c r="BT147">
        <v>0</v>
      </c>
      <c r="BU147">
        <v>1.9999999999999993</v>
      </c>
      <c r="BV147">
        <v>0</v>
      </c>
      <c r="BW147">
        <v>0</v>
      </c>
      <c r="BX147">
        <v>3.9999999999999987</v>
      </c>
      <c r="BY147" s="11">
        <v>0.1666666666666666</v>
      </c>
      <c r="BZ147" s="11">
        <v>0</v>
      </c>
      <c r="CA147" s="11">
        <v>0</v>
      </c>
      <c r="CB147" s="11">
        <v>0.1666666666666666</v>
      </c>
      <c r="CC147" s="11">
        <v>0</v>
      </c>
      <c r="CD147" s="11">
        <v>0</v>
      </c>
    </row>
    <row r="148" spans="1:82" hidden="1" x14ac:dyDescent="0.25">
      <c r="A148" s="5" t="s">
        <v>307</v>
      </c>
      <c r="B148" s="12" t="s">
        <v>308</v>
      </c>
      <c r="C148" t="s">
        <v>309</v>
      </c>
      <c r="I148" s="2">
        <v>0.92307692307692313</v>
      </c>
      <c r="J148" s="2">
        <v>0.15384615384615385</v>
      </c>
      <c r="K148" s="2">
        <f t="shared" si="40"/>
        <v>1.0769230769230771</v>
      </c>
      <c r="L148" s="13">
        <f t="shared" si="34"/>
        <v>0</v>
      </c>
      <c r="M148" s="13">
        <f t="shared" si="34"/>
        <v>0</v>
      </c>
      <c r="N148" s="13">
        <f t="shared" si="34"/>
        <v>0</v>
      </c>
      <c r="O148" s="13">
        <f t="shared" si="34"/>
        <v>0</v>
      </c>
      <c r="P148" s="13">
        <f t="shared" si="34"/>
        <v>7.6923076923076927E-2</v>
      </c>
      <c r="Q148" s="13">
        <f t="shared" si="34"/>
        <v>1.2820512820512822E-2</v>
      </c>
      <c r="R148" s="2">
        <v>0</v>
      </c>
      <c r="S148" s="2">
        <v>0</v>
      </c>
      <c r="T148" s="2">
        <v>0</v>
      </c>
      <c r="U148" s="2">
        <v>0</v>
      </c>
      <c r="V148" s="2">
        <v>0</v>
      </c>
      <c r="W148" s="2">
        <v>0</v>
      </c>
      <c r="X148" s="2">
        <f t="shared" si="41"/>
        <v>0</v>
      </c>
      <c r="Y148" s="11">
        <f t="shared" si="35"/>
        <v>0</v>
      </c>
      <c r="Z148" s="11">
        <f t="shared" si="35"/>
        <v>0</v>
      </c>
      <c r="AA148" s="11">
        <f t="shared" si="35"/>
        <v>0</v>
      </c>
      <c r="AB148" s="11">
        <f t="shared" si="35"/>
        <v>0</v>
      </c>
      <c r="AC148" s="11">
        <f t="shared" si="35"/>
        <v>0</v>
      </c>
      <c r="AD148" s="11">
        <f t="shared" si="35"/>
        <v>0</v>
      </c>
      <c r="AE148" s="2">
        <v>0.69230769230769229</v>
      </c>
      <c r="AF148" s="2">
        <v>0</v>
      </c>
      <c r="AG148" s="2">
        <v>0.69230769230769229</v>
      </c>
      <c r="AH148" s="2">
        <v>0</v>
      </c>
      <c r="AI148" s="2">
        <v>0.30769230769230771</v>
      </c>
      <c r="AJ148" s="2">
        <v>0.15384615384615385</v>
      </c>
      <c r="AK148" s="2">
        <f t="shared" si="42"/>
        <v>1.8461538461538463</v>
      </c>
      <c r="AL148" s="11">
        <f t="shared" si="36"/>
        <v>5.7692307692307689E-2</v>
      </c>
      <c r="AM148" s="11">
        <f t="shared" si="36"/>
        <v>0</v>
      </c>
      <c r="AN148" s="11">
        <f t="shared" si="36"/>
        <v>5.7692307692307689E-2</v>
      </c>
      <c r="AO148" s="11">
        <f t="shared" si="36"/>
        <v>0</v>
      </c>
      <c r="AP148" s="11">
        <f t="shared" si="36"/>
        <v>2.5641025641025644E-2</v>
      </c>
      <c r="AQ148" s="11">
        <f t="shared" si="36"/>
        <v>1.2820512820512822E-2</v>
      </c>
      <c r="AR148" s="2">
        <v>1.9999999999999993</v>
      </c>
      <c r="AS148" s="2">
        <v>0</v>
      </c>
      <c r="AT148" s="2">
        <v>1.9999999999999993</v>
      </c>
      <c r="AU148" s="2">
        <v>1.9999999999999993</v>
      </c>
      <c r="AV148" s="2">
        <v>0</v>
      </c>
      <c r="AW148" s="2">
        <v>0</v>
      </c>
      <c r="AX148" s="2">
        <f t="shared" si="43"/>
        <v>5.9999999999999982</v>
      </c>
      <c r="AY148" s="11">
        <f t="shared" si="37"/>
        <v>0.1666666666666666</v>
      </c>
      <c r="AZ148" s="11">
        <f t="shared" si="37"/>
        <v>0</v>
      </c>
      <c r="BA148" s="11">
        <f t="shared" si="37"/>
        <v>0.1666666666666666</v>
      </c>
      <c r="BB148" s="11">
        <f t="shared" si="37"/>
        <v>0.1666666666666666</v>
      </c>
      <c r="BC148" s="11">
        <f t="shared" si="37"/>
        <v>0</v>
      </c>
      <c r="BD148" s="11">
        <f t="shared" si="37"/>
        <v>0</v>
      </c>
      <c r="BE148">
        <v>0</v>
      </c>
      <c r="BF148">
        <v>1.9999999999999996</v>
      </c>
      <c r="BG148">
        <v>0</v>
      </c>
      <c r="BH148">
        <v>0</v>
      </c>
      <c r="BI148">
        <v>0.30769230769230771</v>
      </c>
      <c r="BJ148">
        <v>0.30769230769230771</v>
      </c>
      <c r="BK148" s="2">
        <v>2.615384615384615</v>
      </c>
      <c r="BL148" s="11">
        <v>0</v>
      </c>
      <c r="BM148" s="11">
        <v>0.16666666666666663</v>
      </c>
      <c r="BN148" s="11">
        <v>0</v>
      </c>
      <c r="BO148" s="11">
        <v>0</v>
      </c>
      <c r="BP148" s="11">
        <v>2.5641025641025644E-2</v>
      </c>
      <c r="BQ148" s="11">
        <v>2.5641025641025644E-2</v>
      </c>
      <c r="BR148">
        <v>0</v>
      </c>
      <c r="BS148">
        <v>0</v>
      </c>
      <c r="BT148">
        <v>0</v>
      </c>
      <c r="BU148">
        <v>0</v>
      </c>
      <c r="BV148">
        <v>0.42857142857142855</v>
      </c>
      <c r="BW148">
        <v>0.2857142857142857</v>
      </c>
      <c r="BX148">
        <v>0.71428571428571419</v>
      </c>
      <c r="BY148" s="11">
        <v>0</v>
      </c>
      <c r="BZ148" s="11">
        <v>0</v>
      </c>
      <c r="CA148" s="11">
        <v>0</v>
      </c>
      <c r="CB148" s="11">
        <v>0</v>
      </c>
      <c r="CC148" s="11">
        <v>3.5714285714285712E-2</v>
      </c>
      <c r="CD148" s="11">
        <v>2.3809523809523808E-2</v>
      </c>
    </row>
    <row r="149" spans="1:82" x14ac:dyDescent="0.25">
      <c r="A149" s="1" t="s">
        <v>307</v>
      </c>
      <c r="B149" t="s">
        <v>310</v>
      </c>
      <c r="C149" t="s">
        <v>311</v>
      </c>
      <c r="K149" s="2">
        <f t="shared" si="40"/>
        <v>0</v>
      </c>
      <c r="L149" s="13">
        <f t="shared" si="34"/>
        <v>0</v>
      </c>
      <c r="M149" s="13">
        <f t="shared" si="34"/>
        <v>0</v>
      </c>
      <c r="N149" s="13">
        <f t="shared" si="34"/>
        <v>0</v>
      </c>
      <c r="O149" s="13">
        <f t="shared" si="34"/>
        <v>0</v>
      </c>
      <c r="P149" s="13">
        <f t="shared" si="34"/>
        <v>0</v>
      </c>
      <c r="Q149" s="13">
        <f t="shared" si="34"/>
        <v>0</v>
      </c>
      <c r="R149" s="2"/>
      <c r="S149" s="2"/>
      <c r="T149" s="2"/>
      <c r="U149" s="2"/>
      <c r="V149" s="2"/>
      <c r="W149" s="2"/>
      <c r="X149" s="2">
        <f t="shared" si="41"/>
        <v>0</v>
      </c>
      <c r="Y149" s="11">
        <f t="shared" si="35"/>
        <v>0</v>
      </c>
      <c r="Z149" s="11">
        <f t="shared" si="35"/>
        <v>0</v>
      </c>
      <c r="AA149" s="11">
        <f t="shared" si="35"/>
        <v>0</v>
      </c>
      <c r="AB149" s="11">
        <f t="shared" si="35"/>
        <v>0</v>
      </c>
      <c r="AC149" s="11">
        <f t="shared" si="35"/>
        <v>0</v>
      </c>
      <c r="AD149" s="11">
        <f t="shared" si="35"/>
        <v>0</v>
      </c>
      <c r="AG149" s="2">
        <v>0.69230769230769229</v>
      </c>
      <c r="AH149" s="2">
        <v>0.69230769230769229</v>
      </c>
      <c r="AI149" s="2">
        <v>0.69230769230769229</v>
      </c>
      <c r="AK149" s="2">
        <f t="shared" si="42"/>
        <v>2.0769230769230766</v>
      </c>
      <c r="AL149" s="11">
        <f t="shared" si="36"/>
        <v>0</v>
      </c>
      <c r="AM149" s="11">
        <f t="shared" si="36"/>
        <v>0</v>
      </c>
      <c r="AN149" s="11">
        <f t="shared" si="36"/>
        <v>5.7692307692307689E-2</v>
      </c>
      <c r="AO149" s="11">
        <f t="shared" si="36"/>
        <v>5.7692307692307689E-2</v>
      </c>
      <c r="AP149" s="11">
        <f t="shared" si="36"/>
        <v>5.7692307692307689E-2</v>
      </c>
      <c r="AQ149" s="11">
        <f t="shared" si="36"/>
        <v>0</v>
      </c>
      <c r="AR149" s="2">
        <v>0</v>
      </c>
      <c r="AS149" s="2">
        <v>0</v>
      </c>
      <c r="AT149" s="2">
        <v>0</v>
      </c>
      <c r="AU149" s="2">
        <v>0</v>
      </c>
      <c r="AV149" s="2">
        <v>0</v>
      </c>
      <c r="AW149" s="2">
        <v>0</v>
      </c>
      <c r="AX149" s="2">
        <f t="shared" si="43"/>
        <v>0</v>
      </c>
      <c r="AY149" s="11">
        <f t="shared" si="37"/>
        <v>0</v>
      </c>
      <c r="AZ149" s="11">
        <f t="shared" si="37"/>
        <v>0</v>
      </c>
      <c r="BA149" s="11">
        <f t="shared" si="37"/>
        <v>0</v>
      </c>
      <c r="BB149" s="11">
        <f t="shared" si="37"/>
        <v>0</v>
      </c>
      <c r="BC149" s="11">
        <f t="shared" si="37"/>
        <v>0</v>
      </c>
      <c r="BD149" s="11">
        <f t="shared" si="37"/>
        <v>0</v>
      </c>
      <c r="BE149" t="e">
        <v>#N/A</v>
      </c>
      <c r="BF149"/>
      <c r="BG149"/>
      <c r="BH149"/>
      <c r="BI149"/>
      <c r="BJ149"/>
      <c r="BR149"/>
      <c r="BS149"/>
      <c r="BT149"/>
      <c r="BU149"/>
      <c r="BV149"/>
      <c r="BW149"/>
      <c r="BX149"/>
    </row>
    <row r="150" spans="1:82" hidden="1" x14ac:dyDescent="0.25">
      <c r="A150" s="5" t="s">
        <v>307</v>
      </c>
      <c r="B150" s="12" t="s">
        <v>312</v>
      </c>
      <c r="C150" t="s">
        <v>313</v>
      </c>
      <c r="E150" s="2">
        <v>3.9999999999999982</v>
      </c>
      <c r="F150" s="2">
        <v>3.9999999999999982</v>
      </c>
      <c r="H150" s="2">
        <v>1.9999999999999996</v>
      </c>
      <c r="I150" s="2">
        <v>2.3846153846153846</v>
      </c>
      <c r="J150" s="2">
        <v>3.2307692307692308</v>
      </c>
      <c r="K150" s="2">
        <f t="shared" si="40"/>
        <v>15.615384615384613</v>
      </c>
      <c r="L150" s="13">
        <f t="shared" si="34"/>
        <v>0.3333333333333332</v>
      </c>
      <c r="M150" s="13">
        <f t="shared" si="34"/>
        <v>0.3333333333333332</v>
      </c>
      <c r="N150" s="13">
        <f t="shared" si="34"/>
        <v>0</v>
      </c>
      <c r="O150" s="13">
        <f t="shared" si="34"/>
        <v>0.16666666666666663</v>
      </c>
      <c r="P150" s="13">
        <f t="shared" si="34"/>
        <v>0.19871794871794871</v>
      </c>
      <c r="Q150" s="13">
        <f t="shared" si="34"/>
        <v>0.26923076923076922</v>
      </c>
      <c r="R150" s="2">
        <v>3.9999999999999987</v>
      </c>
      <c r="S150" s="2">
        <v>0.99999999999999967</v>
      </c>
      <c r="T150" s="2">
        <v>1.9999999999999993</v>
      </c>
      <c r="U150" s="2">
        <v>6.28571428571429</v>
      </c>
      <c r="V150" s="2">
        <v>5.8571428571428568</v>
      </c>
      <c r="W150" s="2">
        <v>1.5714285714285712</v>
      </c>
      <c r="X150" s="2">
        <f t="shared" si="41"/>
        <v>20.714285714285715</v>
      </c>
      <c r="Y150" s="11">
        <f t="shared" si="35"/>
        <v>0.3333333333333332</v>
      </c>
      <c r="Z150" s="11">
        <f t="shared" si="35"/>
        <v>8.3333333333333301E-2</v>
      </c>
      <c r="AA150" s="11">
        <f t="shared" si="35"/>
        <v>0.1666666666666666</v>
      </c>
      <c r="AB150" s="11">
        <f t="shared" si="35"/>
        <v>0.52380952380952417</v>
      </c>
      <c r="AC150" s="11">
        <f t="shared" si="35"/>
        <v>0.48809523809523808</v>
      </c>
      <c r="AD150" s="11">
        <f t="shared" si="35"/>
        <v>0.13095238095238093</v>
      </c>
      <c r="AE150" s="2">
        <v>3.0000000000000009</v>
      </c>
      <c r="AF150" s="2">
        <v>0</v>
      </c>
      <c r="AG150" s="2">
        <v>0</v>
      </c>
      <c r="AH150" s="2">
        <v>1.9999999999999996</v>
      </c>
      <c r="AI150" s="2">
        <v>2.9230769230769234</v>
      </c>
      <c r="AJ150" s="2">
        <v>3.0769230769230762</v>
      </c>
      <c r="AK150" s="2">
        <f t="shared" si="42"/>
        <v>11</v>
      </c>
      <c r="AL150" s="11">
        <f t="shared" si="36"/>
        <v>0.25000000000000006</v>
      </c>
      <c r="AM150" s="11">
        <f t="shared" si="36"/>
        <v>0</v>
      </c>
      <c r="AN150" s="11">
        <f t="shared" si="36"/>
        <v>0</v>
      </c>
      <c r="AO150" s="11">
        <f t="shared" si="36"/>
        <v>0.16666666666666663</v>
      </c>
      <c r="AP150" s="11">
        <f t="shared" si="36"/>
        <v>0.24358974358974361</v>
      </c>
      <c r="AQ150" s="11">
        <f t="shared" si="36"/>
        <v>0.25641025641025633</v>
      </c>
      <c r="AR150" s="2">
        <v>0</v>
      </c>
      <c r="AS150" s="2">
        <v>1.9999999999999993</v>
      </c>
      <c r="AT150" s="2">
        <v>1.8571428571428565</v>
      </c>
      <c r="AU150" s="2">
        <v>0</v>
      </c>
      <c r="AV150" s="2">
        <v>3.8571428571428572</v>
      </c>
      <c r="AW150" s="2">
        <v>1.2857142857142856</v>
      </c>
      <c r="AX150" s="2">
        <f t="shared" si="43"/>
        <v>9</v>
      </c>
      <c r="AY150" s="11">
        <f t="shared" si="37"/>
        <v>0</v>
      </c>
      <c r="AZ150" s="11">
        <f t="shared" si="37"/>
        <v>0.1666666666666666</v>
      </c>
      <c r="BA150" s="11">
        <f t="shared" si="37"/>
        <v>0.15476190476190471</v>
      </c>
      <c r="BB150" s="11">
        <f t="shared" si="37"/>
        <v>0</v>
      </c>
      <c r="BC150" s="11">
        <f t="shared" si="37"/>
        <v>0.32142857142857145</v>
      </c>
      <c r="BD150" s="11">
        <f t="shared" si="37"/>
        <v>0.10714285714285714</v>
      </c>
      <c r="BE150">
        <v>3.0000000000000009</v>
      </c>
      <c r="BF150">
        <v>1.9999999999999996</v>
      </c>
      <c r="BG150">
        <v>0</v>
      </c>
      <c r="BH150">
        <v>0</v>
      </c>
      <c r="BI150">
        <v>1.2307692307692308</v>
      </c>
      <c r="BJ150">
        <v>0.61538461538461542</v>
      </c>
      <c r="BK150" s="2">
        <v>6.8461538461538467</v>
      </c>
      <c r="BL150" s="11">
        <v>0.25000000000000006</v>
      </c>
      <c r="BM150" s="11">
        <v>0.16666666666666663</v>
      </c>
      <c r="BN150" s="11">
        <v>0</v>
      </c>
      <c r="BO150" s="11">
        <v>0</v>
      </c>
      <c r="BP150" s="11">
        <v>0.10256410256410257</v>
      </c>
      <c r="BQ150" s="11">
        <v>5.1282051282051287E-2</v>
      </c>
      <c r="BR150">
        <v>1.9999999999999993</v>
      </c>
      <c r="BS150">
        <v>0</v>
      </c>
      <c r="BT150">
        <v>1.9999999999999993</v>
      </c>
      <c r="BU150">
        <v>9.9999999999999982</v>
      </c>
      <c r="BV150">
        <v>0.2857142857142857</v>
      </c>
      <c r="BW150">
        <v>0</v>
      </c>
      <c r="BX150">
        <v>14.285714285714283</v>
      </c>
      <c r="BY150" s="11">
        <v>0.1666666666666666</v>
      </c>
      <c r="BZ150" s="11">
        <v>0</v>
      </c>
      <c r="CA150" s="11">
        <v>0.1666666666666666</v>
      </c>
      <c r="CB150" s="11">
        <v>0.83333333333333315</v>
      </c>
      <c r="CC150" s="11">
        <v>2.3809523809523808E-2</v>
      </c>
      <c r="CD150" s="11">
        <v>0</v>
      </c>
    </row>
    <row r="151" spans="1:82" hidden="1" x14ac:dyDescent="0.25">
      <c r="A151" s="5" t="s">
        <v>307</v>
      </c>
      <c r="B151" s="12" t="s">
        <v>314</v>
      </c>
      <c r="C151" t="s">
        <v>315</v>
      </c>
      <c r="E151" s="2">
        <v>9.384615384615385</v>
      </c>
      <c r="F151" s="2">
        <v>10</v>
      </c>
      <c r="G151" s="2">
        <v>9.0000000000000018</v>
      </c>
      <c r="H151" s="2">
        <v>12.615384615384604</v>
      </c>
      <c r="I151" s="2">
        <v>5.2307692307692308</v>
      </c>
      <c r="J151" s="2">
        <v>5.3846153846153859</v>
      </c>
      <c r="K151" s="2">
        <f t="shared" si="40"/>
        <v>51.615384615384613</v>
      </c>
      <c r="L151" s="13">
        <f t="shared" si="34"/>
        <v>0.78205128205128205</v>
      </c>
      <c r="M151" s="13">
        <f t="shared" si="34"/>
        <v>0.83333333333333337</v>
      </c>
      <c r="N151" s="13">
        <f t="shared" si="34"/>
        <v>0.75000000000000011</v>
      </c>
      <c r="O151" s="13">
        <f t="shared" si="34"/>
        <v>1.0512820512820504</v>
      </c>
      <c r="P151" s="13">
        <f t="shared" si="34"/>
        <v>0.4358974358974359</v>
      </c>
      <c r="Q151" s="13">
        <f t="shared" si="34"/>
        <v>0.44871794871794884</v>
      </c>
      <c r="R151" s="2">
        <v>11.857142857142852</v>
      </c>
      <c r="S151" s="2">
        <v>8.0000000000000089</v>
      </c>
      <c r="T151" s="2">
        <v>8.0000000000000089</v>
      </c>
      <c r="U151" s="2">
        <v>10.142857142857141</v>
      </c>
      <c r="V151" s="2">
        <v>4.7857142857142847</v>
      </c>
      <c r="W151" s="2">
        <v>3.9999999999999987</v>
      </c>
      <c r="X151" s="2">
        <f t="shared" si="41"/>
        <v>46.785714285714292</v>
      </c>
      <c r="Y151" s="11">
        <f t="shared" si="35"/>
        <v>0.98809523809523769</v>
      </c>
      <c r="Z151" s="11">
        <f t="shared" si="35"/>
        <v>0.66666666666666741</v>
      </c>
      <c r="AA151" s="11">
        <f t="shared" si="35"/>
        <v>0.66666666666666741</v>
      </c>
      <c r="AB151" s="11">
        <f t="shared" si="35"/>
        <v>0.84523809523809501</v>
      </c>
      <c r="AC151" s="11">
        <f t="shared" si="35"/>
        <v>0.39880952380952372</v>
      </c>
      <c r="AD151" s="11">
        <f t="shared" si="35"/>
        <v>0.3333333333333332</v>
      </c>
      <c r="AE151" s="2">
        <v>10.999999999999995</v>
      </c>
      <c r="AF151" s="2">
        <v>8.0000000000000071</v>
      </c>
      <c r="AG151" s="2">
        <v>11.999999999999993</v>
      </c>
      <c r="AH151" s="2">
        <v>6.0000000000000027</v>
      </c>
      <c r="AI151" s="2">
        <v>6.7692307692307709</v>
      </c>
      <c r="AJ151" s="2">
        <v>6.3076923076923084</v>
      </c>
      <c r="AK151" s="2">
        <f t="shared" si="42"/>
        <v>50.076923076923073</v>
      </c>
      <c r="AL151" s="11">
        <f t="shared" si="36"/>
        <v>0.91666666666666619</v>
      </c>
      <c r="AM151" s="11">
        <f t="shared" si="36"/>
        <v>0.6666666666666673</v>
      </c>
      <c r="AN151" s="11">
        <f t="shared" si="36"/>
        <v>0.99999999999999944</v>
      </c>
      <c r="AO151" s="11">
        <f t="shared" si="36"/>
        <v>0.50000000000000022</v>
      </c>
      <c r="AP151" s="11">
        <f t="shared" si="36"/>
        <v>0.56410256410256421</v>
      </c>
      <c r="AQ151" s="11">
        <f t="shared" si="36"/>
        <v>0.52564102564102566</v>
      </c>
      <c r="AR151" s="2">
        <v>6.0000000000000036</v>
      </c>
      <c r="AS151" s="2">
        <v>3.9999999999999987</v>
      </c>
      <c r="AT151" s="2">
        <v>9.9999999999999982</v>
      </c>
      <c r="AU151" s="2">
        <v>8.0000000000000089</v>
      </c>
      <c r="AV151" s="2">
        <v>4.428571428571427</v>
      </c>
      <c r="AW151" s="2">
        <v>2.2857142857142851</v>
      </c>
      <c r="AX151" s="2">
        <f t="shared" si="43"/>
        <v>34.714285714285715</v>
      </c>
      <c r="AY151" s="11">
        <f t="shared" si="37"/>
        <v>0.50000000000000033</v>
      </c>
      <c r="AZ151" s="11">
        <f t="shared" si="37"/>
        <v>0.3333333333333332</v>
      </c>
      <c r="BA151" s="11">
        <f t="shared" si="37"/>
        <v>0.83333333333333315</v>
      </c>
      <c r="BB151" s="11">
        <f t="shared" si="37"/>
        <v>0.66666666666666741</v>
      </c>
      <c r="BC151" s="11">
        <f t="shared" si="37"/>
        <v>0.3690476190476189</v>
      </c>
      <c r="BD151" s="11">
        <f t="shared" si="37"/>
        <v>0.19047619047619044</v>
      </c>
      <c r="BE151">
        <v>5.9999999999999982</v>
      </c>
      <c r="BF151">
        <v>8.0000000000000071</v>
      </c>
      <c r="BG151">
        <v>9.0000000000000018</v>
      </c>
      <c r="BH151">
        <v>8.0000000000000071</v>
      </c>
      <c r="BI151">
        <v>6.1538461538461551</v>
      </c>
      <c r="BJ151">
        <v>5.6923076923076934</v>
      </c>
      <c r="BK151" s="2">
        <v>42.846153846153861</v>
      </c>
      <c r="BL151" s="11">
        <v>0.49999999999999983</v>
      </c>
      <c r="BM151" s="11">
        <v>0.6666666666666673</v>
      </c>
      <c r="BN151" s="11">
        <v>0.75000000000000011</v>
      </c>
      <c r="BO151" s="11">
        <v>0.6666666666666673</v>
      </c>
      <c r="BP151" s="11">
        <v>0.51282051282051289</v>
      </c>
      <c r="BQ151" s="11">
        <v>0.47435897435897445</v>
      </c>
      <c r="BR151">
        <v>9.0000000000000036</v>
      </c>
      <c r="BS151">
        <v>7.0000000000000044</v>
      </c>
      <c r="BT151">
        <v>7.0000000000000044</v>
      </c>
      <c r="BU151">
        <v>9.0000000000000036</v>
      </c>
      <c r="BV151">
        <v>5.7142857142857171</v>
      </c>
      <c r="BW151">
        <v>3.2857142857142847</v>
      </c>
      <c r="BX151">
        <v>41.000000000000014</v>
      </c>
      <c r="BY151" s="11">
        <v>0.75000000000000033</v>
      </c>
      <c r="BZ151" s="11">
        <v>0.5833333333333337</v>
      </c>
      <c r="CA151" s="11">
        <v>0.5833333333333337</v>
      </c>
      <c r="CB151" s="11">
        <v>0.75000000000000033</v>
      </c>
      <c r="CC151" s="11">
        <v>0.47619047619047644</v>
      </c>
      <c r="CD151" s="11">
        <v>0.27380952380952372</v>
      </c>
    </row>
    <row r="152" spans="1:82" hidden="1" x14ac:dyDescent="0.25">
      <c r="A152" s="5" t="s">
        <v>307</v>
      </c>
      <c r="B152" s="12" t="s">
        <v>316</v>
      </c>
      <c r="C152" t="s">
        <v>317</v>
      </c>
      <c r="E152" s="2">
        <v>8.0000000000000071</v>
      </c>
      <c r="F152" s="2">
        <v>8.0000000000000071</v>
      </c>
      <c r="G152" s="2">
        <v>11.999999999999993</v>
      </c>
      <c r="H152" s="2">
        <v>10</v>
      </c>
      <c r="I152" s="2">
        <v>3.6923076923076921</v>
      </c>
      <c r="J152" s="2">
        <v>2.615384615384615</v>
      </c>
      <c r="K152" s="2">
        <f t="shared" si="40"/>
        <v>44.307692307692314</v>
      </c>
      <c r="L152" s="13">
        <f t="shared" si="34"/>
        <v>0.6666666666666673</v>
      </c>
      <c r="M152" s="13">
        <f t="shared" si="34"/>
        <v>0.6666666666666673</v>
      </c>
      <c r="N152" s="13">
        <f t="shared" si="34"/>
        <v>0.99999999999999944</v>
      </c>
      <c r="O152" s="13">
        <f t="shared" si="34"/>
        <v>0.83333333333333337</v>
      </c>
      <c r="P152" s="13">
        <f t="shared" si="34"/>
        <v>0.30769230769230765</v>
      </c>
      <c r="Q152" s="13">
        <f t="shared" si="34"/>
        <v>0.21794871794871792</v>
      </c>
      <c r="R152" s="2">
        <v>8.0000000000000089</v>
      </c>
      <c r="S152" s="2">
        <v>7.0000000000000044</v>
      </c>
      <c r="T152" s="2">
        <v>8.0000000000000089</v>
      </c>
      <c r="U152" s="2">
        <v>10.142857142857144</v>
      </c>
      <c r="V152" s="2">
        <v>0.85714285714285698</v>
      </c>
      <c r="W152" s="2">
        <v>1.1428571428571426</v>
      </c>
      <c r="X152" s="2">
        <f t="shared" si="41"/>
        <v>35.142857142857167</v>
      </c>
      <c r="Y152" s="11">
        <f t="shared" si="35"/>
        <v>0.66666666666666741</v>
      </c>
      <c r="Z152" s="11">
        <f t="shared" si="35"/>
        <v>0.5833333333333337</v>
      </c>
      <c r="AA152" s="11">
        <f t="shared" si="35"/>
        <v>0.66666666666666741</v>
      </c>
      <c r="AB152" s="11">
        <f t="shared" si="35"/>
        <v>0.84523809523809534</v>
      </c>
      <c r="AC152" s="11">
        <f t="shared" si="35"/>
        <v>7.1428571428571411E-2</v>
      </c>
      <c r="AD152" s="11">
        <f t="shared" si="35"/>
        <v>9.5238095238095219E-2</v>
      </c>
      <c r="AE152" s="2">
        <v>8.0000000000000071</v>
      </c>
      <c r="AF152" s="2">
        <v>6.0000000000000027</v>
      </c>
      <c r="AG152" s="2">
        <v>6.0000000000000009</v>
      </c>
      <c r="AH152" s="2">
        <v>3.9999999999999982</v>
      </c>
      <c r="AI152" s="2">
        <v>2.5384615384615388</v>
      </c>
      <c r="AJ152" s="2">
        <v>2.7692307692307683</v>
      </c>
      <c r="AK152" s="2">
        <f t="shared" si="42"/>
        <v>29.307692307692314</v>
      </c>
      <c r="AL152" s="11">
        <f t="shared" si="36"/>
        <v>0.6666666666666673</v>
      </c>
      <c r="AM152" s="11">
        <f t="shared" si="36"/>
        <v>0.50000000000000022</v>
      </c>
      <c r="AN152" s="11">
        <f t="shared" si="36"/>
        <v>0.50000000000000011</v>
      </c>
      <c r="AO152" s="11">
        <f t="shared" si="36"/>
        <v>0.3333333333333332</v>
      </c>
      <c r="AP152" s="11">
        <f t="shared" si="36"/>
        <v>0.21153846153846156</v>
      </c>
      <c r="AQ152" s="11">
        <f t="shared" si="36"/>
        <v>0.2307692307692307</v>
      </c>
      <c r="AR152" s="2">
        <v>1.9999999999999993</v>
      </c>
      <c r="AS152" s="2">
        <v>6.0000000000000036</v>
      </c>
      <c r="AT152" s="2">
        <v>8.0000000000000089</v>
      </c>
      <c r="AU152" s="2">
        <v>6.0000000000000036</v>
      </c>
      <c r="AV152" s="2">
        <v>2.8571428571428568</v>
      </c>
      <c r="AW152" s="2">
        <v>0.71428571428571419</v>
      </c>
      <c r="AX152" s="2">
        <f t="shared" si="43"/>
        <v>25.571428571428591</v>
      </c>
      <c r="AY152" s="11">
        <f t="shared" si="37"/>
        <v>0.1666666666666666</v>
      </c>
      <c r="AZ152" s="11">
        <f t="shared" si="37"/>
        <v>0.50000000000000033</v>
      </c>
      <c r="BA152" s="11">
        <f t="shared" si="37"/>
        <v>0.66666666666666741</v>
      </c>
      <c r="BB152" s="11">
        <f t="shared" si="37"/>
        <v>0.50000000000000033</v>
      </c>
      <c r="BC152" s="11">
        <f t="shared" si="37"/>
        <v>0.23809523809523805</v>
      </c>
      <c r="BD152" s="11">
        <f t="shared" si="37"/>
        <v>5.9523809523809514E-2</v>
      </c>
      <c r="BE152">
        <v>3.9999999999999982</v>
      </c>
      <c r="BF152">
        <v>6.0000000000000027</v>
      </c>
      <c r="BG152">
        <v>8.0000000000000071</v>
      </c>
      <c r="BH152">
        <v>6.0000000000000027</v>
      </c>
      <c r="BI152">
        <v>3.307692307692307</v>
      </c>
      <c r="BJ152">
        <v>2.1538461538461537</v>
      </c>
      <c r="BK152" s="2">
        <v>29.461538461538471</v>
      </c>
      <c r="BL152" s="11">
        <v>0.3333333333333332</v>
      </c>
      <c r="BM152" s="11">
        <v>0.50000000000000022</v>
      </c>
      <c r="BN152" s="11">
        <v>0.6666666666666673</v>
      </c>
      <c r="BO152" s="11">
        <v>0.50000000000000022</v>
      </c>
      <c r="BP152" s="11">
        <v>0.27564102564102561</v>
      </c>
      <c r="BQ152" s="11">
        <v>0.17948717948717949</v>
      </c>
      <c r="BR152">
        <v>1.9999999999999993</v>
      </c>
      <c r="BS152">
        <v>3.9999999999999987</v>
      </c>
      <c r="BT152">
        <v>6.0000000000000036</v>
      </c>
      <c r="BU152">
        <v>3.9999999999999987</v>
      </c>
      <c r="BV152">
        <v>1.4285714285714284</v>
      </c>
      <c r="BW152">
        <v>1</v>
      </c>
      <c r="BX152">
        <v>18.428571428571427</v>
      </c>
      <c r="BY152" s="11">
        <v>0.1666666666666666</v>
      </c>
      <c r="BZ152" s="11">
        <v>0.3333333333333332</v>
      </c>
      <c r="CA152" s="11">
        <v>0.50000000000000033</v>
      </c>
      <c r="CB152" s="11">
        <v>0.3333333333333332</v>
      </c>
      <c r="CC152" s="11">
        <v>0.11904761904761903</v>
      </c>
      <c r="CD152" s="11">
        <v>8.3333333333333329E-2</v>
      </c>
    </row>
    <row r="153" spans="1:82" hidden="1" x14ac:dyDescent="0.25">
      <c r="A153" s="5" t="s">
        <v>307</v>
      </c>
      <c r="B153" s="12" t="s">
        <v>318</v>
      </c>
      <c r="C153" t="s">
        <v>319</v>
      </c>
      <c r="E153" s="2">
        <v>1.9999999999999996</v>
      </c>
      <c r="F153" s="2">
        <v>3.9999999999999982</v>
      </c>
      <c r="G153" s="2">
        <v>1.9999999999999996</v>
      </c>
      <c r="H153" s="2">
        <v>6.0000000000000027</v>
      </c>
      <c r="I153" s="2">
        <v>0.61538461538461542</v>
      </c>
      <c r="J153" s="2">
        <v>0.61538461538461542</v>
      </c>
      <c r="K153" s="2">
        <f t="shared" si="40"/>
        <v>15.23076923076923</v>
      </c>
      <c r="L153" s="13">
        <f t="shared" si="34"/>
        <v>0.16666666666666663</v>
      </c>
      <c r="M153" s="13">
        <f t="shared" si="34"/>
        <v>0.3333333333333332</v>
      </c>
      <c r="N153" s="13">
        <f t="shared" si="34"/>
        <v>0.16666666666666663</v>
      </c>
      <c r="O153" s="13">
        <f t="shared" ref="O153:Q216" si="44">H153/12</f>
        <v>0.50000000000000022</v>
      </c>
      <c r="P153" s="13">
        <f t="shared" si="44"/>
        <v>5.1282051282051287E-2</v>
      </c>
      <c r="Q153" s="13">
        <f t="shared" si="44"/>
        <v>5.1282051282051287E-2</v>
      </c>
      <c r="R153" s="2">
        <v>1.9999999999999993</v>
      </c>
      <c r="S153" s="2">
        <v>1.9999999999999993</v>
      </c>
      <c r="T153" s="2">
        <v>3.9999999999999987</v>
      </c>
      <c r="U153" s="2">
        <v>1.9999999999999993</v>
      </c>
      <c r="V153" s="2">
        <v>1.2857142857142856</v>
      </c>
      <c r="W153" s="2">
        <v>0.2857142857142857</v>
      </c>
      <c r="X153" s="2">
        <f t="shared" si="41"/>
        <v>11.571428571428568</v>
      </c>
      <c r="Y153" s="11">
        <f t="shared" si="35"/>
        <v>0.1666666666666666</v>
      </c>
      <c r="Z153" s="11">
        <f t="shared" si="35"/>
        <v>0.1666666666666666</v>
      </c>
      <c r="AA153" s="11">
        <f t="shared" si="35"/>
        <v>0.3333333333333332</v>
      </c>
      <c r="AB153" s="11">
        <f t="shared" ref="AB153:AD216" si="45">U153/12</f>
        <v>0.1666666666666666</v>
      </c>
      <c r="AC153" s="11">
        <f t="shared" si="45"/>
        <v>0.10714285714285714</v>
      </c>
      <c r="AD153" s="11">
        <f t="shared" si="45"/>
        <v>2.3809523809523808E-2</v>
      </c>
      <c r="AE153" s="2">
        <v>1.9999999999999996</v>
      </c>
      <c r="AF153" s="2">
        <v>1.9999999999999996</v>
      </c>
      <c r="AG153" s="2">
        <v>1.9999999999999996</v>
      </c>
      <c r="AH153" s="2">
        <v>1.9999999999999996</v>
      </c>
      <c r="AI153" s="2">
        <v>0.15384615384615385</v>
      </c>
      <c r="AJ153" s="2">
        <v>1.6153846153846154</v>
      </c>
      <c r="AK153" s="2">
        <f t="shared" si="42"/>
        <v>9.7692307692307665</v>
      </c>
      <c r="AL153" s="11">
        <f t="shared" si="36"/>
        <v>0.16666666666666663</v>
      </c>
      <c r="AM153" s="11">
        <f t="shared" si="36"/>
        <v>0.16666666666666663</v>
      </c>
      <c r="AN153" s="11">
        <f t="shared" si="36"/>
        <v>0.16666666666666663</v>
      </c>
      <c r="AO153" s="11">
        <f t="shared" ref="AO153:AQ216" si="46">AH153/12</f>
        <v>0.16666666666666663</v>
      </c>
      <c r="AP153" s="11">
        <f t="shared" si="46"/>
        <v>1.2820512820512822E-2</v>
      </c>
      <c r="AQ153" s="11">
        <f t="shared" si="46"/>
        <v>0.13461538461538461</v>
      </c>
      <c r="AR153" s="2">
        <v>0</v>
      </c>
      <c r="AS153" s="2">
        <v>1.9999999999999993</v>
      </c>
      <c r="AT153" s="2">
        <v>3.9999999999999987</v>
      </c>
      <c r="AU153" s="2">
        <v>1.9999999999999993</v>
      </c>
      <c r="AV153" s="2">
        <v>1.5714285714285712</v>
      </c>
      <c r="AW153" s="2">
        <v>0.2857142857142857</v>
      </c>
      <c r="AX153" s="2">
        <f t="shared" si="43"/>
        <v>9.8571428571428559</v>
      </c>
      <c r="AY153" s="11">
        <f t="shared" si="37"/>
        <v>0</v>
      </c>
      <c r="AZ153" s="11">
        <f t="shared" si="37"/>
        <v>0.1666666666666666</v>
      </c>
      <c r="BA153" s="11">
        <f t="shared" si="37"/>
        <v>0.3333333333333332</v>
      </c>
      <c r="BB153" s="11">
        <f t="shared" ref="BB153:BD216" si="47">AU153/12</f>
        <v>0.1666666666666666</v>
      </c>
      <c r="BC153" s="11">
        <f t="shared" si="47"/>
        <v>0.13095238095238093</v>
      </c>
      <c r="BD153" s="11">
        <f t="shared" si="47"/>
        <v>2.3809523809523808E-2</v>
      </c>
      <c r="BE153">
        <v>0.99999999999999978</v>
      </c>
      <c r="BF153">
        <v>3.9999999999999982</v>
      </c>
      <c r="BG153">
        <v>1.9999999999999996</v>
      </c>
      <c r="BH153">
        <v>1.9999999999999996</v>
      </c>
      <c r="BI153">
        <v>0.92307692307692313</v>
      </c>
      <c r="BJ153">
        <v>0.46153846153846156</v>
      </c>
      <c r="BK153" s="2">
        <v>10.384615384615383</v>
      </c>
      <c r="BL153" s="11">
        <v>8.3333333333333315E-2</v>
      </c>
      <c r="BM153" s="11">
        <v>0.3333333333333332</v>
      </c>
      <c r="BN153" s="11">
        <v>0.16666666666666663</v>
      </c>
      <c r="BO153" s="11">
        <v>0.16666666666666663</v>
      </c>
      <c r="BP153" s="11">
        <v>7.6923076923076927E-2</v>
      </c>
      <c r="BQ153" s="11">
        <v>3.8461538461538464E-2</v>
      </c>
      <c r="BR153">
        <v>0</v>
      </c>
      <c r="BS153">
        <v>0</v>
      </c>
      <c r="BT153">
        <v>1.9999999999999993</v>
      </c>
      <c r="BU153">
        <v>0</v>
      </c>
      <c r="BV153">
        <v>0.14285714285714285</v>
      </c>
      <c r="BW153">
        <v>0.2857142857142857</v>
      </c>
      <c r="BX153">
        <v>2.4285714285714279</v>
      </c>
      <c r="BY153" s="11">
        <v>0</v>
      </c>
      <c r="BZ153" s="11">
        <v>0</v>
      </c>
      <c r="CA153" s="11">
        <v>0.1666666666666666</v>
      </c>
      <c r="CB153" s="11">
        <v>0</v>
      </c>
      <c r="CC153" s="11">
        <v>1.1904761904761904E-2</v>
      </c>
      <c r="CD153" s="11">
        <v>2.3809523809523808E-2</v>
      </c>
    </row>
    <row r="154" spans="1:82" hidden="1" x14ac:dyDescent="0.25">
      <c r="A154" s="5" t="s">
        <v>307</v>
      </c>
      <c r="B154" t="s">
        <v>320</v>
      </c>
      <c r="C154" t="s">
        <v>321</v>
      </c>
      <c r="K154" s="2">
        <f t="shared" si="40"/>
        <v>0</v>
      </c>
      <c r="L154" s="13">
        <f t="shared" ref="L154:Q217" si="48">E154/12</f>
        <v>0</v>
      </c>
      <c r="M154" s="13">
        <f t="shared" si="48"/>
        <v>0</v>
      </c>
      <c r="N154" s="13">
        <f t="shared" si="48"/>
        <v>0</v>
      </c>
      <c r="O154" s="13">
        <f t="shared" si="44"/>
        <v>0</v>
      </c>
      <c r="P154" s="13">
        <f t="shared" si="44"/>
        <v>0</v>
      </c>
      <c r="Q154" s="13">
        <f t="shared" si="44"/>
        <v>0</v>
      </c>
      <c r="R154" s="2">
        <v>6.0000000000000036</v>
      </c>
      <c r="S154" s="2">
        <v>3.9999999999999987</v>
      </c>
      <c r="T154" s="2">
        <v>8.0000000000000089</v>
      </c>
      <c r="U154" s="2">
        <v>3.9999999999999987</v>
      </c>
      <c r="V154" s="2">
        <v>1.8571428571428568</v>
      </c>
      <c r="W154" s="2">
        <v>0.85714285714285698</v>
      </c>
      <c r="X154" s="2">
        <f t="shared" si="41"/>
        <v>24.714285714285726</v>
      </c>
      <c r="Y154" s="11">
        <f t="shared" ref="Y154:AD217" si="49">R154/12</f>
        <v>0.50000000000000033</v>
      </c>
      <c r="Z154" s="11">
        <f t="shared" si="49"/>
        <v>0.3333333333333332</v>
      </c>
      <c r="AA154" s="11">
        <f t="shared" si="49"/>
        <v>0.66666666666666741</v>
      </c>
      <c r="AB154" s="11">
        <f t="shared" si="45"/>
        <v>0.3333333333333332</v>
      </c>
      <c r="AC154" s="11">
        <f t="shared" si="45"/>
        <v>0.15476190476190474</v>
      </c>
      <c r="AD154" s="11">
        <f t="shared" si="45"/>
        <v>7.1428571428571411E-2</v>
      </c>
      <c r="AE154" s="2">
        <v>0</v>
      </c>
      <c r="AF154" s="2">
        <v>1.9999999999999996</v>
      </c>
      <c r="AG154" s="2">
        <v>1.9999999999999996</v>
      </c>
      <c r="AH154" s="2">
        <v>0</v>
      </c>
      <c r="AI154" s="2">
        <v>0.76923076923076927</v>
      </c>
      <c r="AJ154" s="2">
        <v>0</v>
      </c>
      <c r="AK154" s="2">
        <f t="shared" si="42"/>
        <v>4.7692307692307683</v>
      </c>
      <c r="AL154" s="11">
        <f t="shared" ref="AL154:AQ217" si="50">AE154/12</f>
        <v>0</v>
      </c>
      <c r="AM154" s="11">
        <f t="shared" si="50"/>
        <v>0.16666666666666663</v>
      </c>
      <c r="AN154" s="11">
        <f t="shared" si="50"/>
        <v>0.16666666666666663</v>
      </c>
      <c r="AO154" s="11">
        <f t="shared" si="46"/>
        <v>0</v>
      </c>
      <c r="AP154" s="11">
        <f t="shared" si="46"/>
        <v>6.4102564102564111E-2</v>
      </c>
      <c r="AQ154" s="11">
        <f t="shared" si="46"/>
        <v>0</v>
      </c>
      <c r="AR154" s="2">
        <v>7.7142857142857224</v>
      </c>
      <c r="AS154" s="2">
        <v>0</v>
      </c>
      <c r="AT154" s="2">
        <v>1.9999999999999993</v>
      </c>
      <c r="AU154" s="2">
        <v>0</v>
      </c>
      <c r="AV154" s="2">
        <v>1.8571428571428568</v>
      </c>
      <c r="AW154" s="2">
        <v>0.2857142857142857</v>
      </c>
      <c r="AX154" s="2">
        <f t="shared" si="43"/>
        <v>11.857142857142867</v>
      </c>
      <c r="AY154" s="11">
        <f t="shared" ref="AY154:BD217" si="51">AR154/12</f>
        <v>0.64285714285714357</v>
      </c>
      <c r="AZ154" s="11">
        <f t="shared" si="51"/>
        <v>0</v>
      </c>
      <c r="BA154" s="11">
        <f t="shared" si="51"/>
        <v>0.1666666666666666</v>
      </c>
      <c r="BB154" s="11">
        <f t="shared" si="47"/>
        <v>0</v>
      </c>
      <c r="BC154" s="11">
        <f t="shared" si="47"/>
        <v>0.15476190476190474</v>
      </c>
      <c r="BD154" s="11">
        <f t="shared" si="47"/>
        <v>2.3809523809523808E-2</v>
      </c>
      <c r="BE154">
        <v>1.9999999999999996</v>
      </c>
      <c r="BF154">
        <v>1.9999999999999996</v>
      </c>
      <c r="BG154">
        <v>1.9999999999999996</v>
      </c>
      <c r="BH154">
        <v>1.9999999999999996</v>
      </c>
      <c r="BI154">
        <v>0.76923076923076927</v>
      </c>
      <c r="BJ154">
        <v>0</v>
      </c>
      <c r="BK154" s="2">
        <v>8.7692307692307683</v>
      </c>
      <c r="BL154" s="11">
        <v>0.16666666666666663</v>
      </c>
      <c r="BM154" s="11">
        <v>0.16666666666666663</v>
      </c>
      <c r="BN154" s="11">
        <v>0.16666666666666663</v>
      </c>
      <c r="BO154" s="11">
        <v>0.16666666666666663</v>
      </c>
      <c r="BP154" s="11">
        <v>6.4102564102564111E-2</v>
      </c>
      <c r="BQ154" s="11">
        <v>0</v>
      </c>
      <c r="BR154">
        <v>0</v>
      </c>
      <c r="BS154">
        <v>0</v>
      </c>
      <c r="BT154">
        <v>6.0000000000000036</v>
      </c>
      <c r="BU154">
        <v>3.9999999999999987</v>
      </c>
      <c r="BV154">
        <v>1.9999999999999996</v>
      </c>
      <c r="BW154">
        <v>0.14285714285714285</v>
      </c>
      <c r="BX154">
        <v>12.142857142857144</v>
      </c>
      <c r="BY154" s="11">
        <v>0</v>
      </c>
      <c r="BZ154" s="11">
        <v>0</v>
      </c>
      <c r="CA154" s="11">
        <v>0.50000000000000033</v>
      </c>
      <c r="CB154" s="11">
        <v>0.3333333333333332</v>
      </c>
      <c r="CC154" s="11">
        <v>0.16666666666666663</v>
      </c>
      <c r="CD154" s="11">
        <v>1.1904761904761904E-2</v>
      </c>
    </row>
    <row r="155" spans="1:82" hidden="1" x14ac:dyDescent="0.25">
      <c r="A155" s="5" t="s">
        <v>307</v>
      </c>
      <c r="B155" s="12" t="s">
        <v>322</v>
      </c>
      <c r="C155" t="s">
        <v>323</v>
      </c>
      <c r="E155" s="2">
        <v>8.1538461538461604</v>
      </c>
      <c r="F155" s="2">
        <v>8.0000000000000071</v>
      </c>
      <c r="G155" s="2">
        <v>8.0000000000000071</v>
      </c>
      <c r="H155" s="2">
        <v>3.9999999999999982</v>
      </c>
      <c r="I155" s="2">
        <v>4.9230769230769225</v>
      </c>
      <c r="J155" s="2">
        <v>1.8461538461538458</v>
      </c>
      <c r="K155" s="2">
        <f t="shared" si="40"/>
        <v>34.923076923076941</v>
      </c>
      <c r="L155" s="13">
        <f t="shared" si="48"/>
        <v>0.67948717948718007</v>
      </c>
      <c r="M155" s="13">
        <f t="shared" si="48"/>
        <v>0.6666666666666673</v>
      </c>
      <c r="N155" s="13">
        <f t="shared" si="48"/>
        <v>0.6666666666666673</v>
      </c>
      <c r="O155" s="13">
        <f t="shared" si="44"/>
        <v>0.3333333333333332</v>
      </c>
      <c r="P155" s="13">
        <f t="shared" si="44"/>
        <v>0.41025641025641019</v>
      </c>
      <c r="Q155" s="13">
        <f t="shared" si="44"/>
        <v>0.15384615384615383</v>
      </c>
      <c r="R155" s="2">
        <v>1.9999999999999993</v>
      </c>
      <c r="S155" s="2">
        <v>8.0000000000000089</v>
      </c>
      <c r="T155" s="2">
        <v>8.0000000000000089</v>
      </c>
      <c r="U155" s="2">
        <v>6.0000000000000036</v>
      </c>
      <c r="V155" s="2">
        <v>4.5714285714285712</v>
      </c>
      <c r="W155" s="2">
        <v>2.9999999999999996</v>
      </c>
      <c r="X155" s="2">
        <f t="shared" si="41"/>
        <v>31.571428571428591</v>
      </c>
      <c r="Y155" s="11">
        <f t="shared" si="49"/>
        <v>0.1666666666666666</v>
      </c>
      <c r="Z155" s="11">
        <f t="shared" si="49"/>
        <v>0.66666666666666741</v>
      </c>
      <c r="AA155" s="11">
        <f t="shared" si="49"/>
        <v>0.66666666666666741</v>
      </c>
      <c r="AB155" s="11">
        <f t="shared" si="45"/>
        <v>0.50000000000000033</v>
      </c>
      <c r="AC155" s="11">
        <f t="shared" si="45"/>
        <v>0.38095238095238093</v>
      </c>
      <c r="AD155" s="11">
        <f t="shared" si="45"/>
        <v>0.24999999999999997</v>
      </c>
      <c r="AE155" s="2">
        <v>6.0000000000000027</v>
      </c>
      <c r="AF155" s="2">
        <v>3.9999999999999982</v>
      </c>
      <c r="AG155" s="2">
        <v>10</v>
      </c>
      <c r="AH155" s="2">
        <v>8.0000000000000071</v>
      </c>
      <c r="AI155" s="2">
        <v>3.0769230769230762</v>
      </c>
      <c r="AJ155" s="2">
        <v>2.3076923076923075</v>
      </c>
      <c r="AK155" s="2">
        <f t="shared" si="42"/>
        <v>33.384615384615394</v>
      </c>
      <c r="AL155" s="11">
        <f t="shared" si="50"/>
        <v>0.50000000000000022</v>
      </c>
      <c r="AM155" s="11">
        <f t="shared" si="50"/>
        <v>0.3333333333333332</v>
      </c>
      <c r="AN155" s="11">
        <f t="shared" si="50"/>
        <v>0.83333333333333337</v>
      </c>
      <c r="AO155" s="11">
        <f t="shared" si="46"/>
        <v>0.6666666666666673</v>
      </c>
      <c r="AP155" s="11">
        <f t="shared" si="46"/>
        <v>0.25641025641025633</v>
      </c>
      <c r="AQ155" s="11">
        <f t="shared" si="46"/>
        <v>0.19230769230769229</v>
      </c>
      <c r="AR155" s="2">
        <v>8.0000000000000089</v>
      </c>
      <c r="AS155" s="2">
        <v>1.9999999999999993</v>
      </c>
      <c r="AT155" s="2">
        <v>3.9999999999999987</v>
      </c>
      <c r="AU155" s="2">
        <v>1.9999999999999993</v>
      </c>
      <c r="AV155" s="2">
        <v>1.714285714285714</v>
      </c>
      <c r="AW155" s="2">
        <v>1.9999999999999996</v>
      </c>
      <c r="AX155" s="2">
        <f t="shared" si="43"/>
        <v>19.714285714285722</v>
      </c>
      <c r="AY155" s="11">
        <f t="shared" si="51"/>
        <v>0.66666666666666741</v>
      </c>
      <c r="AZ155" s="11">
        <f t="shared" si="51"/>
        <v>0.1666666666666666</v>
      </c>
      <c r="BA155" s="11">
        <f t="shared" si="51"/>
        <v>0.3333333333333332</v>
      </c>
      <c r="BB155" s="11">
        <f t="shared" si="47"/>
        <v>0.1666666666666666</v>
      </c>
      <c r="BC155" s="11">
        <f t="shared" si="47"/>
        <v>0.14285714285714282</v>
      </c>
      <c r="BD155" s="11">
        <f t="shared" si="47"/>
        <v>0.16666666666666663</v>
      </c>
      <c r="BE155">
        <v>3.9999999999999982</v>
      </c>
      <c r="BF155">
        <v>3.9999999999999982</v>
      </c>
      <c r="BG155">
        <v>6.0000000000000027</v>
      </c>
      <c r="BH155">
        <v>8.0000000000000071</v>
      </c>
      <c r="BI155">
        <v>2.7692307692307683</v>
      </c>
      <c r="BJ155">
        <v>2.9230769230769225</v>
      </c>
      <c r="BK155" s="2">
        <v>27.692307692307697</v>
      </c>
      <c r="BL155" s="11">
        <v>0.3333333333333332</v>
      </c>
      <c r="BM155" s="11">
        <v>0.3333333333333332</v>
      </c>
      <c r="BN155" s="11">
        <v>0.50000000000000022</v>
      </c>
      <c r="BO155" s="11">
        <v>0.6666666666666673</v>
      </c>
      <c r="BP155" s="11">
        <v>0.2307692307692307</v>
      </c>
      <c r="BQ155" s="11">
        <v>0.24358974358974353</v>
      </c>
      <c r="BR155">
        <v>1.9999999999999993</v>
      </c>
      <c r="BS155">
        <v>3.9999999999999987</v>
      </c>
      <c r="BT155">
        <v>1.9999999999999993</v>
      </c>
      <c r="BU155">
        <v>1.9999999999999993</v>
      </c>
      <c r="BV155">
        <v>0.99999999999999989</v>
      </c>
      <c r="BW155">
        <v>1.4285714285714284</v>
      </c>
      <c r="BX155">
        <v>12.428571428571425</v>
      </c>
      <c r="BY155" s="11">
        <v>0.1666666666666666</v>
      </c>
      <c r="BZ155" s="11">
        <v>0.3333333333333332</v>
      </c>
      <c r="CA155" s="11">
        <v>0.1666666666666666</v>
      </c>
      <c r="CB155" s="11">
        <v>0.1666666666666666</v>
      </c>
      <c r="CC155" s="11">
        <v>8.3333333333333329E-2</v>
      </c>
      <c r="CD155" s="11">
        <v>0.11904761904761903</v>
      </c>
    </row>
    <row r="156" spans="1:82" x14ac:dyDescent="0.25">
      <c r="A156" s="1" t="s">
        <v>307</v>
      </c>
      <c r="B156" t="s">
        <v>324</v>
      </c>
      <c r="C156" t="s">
        <v>325</v>
      </c>
      <c r="K156" s="2">
        <f t="shared" si="40"/>
        <v>0</v>
      </c>
      <c r="L156" s="13">
        <f t="shared" si="48"/>
        <v>0</v>
      </c>
      <c r="M156" s="13">
        <f t="shared" si="48"/>
        <v>0</v>
      </c>
      <c r="N156" s="13">
        <f t="shared" si="48"/>
        <v>0</v>
      </c>
      <c r="O156" s="13">
        <f t="shared" si="44"/>
        <v>0</v>
      </c>
      <c r="P156" s="13">
        <f t="shared" si="44"/>
        <v>0</v>
      </c>
      <c r="Q156" s="13">
        <f t="shared" si="44"/>
        <v>0</v>
      </c>
      <c r="R156" s="2"/>
      <c r="S156" s="2"/>
      <c r="T156" s="2"/>
      <c r="U156" s="2"/>
      <c r="V156" s="2"/>
      <c r="W156" s="2"/>
      <c r="X156" s="2">
        <f t="shared" si="41"/>
        <v>0</v>
      </c>
      <c r="Y156" s="11">
        <f t="shared" si="49"/>
        <v>0</v>
      </c>
      <c r="Z156" s="11">
        <f t="shared" si="49"/>
        <v>0</v>
      </c>
      <c r="AA156" s="11">
        <f t="shared" si="49"/>
        <v>0</v>
      </c>
      <c r="AB156" s="11">
        <f t="shared" si="45"/>
        <v>0</v>
      </c>
      <c r="AC156" s="11">
        <f t="shared" si="45"/>
        <v>0</v>
      </c>
      <c r="AD156" s="11">
        <f t="shared" si="45"/>
        <v>0</v>
      </c>
      <c r="AE156" s="2">
        <v>0.69230769230769229</v>
      </c>
      <c r="AF156" s="2">
        <v>0.69230769230769229</v>
      </c>
      <c r="AG156" s="2">
        <v>0.69230769230769229</v>
      </c>
      <c r="AH156" s="2">
        <v>0.69230769230769229</v>
      </c>
      <c r="AJ156" s="2">
        <v>1.3846153846153846</v>
      </c>
      <c r="AK156" s="2">
        <f t="shared" si="42"/>
        <v>4.1538461538461533</v>
      </c>
      <c r="AL156" s="11">
        <f t="shared" si="50"/>
        <v>5.7692307692307689E-2</v>
      </c>
      <c r="AM156" s="11">
        <f t="shared" si="50"/>
        <v>5.7692307692307689E-2</v>
      </c>
      <c r="AN156" s="11">
        <f t="shared" si="50"/>
        <v>5.7692307692307689E-2</v>
      </c>
      <c r="AO156" s="11">
        <f t="shared" si="46"/>
        <v>5.7692307692307689E-2</v>
      </c>
      <c r="AP156" s="11">
        <f t="shared" si="46"/>
        <v>0</v>
      </c>
      <c r="AQ156" s="11">
        <f t="shared" si="46"/>
        <v>0.11538461538461538</v>
      </c>
      <c r="AR156" s="2">
        <v>0</v>
      </c>
      <c r="AS156" s="2">
        <v>0</v>
      </c>
      <c r="AT156" s="2">
        <v>0</v>
      </c>
      <c r="AU156" s="2">
        <v>0</v>
      </c>
      <c r="AV156" s="2">
        <v>0</v>
      </c>
      <c r="AW156" s="2">
        <v>0</v>
      </c>
      <c r="AX156" s="2">
        <f t="shared" si="43"/>
        <v>0</v>
      </c>
      <c r="AY156" s="11">
        <f t="shared" si="51"/>
        <v>0</v>
      </c>
      <c r="AZ156" s="11">
        <f t="shared" si="51"/>
        <v>0</v>
      </c>
      <c r="BA156" s="11">
        <f t="shared" si="51"/>
        <v>0</v>
      </c>
      <c r="BB156" s="11">
        <f t="shared" si="47"/>
        <v>0</v>
      </c>
      <c r="BC156" s="11">
        <f t="shared" si="47"/>
        <v>0</v>
      </c>
      <c r="BD156" s="11">
        <f t="shared" si="47"/>
        <v>0</v>
      </c>
      <c r="BE156" t="e">
        <v>#N/A</v>
      </c>
      <c r="BF156"/>
      <c r="BG156"/>
      <c r="BH156"/>
      <c r="BI156"/>
      <c r="BJ156"/>
      <c r="BR156"/>
      <c r="BS156"/>
      <c r="BT156"/>
      <c r="BU156"/>
      <c r="BV156"/>
      <c r="BW156"/>
      <c r="BX156"/>
    </row>
    <row r="157" spans="1:82" hidden="1" x14ac:dyDescent="0.25">
      <c r="A157" s="5" t="s">
        <v>307</v>
      </c>
      <c r="B157" s="12" t="s">
        <v>326</v>
      </c>
      <c r="C157" t="s">
        <v>327</v>
      </c>
      <c r="E157" s="2">
        <v>1.9999999999999996</v>
      </c>
      <c r="G157" s="2">
        <v>1.9999999999999996</v>
      </c>
      <c r="H157" s="2">
        <v>1.9999999999999996</v>
      </c>
      <c r="I157" s="2">
        <v>1.9999999999999996</v>
      </c>
      <c r="K157" s="2">
        <f t="shared" si="40"/>
        <v>7.9999999999999982</v>
      </c>
      <c r="L157" s="13">
        <f t="shared" si="48"/>
        <v>0.16666666666666663</v>
      </c>
      <c r="M157" s="13">
        <f t="shared" si="48"/>
        <v>0</v>
      </c>
      <c r="N157" s="13">
        <f t="shared" si="48"/>
        <v>0.16666666666666663</v>
      </c>
      <c r="O157" s="13">
        <f t="shared" si="44"/>
        <v>0.16666666666666663</v>
      </c>
      <c r="P157" s="13">
        <f t="shared" si="44"/>
        <v>0.16666666666666663</v>
      </c>
      <c r="Q157" s="13">
        <f t="shared" si="44"/>
        <v>0</v>
      </c>
      <c r="R157" s="2">
        <v>3.9999999999999987</v>
      </c>
      <c r="S157" s="2">
        <v>0</v>
      </c>
      <c r="T157" s="2">
        <v>3.9999999999999987</v>
      </c>
      <c r="U157" s="2">
        <v>3</v>
      </c>
      <c r="V157" s="2">
        <v>1.9999999999999996</v>
      </c>
      <c r="W157" s="2">
        <v>0</v>
      </c>
      <c r="X157" s="2">
        <f t="shared" si="41"/>
        <v>12.999999999999996</v>
      </c>
      <c r="Y157" s="11">
        <f t="shared" si="49"/>
        <v>0.3333333333333332</v>
      </c>
      <c r="Z157" s="11">
        <f t="shared" si="49"/>
        <v>0</v>
      </c>
      <c r="AA157" s="11">
        <f t="shared" si="49"/>
        <v>0.3333333333333332</v>
      </c>
      <c r="AB157" s="11">
        <f t="shared" si="45"/>
        <v>0.25</v>
      </c>
      <c r="AC157" s="11">
        <f t="shared" si="45"/>
        <v>0.16666666666666663</v>
      </c>
      <c r="AD157" s="11">
        <f t="shared" si="45"/>
        <v>0</v>
      </c>
      <c r="AE157" s="2">
        <v>3.9999999999999982</v>
      </c>
      <c r="AF157" s="2">
        <v>3.9999999999999982</v>
      </c>
      <c r="AG157" s="2">
        <v>8.0000000000000071</v>
      </c>
      <c r="AH157" s="2">
        <v>1.9999999999999996</v>
      </c>
      <c r="AI157" s="2">
        <v>1</v>
      </c>
      <c r="AJ157" s="2">
        <v>1.3076923076923077</v>
      </c>
      <c r="AK157" s="2">
        <f t="shared" si="42"/>
        <v>20.30769230769231</v>
      </c>
      <c r="AL157" s="11">
        <f t="shared" si="50"/>
        <v>0.3333333333333332</v>
      </c>
      <c r="AM157" s="11">
        <f t="shared" si="50"/>
        <v>0.3333333333333332</v>
      </c>
      <c r="AN157" s="11">
        <f t="shared" si="50"/>
        <v>0.6666666666666673</v>
      </c>
      <c r="AO157" s="11">
        <f t="shared" si="46"/>
        <v>0.16666666666666663</v>
      </c>
      <c r="AP157" s="11">
        <f t="shared" si="46"/>
        <v>8.3333333333333329E-2</v>
      </c>
      <c r="AQ157" s="11">
        <f t="shared" si="46"/>
        <v>0.10897435897435898</v>
      </c>
      <c r="AR157" s="2">
        <v>1.9999999999999993</v>
      </c>
      <c r="AS157" s="2">
        <v>0</v>
      </c>
      <c r="AT157" s="2">
        <v>3</v>
      </c>
      <c r="AU157" s="2">
        <v>0.99999999999999967</v>
      </c>
      <c r="AV157" s="2">
        <v>0.5714285714285714</v>
      </c>
      <c r="AW157" s="2">
        <v>0</v>
      </c>
      <c r="AX157" s="2">
        <f t="shared" si="43"/>
        <v>6.5714285714285703</v>
      </c>
      <c r="AY157" s="11">
        <f t="shared" si="51"/>
        <v>0.1666666666666666</v>
      </c>
      <c r="AZ157" s="11">
        <f t="shared" si="51"/>
        <v>0</v>
      </c>
      <c r="BA157" s="11">
        <f t="shared" si="51"/>
        <v>0.25</v>
      </c>
      <c r="BB157" s="11">
        <f t="shared" si="47"/>
        <v>8.3333333333333301E-2</v>
      </c>
      <c r="BC157" s="11">
        <f t="shared" si="47"/>
        <v>4.7619047619047616E-2</v>
      </c>
      <c r="BD157" s="11">
        <f t="shared" si="47"/>
        <v>0</v>
      </c>
      <c r="BE157">
        <v>1.9999999999999996</v>
      </c>
      <c r="BF157">
        <v>0</v>
      </c>
      <c r="BG157">
        <v>1.9999999999999996</v>
      </c>
      <c r="BH157">
        <v>8.0000000000000071</v>
      </c>
      <c r="BI157">
        <v>0.61538461538461542</v>
      </c>
      <c r="BJ157">
        <v>1.846153846153846</v>
      </c>
      <c r="BK157" s="2">
        <v>14.461538461538469</v>
      </c>
      <c r="BL157" s="11">
        <v>0.16666666666666663</v>
      </c>
      <c r="BM157" s="11">
        <v>0</v>
      </c>
      <c r="BN157" s="11">
        <v>0.16666666666666663</v>
      </c>
      <c r="BO157" s="11">
        <v>0.6666666666666673</v>
      </c>
      <c r="BP157" s="11">
        <v>5.1282051282051287E-2</v>
      </c>
      <c r="BQ157" s="11">
        <v>0.15384615384615383</v>
      </c>
      <c r="BR157">
        <v>0</v>
      </c>
      <c r="BS157">
        <v>0</v>
      </c>
      <c r="BT157">
        <v>6.0000000000000036</v>
      </c>
      <c r="BU157">
        <v>8.0000000000000036</v>
      </c>
      <c r="BV157">
        <v>0</v>
      </c>
      <c r="BW157">
        <v>2.4285714285714279</v>
      </c>
      <c r="BX157">
        <v>16.428571428571434</v>
      </c>
      <c r="BY157" s="11">
        <v>0</v>
      </c>
      <c r="BZ157" s="11">
        <v>0</v>
      </c>
      <c r="CA157" s="11">
        <v>0.50000000000000033</v>
      </c>
      <c r="CB157" s="11">
        <v>0.66666666666666696</v>
      </c>
      <c r="CC157" s="11">
        <v>0</v>
      </c>
      <c r="CD157" s="11">
        <v>0.20238095238095233</v>
      </c>
    </row>
    <row r="158" spans="1:82" x14ac:dyDescent="0.25">
      <c r="A158" s="1" t="s">
        <v>307</v>
      </c>
      <c r="B158" s="12" t="s">
        <v>328</v>
      </c>
      <c r="C158" t="s">
        <v>329</v>
      </c>
      <c r="E158" s="2">
        <v>1.9999999999999996</v>
      </c>
      <c r="G158" s="2">
        <v>1.9999999999999996</v>
      </c>
      <c r="K158" s="2">
        <f t="shared" si="40"/>
        <v>3.9999999999999991</v>
      </c>
      <c r="L158" s="13">
        <f t="shared" si="48"/>
        <v>0.16666666666666663</v>
      </c>
      <c r="M158" s="13">
        <f t="shared" si="48"/>
        <v>0</v>
      </c>
      <c r="N158" s="13">
        <f t="shared" si="48"/>
        <v>0.16666666666666663</v>
      </c>
      <c r="O158" s="13">
        <f t="shared" si="44"/>
        <v>0</v>
      </c>
      <c r="P158" s="13">
        <f t="shared" si="44"/>
        <v>0</v>
      </c>
      <c r="Q158" s="13">
        <f t="shared" si="44"/>
        <v>0</v>
      </c>
      <c r="R158" s="2">
        <v>0</v>
      </c>
      <c r="S158" s="2">
        <v>0</v>
      </c>
      <c r="T158" s="2">
        <v>1.9999999999999993</v>
      </c>
      <c r="U158" s="2">
        <v>0</v>
      </c>
      <c r="V158" s="2">
        <v>0</v>
      </c>
      <c r="W158" s="2">
        <v>0</v>
      </c>
      <c r="X158" s="2">
        <f t="shared" si="41"/>
        <v>1.9999999999999993</v>
      </c>
      <c r="Y158" s="11">
        <f t="shared" si="49"/>
        <v>0</v>
      </c>
      <c r="Z158" s="11">
        <f t="shared" si="49"/>
        <v>0</v>
      </c>
      <c r="AA158" s="11">
        <f t="shared" si="49"/>
        <v>0.1666666666666666</v>
      </c>
      <c r="AB158" s="11">
        <f t="shared" si="45"/>
        <v>0</v>
      </c>
      <c r="AC158" s="11">
        <f t="shared" si="45"/>
        <v>0</v>
      </c>
      <c r="AD158" s="11">
        <f t="shared" si="45"/>
        <v>0</v>
      </c>
      <c r="AE158" s="2">
        <v>2.6923076923076912</v>
      </c>
      <c r="AF158" s="2">
        <v>0.69230769230769229</v>
      </c>
      <c r="AG158" s="2">
        <v>2.6923076923076912</v>
      </c>
      <c r="AH158" s="2">
        <v>1.9999999999999996</v>
      </c>
      <c r="AI158" s="2">
        <v>0.69230769230769229</v>
      </c>
      <c r="AJ158" s="2">
        <v>1.3846153846153846</v>
      </c>
      <c r="AK158" s="2">
        <f t="shared" si="42"/>
        <v>10.153846153846152</v>
      </c>
      <c r="AL158" s="11">
        <f t="shared" si="50"/>
        <v>0.22435897435897426</v>
      </c>
      <c r="AM158" s="11">
        <f t="shared" si="50"/>
        <v>5.7692307692307689E-2</v>
      </c>
      <c r="AN158" s="11">
        <f t="shared" si="50"/>
        <v>0.22435897435897426</v>
      </c>
      <c r="AO158" s="11">
        <f t="shared" si="46"/>
        <v>0.16666666666666663</v>
      </c>
      <c r="AP158" s="11">
        <f t="shared" si="46"/>
        <v>5.7692307692307689E-2</v>
      </c>
      <c r="AQ158" s="11">
        <f t="shared" si="46"/>
        <v>0.11538461538461538</v>
      </c>
      <c r="AR158" s="2">
        <v>0</v>
      </c>
      <c r="AS158" s="2">
        <v>0</v>
      </c>
      <c r="AT158" s="2">
        <v>0</v>
      </c>
      <c r="AU158" s="2">
        <v>0</v>
      </c>
      <c r="AV158" s="2">
        <v>0</v>
      </c>
      <c r="AW158" s="2">
        <v>0</v>
      </c>
      <c r="AX158" s="2">
        <f t="shared" si="43"/>
        <v>0</v>
      </c>
      <c r="AY158" s="11">
        <f t="shared" si="51"/>
        <v>0</v>
      </c>
      <c r="AZ158" s="11">
        <f t="shared" si="51"/>
        <v>0</v>
      </c>
      <c r="BA158" s="11">
        <f t="shared" si="51"/>
        <v>0</v>
      </c>
      <c r="BB158" s="11">
        <f t="shared" si="47"/>
        <v>0</v>
      </c>
      <c r="BC158" s="11">
        <f t="shared" si="47"/>
        <v>0</v>
      </c>
      <c r="BD158" s="11">
        <f t="shared" si="47"/>
        <v>0</v>
      </c>
      <c r="BE158"/>
      <c r="BF158"/>
      <c r="BG158"/>
      <c r="BH158"/>
      <c r="BI158"/>
      <c r="BJ158"/>
      <c r="BR158"/>
      <c r="BS158"/>
      <c r="BT158"/>
      <c r="BU158"/>
      <c r="BV158"/>
      <c r="BW158"/>
      <c r="BX158"/>
    </row>
    <row r="159" spans="1:82" hidden="1" x14ac:dyDescent="0.25">
      <c r="A159" s="5" t="s">
        <v>307</v>
      </c>
      <c r="B159" s="12" t="s">
        <v>330</v>
      </c>
      <c r="C159" t="s">
        <v>331</v>
      </c>
      <c r="E159" s="2">
        <v>12.07692307692307</v>
      </c>
      <c r="F159" s="2">
        <v>3.9999999999999982</v>
      </c>
      <c r="G159" s="2">
        <v>10.999999999999995</v>
      </c>
      <c r="H159" s="2">
        <v>3.9999999999999982</v>
      </c>
      <c r="I159" s="2">
        <v>1.3846153846153846</v>
      </c>
      <c r="J159" s="2">
        <v>0.61538461538461542</v>
      </c>
      <c r="K159" s="2">
        <f t="shared" si="40"/>
        <v>33.076923076923059</v>
      </c>
      <c r="L159" s="13">
        <f t="shared" si="48"/>
        <v>1.0064102564102557</v>
      </c>
      <c r="M159" s="13">
        <f t="shared" si="48"/>
        <v>0.3333333333333332</v>
      </c>
      <c r="N159" s="13">
        <f t="shared" si="48"/>
        <v>0.91666666666666619</v>
      </c>
      <c r="O159" s="13">
        <f t="shared" si="44"/>
        <v>0.3333333333333332</v>
      </c>
      <c r="P159" s="13">
        <f t="shared" si="44"/>
        <v>0.11538461538461538</v>
      </c>
      <c r="Q159" s="13">
        <f t="shared" si="44"/>
        <v>5.1282051282051287E-2</v>
      </c>
      <c r="R159" s="2">
        <v>10.000000000000002</v>
      </c>
      <c r="S159" s="2">
        <v>10.000000000000002</v>
      </c>
      <c r="T159" s="2">
        <v>6.0000000000000036</v>
      </c>
      <c r="U159" s="2">
        <v>11.999999999999989</v>
      </c>
      <c r="V159" s="2">
        <v>1.4285714285714282</v>
      </c>
      <c r="W159" s="2">
        <v>2.8571428571428568</v>
      </c>
      <c r="X159" s="2">
        <f t="shared" si="41"/>
        <v>42.285714285714285</v>
      </c>
      <c r="Y159" s="11">
        <f t="shared" si="49"/>
        <v>0.83333333333333348</v>
      </c>
      <c r="Z159" s="11">
        <f t="shared" si="49"/>
        <v>0.83333333333333348</v>
      </c>
      <c r="AA159" s="11">
        <f t="shared" si="49"/>
        <v>0.50000000000000033</v>
      </c>
      <c r="AB159" s="11">
        <f t="shared" si="45"/>
        <v>0.99999999999999911</v>
      </c>
      <c r="AC159" s="11">
        <f t="shared" si="45"/>
        <v>0.11904761904761901</v>
      </c>
      <c r="AD159" s="11">
        <f t="shared" si="45"/>
        <v>0.23809523809523805</v>
      </c>
      <c r="AE159" s="2">
        <v>3.9999999999999982</v>
      </c>
      <c r="AF159" s="2">
        <v>7.0000000000000036</v>
      </c>
      <c r="AG159" s="2">
        <v>10.999999999999995</v>
      </c>
      <c r="AH159" s="2">
        <v>8.0000000000000071</v>
      </c>
      <c r="AI159" s="2">
        <v>1.5384615384615383</v>
      </c>
      <c r="AJ159" s="2">
        <v>0.46153846153846156</v>
      </c>
      <c r="AK159" s="2">
        <f t="shared" si="42"/>
        <v>32</v>
      </c>
      <c r="AL159" s="11">
        <f t="shared" si="50"/>
        <v>0.3333333333333332</v>
      </c>
      <c r="AM159" s="11">
        <f t="shared" si="50"/>
        <v>0.58333333333333359</v>
      </c>
      <c r="AN159" s="11">
        <f t="shared" si="50"/>
        <v>0.91666666666666619</v>
      </c>
      <c r="AO159" s="11">
        <f t="shared" si="46"/>
        <v>0.6666666666666673</v>
      </c>
      <c r="AP159" s="11">
        <f t="shared" si="46"/>
        <v>0.12820512820512819</v>
      </c>
      <c r="AQ159" s="11">
        <f t="shared" si="46"/>
        <v>3.8461538461538464E-2</v>
      </c>
      <c r="AR159" s="2">
        <v>8.0000000000000089</v>
      </c>
      <c r="AS159" s="2">
        <v>6</v>
      </c>
      <c r="AT159" s="2">
        <v>0.99999999999999967</v>
      </c>
      <c r="AU159" s="2">
        <v>6.0000000000000036</v>
      </c>
      <c r="AV159" s="2">
        <v>0.99999999999999978</v>
      </c>
      <c r="AW159" s="2">
        <v>1.4999999999999998</v>
      </c>
      <c r="AX159" s="2">
        <f t="shared" si="43"/>
        <v>23.500000000000014</v>
      </c>
      <c r="AY159" s="11">
        <f t="shared" si="51"/>
        <v>0.66666666666666741</v>
      </c>
      <c r="AZ159" s="11">
        <f t="shared" si="51"/>
        <v>0.5</v>
      </c>
      <c r="BA159" s="11">
        <f t="shared" si="51"/>
        <v>8.3333333333333301E-2</v>
      </c>
      <c r="BB159" s="11">
        <f t="shared" si="47"/>
        <v>0.50000000000000033</v>
      </c>
      <c r="BC159" s="11">
        <f t="shared" si="47"/>
        <v>8.3333333333333315E-2</v>
      </c>
      <c r="BD159" s="11">
        <f t="shared" si="47"/>
        <v>0.12499999999999999</v>
      </c>
      <c r="BE159">
        <v>0</v>
      </c>
      <c r="BF159">
        <v>3.9999999999999982</v>
      </c>
      <c r="BG159">
        <v>6.0000000000000027</v>
      </c>
      <c r="BH159">
        <v>6.0000000000000027</v>
      </c>
      <c r="BI159">
        <v>1.153846153846154</v>
      </c>
      <c r="BJ159">
        <v>1.6923076923076921</v>
      </c>
      <c r="BK159" s="2">
        <v>18.84615384615385</v>
      </c>
      <c r="BL159" s="11">
        <v>0</v>
      </c>
      <c r="BM159" s="11">
        <v>0.3333333333333332</v>
      </c>
      <c r="BN159" s="11">
        <v>0.50000000000000022</v>
      </c>
      <c r="BO159" s="11">
        <v>0.50000000000000022</v>
      </c>
      <c r="BP159" s="11">
        <v>9.6153846153846159E-2</v>
      </c>
      <c r="BQ159" s="11">
        <v>0.141025641025641</v>
      </c>
      <c r="BR159">
        <v>6.0000000000000018</v>
      </c>
      <c r="BS159">
        <v>6.0000000000000036</v>
      </c>
      <c r="BT159">
        <v>3.9999999999999987</v>
      </c>
      <c r="BU159">
        <v>6.0000000000000036</v>
      </c>
      <c r="BV159">
        <v>2.2857142857142851</v>
      </c>
      <c r="BW159">
        <v>2.4285714285714279</v>
      </c>
      <c r="BX159">
        <v>26.714285714285719</v>
      </c>
      <c r="BY159" s="11">
        <v>0.50000000000000011</v>
      </c>
      <c r="BZ159" s="11">
        <v>0.50000000000000033</v>
      </c>
      <c r="CA159" s="11">
        <v>0.3333333333333332</v>
      </c>
      <c r="CB159" s="11">
        <v>0.50000000000000033</v>
      </c>
      <c r="CC159" s="11">
        <v>0.19047619047619044</v>
      </c>
      <c r="CD159" s="11">
        <v>0.20238095238095233</v>
      </c>
    </row>
    <row r="160" spans="1:82" hidden="1" x14ac:dyDescent="0.25">
      <c r="A160" s="5" t="s">
        <v>307</v>
      </c>
      <c r="B160" s="12" t="s">
        <v>332</v>
      </c>
      <c r="C160" t="s">
        <v>333</v>
      </c>
      <c r="E160" s="2">
        <v>6.0000000000000027</v>
      </c>
      <c r="F160" s="2">
        <v>6.0000000000000027</v>
      </c>
      <c r="G160" s="2">
        <v>3.9999999999999982</v>
      </c>
      <c r="I160" s="2">
        <v>2.3076923076923075</v>
      </c>
      <c r="K160" s="2">
        <f t="shared" si="40"/>
        <v>18.30769230769231</v>
      </c>
      <c r="L160" s="13">
        <f t="shared" si="48"/>
        <v>0.50000000000000022</v>
      </c>
      <c r="M160" s="13">
        <f t="shared" si="48"/>
        <v>0.50000000000000022</v>
      </c>
      <c r="N160" s="13">
        <f t="shared" si="48"/>
        <v>0.3333333333333332</v>
      </c>
      <c r="O160" s="13">
        <f t="shared" si="44"/>
        <v>0</v>
      </c>
      <c r="P160" s="13">
        <f t="shared" si="44"/>
        <v>0.19230769230769229</v>
      </c>
      <c r="Q160" s="13">
        <f t="shared" si="44"/>
        <v>0</v>
      </c>
      <c r="R160" s="2">
        <v>1.9999999999999993</v>
      </c>
      <c r="S160" s="2">
        <v>0</v>
      </c>
      <c r="T160" s="2">
        <v>0</v>
      </c>
      <c r="U160" s="2">
        <v>0</v>
      </c>
      <c r="V160" s="2">
        <v>0.71428571428571419</v>
      </c>
      <c r="W160" s="2">
        <v>0.71428571428571419</v>
      </c>
      <c r="X160" s="2">
        <f t="shared" si="41"/>
        <v>3.4285714285714279</v>
      </c>
      <c r="Y160" s="11">
        <f t="shared" si="49"/>
        <v>0.1666666666666666</v>
      </c>
      <c r="Z160" s="11">
        <f t="shared" si="49"/>
        <v>0</v>
      </c>
      <c r="AA160" s="11">
        <f t="shared" si="49"/>
        <v>0</v>
      </c>
      <c r="AB160" s="11">
        <f t="shared" si="45"/>
        <v>0</v>
      </c>
      <c r="AC160" s="11">
        <f t="shared" si="45"/>
        <v>5.9523809523809514E-2</v>
      </c>
      <c r="AD160" s="11">
        <f t="shared" si="45"/>
        <v>5.9523809523809514E-2</v>
      </c>
      <c r="AE160" s="2">
        <v>1.9999999999999996</v>
      </c>
      <c r="AF160" s="2">
        <v>6.0000000000000027</v>
      </c>
      <c r="AG160" s="2">
        <v>8.0000000000000071</v>
      </c>
      <c r="AH160" s="2">
        <v>0</v>
      </c>
      <c r="AI160" s="2">
        <v>2.1538461538461537</v>
      </c>
      <c r="AJ160" s="2">
        <v>0.15384615384615385</v>
      </c>
      <c r="AK160" s="2">
        <f t="shared" si="42"/>
        <v>18.307692307692314</v>
      </c>
      <c r="AL160" s="11">
        <f t="shared" si="50"/>
        <v>0.16666666666666663</v>
      </c>
      <c r="AM160" s="11">
        <f t="shared" si="50"/>
        <v>0.50000000000000022</v>
      </c>
      <c r="AN160" s="11">
        <f t="shared" si="50"/>
        <v>0.6666666666666673</v>
      </c>
      <c r="AO160" s="11">
        <f t="shared" si="46"/>
        <v>0</v>
      </c>
      <c r="AP160" s="11">
        <f t="shared" si="46"/>
        <v>0.17948717948717949</v>
      </c>
      <c r="AQ160" s="11">
        <f t="shared" si="46"/>
        <v>1.2820512820512822E-2</v>
      </c>
      <c r="AR160" s="2">
        <v>1.9999999999999993</v>
      </c>
      <c r="AS160" s="2">
        <v>0</v>
      </c>
      <c r="AT160" s="2">
        <v>0</v>
      </c>
      <c r="AU160" s="2">
        <v>3.9999999999999987</v>
      </c>
      <c r="AV160" s="2">
        <v>1.2857142857142854</v>
      </c>
      <c r="AW160" s="2">
        <v>0.14285714285714285</v>
      </c>
      <c r="AX160" s="2">
        <f t="shared" si="43"/>
        <v>7.428571428571427</v>
      </c>
      <c r="AY160" s="11">
        <f t="shared" si="51"/>
        <v>0.1666666666666666</v>
      </c>
      <c r="AZ160" s="11">
        <f t="shared" si="51"/>
        <v>0</v>
      </c>
      <c r="BA160" s="11">
        <f t="shared" si="51"/>
        <v>0</v>
      </c>
      <c r="BB160" s="11">
        <f t="shared" si="47"/>
        <v>0.3333333333333332</v>
      </c>
      <c r="BC160" s="11">
        <f t="shared" si="47"/>
        <v>0.10714285714285711</v>
      </c>
      <c r="BD160" s="11">
        <f t="shared" si="47"/>
        <v>1.1904761904761904E-2</v>
      </c>
      <c r="BE160">
        <v>0</v>
      </c>
      <c r="BF160">
        <v>0</v>
      </c>
      <c r="BG160">
        <v>8.0000000000000071</v>
      </c>
      <c r="BH160">
        <v>0</v>
      </c>
      <c r="BI160">
        <v>1.9999999999999998</v>
      </c>
      <c r="BJ160">
        <v>0.30769230769230771</v>
      </c>
      <c r="BK160" s="2">
        <v>10.307692307692315</v>
      </c>
      <c r="BL160" s="11">
        <v>0</v>
      </c>
      <c r="BM160" s="11">
        <v>0</v>
      </c>
      <c r="BN160" s="11">
        <v>0.6666666666666673</v>
      </c>
      <c r="BO160" s="11">
        <v>0</v>
      </c>
      <c r="BP160" s="11">
        <v>0.16666666666666666</v>
      </c>
      <c r="BQ160" s="11">
        <v>2.5641025641025644E-2</v>
      </c>
      <c r="BR160">
        <v>0</v>
      </c>
      <c r="BS160">
        <v>0</v>
      </c>
      <c r="BT160">
        <v>3.9999999999999987</v>
      </c>
      <c r="BU160">
        <v>0</v>
      </c>
      <c r="BV160">
        <v>1.4285714285714284</v>
      </c>
      <c r="BW160">
        <v>0</v>
      </c>
      <c r="BX160">
        <v>5.428571428571427</v>
      </c>
      <c r="BY160" s="11">
        <v>0</v>
      </c>
      <c r="BZ160" s="11">
        <v>0</v>
      </c>
      <c r="CA160" s="11">
        <v>0.3333333333333332</v>
      </c>
      <c r="CB160" s="11">
        <v>0</v>
      </c>
      <c r="CC160" s="11">
        <v>0.11904761904761903</v>
      </c>
      <c r="CD160" s="11">
        <v>0</v>
      </c>
    </row>
    <row r="161" spans="1:82" x14ac:dyDescent="0.25">
      <c r="A161" s="1" t="s">
        <v>307</v>
      </c>
      <c r="B161" t="s">
        <v>334</v>
      </c>
      <c r="C161" t="s">
        <v>335</v>
      </c>
      <c r="K161" s="2">
        <f t="shared" si="40"/>
        <v>0</v>
      </c>
      <c r="L161" s="13">
        <f t="shared" si="48"/>
        <v>0</v>
      </c>
      <c r="M161" s="13">
        <f t="shared" si="48"/>
        <v>0</v>
      </c>
      <c r="N161" s="13">
        <f t="shared" si="48"/>
        <v>0</v>
      </c>
      <c r="O161" s="13">
        <f t="shared" si="44"/>
        <v>0</v>
      </c>
      <c r="P161" s="13">
        <f t="shared" si="44"/>
        <v>0</v>
      </c>
      <c r="Q161" s="13">
        <f t="shared" si="44"/>
        <v>0</v>
      </c>
      <c r="R161" s="2"/>
      <c r="S161" s="2"/>
      <c r="T161" s="2">
        <v>3.9999999999999987</v>
      </c>
      <c r="U161" s="2"/>
      <c r="V161" s="2"/>
      <c r="W161" s="2"/>
      <c r="X161" s="2">
        <f t="shared" si="41"/>
        <v>3.9999999999999987</v>
      </c>
      <c r="Y161" s="11">
        <f t="shared" si="49"/>
        <v>0</v>
      </c>
      <c r="Z161" s="11">
        <f t="shared" si="49"/>
        <v>0</v>
      </c>
      <c r="AA161" s="11">
        <f t="shared" si="49"/>
        <v>0.3333333333333332</v>
      </c>
      <c r="AB161" s="11">
        <f t="shared" si="45"/>
        <v>0</v>
      </c>
      <c r="AC161" s="11">
        <f t="shared" si="45"/>
        <v>0</v>
      </c>
      <c r="AD161" s="11">
        <f t="shared" si="45"/>
        <v>0</v>
      </c>
      <c r="AE161" s="2">
        <v>0</v>
      </c>
      <c r="AF161" s="2">
        <v>0.69230769230769229</v>
      </c>
      <c r="AG161" s="2">
        <v>0.69230769230769229</v>
      </c>
      <c r="AH161" s="2">
        <v>0.69230769230769229</v>
      </c>
      <c r="AI161" s="2">
        <v>0</v>
      </c>
      <c r="AJ161" s="2">
        <v>0</v>
      </c>
      <c r="AK161" s="2">
        <f t="shared" si="42"/>
        <v>2.0769230769230766</v>
      </c>
      <c r="AL161" s="11">
        <f t="shared" si="50"/>
        <v>0</v>
      </c>
      <c r="AM161" s="11">
        <f t="shared" si="50"/>
        <v>5.7692307692307689E-2</v>
      </c>
      <c r="AN161" s="11">
        <f t="shared" si="50"/>
        <v>5.7692307692307689E-2</v>
      </c>
      <c r="AO161" s="11">
        <f t="shared" si="46"/>
        <v>5.7692307692307689E-2</v>
      </c>
      <c r="AP161" s="11">
        <f t="shared" si="46"/>
        <v>0</v>
      </c>
      <c r="AQ161" s="11">
        <f t="shared" si="46"/>
        <v>0</v>
      </c>
      <c r="AR161" s="2">
        <v>0</v>
      </c>
      <c r="AS161" s="2">
        <v>0</v>
      </c>
      <c r="AT161" s="2">
        <v>0</v>
      </c>
      <c r="AU161" s="2">
        <v>0</v>
      </c>
      <c r="AV161" s="2">
        <v>0</v>
      </c>
      <c r="AW161" s="2">
        <v>0</v>
      </c>
      <c r="AX161" s="2">
        <f t="shared" si="43"/>
        <v>0</v>
      </c>
      <c r="AY161" s="11">
        <f t="shared" si="51"/>
        <v>0</v>
      </c>
      <c r="AZ161" s="11">
        <f t="shared" si="51"/>
        <v>0</v>
      </c>
      <c r="BA161" s="11">
        <f t="shared" si="51"/>
        <v>0</v>
      </c>
      <c r="BB161" s="11">
        <f t="shared" si="47"/>
        <v>0</v>
      </c>
      <c r="BC161" s="11">
        <f t="shared" si="47"/>
        <v>0</v>
      </c>
      <c r="BD161" s="11">
        <f t="shared" si="47"/>
        <v>0</v>
      </c>
      <c r="BE161">
        <v>0</v>
      </c>
      <c r="BF161">
        <v>1.9999999999999996</v>
      </c>
      <c r="BG161">
        <v>1.9999999999999996</v>
      </c>
      <c r="BH161">
        <v>1.9999999999999996</v>
      </c>
      <c r="BI161">
        <v>0</v>
      </c>
      <c r="BJ161">
        <v>0</v>
      </c>
      <c r="BK161" s="2">
        <v>5.9999999999999982</v>
      </c>
      <c r="BL161" s="11">
        <v>0</v>
      </c>
      <c r="BM161" s="11">
        <v>0.16666666666666663</v>
      </c>
      <c r="BN161" s="11">
        <v>0.16666666666666663</v>
      </c>
      <c r="BO161" s="11">
        <v>0.16666666666666663</v>
      </c>
      <c r="BP161" s="11">
        <v>0</v>
      </c>
      <c r="BQ161" s="11">
        <v>0</v>
      </c>
      <c r="BR161">
        <v>0</v>
      </c>
      <c r="BS161">
        <v>0</v>
      </c>
      <c r="BT161">
        <v>0</v>
      </c>
      <c r="BU161">
        <v>3.9999999999999987</v>
      </c>
      <c r="BV161">
        <v>0</v>
      </c>
      <c r="BW161">
        <v>0</v>
      </c>
      <c r="BX161">
        <v>3.9999999999999987</v>
      </c>
      <c r="BY161" s="11">
        <v>0</v>
      </c>
      <c r="BZ161" s="11">
        <v>0</v>
      </c>
      <c r="CA161" s="11">
        <v>0</v>
      </c>
      <c r="CB161" s="11">
        <v>0.3333333333333332</v>
      </c>
      <c r="CC161" s="11">
        <v>0</v>
      </c>
      <c r="CD161" s="11">
        <v>0</v>
      </c>
    </row>
    <row r="162" spans="1:82" hidden="1" x14ac:dyDescent="0.25">
      <c r="A162" s="5" t="s">
        <v>307</v>
      </c>
      <c r="B162" s="12" t="s">
        <v>336</v>
      </c>
      <c r="C162" t="s">
        <v>337</v>
      </c>
      <c r="E162" s="2">
        <v>6.0000000000000027</v>
      </c>
      <c r="F162" s="2">
        <v>6.1538461538461569</v>
      </c>
      <c r="G162" s="2">
        <v>1.9999999999999996</v>
      </c>
      <c r="H162" s="2">
        <v>6.0000000000000027</v>
      </c>
      <c r="I162" s="2">
        <v>2.3076923076923075</v>
      </c>
      <c r="J162" s="2">
        <v>1.5384615384615383</v>
      </c>
      <c r="K162" s="2">
        <f t="shared" si="40"/>
        <v>24.000000000000007</v>
      </c>
      <c r="L162" s="13">
        <f t="shared" si="48"/>
        <v>0.50000000000000022</v>
      </c>
      <c r="M162" s="13">
        <f t="shared" si="48"/>
        <v>0.51282051282051311</v>
      </c>
      <c r="N162" s="13">
        <f t="shared" si="48"/>
        <v>0.16666666666666663</v>
      </c>
      <c r="O162" s="13">
        <f t="shared" si="44"/>
        <v>0.50000000000000022</v>
      </c>
      <c r="P162" s="13">
        <f t="shared" si="44"/>
        <v>0.19230769230769229</v>
      </c>
      <c r="Q162" s="13">
        <f t="shared" si="44"/>
        <v>0.12820512820512819</v>
      </c>
      <c r="R162" s="2">
        <v>10.000000000000002</v>
      </c>
      <c r="S162" s="2">
        <v>6.0000000000000036</v>
      </c>
      <c r="T162" s="2">
        <v>0</v>
      </c>
      <c r="U162" s="2">
        <v>1.9999999999999993</v>
      </c>
      <c r="V162" s="2">
        <v>1.0714285714285714</v>
      </c>
      <c r="W162" s="2">
        <v>0.5714285714285714</v>
      </c>
      <c r="X162" s="2">
        <f t="shared" si="41"/>
        <v>19.642857142857153</v>
      </c>
      <c r="Y162" s="11">
        <f t="shared" si="49"/>
        <v>0.83333333333333348</v>
      </c>
      <c r="Z162" s="11">
        <f t="shared" si="49"/>
        <v>0.50000000000000033</v>
      </c>
      <c r="AA162" s="11">
        <f t="shared" si="49"/>
        <v>0</v>
      </c>
      <c r="AB162" s="11">
        <f t="shared" si="45"/>
        <v>0.1666666666666666</v>
      </c>
      <c r="AC162" s="11">
        <f t="shared" si="45"/>
        <v>8.9285714285714288E-2</v>
      </c>
      <c r="AD162" s="11">
        <f t="shared" si="45"/>
        <v>4.7619047619047616E-2</v>
      </c>
      <c r="AE162" s="2">
        <v>8.0000000000000071</v>
      </c>
      <c r="AF162" s="2">
        <v>6.0000000000000027</v>
      </c>
      <c r="AG162" s="2">
        <v>3.9999999999999982</v>
      </c>
      <c r="AH162" s="2">
        <v>8.0000000000000071</v>
      </c>
      <c r="AI162" s="2">
        <v>1.8461538461538463</v>
      </c>
      <c r="AJ162" s="2">
        <v>2.3076923076923075</v>
      </c>
      <c r="AK162" s="2">
        <f t="shared" si="42"/>
        <v>30.153846153846168</v>
      </c>
      <c r="AL162" s="11">
        <f t="shared" si="50"/>
        <v>0.6666666666666673</v>
      </c>
      <c r="AM162" s="11">
        <f t="shared" si="50"/>
        <v>0.50000000000000022</v>
      </c>
      <c r="AN162" s="11">
        <f t="shared" si="50"/>
        <v>0.3333333333333332</v>
      </c>
      <c r="AO162" s="11">
        <f t="shared" si="46"/>
        <v>0.6666666666666673</v>
      </c>
      <c r="AP162" s="11">
        <f t="shared" si="46"/>
        <v>0.15384615384615385</v>
      </c>
      <c r="AQ162" s="11">
        <f t="shared" si="46"/>
        <v>0.19230769230769229</v>
      </c>
      <c r="AR162" s="2">
        <v>3.9999999999999987</v>
      </c>
      <c r="AS162" s="2">
        <v>1.9999999999999993</v>
      </c>
      <c r="AT162" s="2">
        <v>1.9999999999999993</v>
      </c>
      <c r="AU162" s="2">
        <v>3.9999999999999987</v>
      </c>
      <c r="AV162" s="2">
        <v>0.71428571428571419</v>
      </c>
      <c r="AW162" s="2">
        <v>1.714285714285714</v>
      </c>
      <c r="AX162" s="2">
        <f t="shared" si="43"/>
        <v>14.428571428571423</v>
      </c>
      <c r="AY162" s="11">
        <f t="shared" si="51"/>
        <v>0.3333333333333332</v>
      </c>
      <c r="AZ162" s="11">
        <f t="shared" si="51"/>
        <v>0.1666666666666666</v>
      </c>
      <c r="BA162" s="11">
        <f t="shared" si="51"/>
        <v>0.1666666666666666</v>
      </c>
      <c r="BB162" s="11">
        <f t="shared" si="47"/>
        <v>0.3333333333333332</v>
      </c>
      <c r="BC162" s="11">
        <f t="shared" si="47"/>
        <v>5.9523809523809514E-2</v>
      </c>
      <c r="BD162" s="11">
        <f t="shared" si="47"/>
        <v>0.14285714285714282</v>
      </c>
      <c r="BE162">
        <v>9.0000000000000018</v>
      </c>
      <c r="BF162">
        <v>0.30769230769230771</v>
      </c>
      <c r="BG162">
        <v>6.0000000000000027</v>
      </c>
      <c r="BH162">
        <v>6.1538461538461569</v>
      </c>
      <c r="BI162">
        <v>2.6153846153846154</v>
      </c>
      <c r="BJ162">
        <v>1.3846153846153846</v>
      </c>
      <c r="BK162" s="2">
        <v>25.461538461538471</v>
      </c>
      <c r="BL162" s="11">
        <v>0.75000000000000011</v>
      </c>
      <c r="BM162" s="11">
        <v>2.5641025641025644E-2</v>
      </c>
      <c r="BN162" s="11">
        <v>0.50000000000000022</v>
      </c>
      <c r="BO162" s="11">
        <v>0.51282051282051311</v>
      </c>
      <c r="BP162" s="11">
        <v>0.21794871794871795</v>
      </c>
      <c r="BQ162" s="11">
        <v>0.11538461538461538</v>
      </c>
      <c r="BR162">
        <v>1.9999999999999993</v>
      </c>
      <c r="BS162">
        <v>1.9999999999999993</v>
      </c>
      <c r="BT162">
        <v>1.9999999999999993</v>
      </c>
      <c r="BU162">
        <v>1.9999999999999993</v>
      </c>
      <c r="BV162">
        <v>1.2857142857142854</v>
      </c>
      <c r="BW162">
        <v>2.9999999999999991</v>
      </c>
      <c r="BX162">
        <v>12.285714285714281</v>
      </c>
      <c r="BY162" s="11">
        <v>0.1666666666666666</v>
      </c>
      <c r="BZ162" s="11">
        <v>0.1666666666666666</v>
      </c>
      <c r="CA162" s="11">
        <v>0.1666666666666666</v>
      </c>
      <c r="CB162" s="11">
        <v>0.1666666666666666</v>
      </c>
      <c r="CC162" s="11">
        <v>0.10714285714285711</v>
      </c>
      <c r="CD162" s="11">
        <v>0.24999999999999992</v>
      </c>
    </row>
    <row r="163" spans="1:82" hidden="1" x14ac:dyDescent="0.25">
      <c r="A163" s="5" t="s">
        <v>307</v>
      </c>
      <c r="B163" s="12" t="s">
        <v>338</v>
      </c>
      <c r="C163" t="s">
        <v>339</v>
      </c>
      <c r="E163" s="2">
        <v>10</v>
      </c>
      <c r="F163" s="2">
        <v>12.153846153846146</v>
      </c>
      <c r="G163" s="2">
        <v>8.0000000000000071</v>
      </c>
      <c r="H163" s="2">
        <v>9.0769230769230784</v>
      </c>
      <c r="I163" s="2">
        <v>7.8461538461538503</v>
      </c>
      <c r="J163" s="2">
        <v>3.6923076923076907</v>
      </c>
      <c r="K163" s="2">
        <f t="shared" si="40"/>
        <v>50.769230769230774</v>
      </c>
      <c r="L163" s="13">
        <f t="shared" si="48"/>
        <v>0.83333333333333337</v>
      </c>
      <c r="M163" s="13">
        <f t="shared" si="48"/>
        <v>1.0128205128205121</v>
      </c>
      <c r="N163" s="13">
        <f t="shared" si="48"/>
        <v>0.6666666666666673</v>
      </c>
      <c r="O163" s="13">
        <f t="shared" si="44"/>
        <v>0.7564102564102565</v>
      </c>
      <c r="P163" s="13">
        <f t="shared" si="44"/>
        <v>0.65384615384615419</v>
      </c>
      <c r="Q163" s="13">
        <f t="shared" si="44"/>
        <v>0.30769230769230754</v>
      </c>
      <c r="R163" s="2">
        <v>13.999999999999988</v>
      </c>
      <c r="S163" s="2">
        <v>10.000000000000002</v>
      </c>
      <c r="T163" s="2">
        <v>11.999999999999995</v>
      </c>
      <c r="U163" s="2">
        <v>10.000000000000002</v>
      </c>
      <c r="V163" s="2">
        <v>4.0714285714285703</v>
      </c>
      <c r="W163" s="2">
        <v>4.4285714285714279</v>
      </c>
      <c r="X163" s="2">
        <f t="shared" si="41"/>
        <v>54.499999999999986</v>
      </c>
      <c r="Y163" s="11">
        <f t="shared" si="49"/>
        <v>1.1666666666666656</v>
      </c>
      <c r="Z163" s="11">
        <f t="shared" si="49"/>
        <v>0.83333333333333348</v>
      </c>
      <c r="AA163" s="11">
        <f t="shared" si="49"/>
        <v>0.99999999999999956</v>
      </c>
      <c r="AB163" s="11">
        <f t="shared" si="45"/>
        <v>0.83333333333333348</v>
      </c>
      <c r="AC163" s="11">
        <f t="shared" si="45"/>
        <v>0.33928571428571419</v>
      </c>
      <c r="AD163" s="11">
        <f t="shared" si="45"/>
        <v>0.36904761904761901</v>
      </c>
      <c r="AE163" s="2">
        <v>10</v>
      </c>
      <c r="AF163" s="2">
        <v>10.153846153846153</v>
      </c>
      <c r="AG163" s="2">
        <v>8.0000000000000071</v>
      </c>
      <c r="AH163" s="2">
        <v>8.0000000000000071</v>
      </c>
      <c r="AI163" s="2">
        <v>5.8461538461538467</v>
      </c>
      <c r="AJ163" s="2">
        <v>5.2307692307692308</v>
      </c>
      <c r="AK163" s="2">
        <f t="shared" si="42"/>
        <v>47.230769230769248</v>
      </c>
      <c r="AL163" s="11">
        <f t="shared" si="50"/>
        <v>0.83333333333333337</v>
      </c>
      <c r="AM163" s="11">
        <f t="shared" si="50"/>
        <v>0.84615384615384615</v>
      </c>
      <c r="AN163" s="11">
        <f t="shared" si="50"/>
        <v>0.6666666666666673</v>
      </c>
      <c r="AO163" s="11">
        <f t="shared" si="46"/>
        <v>0.6666666666666673</v>
      </c>
      <c r="AP163" s="11">
        <f t="shared" si="46"/>
        <v>0.48717948717948723</v>
      </c>
      <c r="AQ163" s="11">
        <f t="shared" si="46"/>
        <v>0.4358974358974359</v>
      </c>
      <c r="AR163" s="2">
        <v>8.0000000000000089</v>
      </c>
      <c r="AS163" s="2">
        <v>10.000000000000002</v>
      </c>
      <c r="AT163" s="2">
        <v>10.000000000000002</v>
      </c>
      <c r="AU163" s="2">
        <v>6.0000000000000036</v>
      </c>
      <c r="AV163" s="2">
        <v>3.4285714285714275</v>
      </c>
      <c r="AW163" s="2">
        <v>3.2857142857142851</v>
      </c>
      <c r="AX163" s="2">
        <f t="shared" si="43"/>
        <v>40.71428571428573</v>
      </c>
      <c r="AY163" s="11">
        <f t="shared" si="51"/>
        <v>0.66666666666666741</v>
      </c>
      <c r="AZ163" s="11">
        <f t="shared" si="51"/>
        <v>0.83333333333333348</v>
      </c>
      <c r="BA163" s="11">
        <f t="shared" si="51"/>
        <v>0.83333333333333348</v>
      </c>
      <c r="BB163" s="11">
        <f t="shared" si="47"/>
        <v>0.50000000000000033</v>
      </c>
      <c r="BC163" s="11">
        <f t="shared" si="47"/>
        <v>0.28571428571428564</v>
      </c>
      <c r="BD163" s="11">
        <f t="shared" si="47"/>
        <v>0.27380952380952378</v>
      </c>
      <c r="BE163">
        <v>10.307692307692307</v>
      </c>
      <c r="BF163">
        <v>6.0000000000000027</v>
      </c>
      <c r="BG163">
        <v>10.307692307692307</v>
      </c>
      <c r="BH163">
        <v>8.1538461538461604</v>
      </c>
      <c r="BI163">
        <v>6.4615384615384617</v>
      </c>
      <c r="BJ163">
        <v>4.8461538461538467</v>
      </c>
      <c r="BK163" s="2">
        <v>46.07692307692308</v>
      </c>
      <c r="BL163" s="11">
        <v>0.85897435897435892</v>
      </c>
      <c r="BM163" s="11">
        <v>0.50000000000000022</v>
      </c>
      <c r="BN163" s="11">
        <v>0.85897435897435892</v>
      </c>
      <c r="BO163" s="11">
        <v>0.67948717948718007</v>
      </c>
      <c r="BP163" s="11">
        <v>0.53846153846153844</v>
      </c>
      <c r="BQ163" s="11">
        <v>0.40384615384615391</v>
      </c>
      <c r="BR163">
        <v>5.1428571428571441</v>
      </c>
      <c r="BS163">
        <v>8.0000000000000089</v>
      </c>
      <c r="BT163">
        <v>9.0000000000000036</v>
      </c>
      <c r="BU163">
        <v>11.999999999999995</v>
      </c>
      <c r="BV163">
        <v>4.1428571428571415</v>
      </c>
      <c r="BW163">
        <v>4.5714285714285703</v>
      </c>
      <c r="BX163">
        <v>42.857142857142861</v>
      </c>
      <c r="BY163" s="11">
        <v>0.42857142857142866</v>
      </c>
      <c r="BZ163" s="11">
        <v>0.66666666666666741</v>
      </c>
      <c r="CA163" s="11">
        <v>0.75000000000000033</v>
      </c>
      <c r="CB163" s="11">
        <v>0.99999999999999956</v>
      </c>
      <c r="CC163" s="11">
        <v>0.34523809523809512</v>
      </c>
      <c r="CD163" s="11">
        <v>0.38095238095238088</v>
      </c>
    </row>
    <row r="164" spans="1:82" s="7" customFormat="1" x14ac:dyDescent="0.25">
      <c r="A164" s="1" t="s">
        <v>307</v>
      </c>
      <c r="B164" s="12" t="s">
        <v>340</v>
      </c>
      <c r="C164" t="s">
        <v>341</v>
      </c>
      <c r="D164"/>
      <c r="E164" s="2">
        <v>4.1538461538461524</v>
      </c>
      <c r="F164" s="2">
        <v>6.1538461538461569</v>
      </c>
      <c r="G164" s="2">
        <v>1.9999999999999996</v>
      </c>
      <c r="H164" s="2">
        <v>3.9999999999999982</v>
      </c>
      <c r="I164" s="2">
        <v>3.3846153846153837</v>
      </c>
      <c r="J164" s="2">
        <v>0.92307692307692313</v>
      </c>
      <c r="K164" s="2">
        <f t="shared" si="40"/>
        <v>20.615384615384613</v>
      </c>
      <c r="L164" s="13">
        <f t="shared" si="48"/>
        <v>0.34615384615384603</v>
      </c>
      <c r="M164" s="13">
        <f t="shared" si="48"/>
        <v>0.51282051282051311</v>
      </c>
      <c r="N164" s="13">
        <f t="shared" si="48"/>
        <v>0.16666666666666663</v>
      </c>
      <c r="O164" s="13">
        <f t="shared" si="44"/>
        <v>0.3333333333333332</v>
      </c>
      <c r="P164" s="13">
        <f t="shared" si="44"/>
        <v>0.28205128205128199</v>
      </c>
      <c r="Q164" s="13">
        <f t="shared" si="44"/>
        <v>7.6923076923076927E-2</v>
      </c>
      <c r="R164" s="2">
        <v>8.0000000000000089</v>
      </c>
      <c r="S164" s="2">
        <v>6.0000000000000036</v>
      </c>
      <c r="T164" s="2">
        <v>1.9999999999999993</v>
      </c>
      <c r="U164" s="2">
        <v>3.9999999999999987</v>
      </c>
      <c r="V164" s="2">
        <v>1.9999999999999993</v>
      </c>
      <c r="W164" s="2">
        <v>1.2857142857142856</v>
      </c>
      <c r="X164" s="2">
        <f t="shared" si="41"/>
        <v>23.285714285714295</v>
      </c>
      <c r="Y164" s="11">
        <f t="shared" si="49"/>
        <v>0.66666666666666741</v>
      </c>
      <c r="Z164" s="11">
        <f t="shared" si="49"/>
        <v>0.50000000000000033</v>
      </c>
      <c r="AA164" s="11">
        <f t="shared" si="49"/>
        <v>0.1666666666666666</v>
      </c>
      <c r="AB164" s="11">
        <f t="shared" si="45"/>
        <v>0.3333333333333332</v>
      </c>
      <c r="AC164" s="11">
        <f t="shared" si="45"/>
        <v>0.1666666666666666</v>
      </c>
      <c r="AD164" s="11">
        <f t="shared" si="45"/>
        <v>0.10714285714285714</v>
      </c>
      <c r="AE164" s="2">
        <v>6.0000000000000027</v>
      </c>
      <c r="AF164" s="2">
        <v>3.9999999999999982</v>
      </c>
      <c r="AG164" s="2">
        <v>8.0000000000000071</v>
      </c>
      <c r="AH164" s="2">
        <v>6.0000000000000027</v>
      </c>
      <c r="AI164" s="2">
        <v>3.0769230769230762</v>
      </c>
      <c r="AJ164" s="2">
        <v>1.0769230769230771</v>
      </c>
      <c r="AK164" s="2">
        <f t="shared" si="42"/>
        <v>28.153846153846164</v>
      </c>
      <c r="AL164" s="11">
        <f t="shared" si="50"/>
        <v>0.50000000000000022</v>
      </c>
      <c r="AM164" s="11">
        <f t="shared" si="50"/>
        <v>0.3333333333333332</v>
      </c>
      <c r="AN164" s="11">
        <f t="shared" si="50"/>
        <v>0.6666666666666673</v>
      </c>
      <c r="AO164" s="11">
        <f t="shared" si="46"/>
        <v>0.50000000000000022</v>
      </c>
      <c r="AP164" s="11">
        <f t="shared" si="46"/>
        <v>0.25641025641025633</v>
      </c>
      <c r="AQ164" s="11">
        <f t="shared" si="46"/>
        <v>8.9743589743589758E-2</v>
      </c>
      <c r="AR164" s="2">
        <v>3.9999999999999987</v>
      </c>
      <c r="AS164" s="2">
        <v>1.9999999999999993</v>
      </c>
      <c r="AT164" s="2">
        <v>6.0000000000000036</v>
      </c>
      <c r="AU164" s="2">
        <v>3.9999999999999987</v>
      </c>
      <c r="AV164" s="2">
        <v>0.85714285714285698</v>
      </c>
      <c r="AW164" s="2">
        <v>1.1428571428571428</v>
      </c>
      <c r="AX164" s="2">
        <f t="shared" si="43"/>
        <v>18</v>
      </c>
      <c r="AY164" s="11">
        <f t="shared" si="51"/>
        <v>0.3333333333333332</v>
      </c>
      <c r="AZ164" s="11">
        <f t="shared" si="51"/>
        <v>0.1666666666666666</v>
      </c>
      <c r="BA164" s="11">
        <f t="shared" si="51"/>
        <v>0.50000000000000033</v>
      </c>
      <c r="BB164" s="11">
        <f t="shared" si="47"/>
        <v>0.3333333333333332</v>
      </c>
      <c r="BC164" s="11">
        <f t="shared" si="47"/>
        <v>7.1428571428571411E-2</v>
      </c>
      <c r="BD164" s="11">
        <f t="shared" si="47"/>
        <v>9.5238095238095233E-2</v>
      </c>
      <c r="BE164">
        <v>3.9999999999999982</v>
      </c>
      <c r="BF164">
        <v>3.9999999999999982</v>
      </c>
      <c r="BG164">
        <v>1.9999999999999996</v>
      </c>
      <c r="BH164">
        <v>3.9999999999999982</v>
      </c>
      <c r="BI164">
        <v>1.6923076923076921</v>
      </c>
      <c r="BJ164">
        <v>2.1538461538461537</v>
      </c>
      <c r="BK164" s="2">
        <v>17.84615384615384</v>
      </c>
      <c r="BL164" s="11">
        <v>0.3333333333333332</v>
      </c>
      <c r="BM164" s="11">
        <v>0.3333333333333332</v>
      </c>
      <c r="BN164" s="11">
        <v>0.16666666666666663</v>
      </c>
      <c r="BO164" s="11">
        <v>0.3333333333333332</v>
      </c>
      <c r="BP164" s="11">
        <v>0.141025641025641</v>
      </c>
      <c r="BQ164" s="11">
        <v>0.17948717948717949</v>
      </c>
      <c r="BR164">
        <v>3.9999999999999987</v>
      </c>
      <c r="BS164">
        <v>3.9999999999999987</v>
      </c>
      <c r="BT164">
        <v>6.0000000000000036</v>
      </c>
      <c r="BU164">
        <v>6.0000000000000036</v>
      </c>
      <c r="BV164">
        <v>1.571428571428571</v>
      </c>
      <c r="BW164">
        <v>3.2857142857142847</v>
      </c>
      <c r="BX164">
        <v>24.857142857142858</v>
      </c>
      <c r="BY164" s="11">
        <v>0.3333333333333332</v>
      </c>
      <c r="BZ164" s="11">
        <v>0.3333333333333332</v>
      </c>
      <c r="CA164" s="11">
        <v>0.50000000000000033</v>
      </c>
      <c r="CB164" s="11">
        <v>0.50000000000000033</v>
      </c>
      <c r="CC164" s="11">
        <v>0.1309523809523809</v>
      </c>
      <c r="CD164" s="11">
        <v>0.27380952380952372</v>
      </c>
    </row>
    <row r="165" spans="1:82" x14ac:dyDescent="0.25">
      <c r="A165" s="1" t="s">
        <v>307</v>
      </c>
      <c r="B165" s="12" t="s">
        <v>342</v>
      </c>
      <c r="C165" t="s">
        <v>343</v>
      </c>
      <c r="E165" s="2">
        <v>1.9999999999999996</v>
      </c>
      <c r="F165" s="2">
        <v>6.0000000000000027</v>
      </c>
      <c r="G165" s="2">
        <v>1.9999999999999996</v>
      </c>
      <c r="H165" s="2">
        <v>6.0000000000000027</v>
      </c>
      <c r="I165" s="2">
        <v>0.92307692307692313</v>
      </c>
      <c r="J165" s="2">
        <v>0.15384615384615385</v>
      </c>
      <c r="K165" s="2">
        <f t="shared" si="40"/>
        <v>17.07692307692308</v>
      </c>
      <c r="L165" s="13">
        <f t="shared" si="48"/>
        <v>0.16666666666666663</v>
      </c>
      <c r="M165" s="13">
        <f t="shared" si="48"/>
        <v>0.50000000000000022</v>
      </c>
      <c r="N165" s="13">
        <f t="shared" si="48"/>
        <v>0.16666666666666663</v>
      </c>
      <c r="O165" s="13">
        <f t="shared" si="44"/>
        <v>0.50000000000000022</v>
      </c>
      <c r="P165" s="13">
        <f t="shared" si="44"/>
        <v>7.6923076923076927E-2</v>
      </c>
      <c r="Q165" s="13">
        <f t="shared" si="44"/>
        <v>1.2820512820512822E-2</v>
      </c>
      <c r="R165" s="2">
        <v>6.0000000000000036</v>
      </c>
      <c r="S165" s="2">
        <v>0</v>
      </c>
      <c r="T165" s="2">
        <v>0</v>
      </c>
      <c r="U165" s="2">
        <v>3.9999999999999987</v>
      </c>
      <c r="V165" s="2">
        <v>0.2857142857142857</v>
      </c>
      <c r="W165" s="2">
        <v>0</v>
      </c>
      <c r="X165" s="2">
        <f t="shared" si="41"/>
        <v>10.285714285714288</v>
      </c>
      <c r="Y165" s="11">
        <f t="shared" si="49"/>
        <v>0.50000000000000033</v>
      </c>
      <c r="Z165" s="11">
        <f t="shared" si="49"/>
        <v>0</v>
      </c>
      <c r="AA165" s="11">
        <f t="shared" si="49"/>
        <v>0</v>
      </c>
      <c r="AB165" s="11">
        <f t="shared" si="45"/>
        <v>0.3333333333333332</v>
      </c>
      <c r="AC165" s="11">
        <f t="shared" si="45"/>
        <v>2.3809523809523808E-2</v>
      </c>
      <c r="AD165" s="11">
        <f t="shared" si="45"/>
        <v>0</v>
      </c>
      <c r="AE165" s="2">
        <v>3.9999999999999982</v>
      </c>
      <c r="AF165" s="2">
        <v>0</v>
      </c>
      <c r="AG165" s="2">
        <v>1.9999999999999996</v>
      </c>
      <c r="AH165" s="2">
        <v>1.9999999999999996</v>
      </c>
      <c r="AI165" s="2">
        <v>1.2307692307692308</v>
      </c>
      <c r="AJ165" s="2">
        <v>0.15384615384615385</v>
      </c>
      <c r="AK165" s="2">
        <f t="shared" si="42"/>
        <v>9.3846153846153832</v>
      </c>
      <c r="AL165" s="11">
        <f t="shared" si="50"/>
        <v>0.3333333333333332</v>
      </c>
      <c r="AM165" s="11">
        <f t="shared" si="50"/>
        <v>0</v>
      </c>
      <c r="AN165" s="11">
        <f t="shared" si="50"/>
        <v>0.16666666666666663</v>
      </c>
      <c r="AO165" s="11">
        <f t="shared" si="46"/>
        <v>0.16666666666666663</v>
      </c>
      <c r="AP165" s="11">
        <f t="shared" si="46"/>
        <v>0.10256410256410257</v>
      </c>
      <c r="AQ165" s="11">
        <f t="shared" si="46"/>
        <v>1.2820512820512822E-2</v>
      </c>
      <c r="AR165" s="2">
        <v>0</v>
      </c>
      <c r="AS165" s="2">
        <v>0</v>
      </c>
      <c r="AT165" s="2">
        <v>1.9999999999999993</v>
      </c>
      <c r="AU165" s="2">
        <v>1.9999999999999993</v>
      </c>
      <c r="AV165" s="2">
        <v>0</v>
      </c>
      <c r="AW165" s="2">
        <v>0</v>
      </c>
      <c r="AX165" s="2">
        <f t="shared" si="43"/>
        <v>3.9999999999999987</v>
      </c>
      <c r="AY165" s="11">
        <f t="shared" si="51"/>
        <v>0</v>
      </c>
      <c r="AZ165" s="11">
        <f t="shared" si="51"/>
        <v>0</v>
      </c>
      <c r="BA165" s="11">
        <f t="shared" si="51"/>
        <v>0.1666666666666666</v>
      </c>
      <c r="BB165" s="11">
        <f t="shared" si="47"/>
        <v>0.1666666666666666</v>
      </c>
      <c r="BC165" s="11">
        <f t="shared" si="47"/>
        <v>0</v>
      </c>
      <c r="BD165" s="11">
        <f t="shared" si="47"/>
        <v>0</v>
      </c>
      <c r="BE165">
        <v>0</v>
      </c>
      <c r="BF165">
        <v>0</v>
      </c>
      <c r="BG165">
        <v>0</v>
      </c>
      <c r="BH165">
        <v>0</v>
      </c>
      <c r="BI165">
        <v>0.15384615384615385</v>
      </c>
      <c r="BJ165">
        <v>0</v>
      </c>
      <c r="BK165" s="2">
        <v>0.15384615384615385</v>
      </c>
      <c r="BL165" s="11">
        <v>0</v>
      </c>
      <c r="BM165" s="11">
        <v>0</v>
      </c>
      <c r="BN165" s="11">
        <v>0</v>
      </c>
      <c r="BO165" s="11">
        <v>0</v>
      </c>
      <c r="BP165" s="11">
        <v>1.2820512820512822E-2</v>
      </c>
      <c r="BQ165" s="11">
        <v>0</v>
      </c>
      <c r="BR165">
        <v>0</v>
      </c>
      <c r="BS165">
        <v>6.0000000000000036</v>
      </c>
      <c r="BT165">
        <v>0</v>
      </c>
      <c r="BU165">
        <v>1.9999999999999993</v>
      </c>
      <c r="BV165">
        <v>2.1428571428571423</v>
      </c>
      <c r="BW165">
        <v>0.5714285714285714</v>
      </c>
      <c r="BX165">
        <v>10.714285714285717</v>
      </c>
      <c r="BY165" s="11">
        <v>0</v>
      </c>
      <c r="BZ165" s="11">
        <v>0.50000000000000033</v>
      </c>
      <c r="CA165" s="11">
        <v>0</v>
      </c>
      <c r="CB165" s="11">
        <v>0.1666666666666666</v>
      </c>
      <c r="CC165" s="11">
        <v>0.17857142857142852</v>
      </c>
      <c r="CD165" s="11">
        <v>4.7619047619047616E-2</v>
      </c>
    </row>
    <row r="166" spans="1:82" x14ac:dyDescent="0.25">
      <c r="A166" s="1" t="s">
        <v>307</v>
      </c>
      <c r="B166" t="s">
        <v>344</v>
      </c>
      <c r="C166" t="s">
        <v>345</v>
      </c>
      <c r="K166" s="2">
        <f t="shared" si="40"/>
        <v>0</v>
      </c>
      <c r="L166" s="13">
        <f t="shared" si="48"/>
        <v>0</v>
      </c>
      <c r="M166" s="13">
        <f t="shared" si="48"/>
        <v>0</v>
      </c>
      <c r="N166" s="13">
        <f t="shared" si="48"/>
        <v>0</v>
      </c>
      <c r="O166" s="13">
        <f t="shared" si="44"/>
        <v>0</v>
      </c>
      <c r="P166" s="13">
        <f t="shared" si="44"/>
        <v>0</v>
      </c>
      <c r="Q166" s="13">
        <f t="shared" si="44"/>
        <v>0</v>
      </c>
      <c r="R166" s="2"/>
      <c r="S166" s="2"/>
      <c r="T166" s="2"/>
      <c r="U166" s="2"/>
      <c r="V166" s="2"/>
      <c r="W166" s="2"/>
      <c r="X166" s="2">
        <f t="shared" si="41"/>
        <v>0</v>
      </c>
      <c r="Y166" s="11">
        <f t="shared" si="49"/>
        <v>0</v>
      </c>
      <c r="Z166" s="11">
        <f t="shared" si="49"/>
        <v>0</v>
      </c>
      <c r="AA166" s="11">
        <f t="shared" si="49"/>
        <v>0</v>
      </c>
      <c r="AB166" s="11">
        <f t="shared" si="45"/>
        <v>0</v>
      </c>
      <c r="AC166" s="11">
        <f t="shared" si="45"/>
        <v>0</v>
      </c>
      <c r="AD166" s="11">
        <f t="shared" si="45"/>
        <v>0</v>
      </c>
      <c r="AG166" s="2">
        <v>0.69230769230769229</v>
      </c>
      <c r="AK166" s="2">
        <f t="shared" si="42"/>
        <v>0.69230769230769229</v>
      </c>
      <c r="AL166" s="11">
        <f t="shared" si="50"/>
        <v>0</v>
      </c>
      <c r="AM166" s="11">
        <f t="shared" si="50"/>
        <v>0</v>
      </c>
      <c r="AN166" s="11">
        <f t="shared" si="50"/>
        <v>5.7692307692307689E-2</v>
      </c>
      <c r="AO166" s="11">
        <f t="shared" si="46"/>
        <v>0</v>
      </c>
      <c r="AP166" s="11">
        <f t="shared" si="46"/>
        <v>0</v>
      </c>
      <c r="AQ166" s="11">
        <f t="shared" si="46"/>
        <v>0</v>
      </c>
      <c r="AR166" s="2">
        <v>6.0000000000000036</v>
      </c>
      <c r="AS166" s="2">
        <v>7.0000000000000044</v>
      </c>
      <c r="AT166" s="2">
        <v>0</v>
      </c>
      <c r="AU166" s="2">
        <v>3.9999999999999987</v>
      </c>
      <c r="AV166" s="2">
        <v>1.4285714285714284</v>
      </c>
      <c r="AW166" s="2">
        <v>0</v>
      </c>
      <c r="AX166" s="2">
        <f t="shared" si="43"/>
        <v>18.428571428571434</v>
      </c>
      <c r="AY166" s="11">
        <f t="shared" si="51"/>
        <v>0.50000000000000033</v>
      </c>
      <c r="AZ166" s="11">
        <f t="shared" si="51"/>
        <v>0.5833333333333337</v>
      </c>
      <c r="BA166" s="11">
        <f t="shared" si="51"/>
        <v>0</v>
      </c>
      <c r="BB166" s="11">
        <f t="shared" si="47"/>
        <v>0.3333333333333332</v>
      </c>
      <c r="BC166" s="11">
        <f t="shared" si="47"/>
        <v>0.11904761904761903</v>
      </c>
      <c r="BD166" s="11">
        <f t="shared" si="47"/>
        <v>0</v>
      </c>
      <c r="BE166">
        <v>0</v>
      </c>
      <c r="BF166">
        <v>3.0000000000000004</v>
      </c>
      <c r="BG166">
        <v>0</v>
      </c>
      <c r="BH166">
        <v>0</v>
      </c>
      <c r="BI166">
        <v>3.5384615384615374</v>
      </c>
      <c r="BJ166">
        <v>1.5384615384615383</v>
      </c>
      <c r="BK166" s="2">
        <v>8.0769230769230766</v>
      </c>
      <c r="BL166" s="11">
        <v>0</v>
      </c>
      <c r="BM166" s="11">
        <v>0.25000000000000006</v>
      </c>
      <c r="BN166" s="11">
        <v>0</v>
      </c>
      <c r="BO166" s="11">
        <v>0</v>
      </c>
      <c r="BP166" s="11">
        <v>0.29487179487179477</v>
      </c>
      <c r="BQ166" s="11">
        <v>0.12820512820512819</v>
      </c>
      <c r="BR166">
        <v>1.9999999999999993</v>
      </c>
      <c r="BS166">
        <v>0</v>
      </c>
      <c r="BT166">
        <v>0</v>
      </c>
      <c r="BU166">
        <v>0</v>
      </c>
      <c r="BV166">
        <v>1.2857142857142856</v>
      </c>
      <c r="BW166">
        <v>0.8571428571428571</v>
      </c>
      <c r="BX166">
        <v>4.1428571428571415</v>
      </c>
      <c r="BY166" s="11">
        <v>0.1666666666666666</v>
      </c>
      <c r="BZ166" s="11">
        <v>0</v>
      </c>
      <c r="CA166" s="11">
        <v>0</v>
      </c>
      <c r="CB166" s="11">
        <v>0</v>
      </c>
      <c r="CC166" s="11">
        <v>0.10714285714285714</v>
      </c>
      <c r="CD166" s="11">
        <v>7.1428571428571425E-2</v>
      </c>
    </row>
    <row r="167" spans="1:82" hidden="1" x14ac:dyDescent="0.25">
      <c r="A167" s="5" t="s">
        <v>307</v>
      </c>
      <c r="B167" s="12" t="s">
        <v>346</v>
      </c>
      <c r="C167" t="s">
        <v>347</v>
      </c>
      <c r="E167" s="2">
        <v>3.9999999999999982</v>
      </c>
      <c r="F167" s="2">
        <v>3.0000000000000004</v>
      </c>
      <c r="G167" s="2">
        <v>8.1538461538461569</v>
      </c>
      <c r="H167" s="2">
        <v>6.1538461538461569</v>
      </c>
      <c r="I167" s="2">
        <v>7.0000000000000027</v>
      </c>
      <c r="J167" s="2">
        <v>5.9999999999999991</v>
      </c>
      <c r="K167" s="2">
        <f t="shared" si="40"/>
        <v>34.307692307692314</v>
      </c>
      <c r="L167" s="13">
        <f t="shared" si="48"/>
        <v>0.3333333333333332</v>
      </c>
      <c r="M167" s="13">
        <f t="shared" si="48"/>
        <v>0.25000000000000006</v>
      </c>
      <c r="N167" s="13">
        <f t="shared" si="48"/>
        <v>0.67948717948717974</v>
      </c>
      <c r="O167" s="13">
        <f t="shared" si="44"/>
        <v>0.51282051282051311</v>
      </c>
      <c r="P167" s="13">
        <f t="shared" si="44"/>
        <v>0.58333333333333359</v>
      </c>
      <c r="Q167" s="13">
        <f t="shared" si="44"/>
        <v>0.49999999999999994</v>
      </c>
      <c r="R167" s="2">
        <v>0</v>
      </c>
      <c r="S167" s="2">
        <v>0</v>
      </c>
      <c r="T167" s="2">
        <v>0</v>
      </c>
      <c r="U167" s="2">
        <v>0</v>
      </c>
      <c r="V167" s="2">
        <v>1.9999999999999993</v>
      </c>
      <c r="W167" s="2">
        <v>0</v>
      </c>
      <c r="X167" s="2">
        <f t="shared" si="41"/>
        <v>1.9999999999999993</v>
      </c>
      <c r="Y167" s="11">
        <f t="shared" si="49"/>
        <v>0</v>
      </c>
      <c r="Z167" s="11">
        <f t="shared" si="49"/>
        <v>0</v>
      </c>
      <c r="AA167" s="11">
        <f t="shared" si="49"/>
        <v>0</v>
      </c>
      <c r="AB167" s="11">
        <f t="shared" si="45"/>
        <v>0</v>
      </c>
      <c r="AC167" s="11">
        <f t="shared" si="45"/>
        <v>0.1666666666666666</v>
      </c>
      <c r="AD167" s="11">
        <f t="shared" si="45"/>
        <v>0</v>
      </c>
      <c r="AE167" s="2">
        <v>0</v>
      </c>
      <c r="AF167" s="2">
        <v>0</v>
      </c>
      <c r="AG167" s="2">
        <v>1.9999999999999996</v>
      </c>
      <c r="AH167" s="2">
        <v>0</v>
      </c>
      <c r="AI167" s="2">
        <v>0</v>
      </c>
      <c r="AJ167" s="2">
        <v>1.0769230769230771</v>
      </c>
      <c r="AK167" s="2">
        <f t="shared" si="42"/>
        <v>3.0769230769230766</v>
      </c>
      <c r="AL167" s="11">
        <f t="shared" si="50"/>
        <v>0</v>
      </c>
      <c r="AM167" s="11">
        <f t="shared" si="50"/>
        <v>0</v>
      </c>
      <c r="AN167" s="11">
        <f t="shared" si="50"/>
        <v>0.16666666666666663</v>
      </c>
      <c r="AO167" s="11">
        <f t="shared" si="46"/>
        <v>0</v>
      </c>
      <c r="AP167" s="11">
        <f t="shared" si="46"/>
        <v>0</v>
      </c>
      <c r="AQ167" s="11">
        <f t="shared" si="46"/>
        <v>8.9743589743589758E-2</v>
      </c>
      <c r="AR167" s="2">
        <v>5.8571428571428603</v>
      </c>
      <c r="AS167" s="2">
        <v>0</v>
      </c>
      <c r="AT167" s="2">
        <v>1.9999999999999993</v>
      </c>
      <c r="AU167" s="2">
        <v>0</v>
      </c>
      <c r="AV167" s="2">
        <v>1.8571428571428568</v>
      </c>
      <c r="AW167" s="2">
        <v>1.7142857142857144</v>
      </c>
      <c r="AX167" s="2">
        <f t="shared" si="43"/>
        <v>11.428571428571431</v>
      </c>
      <c r="AY167" s="11">
        <f t="shared" si="51"/>
        <v>0.48809523809523836</v>
      </c>
      <c r="AZ167" s="11">
        <f t="shared" si="51"/>
        <v>0</v>
      </c>
      <c r="BA167" s="11">
        <f t="shared" si="51"/>
        <v>0.1666666666666666</v>
      </c>
      <c r="BB167" s="11">
        <f t="shared" si="47"/>
        <v>0</v>
      </c>
      <c r="BC167" s="11">
        <f t="shared" si="47"/>
        <v>0.15476190476190474</v>
      </c>
      <c r="BD167" s="11">
        <f t="shared" si="47"/>
        <v>0.14285714285714288</v>
      </c>
      <c r="BE167">
        <v>3.9999999999999982</v>
      </c>
      <c r="BF167">
        <v>3.9999999999999982</v>
      </c>
      <c r="BG167">
        <v>1.9999999999999996</v>
      </c>
      <c r="BH167">
        <v>6.0000000000000018</v>
      </c>
      <c r="BI167">
        <v>2.615384615384615</v>
      </c>
      <c r="BJ167">
        <v>2.3076923076923079</v>
      </c>
      <c r="BK167" s="2">
        <v>20.92307692307692</v>
      </c>
      <c r="BL167" s="11">
        <v>0.3333333333333332</v>
      </c>
      <c r="BM167" s="11">
        <v>0.3333333333333332</v>
      </c>
      <c r="BN167" s="11">
        <v>0.16666666666666663</v>
      </c>
      <c r="BO167" s="11">
        <v>0.50000000000000011</v>
      </c>
      <c r="BP167" s="11">
        <v>0.21794871794871792</v>
      </c>
      <c r="BQ167" s="11">
        <v>0.19230769230769232</v>
      </c>
      <c r="BR167">
        <v>3</v>
      </c>
      <c r="BS167">
        <v>0</v>
      </c>
      <c r="BT167">
        <v>3.9999999999999987</v>
      </c>
      <c r="BU167">
        <v>1.9999999999999993</v>
      </c>
      <c r="BV167">
        <v>2.5714285714285707</v>
      </c>
      <c r="BW167">
        <v>1.2857142857142856</v>
      </c>
      <c r="BX167">
        <v>12.857142857142854</v>
      </c>
      <c r="BY167" s="11">
        <v>0.25</v>
      </c>
      <c r="BZ167" s="11">
        <v>0</v>
      </c>
      <c r="CA167" s="11">
        <v>0.3333333333333332</v>
      </c>
      <c r="CB167" s="11">
        <v>0.1666666666666666</v>
      </c>
      <c r="CC167" s="11">
        <v>0.21428571428571422</v>
      </c>
      <c r="CD167" s="11">
        <v>0.10714285714285714</v>
      </c>
    </row>
    <row r="168" spans="1:82" hidden="1" x14ac:dyDescent="0.25">
      <c r="A168" s="5" t="s">
        <v>307</v>
      </c>
      <c r="B168" s="12" t="s">
        <v>348</v>
      </c>
      <c r="C168" t="s">
        <v>349</v>
      </c>
      <c r="E168" s="2">
        <v>10.153846153846153</v>
      </c>
      <c r="F168" s="2">
        <v>8.1538461538461604</v>
      </c>
      <c r="G168" s="2">
        <v>8.0000000000000071</v>
      </c>
      <c r="H168" s="2">
        <v>10</v>
      </c>
      <c r="I168" s="2">
        <v>10.307692307692305</v>
      </c>
      <c r="J168" s="2">
        <v>8.8461538461538467</v>
      </c>
      <c r="K168" s="2">
        <f t="shared" si="40"/>
        <v>55.461538461538474</v>
      </c>
      <c r="L168" s="13">
        <f t="shared" si="48"/>
        <v>0.84615384615384615</v>
      </c>
      <c r="M168" s="13">
        <f t="shared" si="48"/>
        <v>0.67948717948718007</v>
      </c>
      <c r="N168" s="13">
        <f t="shared" si="48"/>
        <v>0.6666666666666673</v>
      </c>
      <c r="O168" s="13">
        <f t="shared" si="44"/>
        <v>0.83333333333333337</v>
      </c>
      <c r="P168" s="13">
        <f t="shared" si="44"/>
        <v>0.8589743589743587</v>
      </c>
      <c r="Q168" s="13">
        <f t="shared" si="44"/>
        <v>0.73717948717948723</v>
      </c>
      <c r="R168" s="2">
        <v>8.0000000000000089</v>
      </c>
      <c r="S168" s="2">
        <v>6.0000000000000036</v>
      </c>
      <c r="T168" s="2">
        <v>10.000000000000002</v>
      </c>
      <c r="U168" s="2">
        <v>11.999999999999995</v>
      </c>
      <c r="V168" s="2">
        <v>10.857142857142852</v>
      </c>
      <c r="W168" s="2">
        <v>8.4285714285714288</v>
      </c>
      <c r="X168" s="2">
        <f t="shared" si="41"/>
        <v>55.285714285714292</v>
      </c>
      <c r="Y168" s="11">
        <f t="shared" si="49"/>
        <v>0.66666666666666741</v>
      </c>
      <c r="Z168" s="11">
        <f t="shared" si="49"/>
        <v>0.50000000000000033</v>
      </c>
      <c r="AA168" s="11">
        <f t="shared" si="49"/>
        <v>0.83333333333333348</v>
      </c>
      <c r="AB168" s="11">
        <f t="shared" si="45"/>
        <v>0.99999999999999956</v>
      </c>
      <c r="AC168" s="11">
        <f t="shared" si="45"/>
        <v>0.90476190476190432</v>
      </c>
      <c r="AD168" s="11">
        <f t="shared" si="45"/>
        <v>0.70238095238095244</v>
      </c>
      <c r="AE168" s="2">
        <v>10</v>
      </c>
      <c r="AF168" s="2">
        <v>10</v>
      </c>
      <c r="AG168" s="2">
        <v>9.0000000000000018</v>
      </c>
      <c r="AH168" s="2">
        <v>10</v>
      </c>
      <c r="AI168" s="2">
        <v>8.076923076923082</v>
      </c>
      <c r="AJ168" s="2">
        <v>8.0769230769230784</v>
      </c>
      <c r="AK168" s="2">
        <f t="shared" si="42"/>
        <v>55.15384615384616</v>
      </c>
      <c r="AL168" s="11">
        <f t="shared" si="50"/>
        <v>0.83333333333333337</v>
      </c>
      <c r="AM168" s="11">
        <f t="shared" si="50"/>
        <v>0.83333333333333337</v>
      </c>
      <c r="AN168" s="11">
        <f t="shared" si="50"/>
        <v>0.75000000000000011</v>
      </c>
      <c r="AO168" s="11">
        <f t="shared" si="46"/>
        <v>0.83333333333333337</v>
      </c>
      <c r="AP168" s="11">
        <f t="shared" si="46"/>
        <v>0.67307692307692346</v>
      </c>
      <c r="AQ168" s="11">
        <f t="shared" si="46"/>
        <v>0.67307692307692324</v>
      </c>
      <c r="AR168" s="2">
        <v>8.0000000000000089</v>
      </c>
      <c r="AS168" s="2">
        <v>10.000000000000002</v>
      </c>
      <c r="AT168" s="2">
        <v>3.9999999999999987</v>
      </c>
      <c r="AU168" s="2">
        <v>10.999999999999996</v>
      </c>
      <c r="AV168" s="2">
        <v>5.6428571428571423</v>
      </c>
      <c r="AW168" s="2">
        <v>7.2857142857142856</v>
      </c>
      <c r="AX168" s="2">
        <f t="shared" si="43"/>
        <v>45.928571428571438</v>
      </c>
      <c r="AY168" s="11">
        <f t="shared" si="51"/>
        <v>0.66666666666666741</v>
      </c>
      <c r="AZ168" s="11">
        <f t="shared" si="51"/>
        <v>0.83333333333333348</v>
      </c>
      <c r="BA168" s="11">
        <f t="shared" si="51"/>
        <v>0.3333333333333332</v>
      </c>
      <c r="BB168" s="11">
        <f t="shared" si="47"/>
        <v>0.91666666666666641</v>
      </c>
      <c r="BC168" s="11">
        <f t="shared" si="47"/>
        <v>0.47023809523809518</v>
      </c>
      <c r="BD168" s="11">
        <f t="shared" si="47"/>
        <v>0.6071428571428571</v>
      </c>
      <c r="BE168">
        <v>5.0000000000000009</v>
      </c>
      <c r="BF168">
        <v>6.0000000000000027</v>
      </c>
      <c r="BG168">
        <v>6.153846153846156</v>
      </c>
      <c r="BH168">
        <v>8.0000000000000071</v>
      </c>
      <c r="BI168">
        <v>7.5384615384615401</v>
      </c>
      <c r="BJ168">
        <v>6.538461538461541</v>
      </c>
      <c r="BK168" s="2">
        <v>39.230769230769248</v>
      </c>
      <c r="BL168" s="11">
        <v>0.41666666666666674</v>
      </c>
      <c r="BM168" s="11">
        <v>0.50000000000000022</v>
      </c>
      <c r="BN168" s="11">
        <v>0.512820512820513</v>
      </c>
      <c r="BO168" s="11">
        <v>0.6666666666666673</v>
      </c>
      <c r="BP168" s="11">
        <v>0.6282051282051283</v>
      </c>
      <c r="BQ168" s="11">
        <v>0.54487179487179505</v>
      </c>
      <c r="BR168">
        <v>10.000000000000002</v>
      </c>
      <c r="BS168">
        <v>8.0000000000000089</v>
      </c>
      <c r="BT168">
        <v>6.0000000000000036</v>
      </c>
      <c r="BU168">
        <v>8.0000000000000089</v>
      </c>
      <c r="BV168">
        <v>8.7142857142857189</v>
      </c>
      <c r="BW168">
        <v>5.5714285714285721</v>
      </c>
      <c r="BX168">
        <v>46.285714285714306</v>
      </c>
      <c r="BY168" s="11">
        <v>0.83333333333333348</v>
      </c>
      <c r="BZ168" s="11">
        <v>0.66666666666666741</v>
      </c>
      <c r="CA168" s="11">
        <v>0.50000000000000033</v>
      </c>
      <c r="CB168" s="11">
        <v>0.66666666666666741</v>
      </c>
      <c r="CC168" s="11">
        <v>0.72619047619047661</v>
      </c>
      <c r="CD168" s="11">
        <v>0.46428571428571436</v>
      </c>
    </row>
    <row r="169" spans="1:82" hidden="1" x14ac:dyDescent="0.25">
      <c r="A169" s="5" t="s">
        <v>307</v>
      </c>
      <c r="B169" s="12" t="s">
        <v>350</v>
      </c>
      <c r="C169" t="s">
        <v>351</v>
      </c>
      <c r="E169" s="2">
        <v>3.9999999999999982</v>
      </c>
      <c r="F169" s="2">
        <v>10.307692307692308</v>
      </c>
      <c r="G169" s="2">
        <v>2.1538461538461533</v>
      </c>
      <c r="I169" s="2">
        <v>6.5384615384615383</v>
      </c>
      <c r="J169" s="2">
        <v>4.3076923076923084</v>
      </c>
      <c r="K169" s="2">
        <f t="shared" si="40"/>
        <v>27.307692307692307</v>
      </c>
      <c r="L169" s="13">
        <f t="shared" si="48"/>
        <v>0.3333333333333332</v>
      </c>
      <c r="M169" s="13">
        <f t="shared" si="48"/>
        <v>0.85897435897435903</v>
      </c>
      <c r="N169" s="13">
        <f t="shared" si="48"/>
        <v>0.17948717948717943</v>
      </c>
      <c r="O169" s="13">
        <f t="shared" si="44"/>
        <v>0</v>
      </c>
      <c r="P169" s="13">
        <f t="shared" si="44"/>
        <v>0.54487179487179482</v>
      </c>
      <c r="Q169" s="13">
        <f t="shared" si="44"/>
        <v>0.35897435897435903</v>
      </c>
      <c r="R169" s="2">
        <v>6.0000000000000036</v>
      </c>
      <c r="S169" s="2">
        <v>1.9999999999999993</v>
      </c>
      <c r="T169" s="2">
        <v>3.9999999999999987</v>
      </c>
      <c r="U169" s="2">
        <v>6.0000000000000036</v>
      </c>
      <c r="V169" s="2">
        <v>6.7142857142857153</v>
      </c>
      <c r="W169" s="2">
        <v>3.9999999999999996</v>
      </c>
      <c r="X169" s="2">
        <f t="shared" si="41"/>
        <v>28.714285714285722</v>
      </c>
      <c r="Y169" s="11">
        <f t="shared" si="49"/>
        <v>0.50000000000000033</v>
      </c>
      <c r="Z169" s="11">
        <f t="shared" si="49"/>
        <v>0.1666666666666666</v>
      </c>
      <c r="AA169" s="11">
        <f t="shared" si="49"/>
        <v>0.3333333333333332</v>
      </c>
      <c r="AB169" s="11">
        <f t="shared" si="45"/>
        <v>0.50000000000000033</v>
      </c>
      <c r="AC169" s="11">
        <f t="shared" si="45"/>
        <v>0.55952380952380965</v>
      </c>
      <c r="AD169" s="11">
        <f t="shared" si="45"/>
        <v>0.33333333333333331</v>
      </c>
      <c r="AE169" s="2">
        <v>8.0000000000000071</v>
      </c>
      <c r="AF169" s="2">
        <v>6.0000000000000018</v>
      </c>
      <c r="AG169" s="2">
        <v>3.9999999999999982</v>
      </c>
      <c r="AH169" s="2">
        <v>0</v>
      </c>
      <c r="AI169" s="2">
        <v>4</v>
      </c>
      <c r="AJ169" s="2">
        <v>2.9230769230769229</v>
      </c>
      <c r="AK169" s="2">
        <f t="shared" si="42"/>
        <v>24.92307692307693</v>
      </c>
      <c r="AL169" s="11">
        <f t="shared" si="50"/>
        <v>0.6666666666666673</v>
      </c>
      <c r="AM169" s="11">
        <f t="shared" si="50"/>
        <v>0.50000000000000011</v>
      </c>
      <c r="AN169" s="11">
        <f t="shared" si="50"/>
        <v>0.3333333333333332</v>
      </c>
      <c r="AO169" s="11">
        <f t="shared" si="46"/>
        <v>0</v>
      </c>
      <c r="AP169" s="11">
        <f t="shared" si="46"/>
        <v>0.33333333333333331</v>
      </c>
      <c r="AQ169" s="11">
        <f t="shared" si="46"/>
        <v>0.24358974358974358</v>
      </c>
      <c r="AR169" s="2">
        <v>3.9999999999999987</v>
      </c>
      <c r="AS169" s="2">
        <v>0</v>
      </c>
      <c r="AT169" s="2">
        <v>3.9999999999999987</v>
      </c>
      <c r="AU169" s="2">
        <v>1.9999999999999993</v>
      </c>
      <c r="AV169" s="2">
        <v>3</v>
      </c>
      <c r="AW169" s="2">
        <v>0.71428571428571419</v>
      </c>
      <c r="AX169" s="2">
        <f t="shared" si="43"/>
        <v>13.71428571428571</v>
      </c>
      <c r="AY169" s="11">
        <f t="shared" si="51"/>
        <v>0.3333333333333332</v>
      </c>
      <c r="AZ169" s="11">
        <f t="shared" si="51"/>
        <v>0</v>
      </c>
      <c r="BA169" s="11">
        <f t="shared" si="51"/>
        <v>0.3333333333333332</v>
      </c>
      <c r="BB169" s="11">
        <f t="shared" si="47"/>
        <v>0.1666666666666666</v>
      </c>
      <c r="BC169" s="11">
        <f t="shared" si="47"/>
        <v>0.25</v>
      </c>
      <c r="BD169" s="11">
        <f t="shared" si="47"/>
        <v>5.9523809523809514E-2</v>
      </c>
      <c r="BE169">
        <v>1.9999999999999998</v>
      </c>
      <c r="BF169">
        <v>3.9999999999999982</v>
      </c>
      <c r="BG169">
        <v>0</v>
      </c>
      <c r="BH169">
        <v>6.0000000000000027</v>
      </c>
      <c r="BI169">
        <v>5.8461538461538458</v>
      </c>
      <c r="BJ169">
        <v>1.6923076923076925</v>
      </c>
      <c r="BK169" s="2">
        <v>19.53846153846154</v>
      </c>
      <c r="BL169" s="11">
        <v>0.16666666666666666</v>
      </c>
      <c r="BM169" s="11">
        <v>0.3333333333333332</v>
      </c>
      <c r="BN169" s="11">
        <v>0</v>
      </c>
      <c r="BO169" s="11">
        <v>0.50000000000000022</v>
      </c>
      <c r="BP169" s="11">
        <v>0.48717948717948717</v>
      </c>
      <c r="BQ169" s="11">
        <v>0.14102564102564105</v>
      </c>
      <c r="BR169">
        <v>3.9999999999999987</v>
      </c>
      <c r="BS169">
        <v>6.0000000000000036</v>
      </c>
      <c r="BT169">
        <v>3.9999999999999987</v>
      </c>
      <c r="BU169">
        <v>1.9999999999999993</v>
      </c>
      <c r="BV169">
        <v>3.9999999999999987</v>
      </c>
      <c r="BW169">
        <v>2.5714285714285712</v>
      </c>
      <c r="BX169">
        <v>22.571428571428569</v>
      </c>
      <c r="BY169" s="11">
        <v>0.3333333333333332</v>
      </c>
      <c r="BZ169" s="11">
        <v>0.50000000000000033</v>
      </c>
      <c r="CA169" s="11">
        <v>0.3333333333333332</v>
      </c>
      <c r="CB169" s="11">
        <v>0.1666666666666666</v>
      </c>
      <c r="CC169" s="11">
        <v>0.3333333333333332</v>
      </c>
      <c r="CD169" s="11">
        <v>0.21428571428571427</v>
      </c>
    </row>
    <row r="170" spans="1:82" hidden="1" x14ac:dyDescent="0.25">
      <c r="A170" s="5" t="s">
        <v>307</v>
      </c>
      <c r="B170" s="12" t="s">
        <v>352</v>
      </c>
      <c r="C170" t="s">
        <v>353</v>
      </c>
      <c r="E170" s="2">
        <v>7.1538461538461577</v>
      </c>
      <c r="F170" s="2">
        <v>10</v>
      </c>
      <c r="G170" s="2">
        <v>6.0000000000000027</v>
      </c>
      <c r="H170" s="2">
        <v>6.307692307692311</v>
      </c>
      <c r="I170" s="2">
        <v>9.3846153846153886</v>
      </c>
      <c r="J170" s="2">
        <v>8.2307692307692299</v>
      </c>
      <c r="K170" s="2">
        <f t="shared" si="40"/>
        <v>47.076923076923094</v>
      </c>
      <c r="L170" s="13">
        <f t="shared" si="48"/>
        <v>0.59615384615384648</v>
      </c>
      <c r="M170" s="13">
        <f t="shared" si="48"/>
        <v>0.83333333333333337</v>
      </c>
      <c r="N170" s="13">
        <f t="shared" si="48"/>
        <v>0.50000000000000022</v>
      </c>
      <c r="O170" s="13">
        <f t="shared" si="44"/>
        <v>0.52564102564102588</v>
      </c>
      <c r="P170" s="13">
        <f t="shared" si="44"/>
        <v>0.78205128205128238</v>
      </c>
      <c r="Q170" s="13">
        <f t="shared" si="44"/>
        <v>0.68589743589743579</v>
      </c>
      <c r="R170" s="2">
        <v>8.0000000000000089</v>
      </c>
      <c r="S170" s="2">
        <v>10.999999999999996</v>
      </c>
      <c r="T170" s="2">
        <v>9.0000000000000036</v>
      </c>
      <c r="U170" s="2">
        <v>8.1428571428571512</v>
      </c>
      <c r="V170" s="2">
        <v>9</v>
      </c>
      <c r="W170" s="2">
        <v>4.6428571428571415</v>
      </c>
      <c r="X170" s="2">
        <f t="shared" si="41"/>
        <v>49.785714285714299</v>
      </c>
      <c r="Y170" s="11">
        <f t="shared" si="49"/>
        <v>0.66666666666666741</v>
      </c>
      <c r="Z170" s="11">
        <f t="shared" si="49"/>
        <v>0.91666666666666641</v>
      </c>
      <c r="AA170" s="11">
        <f t="shared" si="49"/>
        <v>0.75000000000000033</v>
      </c>
      <c r="AB170" s="11">
        <f t="shared" si="45"/>
        <v>0.67857142857142927</v>
      </c>
      <c r="AC170" s="11">
        <f t="shared" si="45"/>
        <v>0.75</v>
      </c>
      <c r="AD170" s="11">
        <f t="shared" si="45"/>
        <v>0.38690476190476181</v>
      </c>
      <c r="AE170" s="2">
        <v>10</v>
      </c>
      <c r="AF170" s="2">
        <v>8.0000000000000071</v>
      </c>
      <c r="AG170" s="2">
        <v>8.0000000000000071</v>
      </c>
      <c r="AH170" s="2">
        <v>11.307692307692301</v>
      </c>
      <c r="AI170" s="2">
        <v>6.9230769230769234</v>
      </c>
      <c r="AJ170" s="2">
        <v>7</v>
      </c>
      <c r="AK170" s="2">
        <f t="shared" si="42"/>
        <v>51.230769230769241</v>
      </c>
      <c r="AL170" s="11">
        <f t="shared" si="50"/>
        <v>0.83333333333333337</v>
      </c>
      <c r="AM170" s="11">
        <f t="shared" si="50"/>
        <v>0.6666666666666673</v>
      </c>
      <c r="AN170" s="11">
        <f t="shared" si="50"/>
        <v>0.6666666666666673</v>
      </c>
      <c r="AO170" s="11">
        <f t="shared" si="46"/>
        <v>0.94230769230769174</v>
      </c>
      <c r="AP170" s="11">
        <f t="shared" si="46"/>
        <v>0.57692307692307698</v>
      </c>
      <c r="AQ170" s="11">
        <f t="shared" si="46"/>
        <v>0.58333333333333337</v>
      </c>
      <c r="AR170" s="2">
        <v>10.000000000000002</v>
      </c>
      <c r="AS170" s="2">
        <v>1.9999999999999993</v>
      </c>
      <c r="AT170" s="2">
        <v>8.0000000000000089</v>
      </c>
      <c r="AU170" s="2">
        <v>8.78571428571429</v>
      </c>
      <c r="AV170" s="2">
        <v>5.5</v>
      </c>
      <c r="AW170" s="2">
        <v>5.1428571428571432</v>
      </c>
      <c r="AX170" s="2">
        <f t="shared" si="43"/>
        <v>39.428571428571445</v>
      </c>
      <c r="AY170" s="11">
        <f t="shared" si="51"/>
        <v>0.83333333333333348</v>
      </c>
      <c r="AZ170" s="11">
        <f t="shared" si="51"/>
        <v>0.1666666666666666</v>
      </c>
      <c r="BA170" s="11">
        <f t="shared" si="51"/>
        <v>0.66666666666666741</v>
      </c>
      <c r="BB170" s="11">
        <f t="shared" si="47"/>
        <v>0.73214285714285754</v>
      </c>
      <c r="BC170" s="11">
        <f t="shared" si="47"/>
        <v>0.45833333333333331</v>
      </c>
      <c r="BD170" s="11">
        <f t="shared" si="47"/>
        <v>0.4285714285714286</v>
      </c>
      <c r="BE170">
        <v>8.0000000000000071</v>
      </c>
      <c r="BF170">
        <v>11.999999999999993</v>
      </c>
      <c r="BG170">
        <v>6.0000000000000027</v>
      </c>
      <c r="BH170">
        <v>3.9999999999999982</v>
      </c>
      <c r="BI170">
        <v>5.9230769230769242</v>
      </c>
      <c r="BJ170">
        <v>6.6153846153846176</v>
      </c>
      <c r="BK170" s="2">
        <v>42.538461538461547</v>
      </c>
      <c r="BL170" s="11">
        <v>0.6666666666666673</v>
      </c>
      <c r="BM170" s="11">
        <v>0.99999999999999944</v>
      </c>
      <c r="BN170" s="11">
        <v>0.50000000000000022</v>
      </c>
      <c r="BO170" s="11">
        <v>0.3333333333333332</v>
      </c>
      <c r="BP170" s="11">
        <v>0.49358974358974367</v>
      </c>
      <c r="BQ170" s="11">
        <v>0.55128205128205143</v>
      </c>
      <c r="BR170">
        <v>8.0000000000000089</v>
      </c>
      <c r="BS170">
        <v>7.0000000000000044</v>
      </c>
      <c r="BT170">
        <v>8.0000000000000089</v>
      </c>
      <c r="BU170">
        <v>8.0000000000000089</v>
      </c>
      <c r="BV170">
        <v>7.8571428571428612</v>
      </c>
      <c r="BW170">
        <v>7.7142857142857144</v>
      </c>
      <c r="BX170">
        <v>46.571428571428605</v>
      </c>
      <c r="BY170" s="11">
        <v>0.66666666666666741</v>
      </c>
      <c r="BZ170" s="11">
        <v>0.5833333333333337</v>
      </c>
      <c r="CA170" s="11">
        <v>0.66666666666666741</v>
      </c>
      <c r="CB170" s="11">
        <v>0.66666666666666741</v>
      </c>
      <c r="CC170" s="11">
        <v>0.6547619047619051</v>
      </c>
      <c r="CD170" s="11">
        <v>0.6428571428571429</v>
      </c>
    </row>
    <row r="171" spans="1:82" hidden="1" x14ac:dyDescent="0.25">
      <c r="A171" s="5" t="s">
        <v>307</v>
      </c>
      <c r="B171" s="12" t="s">
        <v>354</v>
      </c>
      <c r="C171" t="s">
        <v>355</v>
      </c>
      <c r="E171" s="2">
        <v>10.153846153846153</v>
      </c>
      <c r="F171" s="2">
        <v>8.1538461538461604</v>
      </c>
      <c r="G171" s="2">
        <v>1.9999999999999996</v>
      </c>
      <c r="H171" s="2">
        <v>8.1538461538461604</v>
      </c>
      <c r="I171" s="2">
        <v>7.384615384615385</v>
      </c>
      <c r="J171" s="2">
        <v>6.4615384615384617</v>
      </c>
      <c r="K171" s="2">
        <f t="shared" si="40"/>
        <v>42.307692307692321</v>
      </c>
      <c r="L171" s="13">
        <f t="shared" si="48"/>
        <v>0.84615384615384615</v>
      </c>
      <c r="M171" s="13">
        <f t="shared" si="48"/>
        <v>0.67948717948718007</v>
      </c>
      <c r="N171" s="13">
        <f t="shared" si="48"/>
        <v>0.16666666666666663</v>
      </c>
      <c r="O171" s="13">
        <f t="shared" si="44"/>
        <v>0.67948717948718007</v>
      </c>
      <c r="P171" s="13">
        <f t="shared" si="44"/>
        <v>0.61538461538461542</v>
      </c>
      <c r="Q171" s="13">
        <f t="shared" si="44"/>
        <v>0.53846153846153844</v>
      </c>
      <c r="R171" s="2">
        <v>10.000000000000002</v>
      </c>
      <c r="S171" s="2">
        <v>6.0000000000000036</v>
      </c>
      <c r="T171" s="2">
        <v>6.0000000000000036</v>
      </c>
      <c r="U171" s="2">
        <v>10.000000000000002</v>
      </c>
      <c r="V171" s="2">
        <v>8.6428571428571477</v>
      </c>
      <c r="W171" s="2">
        <v>7.1428571428571432</v>
      </c>
      <c r="X171" s="2">
        <f t="shared" si="41"/>
        <v>47.785714285714306</v>
      </c>
      <c r="Y171" s="11">
        <f t="shared" si="49"/>
        <v>0.83333333333333348</v>
      </c>
      <c r="Z171" s="11">
        <f t="shared" si="49"/>
        <v>0.50000000000000033</v>
      </c>
      <c r="AA171" s="11">
        <f t="shared" si="49"/>
        <v>0.50000000000000033</v>
      </c>
      <c r="AB171" s="11">
        <f t="shared" si="45"/>
        <v>0.83333333333333348</v>
      </c>
      <c r="AC171" s="11">
        <f t="shared" si="45"/>
        <v>0.72023809523809568</v>
      </c>
      <c r="AD171" s="11">
        <f t="shared" si="45"/>
        <v>0.59523809523809523</v>
      </c>
      <c r="AE171" s="2">
        <v>6.0000000000000027</v>
      </c>
      <c r="AF171" s="2">
        <v>9.0000000000000018</v>
      </c>
      <c r="AG171" s="2">
        <v>3.9999999999999982</v>
      </c>
      <c r="AH171" s="2">
        <v>8.0000000000000071</v>
      </c>
      <c r="AI171" s="2">
        <v>6.1538461538461542</v>
      </c>
      <c r="AJ171" s="2">
        <v>7.2307692307692291</v>
      </c>
      <c r="AK171" s="2">
        <f t="shared" si="42"/>
        <v>40.384615384615387</v>
      </c>
      <c r="AL171" s="11">
        <f t="shared" si="50"/>
        <v>0.50000000000000022</v>
      </c>
      <c r="AM171" s="11">
        <f t="shared" si="50"/>
        <v>0.75000000000000011</v>
      </c>
      <c r="AN171" s="11">
        <f t="shared" si="50"/>
        <v>0.3333333333333332</v>
      </c>
      <c r="AO171" s="11">
        <f t="shared" si="46"/>
        <v>0.6666666666666673</v>
      </c>
      <c r="AP171" s="11">
        <f t="shared" si="46"/>
        <v>0.51282051282051289</v>
      </c>
      <c r="AQ171" s="11">
        <f t="shared" si="46"/>
        <v>0.60256410256410242</v>
      </c>
      <c r="AR171" s="2">
        <v>9.7142857142857171</v>
      </c>
      <c r="AS171" s="2">
        <v>1.9999999999999993</v>
      </c>
      <c r="AT171" s="2">
        <v>3.9999999999999987</v>
      </c>
      <c r="AU171" s="2">
        <v>6.0000000000000036</v>
      </c>
      <c r="AV171" s="2">
        <v>5.4285714285714288</v>
      </c>
      <c r="AW171" s="2">
        <v>7.1428571428571432</v>
      </c>
      <c r="AX171" s="2">
        <f t="shared" si="43"/>
        <v>34.285714285714292</v>
      </c>
      <c r="AY171" s="11">
        <f t="shared" si="51"/>
        <v>0.80952380952380976</v>
      </c>
      <c r="AZ171" s="11">
        <f t="shared" si="51"/>
        <v>0.1666666666666666</v>
      </c>
      <c r="BA171" s="11">
        <f t="shared" si="51"/>
        <v>0.3333333333333332</v>
      </c>
      <c r="BB171" s="11">
        <f t="shared" si="47"/>
        <v>0.50000000000000033</v>
      </c>
      <c r="BC171" s="11">
        <f t="shared" si="47"/>
        <v>0.45238095238095238</v>
      </c>
      <c r="BD171" s="11">
        <f t="shared" si="47"/>
        <v>0.59523809523809523</v>
      </c>
      <c r="BE171">
        <v>6.0000000000000027</v>
      </c>
      <c r="BF171">
        <v>6.0000000000000027</v>
      </c>
      <c r="BG171">
        <v>8.0000000000000071</v>
      </c>
      <c r="BH171">
        <v>6.0000000000000027</v>
      </c>
      <c r="BI171">
        <v>7.0769230769230838</v>
      </c>
      <c r="BJ171">
        <v>7.8461538461538485</v>
      </c>
      <c r="BK171" s="2">
        <v>40.923076923076948</v>
      </c>
      <c r="BL171" s="11">
        <v>0.50000000000000022</v>
      </c>
      <c r="BM171" s="11">
        <v>0.50000000000000022</v>
      </c>
      <c r="BN171" s="11">
        <v>0.6666666666666673</v>
      </c>
      <c r="BO171" s="11">
        <v>0.50000000000000022</v>
      </c>
      <c r="BP171" s="11">
        <v>0.58974358974359031</v>
      </c>
      <c r="BQ171" s="11">
        <v>0.65384615384615408</v>
      </c>
      <c r="BR171">
        <v>8.0000000000000089</v>
      </c>
      <c r="BS171">
        <v>3.9999999999999987</v>
      </c>
      <c r="BT171">
        <v>8.0000000000000089</v>
      </c>
      <c r="BU171">
        <v>10.999999999999996</v>
      </c>
      <c r="BV171">
        <v>6.4285714285714288</v>
      </c>
      <c r="BW171">
        <v>8.7142857142857135</v>
      </c>
      <c r="BX171">
        <v>46.142857142857153</v>
      </c>
      <c r="BY171" s="11">
        <v>0.66666666666666741</v>
      </c>
      <c r="BZ171" s="11">
        <v>0.3333333333333332</v>
      </c>
      <c r="CA171" s="11">
        <v>0.66666666666666741</v>
      </c>
      <c r="CB171" s="11">
        <v>0.91666666666666641</v>
      </c>
      <c r="CC171" s="11">
        <v>0.5357142857142857</v>
      </c>
      <c r="CD171" s="11">
        <v>0.72619047619047616</v>
      </c>
    </row>
    <row r="172" spans="1:82" hidden="1" x14ac:dyDescent="0.25">
      <c r="A172" s="5" t="s">
        <v>356</v>
      </c>
      <c r="B172" s="12" t="s">
        <v>357</v>
      </c>
      <c r="C172" t="s">
        <v>358</v>
      </c>
      <c r="E172" s="2">
        <v>6.307692307692311</v>
      </c>
      <c r="F172" s="2">
        <v>8.0000000000000071</v>
      </c>
      <c r="G172" s="2">
        <v>10.769230769230765</v>
      </c>
      <c r="H172" s="2">
        <v>10.307692307692307</v>
      </c>
      <c r="I172" s="2">
        <v>7.0769230769230766</v>
      </c>
      <c r="J172" s="2">
        <v>6.3846153846153841</v>
      </c>
      <c r="K172" s="2">
        <f t="shared" si="40"/>
        <v>48.846153846153854</v>
      </c>
      <c r="L172" s="13">
        <f t="shared" si="48"/>
        <v>0.52564102564102588</v>
      </c>
      <c r="M172" s="13">
        <f t="shared" si="48"/>
        <v>0.6666666666666673</v>
      </c>
      <c r="N172" s="13">
        <f t="shared" si="48"/>
        <v>0.89743589743589702</v>
      </c>
      <c r="O172" s="13">
        <f t="shared" si="44"/>
        <v>0.85897435897435892</v>
      </c>
      <c r="P172" s="13">
        <f t="shared" si="44"/>
        <v>0.58974358974358976</v>
      </c>
      <c r="Q172" s="13">
        <f t="shared" si="44"/>
        <v>0.53205128205128205</v>
      </c>
      <c r="R172" s="2">
        <v>10.000000000000002</v>
      </c>
      <c r="S172" s="2">
        <v>8.0000000000000089</v>
      </c>
      <c r="T172" s="2">
        <v>8.0000000000000089</v>
      </c>
      <c r="U172" s="2">
        <v>9.0000000000000036</v>
      </c>
      <c r="V172" s="2">
        <v>6.8571428571428559</v>
      </c>
      <c r="W172" s="2">
        <v>7.8571428571428568</v>
      </c>
      <c r="X172" s="2">
        <f t="shared" si="41"/>
        <v>49.714285714285737</v>
      </c>
      <c r="Y172" s="11">
        <f t="shared" si="49"/>
        <v>0.83333333333333348</v>
      </c>
      <c r="Z172" s="11">
        <f t="shared" si="49"/>
        <v>0.66666666666666741</v>
      </c>
      <c r="AA172" s="11">
        <f t="shared" si="49"/>
        <v>0.66666666666666741</v>
      </c>
      <c r="AB172" s="11">
        <f t="shared" si="45"/>
        <v>0.75000000000000033</v>
      </c>
      <c r="AC172" s="11">
        <f t="shared" si="45"/>
        <v>0.57142857142857129</v>
      </c>
      <c r="AD172" s="11">
        <f t="shared" si="45"/>
        <v>0.65476190476190477</v>
      </c>
      <c r="AE172" s="2">
        <v>12.153846153846146</v>
      </c>
      <c r="AF172" s="2">
        <v>8.0000000000000071</v>
      </c>
      <c r="AG172" s="2">
        <v>10</v>
      </c>
      <c r="AH172" s="2">
        <v>10</v>
      </c>
      <c r="AI172" s="2">
        <v>8.6923076923076916</v>
      </c>
      <c r="AJ172" s="2">
        <v>7.5384615384615383</v>
      </c>
      <c r="AK172" s="2">
        <f t="shared" si="42"/>
        <v>56.384615384615387</v>
      </c>
      <c r="AL172" s="11">
        <f t="shared" si="50"/>
        <v>1.0128205128205121</v>
      </c>
      <c r="AM172" s="11">
        <f t="shared" si="50"/>
        <v>0.6666666666666673</v>
      </c>
      <c r="AN172" s="11">
        <f t="shared" si="50"/>
        <v>0.83333333333333337</v>
      </c>
      <c r="AO172" s="11">
        <f t="shared" si="46"/>
        <v>0.83333333333333337</v>
      </c>
      <c r="AP172" s="11">
        <f t="shared" si="46"/>
        <v>0.72435897435897434</v>
      </c>
      <c r="AQ172" s="11">
        <f t="shared" si="46"/>
        <v>0.62820512820512819</v>
      </c>
      <c r="AR172" s="2">
        <v>11.999999999999995</v>
      </c>
      <c r="AS172" s="2">
        <v>10.000000000000002</v>
      </c>
      <c r="AT172" s="2">
        <v>10.000000000000002</v>
      </c>
      <c r="AU172" s="2">
        <v>8.0000000000000089</v>
      </c>
      <c r="AV172" s="2">
        <v>6.1428571428571423</v>
      </c>
      <c r="AW172" s="2">
        <v>7.2857142857142847</v>
      </c>
      <c r="AX172" s="2">
        <f t="shared" si="43"/>
        <v>53.428571428571438</v>
      </c>
      <c r="AY172" s="11">
        <f t="shared" si="51"/>
        <v>0.99999999999999956</v>
      </c>
      <c r="AZ172" s="11">
        <f t="shared" si="51"/>
        <v>0.83333333333333348</v>
      </c>
      <c r="BA172" s="11">
        <f t="shared" si="51"/>
        <v>0.83333333333333348</v>
      </c>
      <c r="BB172" s="11">
        <f t="shared" si="47"/>
        <v>0.66666666666666741</v>
      </c>
      <c r="BC172" s="11">
        <f t="shared" si="47"/>
        <v>0.51190476190476186</v>
      </c>
      <c r="BD172" s="11">
        <f t="shared" si="47"/>
        <v>0.6071428571428571</v>
      </c>
      <c r="BE172">
        <v>6.0000000000000027</v>
      </c>
      <c r="BF172">
        <v>10</v>
      </c>
      <c r="BG172">
        <v>10.000000000000002</v>
      </c>
      <c r="BH172">
        <v>6.0000000000000027</v>
      </c>
      <c r="BI172">
        <v>4.3076923076923066</v>
      </c>
      <c r="BJ172">
        <v>6.3076923076923066</v>
      </c>
      <c r="BK172" s="2">
        <v>42.61538461538462</v>
      </c>
      <c r="BL172" s="11">
        <v>0.50000000000000022</v>
      </c>
      <c r="BM172" s="11">
        <v>0.83333333333333337</v>
      </c>
      <c r="BN172" s="11">
        <v>0.83333333333333348</v>
      </c>
      <c r="BO172" s="11">
        <v>0.50000000000000022</v>
      </c>
      <c r="BP172" s="11">
        <v>0.35897435897435886</v>
      </c>
      <c r="BQ172" s="11">
        <v>0.52564102564102555</v>
      </c>
      <c r="BR172">
        <v>8.0000000000000089</v>
      </c>
      <c r="BS172">
        <v>6.0000000000000036</v>
      </c>
      <c r="BT172">
        <v>10.000000000000002</v>
      </c>
      <c r="BU172">
        <v>10.000000000000002</v>
      </c>
      <c r="BV172">
        <v>3.9999999999999987</v>
      </c>
      <c r="BW172">
        <v>5.8571428571428559</v>
      </c>
      <c r="BX172">
        <v>43.857142857142868</v>
      </c>
      <c r="BY172" s="11">
        <v>0.66666666666666741</v>
      </c>
      <c r="BZ172" s="11">
        <v>0.50000000000000033</v>
      </c>
      <c r="CA172" s="11">
        <v>0.83333333333333348</v>
      </c>
      <c r="CB172" s="11">
        <v>0.83333333333333348</v>
      </c>
      <c r="CC172" s="11">
        <v>0.3333333333333332</v>
      </c>
      <c r="CD172" s="11">
        <v>0.48809523809523797</v>
      </c>
    </row>
    <row r="173" spans="1:82" x14ac:dyDescent="0.25">
      <c r="A173" s="1" t="s">
        <v>356</v>
      </c>
      <c r="B173" t="s">
        <v>359</v>
      </c>
      <c r="C173" t="s">
        <v>360</v>
      </c>
      <c r="K173" s="2">
        <f t="shared" si="40"/>
        <v>0</v>
      </c>
      <c r="L173" s="13">
        <f t="shared" si="48"/>
        <v>0</v>
      </c>
      <c r="M173" s="13">
        <f t="shared" si="48"/>
        <v>0</v>
      </c>
      <c r="N173" s="13">
        <f t="shared" si="48"/>
        <v>0</v>
      </c>
      <c r="O173" s="13">
        <f t="shared" si="44"/>
        <v>0</v>
      </c>
      <c r="P173" s="13">
        <f t="shared" si="44"/>
        <v>0</v>
      </c>
      <c r="Q173" s="13">
        <f t="shared" si="44"/>
        <v>0</v>
      </c>
      <c r="R173" s="2"/>
      <c r="S173" s="2"/>
      <c r="T173" s="2"/>
      <c r="U173" s="2"/>
      <c r="V173" s="2"/>
      <c r="W173" s="2"/>
      <c r="X173" s="2">
        <f t="shared" si="41"/>
        <v>0</v>
      </c>
      <c r="Y173" s="11">
        <f t="shared" si="49"/>
        <v>0</v>
      </c>
      <c r="Z173" s="11">
        <f t="shared" si="49"/>
        <v>0</v>
      </c>
      <c r="AA173" s="11">
        <f t="shared" si="49"/>
        <v>0</v>
      </c>
      <c r="AB173" s="11">
        <f t="shared" si="45"/>
        <v>0</v>
      </c>
      <c r="AC173" s="11">
        <f t="shared" si="45"/>
        <v>0</v>
      </c>
      <c r="AD173" s="11">
        <f t="shared" si="45"/>
        <v>0</v>
      </c>
      <c r="AG173" s="2">
        <v>1.9999999999999996</v>
      </c>
      <c r="AK173" s="2">
        <f t="shared" si="42"/>
        <v>1.9999999999999996</v>
      </c>
      <c r="AL173" s="11">
        <f t="shared" si="50"/>
        <v>0</v>
      </c>
      <c r="AM173" s="11">
        <f t="shared" si="50"/>
        <v>0</v>
      </c>
      <c r="AN173" s="11">
        <f t="shared" si="50"/>
        <v>0.16666666666666663</v>
      </c>
      <c r="AO173" s="11">
        <f t="shared" si="46"/>
        <v>0</v>
      </c>
      <c r="AP173" s="11">
        <f t="shared" si="46"/>
        <v>0</v>
      </c>
      <c r="AQ173" s="11">
        <f t="shared" si="46"/>
        <v>0</v>
      </c>
      <c r="AR173" s="2">
        <v>0</v>
      </c>
      <c r="AS173" s="2">
        <v>1.9999999999999993</v>
      </c>
      <c r="AT173" s="2">
        <v>0</v>
      </c>
      <c r="AU173" s="2">
        <v>0</v>
      </c>
      <c r="AV173" s="2">
        <v>2</v>
      </c>
      <c r="AW173" s="2">
        <v>1.1428571428571428</v>
      </c>
      <c r="AX173" s="2">
        <f t="shared" si="43"/>
        <v>5.1428571428571423</v>
      </c>
      <c r="AY173" s="11">
        <f t="shared" si="51"/>
        <v>0</v>
      </c>
      <c r="AZ173" s="11">
        <f t="shared" si="51"/>
        <v>0.1666666666666666</v>
      </c>
      <c r="BA173" s="11">
        <f t="shared" si="51"/>
        <v>0</v>
      </c>
      <c r="BB173" s="11">
        <f t="shared" si="47"/>
        <v>0</v>
      </c>
      <c r="BC173" s="11">
        <f t="shared" si="47"/>
        <v>0.16666666666666666</v>
      </c>
      <c r="BD173" s="11">
        <f t="shared" si="47"/>
        <v>9.5238095238095233E-2</v>
      </c>
      <c r="BE173">
        <v>0</v>
      </c>
      <c r="BF173">
        <v>1.9999999999999996</v>
      </c>
      <c r="BG173">
        <v>0</v>
      </c>
      <c r="BH173">
        <v>0</v>
      </c>
      <c r="BI173">
        <v>0.61538461538461542</v>
      </c>
      <c r="BJ173">
        <v>0.61538461538461542</v>
      </c>
      <c r="BK173" s="2">
        <v>3.2307692307692304</v>
      </c>
      <c r="BL173" s="11">
        <v>0</v>
      </c>
      <c r="BM173" s="11">
        <v>0.16666666666666663</v>
      </c>
      <c r="BN173" s="11">
        <v>0</v>
      </c>
      <c r="BO173" s="11">
        <v>0</v>
      </c>
      <c r="BP173" s="11">
        <v>5.1282051282051287E-2</v>
      </c>
      <c r="BQ173" s="11">
        <v>5.1282051282051287E-2</v>
      </c>
      <c r="BR173">
        <v>0</v>
      </c>
      <c r="BS173">
        <v>0</v>
      </c>
      <c r="BT173">
        <v>6.0000000000000036</v>
      </c>
      <c r="BU173">
        <v>0</v>
      </c>
      <c r="BV173">
        <v>0</v>
      </c>
      <c r="BW173">
        <v>0</v>
      </c>
      <c r="BX173">
        <v>6.0000000000000036</v>
      </c>
      <c r="BY173" s="11">
        <v>0</v>
      </c>
      <c r="BZ173" s="11">
        <v>0</v>
      </c>
      <c r="CA173" s="11">
        <v>0.50000000000000033</v>
      </c>
      <c r="CB173" s="11">
        <v>0</v>
      </c>
      <c r="CC173" s="11">
        <v>0</v>
      </c>
      <c r="CD173" s="11">
        <v>0</v>
      </c>
    </row>
    <row r="174" spans="1:82" x14ac:dyDescent="0.25">
      <c r="A174" s="1" t="s">
        <v>356</v>
      </c>
      <c r="B174" t="s">
        <v>361</v>
      </c>
      <c r="C174" t="s">
        <v>362</v>
      </c>
      <c r="K174" s="2">
        <f t="shared" si="40"/>
        <v>0</v>
      </c>
      <c r="L174" s="13">
        <f t="shared" si="48"/>
        <v>0</v>
      </c>
      <c r="M174" s="13">
        <f t="shared" si="48"/>
        <v>0</v>
      </c>
      <c r="N174" s="13">
        <f t="shared" si="48"/>
        <v>0</v>
      </c>
      <c r="O174" s="13">
        <f t="shared" si="44"/>
        <v>0</v>
      </c>
      <c r="P174" s="13">
        <f t="shared" si="44"/>
        <v>0</v>
      </c>
      <c r="Q174" s="13">
        <f t="shared" si="44"/>
        <v>0</v>
      </c>
      <c r="R174" s="2"/>
      <c r="S174" s="2">
        <v>4.0000000000000018</v>
      </c>
      <c r="T174" s="2"/>
      <c r="U174" s="2"/>
      <c r="V174" s="2">
        <v>1.7142857142857142</v>
      </c>
      <c r="W174" s="2"/>
      <c r="X174" s="2">
        <f t="shared" si="41"/>
        <v>5.7142857142857162</v>
      </c>
      <c r="Y174" s="11">
        <f t="shared" si="49"/>
        <v>0</v>
      </c>
      <c r="Z174" s="11">
        <f t="shared" si="49"/>
        <v>0.33333333333333348</v>
      </c>
      <c r="AA174" s="11">
        <f t="shared" si="49"/>
        <v>0</v>
      </c>
      <c r="AB174" s="11">
        <f t="shared" si="45"/>
        <v>0</v>
      </c>
      <c r="AC174" s="11">
        <f t="shared" si="45"/>
        <v>0.14285714285714285</v>
      </c>
      <c r="AD174" s="11">
        <f t="shared" si="45"/>
        <v>0</v>
      </c>
      <c r="AE174" s="2">
        <v>0</v>
      </c>
      <c r="AF174" s="2">
        <v>0</v>
      </c>
      <c r="AG174" s="2">
        <v>4.0000000000000036</v>
      </c>
      <c r="AH174" s="2">
        <v>1.9999999999999996</v>
      </c>
      <c r="AI174" s="2">
        <v>0</v>
      </c>
      <c r="AJ174" s="2">
        <v>0</v>
      </c>
      <c r="AK174" s="2">
        <f t="shared" si="42"/>
        <v>6.0000000000000036</v>
      </c>
      <c r="AL174" s="11">
        <f t="shared" si="50"/>
        <v>0</v>
      </c>
      <c r="AM174" s="11">
        <f t="shared" si="50"/>
        <v>0</v>
      </c>
      <c r="AN174" s="11">
        <f t="shared" si="50"/>
        <v>0.33333333333333365</v>
      </c>
      <c r="AO174" s="11">
        <f t="shared" si="46"/>
        <v>0.16666666666666663</v>
      </c>
      <c r="AP174" s="11">
        <f t="shared" si="46"/>
        <v>0</v>
      </c>
      <c r="AQ174" s="11">
        <f t="shared" si="46"/>
        <v>0</v>
      </c>
      <c r="AR174" s="2">
        <v>0</v>
      </c>
      <c r="AS174" s="2">
        <v>0</v>
      </c>
      <c r="AT174" s="2">
        <v>0</v>
      </c>
      <c r="AU174" s="2">
        <v>0</v>
      </c>
      <c r="AV174" s="2">
        <v>0</v>
      </c>
      <c r="AW174" s="2">
        <v>0</v>
      </c>
      <c r="AX174" s="2">
        <f t="shared" si="43"/>
        <v>0</v>
      </c>
      <c r="AY174" s="11">
        <f t="shared" si="51"/>
        <v>0</v>
      </c>
      <c r="AZ174" s="11">
        <f t="shared" si="51"/>
        <v>0</v>
      </c>
      <c r="BA174" s="11">
        <f t="shared" si="51"/>
        <v>0</v>
      </c>
      <c r="BB174" s="11">
        <f t="shared" si="47"/>
        <v>0</v>
      </c>
      <c r="BC174" s="11">
        <f t="shared" si="47"/>
        <v>0</v>
      </c>
      <c r="BD174" s="11">
        <f t="shared" si="47"/>
        <v>0</v>
      </c>
      <c r="BE174"/>
      <c r="BF174"/>
      <c r="BG174"/>
      <c r="BH174"/>
      <c r="BI174"/>
      <c r="BJ174"/>
      <c r="BR174"/>
      <c r="BS174"/>
      <c r="BT174"/>
      <c r="BU174"/>
      <c r="BV174"/>
      <c r="BW174"/>
      <c r="BX174"/>
    </row>
    <row r="175" spans="1:82" hidden="1" x14ac:dyDescent="0.25">
      <c r="A175" s="5" t="s">
        <v>356</v>
      </c>
      <c r="B175" s="12" t="s">
        <v>363</v>
      </c>
      <c r="C175" t="s">
        <v>364</v>
      </c>
      <c r="E175" s="2">
        <v>7.9230769230769225</v>
      </c>
      <c r="F175" s="2">
        <v>10.923076923076916</v>
      </c>
      <c r="G175" s="2">
        <v>12.153846153846152</v>
      </c>
      <c r="H175" s="2">
        <v>6.0000000000000027</v>
      </c>
      <c r="I175" s="2">
        <v>8.6923076923076916</v>
      </c>
      <c r="J175" s="2">
        <v>7.3846153846153841</v>
      </c>
      <c r="K175" s="2">
        <f t="shared" si="40"/>
        <v>53.076923076923073</v>
      </c>
      <c r="L175" s="13">
        <f t="shared" si="48"/>
        <v>0.66025641025641024</v>
      </c>
      <c r="M175" s="13">
        <f t="shared" si="48"/>
        <v>0.91025641025640969</v>
      </c>
      <c r="N175" s="13">
        <f t="shared" si="48"/>
        <v>1.0128205128205126</v>
      </c>
      <c r="O175" s="13">
        <f t="shared" si="44"/>
        <v>0.50000000000000022</v>
      </c>
      <c r="P175" s="13">
        <f t="shared" si="44"/>
        <v>0.72435897435897434</v>
      </c>
      <c r="Q175" s="13">
        <f t="shared" si="44"/>
        <v>0.61538461538461531</v>
      </c>
      <c r="R175" s="2">
        <v>10.999999999999996</v>
      </c>
      <c r="S175" s="2">
        <v>10.000000000000002</v>
      </c>
      <c r="T175" s="2">
        <v>10.000000000000002</v>
      </c>
      <c r="U175" s="2">
        <v>8.5714285714285765</v>
      </c>
      <c r="V175" s="2">
        <v>5.7857142857142856</v>
      </c>
      <c r="W175" s="2">
        <v>7.5714285714285703</v>
      </c>
      <c r="X175" s="2">
        <f t="shared" si="41"/>
        <v>52.928571428571431</v>
      </c>
      <c r="Y175" s="11">
        <f t="shared" si="49"/>
        <v>0.91666666666666641</v>
      </c>
      <c r="Z175" s="11">
        <f t="shared" si="49"/>
        <v>0.83333333333333348</v>
      </c>
      <c r="AA175" s="11">
        <f t="shared" si="49"/>
        <v>0.83333333333333348</v>
      </c>
      <c r="AB175" s="11">
        <f t="shared" si="45"/>
        <v>0.71428571428571475</v>
      </c>
      <c r="AC175" s="11">
        <f t="shared" si="45"/>
        <v>0.48214285714285715</v>
      </c>
      <c r="AD175" s="11">
        <f t="shared" si="45"/>
        <v>0.63095238095238082</v>
      </c>
      <c r="AE175" s="2">
        <v>11.999999999999996</v>
      </c>
      <c r="AF175" s="2">
        <v>11.999999999999998</v>
      </c>
      <c r="AG175" s="2">
        <v>11.999999999999989</v>
      </c>
      <c r="AH175" s="2">
        <v>8.0000000000000018</v>
      </c>
      <c r="AI175" s="2">
        <v>9.7692307692307683</v>
      </c>
      <c r="AJ175" s="2">
        <v>8.6153846153846168</v>
      </c>
      <c r="AK175" s="2">
        <f t="shared" si="42"/>
        <v>62.384615384615373</v>
      </c>
      <c r="AL175" s="11">
        <f t="shared" si="50"/>
        <v>0.99999999999999967</v>
      </c>
      <c r="AM175" s="11">
        <f t="shared" si="50"/>
        <v>0.99999999999999989</v>
      </c>
      <c r="AN175" s="11">
        <f t="shared" si="50"/>
        <v>0.99999999999999911</v>
      </c>
      <c r="AO175" s="11">
        <f t="shared" si="46"/>
        <v>0.66666666666666685</v>
      </c>
      <c r="AP175" s="11">
        <f t="shared" si="46"/>
        <v>0.81410256410256399</v>
      </c>
      <c r="AQ175" s="11">
        <f t="shared" si="46"/>
        <v>0.71794871794871806</v>
      </c>
      <c r="AR175" s="2">
        <v>11.999999999999995</v>
      </c>
      <c r="AS175" s="2">
        <v>10.000000000000002</v>
      </c>
      <c r="AT175" s="2">
        <v>10.000000000000002</v>
      </c>
      <c r="AU175" s="2">
        <v>7.0000000000000044</v>
      </c>
      <c r="AV175" s="2">
        <v>9.1428571428571423</v>
      </c>
      <c r="AW175" s="2">
        <v>7.4285714285714288</v>
      </c>
      <c r="AX175" s="2">
        <f t="shared" si="43"/>
        <v>55.571428571428584</v>
      </c>
      <c r="AY175" s="11">
        <f t="shared" si="51"/>
        <v>0.99999999999999956</v>
      </c>
      <c r="AZ175" s="11">
        <f t="shared" si="51"/>
        <v>0.83333333333333348</v>
      </c>
      <c r="BA175" s="11">
        <f t="shared" si="51"/>
        <v>0.83333333333333348</v>
      </c>
      <c r="BB175" s="11">
        <f t="shared" si="47"/>
        <v>0.5833333333333337</v>
      </c>
      <c r="BC175" s="11">
        <f t="shared" si="47"/>
        <v>0.76190476190476186</v>
      </c>
      <c r="BD175" s="11">
        <f t="shared" si="47"/>
        <v>0.61904761904761907</v>
      </c>
      <c r="BE175">
        <v>10.76923076923077</v>
      </c>
      <c r="BF175">
        <v>11.999999999999993</v>
      </c>
      <c r="BG175">
        <v>10</v>
      </c>
      <c r="BH175">
        <v>9.0000000000000018</v>
      </c>
      <c r="BI175">
        <v>8.8461538461538485</v>
      </c>
      <c r="BJ175">
        <v>10.153846153846153</v>
      </c>
      <c r="BK175" s="2">
        <v>60.769230769230759</v>
      </c>
      <c r="BL175" s="11">
        <v>0.89743589743589747</v>
      </c>
      <c r="BM175" s="11">
        <v>0.99999999999999944</v>
      </c>
      <c r="BN175" s="11">
        <v>0.83333333333333337</v>
      </c>
      <c r="BO175" s="11">
        <v>0.75000000000000011</v>
      </c>
      <c r="BP175" s="11">
        <v>0.73717948717948734</v>
      </c>
      <c r="BQ175" s="11">
        <v>0.84615384615384615</v>
      </c>
      <c r="BR175">
        <v>7.0714285714285765</v>
      </c>
      <c r="BS175">
        <v>10.000000000000002</v>
      </c>
      <c r="BT175">
        <v>10.000000000000002</v>
      </c>
      <c r="BU175">
        <v>10.999999999999996</v>
      </c>
      <c r="BV175">
        <v>5.4285714285714279</v>
      </c>
      <c r="BW175">
        <v>7.9285714285714279</v>
      </c>
      <c r="BX175">
        <v>51.428571428571431</v>
      </c>
      <c r="BY175" s="11">
        <v>0.58928571428571475</v>
      </c>
      <c r="BZ175" s="11">
        <v>0.83333333333333348</v>
      </c>
      <c r="CA175" s="11">
        <v>0.83333333333333348</v>
      </c>
      <c r="CB175" s="11">
        <v>0.91666666666666641</v>
      </c>
      <c r="CC175" s="11">
        <v>0.45238095238095233</v>
      </c>
      <c r="CD175" s="11">
        <v>0.6607142857142857</v>
      </c>
    </row>
    <row r="176" spans="1:82" hidden="1" x14ac:dyDescent="0.25">
      <c r="A176" s="5" t="s">
        <v>356</v>
      </c>
      <c r="B176" s="12" t="s">
        <v>365</v>
      </c>
      <c r="C176" t="s">
        <v>366</v>
      </c>
      <c r="E176" s="2">
        <v>10.46153846153846</v>
      </c>
      <c r="F176" s="2">
        <v>6.1538461538461569</v>
      </c>
      <c r="G176" s="2">
        <v>7.0000000000000036</v>
      </c>
      <c r="H176" s="2">
        <v>4.1538461538461524</v>
      </c>
      <c r="I176" s="2">
        <v>6.3076923076923075</v>
      </c>
      <c r="J176" s="2">
        <v>6.6923076923076916</v>
      </c>
      <c r="K176" s="2">
        <f t="shared" si="40"/>
        <v>40.769230769230774</v>
      </c>
      <c r="L176" s="13">
        <f t="shared" si="48"/>
        <v>0.8717948717948717</v>
      </c>
      <c r="M176" s="13">
        <f t="shared" si="48"/>
        <v>0.51282051282051311</v>
      </c>
      <c r="N176" s="13">
        <f t="shared" si="48"/>
        <v>0.58333333333333359</v>
      </c>
      <c r="O176" s="13">
        <f t="shared" si="44"/>
        <v>0.34615384615384603</v>
      </c>
      <c r="P176" s="13">
        <f t="shared" si="44"/>
        <v>0.52564102564102566</v>
      </c>
      <c r="Q176" s="13">
        <f t="shared" si="44"/>
        <v>0.5576923076923076</v>
      </c>
      <c r="R176" s="2">
        <v>6.0000000000000036</v>
      </c>
      <c r="S176" s="2">
        <v>11.999999999999995</v>
      </c>
      <c r="T176" s="2">
        <v>10.000000000000002</v>
      </c>
      <c r="U176" s="2">
        <v>8.0000000000000089</v>
      </c>
      <c r="V176" s="2">
        <v>5.1428571428571415</v>
      </c>
      <c r="W176" s="2">
        <v>9.1428571428571423</v>
      </c>
      <c r="X176" s="2">
        <f t="shared" si="41"/>
        <v>50.285714285714292</v>
      </c>
      <c r="Y176" s="11">
        <f t="shared" si="49"/>
        <v>0.50000000000000033</v>
      </c>
      <c r="Z176" s="11">
        <f t="shared" si="49"/>
        <v>0.99999999999999956</v>
      </c>
      <c r="AA176" s="11">
        <f t="shared" si="49"/>
        <v>0.83333333333333348</v>
      </c>
      <c r="AB176" s="11">
        <f t="shared" si="45"/>
        <v>0.66666666666666741</v>
      </c>
      <c r="AC176" s="11">
        <f t="shared" si="45"/>
        <v>0.42857142857142844</v>
      </c>
      <c r="AD176" s="11">
        <f t="shared" si="45"/>
        <v>0.76190476190476186</v>
      </c>
      <c r="AE176" s="2">
        <v>10</v>
      </c>
      <c r="AF176" s="2">
        <v>6.0000000000000027</v>
      </c>
      <c r="AG176" s="2">
        <v>10.153846153846153</v>
      </c>
      <c r="AH176" s="2">
        <v>8.9230769230769251</v>
      </c>
      <c r="AI176" s="2">
        <v>6.2307692307692308</v>
      </c>
      <c r="AJ176" s="2">
        <v>7.3846153846153841</v>
      </c>
      <c r="AK176" s="2">
        <f t="shared" si="42"/>
        <v>48.692307692307701</v>
      </c>
      <c r="AL176" s="11">
        <f t="shared" si="50"/>
        <v>0.83333333333333337</v>
      </c>
      <c r="AM176" s="11">
        <f t="shared" si="50"/>
        <v>0.50000000000000022</v>
      </c>
      <c r="AN176" s="11">
        <f t="shared" si="50"/>
        <v>0.84615384615384615</v>
      </c>
      <c r="AO176" s="11">
        <f t="shared" si="46"/>
        <v>0.74358974358974372</v>
      </c>
      <c r="AP176" s="11">
        <f t="shared" si="46"/>
        <v>0.51923076923076927</v>
      </c>
      <c r="AQ176" s="11">
        <f t="shared" si="46"/>
        <v>0.61538461538461531</v>
      </c>
      <c r="AR176" s="2">
        <v>11.999999999999995</v>
      </c>
      <c r="AS176" s="2">
        <v>8.0000000000000089</v>
      </c>
      <c r="AT176" s="2">
        <v>10.000000000000002</v>
      </c>
      <c r="AU176" s="2">
        <v>9.2142857142857171</v>
      </c>
      <c r="AV176" s="2">
        <v>6.4285714285714279</v>
      </c>
      <c r="AW176" s="2">
        <v>8.2857142857142847</v>
      </c>
      <c r="AX176" s="2">
        <f t="shared" si="43"/>
        <v>53.928571428571438</v>
      </c>
      <c r="AY176" s="11">
        <f t="shared" si="51"/>
        <v>0.99999999999999956</v>
      </c>
      <c r="AZ176" s="11">
        <f t="shared" si="51"/>
        <v>0.66666666666666741</v>
      </c>
      <c r="BA176" s="11">
        <f t="shared" si="51"/>
        <v>0.83333333333333348</v>
      </c>
      <c r="BB176" s="11">
        <f t="shared" si="47"/>
        <v>0.76785714285714313</v>
      </c>
      <c r="BC176" s="11">
        <f t="shared" si="47"/>
        <v>0.5357142857142857</v>
      </c>
      <c r="BD176" s="11">
        <f t="shared" si="47"/>
        <v>0.69047619047619035</v>
      </c>
      <c r="BE176">
        <v>8.0000000000000071</v>
      </c>
      <c r="BF176">
        <v>9.7692307692307718</v>
      </c>
      <c r="BG176">
        <v>10</v>
      </c>
      <c r="BH176">
        <v>6.0000000000000027</v>
      </c>
      <c r="BI176">
        <v>7.8461538461538449</v>
      </c>
      <c r="BJ176">
        <v>7.2307692307692299</v>
      </c>
      <c r="BK176" s="2">
        <v>48.846153846153854</v>
      </c>
      <c r="BL176" s="11">
        <v>0.6666666666666673</v>
      </c>
      <c r="BM176" s="11">
        <v>0.81410256410256432</v>
      </c>
      <c r="BN176" s="11">
        <v>0.83333333333333337</v>
      </c>
      <c r="BO176" s="11">
        <v>0.50000000000000022</v>
      </c>
      <c r="BP176" s="11">
        <v>0.65384615384615374</v>
      </c>
      <c r="BQ176" s="11">
        <v>0.60256410256410253</v>
      </c>
      <c r="BR176">
        <v>11.999999999999995</v>
      </c>
      <c r="BS176">
        <v>8.0000000000000089</v>
      </c>
      <c r="BT176">
        <v>8.0000000000000089</v>
      </c>
      <c r="BU176">
        <v>6.0000000000000036</v>
      </c>
      <c r="BV176">
        <v>6.7142857142857135</v>
      </c>
      <c r="BW176">
        <v>5.9999999999999991</v>
      </c>
      <c r="BX176">
        <v>46.71428571428573</v>
      </c>
      <c r="BY176" s="11">
        <v>0.99999999999999956</v>
      </c>
      <c r="BZ176" s="11">
        <v>0.66666666666666741</v>
      </c>
      <c r="CA176" s="11">
        <v>0.66666666666666741</v>
      </c>
      <c r="CB176" s="11">
        <v>0.50000000000000033</v>
      </c>
      <c r="CC176" s="11">
        <v>0.55952380952380942</v>
      </c>
      <c r="CD176" s="11">
        <v>0.49999999999999994</v>
      </c>
    </row>
    <row r="177" spans="1:82" hidden="1" x14ac:dyDescent="0.25">
      <c r="A177" s="5" t="s">
        <v>356</v>
      </c>
      <c r="B177" s="12" t="s">
        <v>367</v>
      </c>
      <c r="C177" t="s">
        <v>368</v>
      </c>
      <c r="E177" s="2">
        <v>11.999999999999993</v>
      </c>
      <c r="F177" s="2">
        <v>9.0000000000000018</v>
      </c>
      <c r="G177" s="2">
        <v>10.153846153846153</v>
      </c>
      <c r="H177" s="2">
        <v>8.1538461538461604</v>
      </c>
      <c r="I177" s="2">
        <v>8.3076923076923084</v>
      </c>
      <c r="J177" s="2">
        <v>7.8461538461538449</v>
      </c>
      <c r="K177" s="2">
        <f t="shared" si="40"/>
        <v>55.46153846153846</v>
      </c>
      <c r="L177" s="13">
        <f t="shared" si="48"/>
        <v>0.99999999999999944</v>
      </c>
      <c r="M177" s="13">
        <f t="shared" si="48"/>
        <v>0.75000000000000011</v>
      </c>
      <c r="N177" s="13">
        <f t="shared" si="48"/>
        <v>0.84615384615384615</v>
      </c>
      <c r="O177" s="13">
        <f t="shared" si="44"/>
        <v>0.67948717948718007</v>
      </c>
      <c r="P177" s="13">
        <f t="shared" si="44"/>
        <v>0.6923076923076924</v>
      </c>
      <c r="Q177" s="13">
        <f t="shared" si="44"/>
        <v>0.65384615384615374</v>
      </c>
      <c r="R177" s="2">
        <v>11.999999999999995</v>
      </c>
      <c r="S177" s="2">
        <v>9.0000000000000036</v>
      </c>
      <c r="T177" s="2">
        <v>10.000000000000002</v>
      </c>
      <c r="U177" s="2">
        <v>8.0000000000000089</v>
      </c>
      <c r="V177" s="2">
        <v>7.1428571428571423</v>
      </c>
      <c r="W177" s="2">
        <v>9.5714285714285694</v>
      </c>
      <c r="X177" s="2">
        <f t="shared" si="41"/>
        <v>55.714285714285722</v>
      </c>
      <c r="Y177" s="11">
        <f t="shared" si="49"/>
        <v>0.99999999999999956</v>
      </c>
      <c r="Z177" s="11">
        <f t="shared" si="49"/>
        <v>0.75000000000000033</v>
      </c>
      <c r="AA177" s="11">
        <f t="shared" si="49"/>
        <v>0.83333333333333348</v>
      </c>
      <c r="AB177" s="11">
        <f t="shared" si="45"/>
        <v>0.66666666666666741</v>
      </c>
      <c r="AC177" s="11">
        <f t="shared" si="45"/>
        <v>0.59523809523809523</v>
      </c>
      <c r="AD177" s="11">
        <f t="shared" si="45"/>
        <v>0.79761904761904745</v>
      </c>
      <c r="AE177" s="2">
        <v>10.000000000000002</v>
      </c>
      <c r="AF177" s="2">
        <v>11.999999999999993</v>
      </c>
      <c r="AG177" s="2">
        <v>8.0000000000000071</v>
      </c>
      <c r="AH177" s="2">
        <v>10</v>
      </c>
      <c r="AI177" s="2">
        <v>5.8461538461538467</v>
      </c>
      <c r="AJ177" s="2">
        <v>6.9230769230769234</v>
      </c>
      <c r="AK177" s="2">
        <f t="shared" si="42"/>
        <v>52.769230769230774</v>
      </c>
      <c r="AL177" s="11">
        <f t="shared" si="50"/>
        <v>0.83333333333333348</v>
      </c>
      <c r="AM177" s="11">
        <f t="shared" si="50"/>
        <v>0.99999999999999944</v>
      </c>
      <c r="AN177" s="11">
        <f t="shared" si="50"/>
        <v>0.6666666666666673</v>
      </c>
      <c r="AO177" s="11">
        <f t="shared" si="46"/>
        <v>0.83333333333333337</v>
      </c>
      <c r="AP177" s="11">
        <f t="shared" si="46"/>
        <v>0.48717948717948723</v>
      </c>
      <c r="AQ177" s="11">
        <f t="shared" si="46"/>
        <v>0.57692307692307698</v>
      </c>
      <c r="AR177" s="2">
        <v>11.999999999999995</v>
      </c>
      <c r="AS177" s="2">
        <v>11.999999999999995</v>
      </c>
      <c r="AT177" s="2">
        <v>11.999999999999995</v>
      </c>
      <c r="AU177" s="2">
        <v>10.000000000000002</v>
      </c>
      <c r="AV177" s="2">
        <v>7.2857142857142909</v>
      </c>
      <c r="AW177" s="2">
        <v>8.5714285714285712</v>
      </c>
      <c r="AX177" s="2">
        <f t="shared" si="43"/>
        <v>61.857142857142847</v>
      </c>
      <c r="AY177" s="11">
        <f t="shared" si="51"/>
        <v>0.99999999999999956</v>
      </c>
      <c r="AZ177" s="11">
        <f t="shared" si="51"/>
        <v>0.99999999999999956</v>
      </c>
      <c r="BA177" s="11">
        <f t="shared" si="51"/>
        <v>0.99999999999999956</v>
      </c>
      <c r="BB177" s="11">
        <f t="shared" si="47"/>
        <v>0.83333333333333348</v>
      </c>
      <c r="BC177" s="11">
        <f t="shared" si="47"/>
        <v>0.60714285714285754</v>
      </c>
      <c r="BD177" s="11">
        <f t="shared" si="47"/>
        <v>0.7142857142857143</v>
      </c>
      <c r="BE177">
        <v>11.999999999999993</v>
      </c>
      <c r="BF177">
        <v>8.0000000000000071</v>
      </c>
      <c r="BG177">
        <v>10</v>
      </c>
      <c r="BH177">
        <v>10</v>
      </c>
      <c r="BI177">
        <v>3.9999999999999982</v>
      </c>
      <c r="BJ177">
        <v>9.8461538461538485</v>
      </c>
      <c r="BK177" s="2">
        <v>53.846153846153847</v>
      </c>
      <c r="BL177" s="11">
        <v>0.99999999999999944</v>
      </c>
      <c r="BM177" s="11">
        <v>0.6666666666666673</v>
      </c>
      <c r="BN177" s="11">
        <v>0.83333333333333337</v>
      </c>
      <c r="BO177" s="11">
        <v>0.83333333333333337</v>
      </c>
      <c r="BP177" s="11">
        <v>0.3333333333333332</v>
      </c>
      <c r="BQ177" s="11">
        <v>0.82051282051282071</v>
      </c>
      <c r="BR177">
        <v>10.000000000000002</v>
      </c>
      <c r="BS177">
        <v>10.000000000000002</v>
      </c>
      <c r="BT177">
        <v>11.999999999999995</v>
      </c>
      <c r="BU177">
        <v>6.0000000000000036</v>
      </c>
      <c r="BV177">
        <v>2.9999999999999991</v>
      </c>
      <c r="BW177">
        <v>6.7142857142857144</v>
      </c>
      <c r="BX177">
        <v>47.714285714285715</v>
      </c>
      <c r="BY177" s="11">
        <v>0.83333333333333348</v>
      </c>
      <c r="BZ177" s="11">
        <v>0.83333333333333348</v>
      </c>
      <c r="CA177" s="11">
        <v>0.99999999999999956</v>
      </c>
      <c r="CB177" s="11">
        <v>0.50000000000000033</v>
      </c>
      <c r="CC177" s="11">
        <v>0.24999999999999992</v>
      </c>
      <c r="CD177" s="11">
        <v>0.55952380952380953</v>
      </c>
    </row>
    <row r="178" spans="1:82" x14ac:dyDescent="0.25">
      <c r="A178" s="1" t="s">
        <v>356</v>
      </c>
      <c r="B178" s="12" t="s">
        <v>369</v>
      </c>
      <c r="C178" t="s">
        <v>370</v>
      </c>
      <c r="J178" s="2">
        <v>0.76923076923076927</v>
      </c>
      <c r="K178" s="2">
        <f t="shared" si="40"/>
        <v>0.76923076923076927</v>
      </c>
      <c r="L178" s="13">
        <f t="shared" si="48"/>
        <v>0</v>
      </c>
      <c r="M178" s="13">
        <f t="shared" si="48"/>
        <v>0</v>
      </c>
      <c r="N178" s="13">
        <f t="shared" si="48"/>
        <v>0</v>
      </c>
      <c r="O178" s="13">
        <f t="shared" si="44"/>
        <v>0</v>
      </c>
      <c r="P178" s="13">
        <f t="shared" si="44"/>
        <v>0</v>
      </c>
      <c r="Q178" s="13">
        <f t="shared" si="44"/>
        <v>6.4102564102564111E-2</v>
      </c>
      <c r="R178" s="2">
        <v>0</v>
      </c>
      <c r="S178" s="2">
        <v>0</v>
      </c>
      <c r="T178" s="2">
        <v>0</v>
      </c>
      <c r="U178" s="2">
        <v>0</v>
      </c>
      <c r="V178" s="2">
        <v>0</v>
      </c>
      <c r="W178" s="2">
        <v>0</v>
      </c>
      <c r="X178" s="2">
        <f t="shared" si="41"/>
        <v>0</v>
      </c>
      <c r="Y178" s="11">
        <f t="shared" si="49"/>
        <v>0</v>
      </c>
      <c r="Z178" s="11">
        <f t="shared" si="49"/>
        <v>0</v>
      </c>
      <c r="AA178" s="11">
        <f t="shared" si="49"/>
        <v>0</v>
      </c>
      <c r="AB178" s="11">
        <f t="shared" si="45"/>
        <v>0</v>
      </c>
      <c r="AC178" s="11">
        <f t="shared" si="45"/>
        <v>0</v>
      </c>
      <c r="AD178" s="11">
        <f t="shared" si="45"/>
        <v>0</v>
      </c>
      <c r="AE178" s="2">
        <v>0</v>
      </c>
      <c r="AF178" s="2">
        <v>0</v>
      </c>
      <c r="AG178" s="2">
        <v>0</v>
      </c>
      <c r="AH178" s="2">
        <v>0</v>
      </c>
      <c r="AI178" s="2">
        <v>0.61538461538461542</v>
      </c>
      <c r="AJ178" s="2">
        <v>0</v>
      </c>
      <c r="AK178" s="2">
        <f t="shared" si="42"/>
        <v>0.61538461538461542</v>
      </c>
      <c r="AL178" s="11">
        <f t="shared" si="50"/>
        <v>0</v>
      </c>
      <c r="AM178" s="11">
        <f t="shared" si="50"/>
        <v>0</v>
      </c>
      <c r="AN178" s="11">
        <f t="shared" si="50"/>
        <v>0</v>
      </c>
      <c r="AO178" s="11">
        <f t="shared" si="46"/>
        <v>0</v>
      </c>
      <c r="AP178" s="11">
        <f t="shared" si="46"/>
        <v>5.1282051282051287E-2</v>
      </c>
      <c r="AQ178" s="11">
        <f t="shared" si="46"/>
        <v>0</v>
      </c>
      <c r="AR178" s="2">
        <v>0</v>
      </c>
      <c r="AS178" s="2">
        <v>0</v>
      </c>
      <c r="AT178" s="2">
        <v>0</v>
      </c>
      <c r="AU178" s="2">
        <v>0</v>
      </c>
      <c r="AV178" s="2">
        <v>0</v>
      </c>
      <c r="AW178" s="2">
        <v>0</v>
      </c>
      <c r="AX178" s="2">
        <f t="shared" si="43"/>
        <v>0</v>
      </c>
      <c r="AY178" s="11">
        <f t="shared" si="51"/>
        <v>0</v>
      </c>
      <c r="AZ178" s="11">
        <f t="shared" si="51"/>
        <v>0</v>
      </c>
      <c r="BA178" s="11">
        <f t="shared" si="51"/>
        <v>0</v>
      </c>
      <c r="BB178" s="11">
        <f t="shared" si="47"/>
        <v>0</v>
      </c>
      <c r="BC178" s="11">
        <f t="shared" si="47"/>
        <v>0</v>
      </c>
      <c r="BD178" s="11">
        <f t="shared" si="47"/>
        <v>0</v>
      </c>
      <c r="BE178"/>
      <c r="BF178"/>
      <c r="BG178"/>
      <c r="BH178"/>
      <c r="BI178"/>
      <c r="BJ178"/>
      <c r="BR178"/>
      <c r="BS178"/>
      <c r="BT178"/>
      <c r="BU178"/>
      <c r="BV178"/>
      <c r="BW178"/>
      <c r="BX178"/>
    </row>
    <row r="179" spans="1:82" x14ac:dyDescent="0.25">
      <c r="A179" s="1" t="s">
        <v>356</v>
      </c>
      <c r="B179" s="12" t="s">
        <v>371</v>
      </c>
      <c r="C179" t="s">
        <v>372</v>
      </c>
      <c r="F179" s="2">
        <v>6.3076923076923039</v>
      </c>
      <c r="I179" s="2">
        <v>1.153846153846154</v>
      </c>
      <c r="J179" s="2">
        <v>1.153846153846154</v>
      </c>
      <c r="K179" s="2">
        <f t="shared" si="40"/>
        <v>8.6153846153846114</v>
      </c>
      <c r="L179" s="13">
        <f t="shared" si="48"/>
        <v>0</v>
      </c>
      <c r="M179" s="13">
        <f t="shared" si="48"/>
        <v>0.52564102564102533</v>
      </c>
      <c r="N179" s="13">
        <f t="shared" si="48"/>
        <v>0</v>
      </c>
      <c r="O179" s="13">
        <f t="shared" si="44"/>
        <v>0</v>
      </c>
      <c r="P179" s="13">
        <f t="shared" si="44"/>
        <v>9.6153846153846159E-2</v>
      </c>
      <c r="Q179" s="13">
        <f t="shared" si="44"/>
        <v>9.6153846153846159E-2</v>
      </c>
      <c r="R179" s="2">
        <v>0</v>
      </c>
      <c r="S179" s="2">
        <v>0</v>
      </c>
      <c r="T179" s="2">
        <v>0</v>
      </c>
      <c r="U179" s="2">
        <v>0</v>
      </c>
      <c r="V179" s="2">
        <v>0</v>
      </c>
      <c r="W179" s="2">
        <v>0</v>
      </c>
      <c r="X179" s="2">
        <f t="shared" si="41"/>
        <v>0</v>
      </c>
      <c r="Y179" s="11">
        <f t="shared" si="49"/>
        <v>0</v>
      </c>
      <c r="Z179" s="11">
        <f t="shared" si="49"/>
        <v>0</v>
      </c>
      <c r="AA179" s="11">
        <f t="shared" si="49"/>
        <v>0</v>
      </c>
      <c r="AB179" s="11">
        <f t="shared" si="45"/>
        <v>0</v>
      </c>
      <c r="AC179" s="11">
        <f t="shared" si="45"/>
        <v>0</v>
      </c>
      <c r="AD179" s="11">
        <f t="shared" si="45"/>
        <v>0</v>
      </c>
      <c r="AE179" s="2">
        <v>0</v>
      </c>
      <c r="AF179" s="2">
        <v>0</v>
      </c>
      <c r="AG179" s="2">
        <v>0</v>
      </c>
      <c r="AH179" s="2">
        <v>0</v>
      </c>
      <c r="AI179" s="2">
        <v>0</v>
      </c>
      <c r="AJ179" s="2">
        <v>0</v>
      </c>
      <c r="AK179" s="2">
        <f t="shared" si="42"/>
        <v>0</v>
      </c>
      <c r="AL179" s="11">
        <f t="shared" si="50"/>
        <v>0</v>
      </c>
      <c r="AM179" s="11">
        <f t="shared" si="50"/>
        <v>0</v>
      </c>
      <c r="AN179" s="11">
        <f t="shared" si="50"/>
        <v>0</v>
      </c>
      <c r="AO179" s="11">
        <f t="shared" si="46"/>
        <v>0</v>
      </c>
      <c r="AP179" s="11">
        <f t="shared" si="46"/>
        <v>0</v>
      </c>
      <c r="AQ179" s="11">
        <f t="shared" si="46"/>
        <v>0</v>
      </c>
      <c r="AR179" s="2">
        <v>0</v>
      </c>
      <c r="AS179" s="2">
        <v>0</v>
      </c>
      <c r="AT179" s="2">
        <v>0</v>
      </c>
      <c r="AU179" s="2">
        <v>0</v>
      </c>
      <c r="AV179" s="2">
        <v>0</v>
      </c>
      <c r="AW179" s="2">
        <v>0</v>
      </c>
      <c r="AX179" s="2">
        <f t="shared" si="43"/>
        <v>0</v>
      </c>
      <c r="AY179" s="11">
        <f t="shared" si="51"/>
        <v>0</v>
      </c>
      <c r="AZ179" s="11">
        <f t="shared" si="51"/>
        <v>0</v>
      </c>
      <c r="BA179" s="11">
        <f t="shared" si="51"/>
        <v>0</v>
      </c>
      <c r="BB179" s="11">
        <f t="shared" si="47"/>
        <v>0</v>
      </c>
      <c r="BC179" s="11">
        <f t="shared" si="47"/>
        <v>0</v>
      </c>
      <c r="BD179" s="11">
        <f t="shared" si="47"/>
        <v>0</v>
      </c>
      <c r="BE179"/>
      <c r="BF179"/>
      <c r="BG179"/>
      <c r="BH179"/>
      <c r="BI179"/>
      <c r="BJ179"/>
      <c r="BR179">
        <v>0</v>
      </c>
      <c r="BS179">
        <v>0</v>
      </c>
      <c r="BT179">
        <v>0</v>
      </c>
      <c r="BU179">
        <v>1.9999999999999993</v>
      </c>
      <c r="BV179">
        <v>0</v>
      </c>
      <c r="BW179">
        <v>0</v>
      </c>
      <c r="BX179">
        <v>1.9999999999999993</v>
      </c>
      <c r="BY179" s="11">
        <v>0</v>
      </c>
      <c r="BZ179" s="11">
        <v>0</v>
      </c>
      <c r="CA179" s="11">
        <v>0</v>
      </c>
      <c r="CB179" s="11">
        <v>0.1666666666666666</v>
      </c>
      <c r="CC179" s="11">
        <v>0</v>
      </c>
      <c r="CD179" s="11">
        <v>0</v>
      </c>
    </row>
    <row r="180" spans="1:82" x14ac:dyDescent="0.25">
      <c r="A180" s="1" t="s">
        <v>356</v>
      </c>
      <c r="B180" s="12" t="s">
        <v>373</v>
      </c>
      <c r="C180" t="s">
        <v>374</v>
      </c>
      <c r="E180" s="2">
        <v>1.9999999999999996</v>
      </c>
      <c r="F180" s="2">
        <v>3.9999999999999982</v>
      </c>
      <c r="G180" s="2">
        <v>3.9999999999999982</v>
      </c>
      <c r="H180" s="2">
        <v>6.0000000000000027</v>
      </c>
      <c r="I180" s="2">
        <v>3.6923076923076925</v>
      </c>
      <c r="J180" s="2">
        <v>2.4615384615384617</v>
      </c>
      <c r="K180" s="2">
        <f t="shared" si="40"/>
        <v>22.153846153846153</v>
      </c>
      <c r="L180" s="13">
        <f t="shared" si="48"/>
        <v>0.16666666666666663</v>
      </c>
      <c r="M180" s="13">
        <f t="shared" si="48"/>
        <v>0.3333333333333332</v>
      </c>
      <c r="N180" s="13">
        <f t="shared" si="48"/>
        <v>0.3333333333333332</v>
      </c>
      <c r="O180" s="13">
        <f t="shared" si="44"/>
        <v>0.50000000000000022</v>
      </c>
      <c r="P180" s="13">
        <f t="shared" si="44"/>
        <v>0.30769230769230771</v>
      </c>
      <c r="Q180" s="13">
        <f t="shared" si="44"/>
        <v>0.20512820512820515</v>
      </c>
      <c r="R180" s="2">
        <v>1.9999999999999993</v>
      </c>
      <c r="S180" s="2">
        <v>10.000000000000002</v>
      </c>
      <c r="T180" s="2">
        <v>3.9999999999999987</v>
      </c>
      <c r="U180" s="2">
        <v>1.9999999999999993</v>
      </c>
      <c r="V180" s="2">
        <v>2.8571428571428568</v>
      </c>
      <c r="W180" s="2">
        <v>0</v>
      </c>
      <c r="X180" s="2">
        <f t="shared" si="41"/>
        <v>20.857142857142858</v>
      </c>
      <c r="Y180" s="11">
        <f t="shared" si="49"/>
        <v>0.1666666666666666</v>
      </c>
      <c r="Z180" s="11">
        <f t="shared" si="49"/>
        <v>0.83333333333333348</v>
      </c>
      <c r="AA180" s="11">
        <f t="shared" si="49"/>
        <v>0.3333333333333332</v>
      </c>
      <c r="AB180" s="11">
        <f t="shared" si="45"/>
        <v>0.1666666666666666</v>
      </c>
      <c r="AC180" s="11">
        <f t="shared" si="45"/>
        <v>0.23809523809523805</v>
      </c>
      <c r="AD180" s="11">
        <f t="shared" si="45"/>
        <v>0</v>
      </c>
      <c r="AE180" s="2">
        <v>6.0000000000000018</v>
      </c>
      <c r="AF180" s="2">
        <v>3.9999999999999982</v>
      </c>
      <c r="AG180" s="2">
        <v>6.0000000000000027</v>
      </c>
      <c r="AH180" s="2">
        <v>6.0000000000000018</v>
      </c>
      <c r="AI180" s="2">
        <v>1.8461538461538463</v>
      </c>
      <c r="AJ180" s="2">
        <v>3.6923076923076925</v>
      </c>
      <c r="AK180" s="2">
        <f t="shared" si="42"/>
        <v>27.538461538461547</v>
      </c>
      <c r="AL180" s="11">
        <f t="shared" si="50"/>
        <v>0.50000000000000011</v>
      </c>
      <c r="AM180" s="11">
        <f t="shared" si="50"/>
        <v>0.3333333333333332</v>
      </c>
      <c r="AN180" s="11">
        <f t="shared" si="50"/>
        <v>0.50000000000000022</v>
      </c>
      <c r="AO180" s="11">
        <f t="shared" si="46"/>
        <v>0.50000000000000011</v>
      </c>
      <c r="AP180" s="11">
        <f t="shared" si="46"/>
        <v>0.15384615384615385</v>
      </c>
      <c r="AQ180" s="11">
        <f t="shared" si="46"/>
        <v>0.30769230769230771</v>
      </c>
      <c r="AR180" s="2">
        <v>7.0000000000000044</v>
      </c>
      <c r="AS180" s="2">
        <v>1.9999999999999993</v>
      </c>
      <c r="AT180" s="2">
        <v>6.0000000000000036</v>
      </c>
      <c r="AU180" s="2">
        <v>3.9999999999999987</v>
      </c>
      <c r="AV180" s="2">
        <v>1.1428571428571428</v>
      </c>
      <c r="AW180" s="2">
        <v>2.5714285714285712</v>
      </c>
      <c r="AX180" s="2">
        <f t="shared" si="43"/>
        <v>22.714285714285722</v>
      </c>
      <c r="AY180" s="11">
        <f t="shared" si="51"/>
        <v>0.5833333333333337</v>
      </c>
      <c r="AZ180" s="11">
        <f t="shared" si="51"/>
        <v>0.1666666666666666</v>
      </c>
      <c r="BA180" s="11">
        <f t="shared" si="51"/>
        <v>0.50000000000000033</v>
      </c>
      <c r="BB180" s="11">
        <f t="shared" si="47"/>
        <v>0.3333333333333332</v>
      </c>
      <c r="BC180" s="11">
        <f t="shared" si="47"/>
        <v>9.5238095238095233E-2</v>
      </c>
      <c r="BD180" s="11">
        <f t="shared" si="47"/>
        <v>0.21428571428571427</v>
      </c>
      <c r="BE180">
        <v>3.9999999999999982</v>
      </c>
      <c r="BF180">
        <v>8.0000000000000071</v>
      </c>
      <c r="BG180">
        <v>6.0000000000000027</v>
      </c>
      <c r="BH180">
        <v>3.9999999999999991</v>
      </c>
      <c r="BI180">
        <v>3.6923076923076925</v>
      </c>
      <c r="BJ180">
        <v>3.6923076923076925</v>
      </c>
      <c r="BK180" s="2">
        <v>29.384615384615394</v>
      </c>
      <c r="BL180" s="11">
        <v>0.3333333333333332</v>
      </c>
      <c r="BM180" s="11">
        <v>0.6666666666666673</v>
      </c>
      <c r="BN180" s="11">
        <v>0.50000000000000022</v>
      </c>
      <c r="BO180" s="11">
        <v>0.33333333333333326</v>
      </c>
      <c r="BP180" s="11">
        <v>0.30769230769230771</v>
      </c>
      <c r="BQ180" s="11">
        <v>0.30769230769230771</v>
      </c>
      <c r="BR180">
        <v>8.0000000000000036</v>
      </c>
      <c r="BS180">
        <v>3.9999999999999987</v>
      </c>
      <c r="BT180">
        <v>1.9999999999999993</v>
      </c>
      <c r="BU180">
        <v>1.9999999999999993</v>
      </c>
      <c r="BV180">
        <v>1.714285714285714</v>
      </c>
      <c r="BW180">
        <v>0.5714285714285714</v>
      </c>
      <c r="BX180">
        <v>18.285714285714288</v>
      </c>
      <c r="BY180" s="11">
        <v>0.66666666666666696</v>
      </c>
      <c r="BZ180" s="11">
        <v>0.3333333333333332</v>
      </c>
      <c r="CA180" s="11">
        <v>0.1666666666666666</v>
      </c>
      <c r="CB180" s="11">
        <v>0.1666666666666666</v>
      </c>
      <c r="CC180" s="11">
        <v>0.14285714285714282</v>
      </c>
      <c r="CD180" s="11">
        <v>4.7619047619047616E-2</v>
      </c>
    </row>
    <row r="181" spans="1:82" x14ac:dyDescent="0.25">
      <c r="A181" s="1" t="s">
        <v>356</v>
      </c>
      <c r="B181" s="12" t="s">
        <v>375</v>
      </c>
      <c r="C181" t="s">
        <v>376</v>
      </c>
      <c r="F181" s="2">
        <v>1.9999999999999996</v>
      </c>
      <c r="G181" s="2">
        <v>3.9999999999999982</v>
      </c>
      <c r="I181" s="2">
        <v>1.8461538461538463</v>
      </c>
      <c r="J181" s="2">
        <v>2.4615384615384617</v>
      </c>
      <c r="K181" s="2">
        <f t="shared" si="40"/>
        <v>10.307692307692307</v>
      </c>
      <c r="L181" s="13">
        <f t="shared" si="48"/>
        <v>0</v>
      </c>
      <c r="M181" s="13">
        <f t="shared" si="48"/>
        <v>0.16666666666666663</v>
      </c>
      <c r="N181" s="13">
        <f t="shared" si="48"/>
        <v>0.3333333333333332</v>
      </c>
      <c r="O181" s="13">
        <f t="shared" si="44"/>
        <v>0</v>
      </c>
      <c r="P181" s="13">
        <f t="shared" si="44"/>
        <v>0.15384615384615385</v>
      </c>
      <c r="Q181" s="13">
        <f t="shared" si="44"/>
        <v>0.20512820512820515</v>
      </c>
      <c r="R181" s="2">
        <v>0</v>
      </c>
      <c r="S181" s="2">
        <v>0</v>
      </c>
      <c r="T181" s="2">
        <v>0</v>
      </c>
      <c r="U181" s="2">
        <v>0</v>
      </c>
      <c r="V181" s="2">
        <v>0</v>
      </c>
      <c r="W181" s="2">
        <v>0</v>
      </c>
      <c r="X181" s="2">
        <f t="shared" si="41"/>
        <v>0</v>
      </c>
      <c r="Y181" s="11">
        <f t="shared" si="49"/>
        <v>0</v>
      </c>
      <c r="Z181" s="11">
        <f t="shared" si="49"/>
        <v>0</v>
      </c>
      <c r="AA181" s="11">
        <f t="shared" si="49"/>
        <v>0</v>
      </c>
      <c r="AB181" s="11">
        <f t="shared" si="45"/>
        <v>0</v>
      </c>
      <c r="AC181" s="11">
        <f t="shared" si="45"/>
        <v>0</v>
      </c>
      <c r="AD181" s="11">
        <f t="shared" si="45"/>
        <v>0</v>
      </c>
      <c r="AE181" s="2">
        <v>0</v>
      </c>
      <c r="AF181" s="2">
        <v>0</v>
      </c>
      <c r="AG181" s="2">
        <v>0</v>
      </c>
      <c r="AH181" s="2">
        <v>0</v>
      </c>
      <c r="AI181" s="2">
        <v>0</v>
      </c>
      <c r="AJ181" s="2">
        <v>0</v>
      </c>
      <c r="AK181" s="2">
        <f t="shared" si="42"/>
        <v>0</v>
      </c>
      <c r="AL181" s="11">
        <f t="shared" si="50"/>
        <v>0</v>
      </c>
      <c r="AM181" s="11">
        <f t="shared" si="50"/>
        <v>0</v>
      </c>
      <c r="AN181" s="11">
        <f t="shared" si="50"/>
        <v>0</v>
      </c>
      <c r="AO181" s="11">
        <f t="shared" si="46"/>
        <v>0</v>
      </c>
      <c r="AP181" s="11">
        <f t="shared" si="46"/>
        <v>0</v>
      </c>
      <c r="AQ181" s="11">
        <f t="shared" si="46"/>
        <v>0</v>
      </c>
      <c r="AR181" s="2">
        <v>0</v>
      </c>
      <c r="AS181" s="2">
        <v>0</v>
      </c>
      <c r="AT181" s="2">
        <v>0</v>
      </c>
      <c r="AU181" s="2">
        <v>0</v>
      </c>
      <c r="AV181" s="2">
        <v>0</v>
      </c>
      <c r="AW181" s="2">
        <v>0</v>
      </c>
      <c r="AX181" s="2">
        <f t="shared" si="43"/>
        <v>0</v>
      </c>
      <c r="AY181" s="11">
        <f t="shared" si="51"/>
        <v>0</v>
      </c>
      <c r="AZ181" s="11">
        <f t="shared" si="51"/>
        <v>0</v>
      </c>
      <c r="BA181" s="11">
        <f t="shared" si="51"/>
        <v>0</v>
      </c>
      <c r="BB181" s="11">
        <f t="shared" si="47"/>
        <v>0</v>
      </c>
      <c r="BC181" s="11">
        <f t="shared" si="47"/>
        <v>0</v>
      </c>
      <c r="BD181" s="11">
        <f t="shared" si="47"/>
        <v>0</v>
      </c>
      <c r="BE181"/>
      <c r="BF181"/>
      <c r="BG181"/>
      <c r="BH181"/>
      <c r="BI181"/>
      <c r="BJ181"/>
      <c r="BR181"/>
      <c r="BS181"/>
      <c r="BT181"/>
      <c r="BU181"/>
      <c r="BV181"/>
      <c r="BW181"/>
      <c r="BX181"/>
    </row>
    <row r="182" spans="1:82" s="7" customFormat="1" x14ac:dyDescent="0.25">
      <c r="A182" s="1" t="s">
        <v>356</v>
      </c>
      <c r="B182" s="12" t="s">
        <v>377</v>
      </c>
      <c r="C182" t="s">
        <v>378</v>
      </c>
      <c r="D182"/>
      <c r="E182" s="2"/>
      <c r="F182" s="2"/>
      <c r="G182" s="2"/>
      <c r="H182" s="2"/>
      <c r="I182" s="2"/>
      <c r="J182" s="2">
        <v>0.92307692307692313</v>
      </c>
      <c r="K182" s="2">
        <f t="shared" si="40"/>
        <v>0.92307692307692313</v>
      </c>
      <c r="L182" s="13">
        <f t="shared" si="48"/>
        <v>0</v>
      </c>
      <c r="M182" s="13">
        <f t="shared" si="48"/>
        <v>0</v>
      </c>
      <c r="N182" s="13">
        <f t="shared" si="48"/>
        <v>0</v>
      </c>
      <c r="O182" s="13">
        <f t="shared" si="44"/>
        <v>0</v>
      </c>
      <c r="P182" s="13">
        <f t="shared" si="44"/>
        <v>0</v>
      </c>
      <c r="Q182" s="13">
        <f t="shared" si="44"/>
        <v>7.6923076923076927E-2</v>
      </c>
      <c r="R182" s="2">
        <v>0</v>
      </c>
      <c r="S182" s="2">
        <v>0</v>
      </c>
      <c r="T182" s="2">
        <v>0</v>
      </c>
      <c r="U182" s="2">
        <v>0</v>
      </c>
      <c r="V182" s="2">
        <v>0</v>
      </c>
      <c r="W182" s="2">
        <v>0</v>
      </c>
      <c r="X182" s="2">
        <f t="shared" si="41"/>
        <v>0</v>
      </c>
      <c r="Y182" s="11">
        <f t="shared" si="49"/>
        <v>0</v>
      </c>
      <c r="Z182" s="11">
        <f t="shared" si="49"/>
        <v>0</v>
      </c>
      <c r="AA182" s="11">
        <f t="shared" si="49"/>
        <v>0</v>
      </c>
      <c r="AB182" s="11">
        <f t="shared" si="45"/>
        <v>0</v>
      </c>
      <c r="AC182" s="11">
        <f t="shared" si="45"/>
        <v>0</v>
      </c>
      <c r="AD182" s="11">
        <f t="shared" si="45"/>
        <v>0</v>
      </c>
      <c r="AE182" s="2">
        <v>0</v>
      </c>
      <c r="AF182" s="2">
        <v>0</v>
      </c>
      <c r="AG182" s="2">
        <v>0</v>
      </c>
      <c r="AH182" s="2">
        <v>0</v>
      </c>
      <c r="AI182" s="2">
        <v>0.92307692307692313</v>
      </c>
      <c r="AJ182" s="2">
        <v>0.92307692307692313</v>
      </c>
      <c r="AK182" s="2">
        <f t="shared" si="42"/>
        <v>1.8461538461538463</v>
      </c>
      <c r="AL182" s="11">
        <f t="shared" si="50"/>
        <v>0</v>
      </c>
      <c r="AM182" s="11">
        <f t="shared" si="50"/>
        <v>0</v>
      </c>
      <c r="AN182" s="11">
        <f t="shared" si="50"/>
        <v>0</v>
      </c>
      <c r="AO182" s="11">
        <f t="shared" si="46"/>
        <v>0</v>
      </c>
      <c r="AP182" s="11">
        <f t="shared" si="46"/>
        <v>7.6923076923076927E-2</v>
      </c>
      <c r="AQ182" s="11">
        <f t="shared" si="46"/>
        <v>7.6923076923076927E-2</v>
      </c>
      <c r="AR182" s="2">
        <v>0</v>
      </c>
      <c r="AS182" s="2">
        <v>0</v>
      </c>
      <c r="AT182" s="2">
        <v>0</v>
      </c>
      <c r="AU182" s="2">
        <v>0</v>
      </c>
      <c r="AV182" s="2">
        <v>0</v>
      </c>
      <c r="AW182" s="2">
        <v>0</v>
      </c>
      <c r="AX182" s="2">
        <f t="shared" si="43"/>
        <v>0</v>
      </c>
      <c r="AY182" s="11">
        <f t="shared" si="51"/>
        <v>0</v>
      </c>
      <c r="AZ182" s="11">
        <f t="shared" si="51"/>
        <v>0</v>
      </c>
      <c r="BA182" s="11">
        <f t="shared" si="51"/>
        <v>0</v>
      </c>
      <c r="BB182" s="11">
        <f t="shared" si="47"/>
        <v>0</v>
      </c>
      <c r="BC182" s="11">
        <f t="shared" si="47"/>
        <v>0</v>
      </c>
      <c r="BD182" s="11">
        <f t="shared" si="47"/>
        <v>0</v>
      </c>
      <c r="BE182"/>
      <c r="BF182"/>
      <c r="BG182"/>
      <c r="BH182"/>
      <c r="BI182"/>
      <c r="BJ182"/>
      <c r="BK182" s="2"/>
      <c r="BL182" s="11"/>
      <c r="BM182" s="11"/>
      <c r="BN182" s="11"/>
      <c r="BO182" s="11"/>
      <c r="BP182" s="11"/>
      <c r="BQ182" s="11"/>
      <c r="BR182"/>
      <c r="BS182"/>
      <c r="BT182"/>
      <c r="BU182"/>
      <c r="BV182"/>
      <c r="BW182"/>
      <c r="BX182"/>
      <c r="BY182" s="11"/>
      <c r="BZ182" s="11"/>
      <c r="CA182" s="11"/>
      <c r="CB182" s="11"/>
      <c r="CC182" s="11"/>
      <c r="CD182" s="11"/>
    </row>
    <row r="183" spans="1:82" s="7" customFormat="1" x14ac:dyDescent="0.25">
      <c r="A183" s="1" t="s">
        <v>356</v>
      </c>
      <c r="B183" s="12" t="s">
        <v>379</v>
      </c>
      <c r="C183" t="s">
        <v>380</v>
      </c>
      <c r="D183"/>
      <c r="E183" s="2"/>
      <c r="F183" s="2"/>
      <c r="G183" s="2"/>
      <c r="H183" s="2"/>
      <c r="I183" s="2">
        <v>2.7692307692307692</v>
      </c>
      <c r="J183" s="2">
        <v>3.0769230769230766</v>
      </c>
      <c r="K183" s="2">
        <f t="shared" si="40"/>
        <v>5.8461538461538458</v>
      </c>
      <c r="L183" s="13">
        <f t="shared" si="48"/>
        <v>0</v>
      </c>
      <c r="M183" s="13">
        <f t="shared" si="48"/>
        <v>0</v>
      </c>
      <c r="N183" s="13">
        <f t="shared" si="48"/>
        <v>0</v>
      </c>
      <c r="O183" s="13">
        <f t="shared" si="44"/>
        <v>0</v>
      </c>
      <c r="P183" s="13">
        <f t="shared" si="44"/>
        <v>0.23076923076923075</v>
      </c>
      <c r="Q183" s="13">
        <f t="shared" si="44"/>
        <v>0.25641025641025639</v>
      </c>
      <c r="R183" s="2">
        <v>0</v>
      </c>
      <c r="S183" s="2">
        <v>1.9999999999999993</v>
      </c>
      <c r="T183" s="2">
        <v>0</v>
      </c>
      <c r="U183" s="2">
        <v>0</v>
      </c>
      <c r="V183" s="2">
        <v>0</v>
      </c>
      <c r="W183" s="2">
        <v>1.4285714285714284</v>
      </c>
      <c r="X183" s="2">
        <f t="shared" si="41"/>
        <v>3.4285714285714279</v>
      </c>
      <c r="Y183" s="11">
        <f t="shared" si="49"/>
        <v>0</v>
      </c>
      <c r="Z183" s="11">
        <f t="shared" si="49"/>
        <v>0.1666666666666666</v>
      </c>
      <c r="AA183" s="11">
        <f t="shared" si="49"/>
        <v>0</v>
      </c>
      <c r="AB183" s="11">
        <f t="shared" si="45"/>
        <v>0</v>
      </c>
      <c r="AC183" s="11">
        <f t="shared" si="45"/>
        <v>0</v>
      </c>
      <c r="AD183" s="11">
        <f t="shared" si="45"/>
        <v>0.11904761904761903</v>
      </c>
      <c r="AE183" s="2">
        <v>0</v>
      </c>
      <c r="AF183" s="2">
        <v>0</v>
      </c>
      <c r="AG183" s="2">
        <v>1.9999999999999996</v>
      </c>
      <c r="AH183" s="2">
        <v>0</v>
      </c>
      <c r="AI183" s="2">
        <v>0.92307692307692313</v>
      </c>
      <c r="AJ183" s="2">
        <v>2.4615384615384617</v>
      </c>
      <c r="AK183" s="2">
        <f t="shared" si="42"/>
        <v>5.3846153846153841</v>
      </c>
      <c r="AL183" s="11">
        <f t="shared" si="50"/>
        <v>0</v>
      </c>
      <c r="AM183" s="11">
        <f t="shared" si="50"/>
        <v>0</v>
      </c>
      <c r="AN183" s="11">
        <f t="shared" si="50"/>
        <v>0.16666666666666663</v>
      </c>
      <c r="AO183" s="11">
        <f t="shared" si="46"/>
        <v>0</v>
      </c>
      <c r="AP183" s="11">
        <f t="shared" si="46"/>
        <v>7.6923076923076927E-2</v>
      </c>
      <c r="AQ183" s="11">
        <f t="shared" si="46"/>
        <v>0.20512820512820515</v>
      </c>
      <c r="AR183" s="2">
        <v>0</v>
      </c>
      <c r="AS183" s="2">
        <v>1.9999999999999993</v>
      </c>
      <c r="AT183" s="2">
        <v>1.9999999999999993</v>
      </c>
      <c r="AU183" s="2">
        <v>0</v>
      </c>
      <c r="AV183" s="2">
        <v>0</v>
      </c>
      <c r="AW183" s="2">
        <v>2.8571428571428568</v>
      </c>
      <c r="AX183" s="2">
        <f t="shared" si="43"/>
        <v>6.8571428571428559</v>
      </c>
      <c r="AY183" s="11">
        <f t="shared" si="51"/>
        <v>0</v>
      </c>
      <c r="AZ183" s="11">
        <f t="shared" si="51"/>
        <v>0.1666666666666666</v>
      </c>
      <c r="BA183" s="11">
        <f t="shared" si="51"/>
        <v>0.1666666666666666</v>
      </c>
      <c r="BB183" s="11">
        <f t="shared" si="47"/>
        <v>0</v>
      </c>
      <c r="BC183" s="11">
        <f t="shared" si="47"/>
        <v>0</v>
      </c>
      <c r="BD183" s="11">
        <f t="shared" si="47"/>
        <v>0.23809523809523805</v>
      </c>
      <c r="BE183">
        <v>0</v>
      </c>
      <c r="BF183">
        <v>0</v>
      </c>
      <c r="BG183">
        <v>3.9999999999999982</v>
      </c>
      <c r="BH183">
        <v>0</v>
      </c>
      <c r="BI183">
        <v>0.61538461538461542</v>
      </c>
      <c r="BJ183">
        <v>0</v>
      </c>
      <c r="BK183" s="2">
        <v>4.6153846153846132</v>
      </c>
      <c r="BL183" s="11">
        <v>0</v>
      </c>
      <c r="BM183" s="11">
        <v>0</v>
      </c>
      <c r="BN183" s="11">
        <v>0.3333333333333332</v>
      </c>
      <c r="BO183" s="11">
        <v>0</v>
      </c>
      <c r="BP183" s="11">
        <v>5.1282051282051287E-2</v>
      </c>
      <c r="BQ183" s="11">
        <v>0</v>
      </c>
      <c r="BR183"/>
      <c r="BS183"/>
      <c r="BT183"/>
      <c r="BU183"/>
      <c r="BV183"/>
      <c r="BW183"/>
      <c r="BX183"/>
      <c r="BY183" s="11"/>
      <c r="BZ183" s="11"/>
      <c r="CA183" s="11"/>
      <c r="CB183" s="11"/>
      <c r="CC183" s="11"/>
      <c r="CD183" s="11"/>
    </row>
    <row r="184" spans="1:82" s="7" customFormat="1" hidden="1" x14ac:dyDescent="0.25">
      <c r="A184" s="5" t="s">
        <v>356</v>
      </c>
      <c r="B184" s="12" t="s">
        <v>381</v>
      </c>
      <c r="C184" t="s">
        <v>382</v>
      </c>
      <c r="D184"/>
      <c r="E184" s="2">
        <v>10.307692307692307</v>
      </c>
      <c r="F184" s="2">
        <v>10</v>
      </c>
      <c r="G184" s="2">
        <v>10.153846153846153</v>
      </c>
      <c r="H184" s="2">
        <v>10.153846153846155</v>
      </c>
      <c r="I184" s="2">
        <v>7.8461538461538467</v>
      </c>
      <c r="J184" s="2">
        <v>8.7692307692307683</v>
      </c>
      <c r="K184" s="2">
        <f t="shared" si="40"/>
        <v>57.230769230769226</v>
      </c>
      <c r="L184" s="13">
        <f t="shared" si="48"/>
        <v>0.85897435897435892</v>
      </c>
      <c r="M184" s="13">
        <f t="shared" si="48"/>
        <v>0.83333333333333337</v>
      </c>
      <c r="N184" s="13">
        <f t="shared" si="48"/>
        <v>0.84615384615384615</v>
      </c>
      <c r="O184" s="13">
        <f t="shared" si="44"/>
        <v>0.84615384615384626</v>
      </c>
      <c r="P184" s="13">
        <f t="shared" si="44"/>
        <v>0.65384615384615385</v>
      </c>
      <c r="Q184" s="13">
        <f t="shared" si="44"/>
        <v>0.73076923076923073</v>
      </c>
      <c r="R184" s="2">
        <v>10.000000000000002</v>
      </c>
      <c r="S184" s="2">
        <v>10.000000000000002</v>
      </c>
      <c r="T184" s="2">
        <v>7.0000000000000044</v>
      </c>
      <c r="U184" s="2">
        <v>8.0000000000000089</v>
      </c>
      <c r="V184" s="2">
        <v>7.2857142857142856</v>
      </c>
      <c r="W184" s="2">
        <v>8.428571428571427</v>
      </c>
      <c r="X184" s="2">
        <f t="shared" si="41"/>
        <v>50.714285714285722</v>
      </c>
      <c r="Y184" s="11">
        <f t="shared" si="49"/>
        <v>0.83333333333333348</v>
      </c>
      <c r="Z184" s="11">
        <f t="shared" si="49"/>
        <v>0.83333333333333348</v>
      </c>
      <c r="AA184" s="11">
        <f t="shared" si="49"/>
        <v>0.5833333333333337</v>
      </c>
      <c r="AB184" s="11">
        <f t="shared" si="45"/>
        <v>0.66666666666666741</v>
      </c>
      <c r="AC184" s="11">
        <f t="shared" si="45"/>
        <v>0.6071428571428571</v>
      </c>
      <c r="AD184" s="11">
        <f t="shared" si="45"/>
        <v>0.70238095238095222</v>
      </c>
      <c r="AE184" s="2">
        <v>10</v>
      </c>
      <c r="AF184" s="2">
        <v>5.0000000000000009</v>
      </c>
      <c r="AG184" s="2">
        <v>10</v>
      </c>
      <c r="AH184" s="2">
        <v>8.0000000000000071</v>
      </c>
      <c r="AI184" s="2">
        <v>7.0769230769230766</v>
      </c>
      <c r="AJ184" s="2">
        <v>7.0769230769230766</v>
      </c>
      <c r="AK184" s="2">
        <f t="shared" si="42"/>
        <v>47.15384615384616</v>
      </c>
      <c r="AL184" s="11">
        <f t="shared" si="50"/>
        <v>0.83333333333333337</v>
      </c>
      <c r="AM184" s="11">
        <f t="shared" si="50"/>
        <v>0.41666666666666674</v>
      </c>
      <c r="AN184" s="11">
        <f t="shared" si="50"/>
        <v>0.83333333333333337</v>
      </c>
      <c r="AO184" s="11">
        <f t="shared" si="46"/>
        <v>0.6666666666666673</v>
      </c>
      <c r="AP184" s="11">
        <f t="shared" si="46"/>
        <v>0.58974358974358976</v>
      </c>
      <c r="AQ184" s="11">
        <f t="shared" si="46"/>
        <v>0.58974358974358976</v>
      </c>
      <c r="AR184" s="2">
        <v>8.0000000000000089</v>
      </c>
      <c r="AS184" s="2">
        <v>10.999999999999996</v>
      </c>
      <c r="AT184" s="2">
        <v>10.000000000000002</v>
      </c>
      <c r="AU184" s="2">
        <v>10.000000000000002</v>
      </c>
      <c r="AV184" s="2">
        <v>7.8571428571428559</v>
      </c>
      <c r="AW184" s="2">
        <v>6.857142857142855</v>
      </c>
      <c r="AX184" s="2">
        <f t="shared" si="43"/>
        <v>53.714285714285715</v>
      </c>
      <c r="AY184" s="11">
        <f t="shared" si="51"/>
        <v>0.66666666666666741</v>
      </c>
      <c r="AZ184" s="11">
        <f t="shared" si="51"/>
        <v>0.91666666666666641</v>
      </c>
      <c r="BA184" s="11">
        <f t="shared" si="51"/>
        <v>0.83333333333333348</v>
      </c>
      <c r="BB184" s="11">
        <f t="shared" si="47"/>
        <v>0.83333333333333348</v>
      </c>
      <c r="BC184" s="11">
        <f t="shared" si="47"/>
        <v>0.65476190476190466</v>
      </c>
      <c r="BD184" s="11">
        <f t="shared" si="47"/>
        <v>0.57142857142857129</v>
      </c>
      <c r="BE184">
        <v>8.0000000000000071</v>
      </c>
      <c r="BF184">
        <v>8.0000000000000071</v>
      </c>
      <c r="BG184">
        <v>11.999999999999993</v>
      </c>
      <c r="BH184">
        <v>6.0000000000000027</v>
      </c>
      <c r="BI184">
        <v>6.3076923076923084</v>
      </c>
      <c r="BJ184">
        <v>6.4615384615384608</v>
      </c>
      <c r="BK184" s="2">
        <v>46.769230769230774</v>
      </c>
      <c r="BL184" s="11">
        <v>0.6666666666666673</v>
      </c>
      <c r="BM184" s="11">
        <v>0.6666666666666673</v>
      </c>
      <c r="BN184" s="11">
        <v>0.99999999999999944</v>
      </c>
      <c r="BO184" s="11">
        <v>0.50000000000000022</v>
      </c>
      <c r="BP184" s="11">
        <v>0.52564102564102566</v>
      </c>
      <c r="BQ184" s="11">
        <v>0.53846153846153844</v>
      </c>
      <c r="BR184">
        <v>10.000000000000002</v>
      </c>
      <c r="BS184">
        <v>11.999999999999995</v>
      </c>
      <c r="BT184">
        <v>10.000000000000002</v>
      </c>
      <c r="BU184">
        <v>6.0000000000000036</v>
      </c>
      <c r="BV184">
        <v>7.1428571428571423</v>
      </c>
      <c r="BW184">
        <v>7.1428571428571415</v>
      </c>
      <c r="BX184">
        <v>52.285714285714278</v>
      </c>
      <c r="BY184" s="11">
        <v>0.83333333333333348</v>
      </c>
      <c r="BZ184" s="11">
        <v>0.99999999999999956</v>
      </c>
      <c r="CA184" s="11">
        <v>0.83333333333333348</v>
      </c>
      <c r="CB184" s="11">
        <v>0.50000000000000033</v>
      </c>
      <c r="CC184" s="11">
        <v>0.59523809523809523</v>
      </c>
      <c r="CD184" s="11">
        <v>0.59523809523809512</v>
      </c>
    </row>
    <row r="185" spans="1:82" s="7" customFormat="1" x14ac:dyDescent="0.25">
      <c r="A185" s="1" t="s">
        <v>356</v>
      </c>
      <c r="B185" s="12" t="s">
        <v>383</v>
      </c>
      <c r="C185" t="s">
        <v>384</v>
      </c>
      <c r="D185"/>
      <c r="E185" s="2"/>
      <c r="F185" s="2">
        <v>1.9999999999999996</v>
      </c>
      <c r="G185" s="2"/>
      <c r="H185" s="2">
        <v>1.9999999999999996</v>
      </c>
      <c r="I185" s="2">
        <v>1.8461538461538463</v>
      </c>
      <c r="J185" s="2">
        <v>2.1538461538461542</v>
      </c>
      <c r="K185" s="2">
        <f t="shared" si="40"/>
        <v>7.9999999999999991</v>
      </c>
      <c r="L185" s="13">
        <f t="shared" si="48"/>
        <v>0</v>
      </c>
      <c r="M185" s="13">
        <f t="shared" si="48"/>
        <v>0.16666666666666663</v>
      </c>
      <c r="N185" s="13">
        <f t="shared" si="48"/>
        <v>0</v>
      </c>
      <c r="O185" s="13">
        <f t="shared" si="44"/>
        <v>0.16666666666666663</v>
      </c>
      <c r="P185" s="13">
        <f t="shared" si="44"/>
        <v>0.15384615384615385</v>
      </c>
      <c r="Q185" s="13">
        <f t="shared" si="44"/>
        <v>0.17948717948717952</v>
      </c>
      <c r="R185" s="2">
        <v>0</v>
      </c>
      <c r="S185" s="2">
        <v>0</v>
      </c>
      <c r="T185" s="2">
        <v>0</v>
      </c>
      <c r="U185" s="2">
        <v>0</v>
      </c>
      <c r="V185" s="2">
        <v>0</v>
      </c>
      <c r="W185" s="2">
        <v>0.2857142857142857</v>
      </c>
      <c r="X185" s="2">
        <f t="shared" si="41"/>
        <v>0.2857142857142857</v>
      </c>
      <c r="Y185" s="11">
        <f t="shared" si="49"/>
        <v>0</v>
      </c>
      <c r="Z185" s="11">
        <f t="shared" si="49"/>
        <v>0</v>
      </c>
      <c r="AA185" s="11">
        <f t="shared" si="49"/>
        <v>0</v>
      </c>
      <c r="AB185" s="11">
        <f t="shared" si="45"/>
        <v>0</v>
      </c>
      <c r="AC185" s="11">
        <f t="shared" si="45"/>
        <v>0</v>
      </c>
      <c r="AD185" s="11">
        <f t="shared" si="45"/>
        <v>2.3809523809523808E-2</v>
      </c>
      <c r="AE185" s="2">
        <v>0</v>
      </c>
      <c r="AF185" s="2">
        <v>0</v>
      </c>
      <c r="AG185" s="2">
        <v>0</v>
      </c>
      <c r="AH185" s="2">
        <v>0</v>
      </c>
      <c r="AI185" s="2">
        <v>1.8461538461538465</v>
      </c>
      <c r="AJ185" s="2">
        <v>1.2307692307692308</v>
      </c>
      <c r="AK185" s="2">
        <f t="shared" si="42"/>
        <v>3.0769230769230775</v>
      </c>
      <c r="AL185" s="11">
        <f t="shared" si="50"/>
        <v>0</v>
      </c>
      <c r="AM185" s="11">
        <f t="shared" si="50"/>
        <v>0</v>
      </c>
      <c r="AN185" s="11">
        <f t="shared" si="50"/>
        <v>0</v>
      </c>
      <c r="AO185" s="11">
        <f t="shared" si="46"/>
        <v>0</v>
      </c>
      <c r="AP185" s="11">
        <f t="shared" si="46"/>
        <v>0.15384615384615388</v>
      </c>
      <c r="AQ185" s="11">
        <f t="shared" si="46"/>
        <v>0.10256410256410257</v>
      </c>
      <c r="AR185" s="2">
        <v>0</v>
      </c>
      <c r="AS185" s="2">
        <v>0</v>
      </c>
      <c r="AT185" s="2">
        <v>0</v>
      </c>
      <c r="AU185" s="2">
        <v>0</v>
      </c>
      <c r="AV185" s="2">
        <v>1.1428571428571428</v>
      </c>
      <c r="AW185" s="2">
        <v>2.2857142857142851</v>
      </c>
      <c r="AX185" s="2">
        <f t="shared" si="43"/>
        <v>3.4285714285714279</v>
      </c>
      <c r="AY185" s="11">
        <f t="shared" si="51"/>
        <v>0</v>
      </c>
      <c r="AZ185" s="11">
        <f t="shared" si="51"/>
        <v>0</v>
      </c>
      <c r="BA185" s="11">
        <f t="shared" si="51"/>
        <v>0</v>
      </c>
      <c r="BB185" s="11">
        <f t="shared" si="47"/>
        <v>0</v>
      </c>
      <c r="BC185" s="11">
        <f t="shared" si="47"/>
        <v>9.5238095238095233E-2</v>
      </c>
      <c r="BD185" s="11">
        <f t="shared" si="47"/>
        <v>0.19047619047619044</v>
      </c>
      <c r="BE185">
        <v>0</v>
      </c>
      <c r="BF185">
        <v>0</v>
      </c>
      <c r="BG185">
        <v>0</v>
      </c>
      <c r="BH185">
        <v>1.9999999999999996</v>
      </c>
      <c r="BI185">
        <v>1.8461538461538463</v>
      </c>
      <c r="BJ185">
        <v>0.61538461538461542</v>
      </c>
      <c r="BK185" s="2">
        <v>4.4615384615384617</v>
      </c>
      <c r="BL185" s="11">
        <v>0</v>
      </c>
      <c r="BM185" s="11">
        <v>0</v>
      </c>
      <c r="BN185" s="11">
        <v>0</v>
      </c>
      <c r="BO185" s="11">
        <v>0.16666666666666663</v>
      </c>
      <c r="BP185" s="11">
        <v>0.15384615384615385</v>
      </c>
      <c r="BQ185" s="11">
        <v>5.1282051282051287E-2</v>
      </c>
      <c r="BR185">
        <v>3.9999999999999987</v>
      </c>
      <c r="BS185">
        <v>0</v>
      </c>
      <c r="BT185">
        <v>6.0000000000000036</v>
      </c>
      <c r="BU185">
        <v>0</v>
      </c>
      <c r="BV185">
        <v>1.1428571428571428</v>
      </c>
      <c r="BW185">
        <v>0.5714285714285714</v>
      </c>
      <c r="BX185">
        <v>11.714285714285715</v>
      </c>
      <c r="BY185" s="11">
        <v>0.3333333333333332</v>
      </c>
      <c r="BZ185" s="11">
        <v>0</v>
      </c>
      <c r="CA185" s="11">
        <v>0.50000000000000033</v>
      </c>
      <c r="CB185" s="11">
        <v>0</v>
      </c>
      <c r="CC185" s="11">
        <v>9.5238095238095233E-2</v>
      </c>
      <c r="CD185" s="11">
        <v>4.7619047619047616E-2</v>
      </c>
    </row>
    <row r="186" spans="1:82" hidden="1" x14ac:dyDescent="0.25">
      <c r="A186" s="5" t="s">
        <v>356</v>
      </c>
      <c r="B186" s="12" t="s">
        <v>385</v>
      </c>
      <c r="C186" t="s">
        <v>386</v>
      </c>
      <c r="E186" s="2">
        <v>9.1538461538461551</v>
      </c>
      <c r="F186" s="2">
        <v>11.99999999999998</v>
      </c>
      <c r="G186" s="2">
        <v>10.999999999999995</v>
      </c>
      <c r="H186" s="2">
        <v>7.2307692307692344</v>
      </c>
      <c r="I186" s="2">
        <v>6.1538461538461533</v>
      </c>
      <c r="J186" s="2">
        <v>7.2307692307692308</v>
      </c>
      <c r="K186" s="2">
        <f t="shared" si="40"/>
        <v>52.769230769230752</v>
      </c>
      <c r="L186" s="13">
        <f t="shared" si="48"/>
        <v>0.76282051282051289</v>
      </c>
      <c r="M186" s="13">
        <f t="shared" si="48"/>
        <v>0.99999999999999833</v>
      </c>
      <c r="N186" s="13">
        <f t="shared" si="48"/>
        <v>0.91666666666666619</v>
      </c>
      <c r="O186" s="13">
        <f t="shared" si="44"/>
        <v>0.60256410256410287</v>
      </c>
      <c r="P186" s="13">
        <f t="shared" si="44"/>
        <v>0.51282051282051277</v>
      </c>
      <c r="Q186" s="13">
        <f t="shared" si="44"/>
        <v>0.60256410256410253</v>
      </c>
      <c r="R186" s="2">
        <v>9.0000000000000036</v>
      </c>
      <c r="S186" s="2">
        <v>10.000000000000002</v>
      </c>
      <c r="T186" s="2">
        <v>10.999999999999996</v>
      </c>
      <c r="U186" s="2">
        <v>10.000000000000002</v>
      </c>
      <c r="V186" s="2">
        <v>5.9285714285714279</v>
      </c>
      <c r="W186" s="2">
        <v>7.928571428571427</v>
      </c>
      <c r="X186" s="2">
        <f t="shared" si="41"/>
        <v>53.857142857142861</v>
      </c>
      <c r="Y186" s="11">
        <f t="shared" si="49"/>
        <v>0.75000000000000033</v>
      </c>
      <c r="Z186" s="11">
        <f t="shared" si="49"/>
        <v>0.83333333333333348</v>
      </c>
      <c r="AA186" s="11">
        <f t="shared" si="49"/>
        <v>0.91666666666666641</v>
      </c>
      <c r="AB186" s="11">
        <f t="shared" si="45"/>
        <v>0.83333333333333348</v>
      </c>
      <c r="AC186" s="11">
        <f t="shared" si="45"/>
        <v>0.49404761904761901</v>
      </c>
      <c r="AD186" s="11">
        <f t="shared" si="45"/>
        <v>0.66071428571428559</v>
      </c>
      <c r="AE186" s="2">
        <v>9.1538461538461551</v>
      </c>
      <c r="AF186" s="2">
        <v>10.999999999999995</v>
      </c>
      <c r="AG186" s="2">
        <v>9.1538461538461551</v>
      </c>
      <c r="AH186" s="2">
        <v>6.0000000000000027</v>
      </c>
      <c r="AI186" s="2">
        <v>5.7692307692307701</v>
      </c>
      <c r="AJ186" s="2">
        <v>8.8461538461538467</v>
      </c>
      <c r="AK186" s="2">
        <f t="shared" si="42"/>
        <v>49.923076923076927</v>
      </c>
      <c r="AL186" s="11">
        <f t="shared" si="50"/>
        <v>0.76282051282051289</v>
      </c>
      <c r="AM186" s="11">
        <f t="shared" si="50"/>
        <v>0.91666666666666619</v>
      </c>
      <c r="AN186" s="11">
        <f t="shared" si="50"/>
        <v>0.76282051282051289</v>
      </c>
      <c r="AO186" s="11">
        <f t="shared" si="46"/>
        <v>0.50000000000000022</v>
      </c>
      <c r="AP186" s="11">
        <f t="shared" si="46"/>
        <v>0.48076923076923084</v>
      </c>
      <c r="AQ186" s="11">
        <f t="shared" si="46"/>
        <v>0.73717948717948723</v>
      </c>
      <c r="AR186" s="2">
        <v>10.000000000000002</v>
      </c>
      <c r="AS186" s="2">
        <v>7.9999999999999973</v>
      </c>
      <c r="AT186" s="2">
        <v>10.000000000000002</v>
      </c>
      <c r="AU186" s="2">
        <v>6.0000000000000018</v>
      </c>
      <c r="AV186" s="2">
        <v>7.5</v>
      </c>
      <c r="AW186" s="2">
        <v>7.2857142857142847</v>
      </c>
      <c r="AX186" s="2">
        <f t="shared" si="43"/>
        <v>48.785714285714285</v>
      </c>
      <c r="AY186" s="11">
        <f t="shared" si="51"/>
        <v>0.83333333333333348</v>
      </c>
      <c r="AZ186" s="11">
        <f t="shared" si="51"/>
        <v>0.66666666666666641</v>
      </c>
      <c r="BA186" s="11">
        <f t="shared" si="51"/>
        <v>0.83333333333333348</v>
      </c>
      <c r="BB186" s="11">
        <f t="shared" si="47"/>
        <v>0.50000000000000011</v>
      </c>
      <c r="BC186" s="11">
        <f t="shared" si="47"/>
        <v>0.625</v>
      </c>
      <c r="BD186" s="11">
        <f t="shared" si="47"/>
        <v>0.6071428571428571</v>
      </c>
      <c r="BE186">
        <v>8.0000000000000018</v>
      </c>
      <c r="BF186">
        <v>8.0000000000000071</v>
      </c>
      <c r="BG186">
        <v>10.76923076923077</v>
      </c>
      <c r="BH186">
        <v>4.7692307692307683</v>
      </c>
      <c r="BI186">
        <v>8.5384615384615365</v>
      </c>
      <c r="BJ186">
        <v>8.4615384615384599</v>
      </c>
      <c r="BK186" s="2">
        <v>48.53846153846154</v>
      </c>
      <c r="BL186" s="11">
        <v>0.66666666666666685</v>
      </c>
      <c r="BM186" s="11">
        <v>0.6666666666666673</v>
      </c>
      <c r="BN186" s="11">
        <v>0.89743589743589747</v>
      </c>
      <c r="BO186" s="11">
        <v>0.39743589743589736</v>
      </c>
      <c r="BP186" s="11">
        <v>0.71153846153846134</v>
      </c>
      <c r="BQ186" s="11">
        <v>0.70512820512820495</v>
      </c>
      <c r="BR186">
        <v>11.999999999999995</v>
      </c>
      <c r="BS186">
        <v>6.0000000000000036</v>
      </c>
      <c r="BT186">
        <v>10.000000000000002</v>
      </c>
      <c r="BU186">
        <v>6.0000000000000036</v>
      </c>
      <c r="BV186">
        <v>5.9999999999999982</v>
      </c>
      <c r="BW186">
        <v>5.4285714285714279</v>
      </c>
      <c r="BX186">
        <v>45.428571428571431</v>
      </c>
      <c r="BY186" s="11">
        <v>0.99999999999999956</v>
      </c>
      <c r="BZ186" s="11">
        <v>0.50000000000000033</v>
      </c>
      <c r="CA186" s="11">
        <v>0.83333333333333348</v>
      </c>
      <c r="CB186" s="11">
        <v>0.50000000000000033</v>
      </c>
      <c r="CC186" s="11">
        <v>0.49999999999999983</v>
      </c>
      <c r="CD186" s="11">
        <v>0.45238095238095233</v>
      </c>
    </row>
    <row r="187" spans="1:82" hidden="1" x14ac:dyDescent="0.25">
      <c r="A187" s="5" t="s">
        <v>356</v>
      </c>
      <c r="B187" s="12" t="s">
        <v>387</v>
      </c>
      <c r="C187" t="s">
        <v>388</v>
      </c>
      <c r="E187" s="2">
        <v>8.6153846153846168</v>
      </c>
      <c r="F187" s="2">
        <v>8.0000000000000071</v>
      </c>
      <c r="G187" s="2">
        <v>10.153846153846153</v>
      </c>
      <c r="H187" s="2">
        <v>8.0000000000000071</v>
      </c>
      <c r="I187" s="2">
        <v>8.0769230769230766</v>
      </c>
      <c r="J187" s="2">
        <v>7.384615384615385</v>
      </c>
      <c r="K187" s="2">
        <f t="shared" si="40"/>
        <v>50.230769230769255</v>
      </c>
      <c r="L187" s="13">
        <f t="shared" si="48"/>
        <v>0.71794871794871806</v>
      </c>
      <c r="M187" s="13">
        <f t="shared" si="48"/>
        <v>0.6666666666666673</v>
      </c>
      <c r="N187" s="13">
        <f t="shared" si="48"/>
        <v>0.84615384615384615</v>
      </c>
      <c r="O187" s="13">
        <f t="shared" si="44"/>
        <v>0.6666666666666673</v>
      </c>
      <c r="P187" s="13">
        <f t="shared" si="44"/>
        <v>0.67307692307692302</v>
      </c>
      <c r="Q187" s="13">
        <f t="shared" si="44"/>
        <v>0.61538461538461542</v>
      </c>
      <c r="R187" s="2">
        <v>6.0000000000000036</v>
      </c>
      <c r="S187" s="2">
        <v>9.0000000000000036</v>
      </c>
      <c r="T187" s="2">
        <v>8.0000000000000089</v>
      </c>
      <c r="U187" s="2">
        <v>5.0000000000000009</v>
      </c>
      <c r="V187" s="2">
        <v>8.4285714285714288</v>
      </c>
      <c r="W187" s="2">
        <v>6.6428571428571423</v>
      </c>
      <c r="X187" s="2">
        <f t="shared" si="41"/>
        <v>43.071428571428584</v>
      </c>
      <c r="Y187" s="11">
        <f t="shared" si="49"/>
        <v>0.50000000000000033</v>
      </c>
      <c r="Z187" s="11">
        <f t="shared" si="49"/>
        <v>0.75000000000000033</v>
      </c>
      <c r="AA187" s="11">
        <f t="shared" si="49"/>
        <v>0.66666666666666741</v>
      </c>
      <c r="AB187" s="11">
        <f t="shared" si="45"/>
        <v>0.41666666666666674</v>
      </c>
      <c r="AC187" s="11">
        <f t="shared" si="45"/>
        <v>0.70238095238095244</v>
      </c>
      <c r="AD187" s="11">
        <f t="shared" si="45"/>
        <v>0.55357142857142849</v>
      </c>
      <c r="AE187" s="2">
        <v>8.0000000000000071</v>
      </c>
      <c r="AF187" s="2">
        <v>6.0000000000000027</v>
      </c>
      <c r="AG187" s="2">
        <v>10.615384615384611</v>
      </c>
      <c r="AH187" s="2">
        <v>8.1538461538461604</v>
      </c>
      <c r="AI187" s="2">
        <v>7.9999999999999991</v>
      </c>
      <c r="AJ187" s="2">
        <v>8.1538461538461533</v>
      </c>
      <c r="AK187" s="2">
        <f t="shared" si="42"/>
        <v>48.923076923076934</v>
      </c>
      <c r="AL187" s="11">
        <f t="shared" si="50"/>
        <v>0.6666666666666673</v>
      </c>
      <c r="AM187" s="11">
        <f t="shared" si="50"/>
        <v>0.50000000000000022</v>
      </c>
      <c r="AN187" s="11">
        <f t="shared" si="50"/>
        <v>0.88461538461538425</v>
      </c>
      <c r="AO187" s="11">
        <f t="shared" si="46"/>
        <v>0.67948717948718007</v>
      </c>
      <c r="AP187" s="11">
        <f t="shared" si="46"/>
        <v>0.66666666666666663</v>
      </c>
      <c r="AQ187" s="11">
        <f t="shared" si="46"/>
        <v>0.6794871794871794</v>
      </c>
      <c r="AR187" s="2">
        <v>6.0000000000000036</v>
      </c>
      <c r="AS187" s="2">
        <v>7.0000000000000044</v>
      </c>
      <c r="AT187" s="2">
        <v>10.000000000000002</v>
      </c>
      <c r="AU187" s="2">
        <v>6.0000000000000036</v>
      </c>
      <c r="AV187" s="2">
        <v>5.9999999999999991</v>
      </c>
      <c r="AW187" s="2">
        <v>7.4999999999999991</v>
      </c>
      <c r="AX187" s="2">
        <f t="shared" si="43"/>
        <v>42.500000000000007</v>
      </c>
      <c r="AY187" s="11">
        <f t="shared" si="51"/>
        <v>0.50000000000000033</v>
      </c>
      <c r="AZ187" s="11">
        <f t="shared" si="51"/>
        <v>0.5833333333333337</v>
      </c>
      <c r="BA187" s="11">
        <f t="shared" si="51"/>
        <v>0.83333333333333348</v>
      </c>
      <c r="BB187" s="11">
        <f t="shared" si="47"/>
        <v>0.50000000000000033</v>
      </c>
      <c r="BC187" s="11">
        <f t="shared" si="47"/>
        <v>0.49999999999999994</v>
      </c>
      <c r="BD187" s="11">
        <f t="shared" si="47"/>
        <v>0.62499999999999989</v>
      </c>
      <c r="BE187">
        <v>10</v>
      </c>
      <c r="BF187">
        <v>8.0000000000000071</v>
      </c>
      <c r="BG187">
        <v>8.0000000000000071</v>
      </c>
      <c r="BH187">
        <v>6.0000000000000027</v>
      </c>
      <c r="BI187">
        <v>5.2307692307692308</v>
      </c>
      <c r="BJ187">
        <v>8.1538461538461533</v>
      </c>
      <c r="BK187" s="2">
        <v>45.384615384615401</v>
      </c>
      <c r="BL187" s="11">
        <v>0.83333333333333337</v>
      </c>
      <c r="BM187" s="11">
        <v>0.6666666666666673</v>
      </c>
      <c r="BN187" s="11">
        <v>0.6666666666666673</v>
      </c>
      <c r="BO187" s="11">
        <v>0.50000000000000022</v>
      </c>
      <c r="BP187" s="11">
        <v>0.4358974358974359</v>
      </c>
      <c r="BQ187" s="11">
        <v>0.6794871794871794</v>
      </c>
      <c r="BR187">
        <v>10.000000000000002</v>
      </c>
      <c r="BS187">
        <v>6.0000000000000036</v>
      </c>
      <c r="BT187">
        <v>8.0000000000000089</v>
      </c>
      <c r="BU187">
        <v>6.5714285714285774</v>
      </c>
      <c r="BV187">
        <v>6.2142857142857135</v>
      </c>
      <c r="BW187">
        <v>5.5714285714285703</v>
      </c>
      <c r="BX187">
        <v>42.357142857142875</v>
      </c>
      <c r="BY187" s="11">
        <v>0.83333333333333348</v>
      </c>
      <c r="BZ187" s="11">
        <v>0.50000000000000033</v>
      </c>
      <c r="CA187" s="11">
        <v>0.66666666666666741</v>
      </c>
      <c r="CB187" s="11">
        <v>0.54761904761904812</v>
      </c>
      <c r="CC187" s="11">
        <v>0.51785714285714279</v>
      </c>
      <c r="CD187" s="11">
        <v>0.46428571428571419</v>
      </c>
    </row>
    <row r="188" spans="1:82" hidden="1" x14ac:dyDescent="0.25">
      <c r="A188" s="5" t="s">
        <v>356</v>
      </c>
      <c r="B188" s="12" t="s">
        <v>389</v>
      </c>
      <c r="C188" t="s">
        <v>390</v>
      </c>
      <c r="E188" s="2">
        <v>8.6153846153846203</v>
      </c>
      <c r="F188" s="2">
        <v>4.3076923076923066</v>
      </c>
      <c r="G188" s="2">
        <v>7.307692307692311</v>
      </c>
      <c r="H188" s="2">
        <v>8.6153846153846168</v>
      </c>
      <c r="I188" s="2">
        <v>3.1538461538461533</v>
      </c>
      <c r="J188" s="2">
        <v>4.7692307692307683</v>
      </c>
      <c r="K188" s="2">
        <f t="shared" si="40"/>
        <v>36.769230769230774</v>
      </c>
      <c r="L188" s="13">
        <f t="shared" si="48"/>
        <v>0.7179487179487184</v>
      </c>
      <c r="M188" s="13">
        <f t="shared" si="48"/>
        <v>0.35897435897435886</v>
      </c>
      <c r="N188" s="13">
        <f t="shared" si="48"/>
        <v>0.60897435897435925</v>
      </c>
      <c r="O188" s="13">
        <f t="shared" si="44"/>
        <v>0.71794871794871806</v>
      </c>
      <c r="P188" s="13">
        <f t="shared" si="44"/>
        <v>0.26282051282051277</v>
      </c>
      <c r="Q188" s="13">
        <f t="shared" si="44"/>
        <v>0.39743589743589736</v>
      </c>
      <c r="R188" s="2">
        <v>7.0000000000000044</v>
      </c>
      <c r="S188" s="2">
        <v>7.0000000000000044</v>
      </c>
      <c r="T188" s="2">
        <v>8.0000000000000089</v>
      </c>
      <c r="U188" s="2">
        <v>1.9999999999999993</v>
      </c>
      <c r="V188" s="2">
        <v>6.2142857142857126</v>
      </c>
      <c r="W188" s="2">
        <v>3.2857142857142856</v>
      </c>
      <c r="X188" s="2">
        <f t="shared" si="41"/>
        <v>33.500000000000014</v>
      </c>
      <c r="Y188" s="11">
        <f t="shared" si="49"/>
        <v>0.5833333333333337</v>
      </c>
      <c r="Z188" s="11">
        <f t="shared" si="49"/>
        <v>0.5833333333333337</v>
      </c>
      <c r="AA188" s="11">
        <f t="shared" si="49"/>
        <v>0.66666666666666741</v>
      </c>
      <c r="AB188" s="11">
        <f t="shared" si="45"/>
        <v>0.1666666666666666</v>
      </c>
      <c r="AC188" s="11">
        <f t="shared" si="45"/>
        <v>0.51785714285714268</v>
      </c>
      <c r="AD188" s="11">
        <f t="shared" si="45"/>
        <v>0.27380952380952378</v>
      </c>
      <c r="AE188" s="2">
        <v>3.9999999999999982</v>
      </c>
      <c r="AF188" s="2">
        <v>8.0000000000000071</v>
      </c>
      <c r="AG188" s="2">
        <v>1.9999999999999996</v>
      </c>
      <c r="AH188" s="2">
        <v>6.0000000000000027</v>
      </c>
      <c r="AI188" s="2">
        <v>5.8461538461538449</v>
      </c>
      <c r="AJ188" s="2">
        <v>6.3076923076923066</v>
      </c>
      <c r="AK188" s="2">
        <f t="shared" si="42"/>
        <v>32.15384615384616</v>
      </c>
      <c r="AL188" s="11">
        <f t="shared" si="50"/>
        <v>0.3333333333333332</v>
      </c>
      <c r="AM188" s="11">
        <f t="shared" si="50"/>
        <v>0.6666666666666673</v>
      </c>
      <c r="AN188" s="11">
        <f t="shared" si="50"/>
        <v>0.16666666666666663</v>
      </c>
      <c r="AO188" s="11">
        <f t="shared" si="46"/>
        <v>0.50000000000000022</v>
      </c>
      <c r="AP188" s="11">
        <f t="shared" si="46"/>
        <v>0.48717948717948706</v>
      </c>
      <c r="AQ188" s="11">
        <f t="shared" si="46"/>
        <v>0.52564102564102555</v>
      </c>
      <c r="AR188" s="2">
        <v>9.0000000000000036</v>
      </c>
      <c r="AS188" s="2">
        <v>8.0000000000000036</v>
      </c>
      <c r="AT188" s="2">
        <v>7.0000000000000044</v>
      </c>
      <c r="AU188" s="2">
        <v>5.0000000000000009</v>
      </c>
      <c r="AV188" s="2">
        <v>7.4999999999999991</v>
      </c>
      <c r="AW188" s="2">
        <v>6.4285714285714288</v>
      </c>
      <c r="AX188" s="2">
        <f t="shared" si="43"/>
        <v>42.928571428571438</v>
      </c>
      <c r="AY188" s="11">
        <f t="shared" si="51"/>
        <v>0.75000000000000033</v>
      </c>
      <c r="AZ188" s="11">
        <f t="shared" si="51"/>
        <v>0.66666666666666696</v>
      </c>
      <c r="BA188" s="11">
        <f t="shared" si="51"/>
        <v>0.5833333333333337</v>
      </c>
      <c r="BB188" s="11">
        <f t="shared" si="47"/>
        <v>0.41666666666666674</v>
      </c>
      <c r="BC188" s="11">
        <f t="shared" si="47"/>
        <v>0.62499999999999989</v>
      </c>
      <c r="BD188" s="11">
        <f t="shared" si="47"/>
        <v>0.5357142857142857</v>
      </c>
      <c r="BE188">
        <v>8.0000000000000071</v>
      </c>
      <c r="BF188">
        <v>7.3846153846153877</v>
      </c>
      <c r="BG188">
        <v>11.999999999999993</v>
      </c>
      <c r="BH188">
        <v>8.0000000000000071</v>
      </c>
      <c r="BI188">
        <v>6.9230769230769225</v>
      </c>
      <c r="BJ188">
        <v>5.3076923076923084</v>
      </c>
      <c r="BK188" s="2">
        <v>47.61538461538462</v>
      </c>
      <c r="BL188" s="11">
        <v>0.6666666666666673</v>
      </c>
      <c r="BM188" s="11">
        <v>0.61538461538461564</v>
      </c>
      <c r="BN188" s="11">
        <v>0.99999999999999944</v>
      </c>
      <c r="BO188" s="11">
        <v>0.6666666666666673</v>
      </c>
      <c r="BP188" s="11">
        <v>0.57692307692307687</v>
      </c>
      <c r="BQ188" s="11">
        <v>0.44230769230769235</v>
      </c>
      <c r="BR188">
        <v>8.0000000000000089</v>
      </c>
      <c r="BS188">
        <v>10.000000000000002</v>
      </c>
      <c r="BT188">
        <v>10.000000000000002</v>
      </c>
      <c r="BU188">
        <v>8.0000000000000089</v>
      </c>
      <c r="BV188">
        <v>6.1428571428571432</v>
      </c>
      <c r="BW188">
        <v>6.2857142857142856</v>
      </c>
      <c r="BX188">
        <v>48.428571428571452</v>
      </c>
      <c r="BY188" s="11">
        <v>0.66666666666666741</v>
      </c>
      <c r="BZ188" s="11">
        <v>0.83333333333333348</v>
      </c>
      <c r="CA188" s="11">
        <v>0.83333333333333348</v>
      </c>
      <c r="CB188" s="11">
        <v>0.66666666666666741</v>
      </c>
      <c r="CC188" s="11">
        <v>0.51190476190476197</v>
      </c>
      <c r="CD188" s="11">
        <v>0.52380952380952384</v>
      </c>
    </row>
    <row r="189" spans="1:82" x14ac:dyDescent="0.25">
      <c r="A189" s="1" t="s">
        <v>356</v>
      </c>
      <c r="B189" s="12" t="s">
        <v>391</v>
      </c>
      <c r="C189" t="s">
        <v>392</v>
      </c>
      <c r="E189" s="2">
        <v>0.92307692307692313</v>
      </c>
      <c r="F189" s="2">
        <v>5.0000000000000009</v>
      </c>
      <c r="G189" s="2">
        <v>3.9999999999999982</v>
      </c>
      <c r="I189" s="2">
        <v>4.8461538461538458</v>
      </c>
      <c r="J189" s="2">
        <v>4.0769230769230775</v>
      </c>
      <c r="K189" s="2">
        <f t="shared" si="40"/>
        <v>18.846153846153847</v>
      </c>
      <c r="L189" s="13">
        <f t="shared" si="48"/>
        <v>7.6923076923076927E-2</v>
      </c>
      <c r="M189" s="13">
        <f t="shared" si="48"/>
        <v>0.41666666666666674</v>
      </c>
      <c r="N189" s="13">
        <f t="shared" si="48"/>
        <v>0.3333333333333332</v>
      </c>
      <c r="O189" s="13">
        <f t="shared" si="44"/>
        <v>0</v>
      </c>
      <c r="P189" s="13">
        <f t="shared" si="44"/>
        <v>0.4038461538461538</v>
      </c>
      <c r="Q189" s="13">
        <f t="shared" si="44"/>
        <v>0.33974358974358981</v>
      </c>
      <c r="R189" s="2">
        <v>0</v>
      </c>
      <c r="S189" s="2">
        <v>7.0000000000000044</v>
      </c>
      <c r="T189" s="2">
        <v>1.9999999999999993</v>
      </c>
      <c r="U189" s="2">
        <v>5.1428571428571432</v>
      </c>
      <c r="V189" s="2">
        <v>1.4285714285714286</v>
      </c>
      <c r="W189" s="2">
        <v>5.7142857142857135</v>
      </c>
      <c r="X189" s="2">
        <f t="shared" si="41"/>
        <v>21.285714285714288</v>
      </c>
      <c r="Y189" s="11">
        <f t="shared" si="49"/>
        <v>0</v>
      </c>
      <c r="Z189" s="11">
        <f t="shared" si="49"/>
        <v>0.5833333333333337</v>
      </c>
      <c r="AA189" s="11">
        <f t="shared" si="49"/>
        <v>0.1666666666666666</v>
      </c>
      <c r="AB189" s="11">
        <f t="shared" si="45"/>
        <v>0.4285714285714286</v>
      </c>
      <c r="AC189" s="11">
        <f t="shared" si="45"/>
        <v>0.11904761904761905</v>
      </c>
      <c r="AD189" s="11">
        <f t="shared" si="45"/>
        <v>0.47619047619047611</v>
      </c>
      <c r="AE189" s="2">
        <v>1.9999999999999996</v>
      </c>
      <c r="AF189" s="2">
        <v>6.0000000000000027</v>
      </c>
      <c r="AG189" s="2">
        <v>0.76923076923076927</v>
      </c>
      <c r="AH189" s="2">
        <v>0.76923076923076927</v>
      </c>
      <c r="AI189" s="2">
        <v>4</v>
      </c>
      <c r="AJ189" s="2">
        <v>5</v>
      </c>
      <c r="AK189" s="2">
        <f t="shared" si="42"/>
        <v>18.53846153846154</v>
      </c>
      <c r="AL189" s="11">
        <f t="shared" si="50"/>
        <v>0.16666666666666663</v>
      </c>
      <c r="AM189" s="11">
        <f t="shared" si="50"/>
        <v>0.50000000000000022</v>
      </c>
      <c r="AN189" s="11">
        <f t="shared" si="50"/>
        <v>6.4102564102564111E-2</v>
      </c>
      <c r="AO189" s="11">
        <f t="shared" si="46"/>
        <v>6.4102564102564111E-2</v>
      </c>
      <c r="AP189" s="11">
        <f t="shared" si="46"/>
        <v>0.33333333333333331</v>
      </c>
      <c r="AQ189" s="11">
        <f t="shared" si="46"/>
        <v>0.41666666666666669</v>
      </c>
      <c r="AR189" s="2">
        <v>2.5714285714285707</v>
      </c>
      <c r="AS189" s="2">
        <v>8.0000000000000089</v>
      </c>
      <c r="AT189" s="2">
        <v>1.9999999999999993</v>
      </c>
      <c r="AU189" s="2">
        <v>0</v>
      </c>
      <c r="AV189" s="2">
        <v>5.5714285714285703</v>
      </c>
      <c r="AW189" s="2">
        <v>3.5714285714285712</v>
      </c>
      <c r="AX189" s="2">
        <f t="shared" si="43"/>
        <v>21.714285714285722</v>
      </c>
      <c r="AY189" s="11">
        <f t="shared" si="51"/>
        <v>0.21428571428571422</v>
      </c>
      <c r="AZ189" s="11">
        <f t="shared" si="51"/>
        <v>0.66666666666666741</v>
      </c>
      <c r="BA189" s="11">
        <f t="shared" si="51"/>
        <v>0.1666666666666666</v>
      </c>
      <c r="BB189" s="11">
        <f t="shared" si="47"/>
        <v>0</v>
      </c>
      <c r="BC189" s="11">
        <f t="shared" si="47"/>
        <v>0.46428571428571419</v>
      </c>
      <c r="BD189" s="11">
        <f t="shared" si="47"/>
        <v>0.29761904761904762</v>
      </c>
      <c r="BE189">
        <v>0</v>
      </c>
      <c r="BF189">
        <v>3.9999999999999982</v>
      </c>
      <c r="BG189">
        <v>0</v>
      </c>
      <c r="BH189">
        <v>6.0000000000000009</v>
      </c>
      <c r="BI189">
        <v>6.0000000000000009</v>
      </c>
      <c r="BJ189">
        <v>4</v>
      </c>
      <c r="BK189" s="2">
        <v>20</v>
      </c>
      <c r="BL189" s="11">
        <v>0</v>
      </c>
      <c r="BM189" s="11">
        <v>0.3333333333333332</v>
      </c>
      <c r="BN189" s="11">
        <v>0</v>
      </c>
      <c r="BO189" s="11">
        <v>0.50000000000000011</v>
      </c>
      <c r="BP189" s="11">
        <v>0.50000000000000011</v>
      </c>
      <c r="BQ189" s="11">
        <v>0.33333333333333331</v>
      </c>
      <c r="BR189">
        <v>6.0000000000000036</v>
      </c>
      <c r="BS189">
        <v>8.0000000000000089</v>
      </c>
      <c r="BT189">
        <v>1.9999999999999993</v>
      </c>
      <c r="BU189">
        <v>6.0000000000000018</v>
      </c>
      <c r="BV189">
        <v>5</v>
      </c>
      <c r="BW189">
        <v>2.8571428571428563</v>
      </c>
      <c r="BX189">
        <v>29.857142857142872</v>
      </c>
      <c r="BY189" s="11">
        <v>0.50000000000000033</v>
      </c>
      <c r="BZ189" s="11">
        <v>0.66666666666666741</v>
      </c>
      <c r="CA189" s="11">
        <v>0.1666666666666666</v>
      </c>
      <c r="CB189" s="11">
        <v>0.50000000000000011</v>
      </c>
      <c r="CC189" s="11">
        <v>0.41666666666666669</v>
      </c>
      <c r="CD189" s="11">
        <v>0.23809523809523803</v>
      </c>
    </row>
    <row r="190" spans="1:82" x14ac:dyDescent="0.25">
      <c r="A190" s="1" t="s">
        <v>393</v>
      </c>
      <c r="B190" t="s">
        <v>394</v>
      </c>
      <c r="C190" t="s">
        <v>395</v>
      </c>
      <c r="K190" s="2">
        <f t="shared" si="40"/>
        <v>0</v>
      </c>
      <c r="L190" s="13">
        <f t="shared" si="48"/>
        <v>0</v>
      </c>
      <c r="M190" s="13">
        <f t="shared" si="48"/>
        <v>0</v>
      </c>
      <c r="N190" s="13">
        <f t="shared" si="48"/>
        <v>0</v>
      </c>
      <c r="O190" s="13">
        <f t="shared" si="44"/>
        <v>0</v>
      </c>
      <c r="P190" s="13">
        <f t="shared" si="44"/>
        <v>0</v>
      </c>
      <c r="Q190" s="13">
        <f t="shared" si="44"/>
        <v>0</v>
      </c>
      <c r="R190" s="2"/>
      <c r="S190" s="2"/>
      <c r="T190" s="2"/>
      <c r="U190" s="2"/>
      <c r="V190" s="2"/>
      <c r="W190" s="2"/>
      <c r="X190" s="2">
        <f t="shared" si="41"/>
        <v>0</v>
      </c>
      <c r="Y190" s="11">
        <f t="shared" si="49"/>
        <v>0</v>
      </c>
      <c r="Z190" s="11">
        <f t="shared" si="49"/>
        <v>0</v>
      </c>
      <c r="AA190" s="11">
        <f t="shared" si="49"/>
        <v>0</v>
      </c>
      <c r="AB190" s="11">
        <f t="shared" si="45"/>
        <v>0</v>
      </c>
      <c r="AC190" s="11">
        <f t="shared" si="45"/>
        <v>0</v>
      </c>
      <c r="AD190" s="11">
        <f t="shared" si="45"/>
        <v>0</v>
      </c>
      <c r="AF190" s="2">
        <v>1.9999999999999996</v>
      </c>
      <c r="AK190" s="2">
        <f t="shared" si="42"/>
        <v>1.9999999999999996</v>
      </c>
      <c r="AL190" s="11">
        <f t="shared" si="50"/>
        <v>0</v>
      </c>
      <c r="AM190" s="11">
        <f t="shared" si="50"/>
        <v>0.16666666666666663</v>
      </c>
      <c r="AN190" s="11">
        <f t="shared" si="50"/>
        <v>0</v>
      </c>
      <c r="AO190" s="11">
        <f t="shared" si="46"/>
        <v>0</v>
      </c>
      <c r="AP190" s="11">
        <f t="shared" si="46"/>
        <v>0</v>
      </c>
      <c r="AQ190" s="11">
        <f t="shared" si="46"/>
        <v>0</v>
      </c>
      <c r="AR190" s="2">
        <v>0</v>
      </c>
      <c r="AS190" s="2">
        <v>0</v>
      </c>
      <c r="AT190" s="2">
        <v>0</v>
      </c>
      <c r="AU190" s="2">
        <v>0</v>
      </c>
      <c r="AV190" s="2">
        <v>0</v>
      </c>
      <c r="AW190" s="2">
        <v>0</v>
      </c>
      <c r="AX190" s="2">
        <f t="shared" si="43"/>
        <v>0</v>
      </c>
      <c r="AY190" s="11">
        <f t="shared" si="51"/>
        <v>0</v>
      </c>
      <c r="AZ190" s="11">
        <f t="shared" si="51"/>
        <v>0</v>
      </c>
      <c r="BA190" s="11">
        <f t="shared" si="51"/>
        <v>0</v>
      </c>
      <c r="BB190" s="11">
        <f t="shared" si="47"/>
        <v>0</v>
      </c>
      <c r="BC190" s="11">
        <f t="shared" si="47"/>
        <v>0</v>
      </c>
      <c r="BD190" s="11">
        <f t="shared" si="47"/>
        <v>0</v>
      </c>
      <c r="BE190" t="e">
        <v>#N/A</v>
      </c>
      <c r="BF190"/>
      <c r="BG190"/>
      <c r="BH190"/>
      <c r="BI190"/>
      <c r="BJ190"/>
      <c r="BR190"/>
      <c r="BS190"/>
      <c r="BT190"/>
      <c r="BU190"/>
      <c r="BV190"/>
      <c r="BW190"/>
      <c r="BX190"/>
    </row>
    <row r="191" spans="1:82" hidden="1" x14ac:dyDescent="0.25">
      <c r="A191" s="5" t="s">
        <v>396</v>
      </c>
      <c r="B191" s="12" t="s">
        <v>397</v>
      </c>
      <c r="C191" t="s">
        <v>398</v>
      </c>
      <c r="F191" s="2">
        <v>3.0000000000000004</v>
      </c>
      <c r="K191" s="2">
        <f t="shared" si="40"/>
        <v>3.0000000000000004</v>
      </c>
      <c r="L191" s="13">
        <f t="shared" si="48"/>
        <v>0</v>
      </c>
      <c r="M191" s="13">
        <f t="shared" si="48"/>
        <v>0.25000000000000006</v>
      </c>
      <c r="N191" s="13">
        <f t="shared" si="48"/>
        <v>0</v>
      </c>
      <c r="O191" s="13">
        <f t="shared" si="44"/>
        <v>0</v>
      </c>
      <c r="P191" s="13">
        <f t="shared" si="44"/>
        <v>0</v>
      </c>
      <c r="Q191" s="13">
        <f t="shared" si="44"/>
        <v>0</v>
      </c>
      <c r="R191" s="2">
        <v>0</v>
      </c>
      <c r="S191" s="2">
        <v>3</v>
      </c>
      <c r="T191" s="2">
        <v>0</v>
      </c>
      <c r="U191" s="2">
        <v>0</v>
      </c>
      <c r="V191" s="2">
        <v>0</v>
      </c>
      <c r="W191" s="2">
        <v>0</v>
      </c>
      <c r="X191" s="2">
        <f t="shared" si="41"/>
        <v>3</v>
      </c>
      <c r="Y191" s="11">
        <f t="shared" si="49"/>
        <v>0</v>
      </c>
      <c r="Z191" s="11">
        <f t="shared" si="49"/>
        <v>0.25</v>
      </c>
      <c r="AA191" s="11">
        <f t="shared" si="49"/>
        <v>0</v>
      </c>
      <c r="AB191" s="11">
        <f t="shared" si="45"/>
        <v>0</v>
      </c>
      <c r="AC191" s="11">
        <f t="shared" si="45"/>
        <v>0</v>
      </c>
      <c r="AD191" s="11">
        <f t="shared" si="45"/>
        <v>0</v>
      </c>
      <c r="AE191" s="2">
        <v>5.0000000000000009</v>
      </c>
      <c r="AF191" s="2">
        <v>3.0000000000000004</v>
      </c>
      <c r="AG191" s="2">
        <v>0</v>
      </c>
      <c r="AH191" s="2">
        <v>0</v>
      </c>
      <c r="AI191" s="2">
        <v>0</v>
      </c>
      <c r="AJ191" s="2">
        <v>0</v>
      </c>
      <c r="AK191" s="2">
        <f t="shared" si="42"/>
        <v>8.0000000000000018</v>
      </c>
      <c r="AL191" s="11">
        <f t="shared" si="50"/>
        <v>0.41666666666666674</v>
      </c>
      <c r="AM191" s="11">
        <f t="shared" si="50"/>
        <v>0.25000000000000006</v>
      </c>
      <c r="AN191" s="11">
        <f t="shared" si="50"/>
        <v>0</v>
      </c>
      <c r="AO191" s="11">
        <f t="shared" si="46"/>
        <v>0</v>
      </c>
      <c r="AP191" s="11">
        <f t="shared" si="46"/>
        <v>0</v>
      </c>
      <c r="AQ191" s="11">
        <f t="shared" si="46"/>
        <v>0</v>
      </c>
      <c r="AR191" s="2">
        <v>10.999999999999996</v>
      </c>
      <c r="AS191" s="2">
        <v>0</v>
      </c>
      <c r="AT191" s="2">
        <v>0</v>
      </c>
      <c r="AU191" s="2">
        <v>0</v>
      </c>
      <c r="AV191" s="2">
        <v>0</v>
      </c>
      <c r="AW191" s="2">
        <v>0</v>
      </c>
      <c r="AX191" s="2">
        <f t="shared" si="43"/>
        <v>10.999999999999996</v>
      </c>
      <c r="AY191" s="11">
        <f t="shared" si="51"/>
        <v>0.91666666666666641</v>
      </c>
      <c r="AZ191" s="11">
        <f t="shared" si="51"/>
        <v>0</v>
      </c>
      <c r="BA191" s="11">
        <f t="shared" si="51"/>
        <v>0</v>
      </c>
      <c r="BB191" s="11">
        <f t="shared" si="47"/>
        <v>0</v>
      </c>
      <c r="BC191" s="11">
        <f t="shared" si="47"/>
        <v>0</v>
      </c>
      <c r="BD191" s="11">
        <f t="shared" si="47"/>
        <v>0</v>
      </c>
      <c r="BE191">
        <v>1.9999999999999996</v>
      </c>
      <c r="BF191">
        <v>0</v>
      </c>
      <c r="BG191">
        <v>0</v>
      </c>
      <c r="BH191">
        <v>0</v>
      </c>
      <c r="BI191">
        <v>0</v>
      </c>
      <c r="BJ191">
        <v>0</v>
      </c>
      <c r="BK191" s="2">
        <v>1.9999999999999996</v>
      </c>
      <c r="BL191" s="11">
        <v>0.16666666666666663</v>
      </c>
      <c r="BM191" s="11">
        <v>0</v>
      </c>
      <c r="BN191" s="11">
        <v>0</v>
      </c>
      <c r="BO191" s="11">
        <v>0</v>
      </c>
      <c r="BP191" s="11">
        <v>0</v>
      </c>
      <c r="BQ191" s="11">
        <v>0</v>
      </c>
      <c r="BR191">
        <v>0</v>
      </c>
      <c r="BS191">
        <v>8.0000000000000036</v>
      </c>
      <c r="BT191">
        <v>0</v>
      </c>
      <c r="BU191">
        <v>0</v>
      </c>
      <c r="BV191">
        <v>0</v>
      </c>
      <c r="BW191">
        <v>0</v>
      </c>
      <c r="BX191">
        <v>8.0000000000000036</v>
      </c>
      <c r="BY191" s="11">
        <v>0</v>
      </c>
      <c r="BZ191" s="11">
        <v>0.66666666666666696</v>
      </c>
      <c r="CA191" s="11">
        <v>0</v>
      </c>
      <c r="CB191" s="11">
        <v>0</v>
      </c>
      <c r="CC191" s="11">
        <v>0</v>
      </c>
      <c r="CD191" s="11">
        <v>0</v>
      </c>
    </row>
    <row r="192" spans="1:82" hidden="1" x14ac:dyDescent="0.25">
      <c r="A192" s="5" t="s">
        <v>396</v>
      </c>
      <c r="B192" s="12" t="s">
        <v>399</v>
      </c>
      <c r="C192" t="s">
        <v>400</v>
      </c>
      <c r="E192" s="2">
        <v>7.0000000000000036</v>
      </c>
      <c r="F192" s="2">
        <v>5.0000000000000009</v>
      </c>
      <c r="G192" s="2">
        <v>6.0000000000000027</v>
      </c>
      <c r="K192" s="2">
        <f t="shared" si="40"/>
        <v>18.000000000000007</v>
      </c>
      <c r="L192" s="13">
        <f t="shared" si="48"/>
        <v>0.58333333333333359</v>
      </c>
      <c r="M192" s="13">
        <f t="shared" si="48"/>
        <v>0.41666666666666674</v>
      </c>
      <c r="N192" s="13">
        <f t="shared" si="48"/>
        <v>0.50000000000000022</v>
      </c>
      <c r="O192" s="13">
        <f t="shared" si="44"/>
        <v>0</v>
      </c>
      <c r="P192" s="13">
        <f t="shared" si="44"/>
        <v>0</v>
      </c>
      <c r="Q192" s="13">
        <f t="shared" si="44"/>
        <v>0</v>
      </c>
      <c r="R192" s="2">
        <v>7</v>
      </c>
      <c r="S192" s="2">
        <v>0</v>
      </c>
      <c r="T192" s="2">
        <v>1.9999999999999993</v>
      </c>
      <c r="U192" s="2">
        <v>0</v>
      </c>
      <c r="V192" s="2">
        <v>0</v>
      </c>
      <c r="W192" s="2">
        <v>0</v>
      </c>
      <c r="X192" s="2">
        <f t="shared" si="41"/>
        <v>9</v>
      </c>
      <c r="Y192" s="11">
        <f t="shared" si="49"/>
        <v>0.58333333333333337</v>
      </c>
      <c r="Z192" s="11">
        <f t="shared" si="49"/>
        <v>0</v>
      </c>
      <c r="AA192" s="11">
        <f t="shared" si="49"/>
        <v>0.1666666666666666</v>
      </c>
      <c r="AB192" s="11">
        <f t="shared" si="45"/>
        <v>0</v>
      </c>
      <c r="AC192" s="11">
        <f t="shared" si="45"/>
        <v>0</v>
      </c>
      <c r="AD192" s="11">
        <f t="shared" si="45"/>
        <v>0</v>
      </c>
      <c r="AE192" s="2">
        <v>5.0000000000000009</v>
      </c>
      <c r="AF192" s="2">
        <v>8.0000000000000071</v>
      </c>
      <c r="AG192" s="2">
        <v>0</v>
      </c>
      <c r="AH192" s="2">
        <v>0</v>
      </c>
      <c r="AI192" s="2">
        <v>0</v>
      </c>
      <c r="AJ192" s="2">
        <v>0</v>
      </c>
      <c r="AK192" s="2">
        <f t="shared" si="42"/>
        <v>13.000000000000007</v>
      </c>
      <c r="AL192" s="11">
        <f t="shared" si="50"/>
        <v>0.41666666666666674</v>
      </c>
      <c r="AM192" s="11">
        <f t="shared" si="50"/>
        <v>0.6666666666666673</v>
      </c>
      <c r="AN192" s="11">
        <f t="shared" si="50"/>
        <v>0</v>
      </c>
      <c r="AO192" s="11">
        <f t="shared" si="46"/>
        <v>0</v>
      </c>
      <c r="AP192" s="11">
        <f t="shared" si="46"/>
        <v>0</v>
      </c>
      <c r="AQ192" s="11">
        <f t="shared" si="46"/>
        <v>0</v>
      </c>
      <c r="AR192" s="2">
        <v>5.0000000000000009</v>
      </c>
      <c r="AS192" s="2">
        <v>1.9999999999999993</v>
      </c>
      <c r="AT192" s="2">
        <v>0</v>
      </c>
      <c r="AU192" s="2">
        <v>0</v>
      </c>
      <c r="AV192" s="2">
        <v>0</v>
      </c>
      <c r="AW192" s="2">
        <v>0</v>
      </c>
      <c r="AX192" s="2">
        <f t="shared" si="43"/>
        <v>7</v>
      </c>
      <c r="AY192" s="11">
        <f t="shared" si="51"/>
        <v>0.41666666666666674</v>
      </c>
      <c r="AZ192" s="11">
        <f t="shared" si="51"/>
        <v>0.1666666666666666</v>
      </c>
      <c r="BA192" s="11">
        <f t="shared" si="51"/>
        <v>0</v>
      </c>
      <c r="BB192" s="11">
        <f t="shared" si="47"/>
        <v>0</v>
      </c>
      <c r="BC192" s="11">
        <f t="shared" si="47"/>
        <v>0</v>
      </c>
      <c r="BD192" s="11">
        <f t="shared" si="47"/>
        <v>0</v>
      </c>
      <c r="BE192">
        <v>0</v>
      </c>
      <c r="BF192">
        <v>0</v>
      </c>
      <c r="BG192">
        <v>0</v>
      </c>
      <c r="BH192">
        <v>7.0000000000000036</v>
      </c>
      <c r="BI192">
        <v>0</v>
      </c>
      <c r="BJ192">
        <v>0</v>
      </c>
      <c r="BK192" s="2">
        <v>7.0000000000000036</v>
      </c>
      <c r="BL192" s="11">
        <v>0</v>
      </c>
      <c r="BM192" s="11">
        <v>0</v>
      </c>
      <c r="BN192" s="11">
        <v>0</v>
      </c>
      <c r="BO192" s="11">
        <v>0.58333333333333359</v>
      </c>
      <c r="BP192" s="11">
        <v>0</v>
      </c>
      <c r="BQ192" s="11">
        <v>0</v>
      </c>
      <c r="BR192">
        <v>0</v>
      </c>
      <c r="BS192">
        <v>4.9999999999999991</v>
      </c>
      <c r="BT192">
        <v>0</v>
      </c>
      <c r="BU192">
        <v>7.0000000000000044</v>
      </c>
      <c r="BV192">
        <v>0</v>
      </c>
      <c r="BW192">
        <v>0</v>
      </c>
      <c r="BX192">
        <v>12.000000000000004</v>
      </c>
      <c r="BY192" s="11">
        <v>0</v>
      </c>
      <c r="BZ192" s="11">
        <v>0.41666666666666657</v>
      </c>
      <c r="CA192" s="11">
        <v>0</v>
      </c>
      <c r="CB192" s="11">
        <v>0.5833333333333337</v>
      </c>
      <c r="CC192" s="11">
        <v>0</v>
      </c>
      <c r="CD192" s="11">
        <v>0</v>
      </c>
    </row>
    <row r="193" spans="1:82" hidden="1" x14ac:dyDescent="0.25">
      <c r="A193" s="5" t="s">
        <v>396</v>
      </c>
      <c r="B193" t="s">
        <v>401</v>
      </c>
      <c r="C193" t="s">
        <v>402</v>
      </c>
      <c r="K193" s="2">
        <f t="shared" si="40"/>
        <v>0</v>
      </c>
      <c r="L193" s="13">
        <f t="shared" si="48"/>
        <v>0</v>
      </c>
      <c r="M193" s="13">
        <f t="shared" si="48"/>
        <v>0</v>
      </c>
      <c r="N193" s="13">
        <f t="shared" si="48"/>
        <v>0</v>
      </c>
      <c r="O193" s="13">
        <f t="shared" si="44"/>
        <v>0</v>
      </c>
      <c r="P193" s="13">
        <f t="shared" si="44"/>
        <v>0</v>
      </c>
      <c r="Q193" s="13">
        <f t="shared" si="44"/>
        <v>0</v>
      </c>
      <c r="R193" s="2"/>
      <c r="S193" s="2"/>
      <c r="T193" s="2"/>
      <c r="U193" s="2"/>
      <c r="V193" s="2"/>
      <c r="W193" s="2"/>
      <c r="X193" s="2">
        <f t="shared" si="41"/>
        <v>0</v>
      </c>
      <c r="Y193" s="11">
        <f t="shared" si="49"/>
        <v>0</v>
      </c>
      <c r="Z193" s="11">
        <f t="shared" si="49"/>
        <v>0</v>
      </c>
      <c r="AA193" s="11">
        <f t="shared" si="49"/>
        <v>0</v>
      </c>
      <c r="AB193" s="11">
        <f t="shared" si="45"/>
        <v>0</v>
      </c>
      <c r="AC193" s="11">
        <f t="shared" si="45"/>
        <v>0</v>
      </c>
      <c r="AD193" s="11">
        <f t="shared" si="45"/>
        <v>0</v>
      </c>
      <c r="AK193" s="2">
        <f t="shared" si="42"/>
        <v>0</v>
      </c>
      <c r="AL193" s="11">
        <f t="shared" si="50"/>
        <v>0</v>
      </c>
      <c r="AM193" s="11">
        <f t="shared" si="50"/>
        <v>0</v>
      </c>
      <c r="AN193" s="11">
        <f t="shared" si="50"/>
        <v>0</v>
      </c>
      <c r="AO193" s="11">
        <f t="shared" si="46"/>
        <v>0</v>
      </c>
      <c r="AP193" s="11">
        <f t="shared" si="46"/>
        <v>0</v>
      </c>
      <c r="AQ193" s="11">
        <f t="shared" si="46"/>
        <v>0</v>
      </c>
      <c r="AR193" s="2">
        <v>1.9999999999999993</v>
      </c>
      <c r="AX193" s="2">
        <f t="shared" si="43"/>
        <v>1.9999999999999993</v>
      </c>
      <c r="AY193" s="11">
        <f t="shared" si="51"/>
        <v>0.1666666666666666</v>
      </c>
      <c r="AZ193" s="11">
        <f t="shared" si="51"/>
        <v>0</v>
      </c>
      <c r="BA193" s="11">
        <f t="shared" si="51"/>
        <v>0</v>
      </c>
      <c r="BB193" s="11">
        <f t="shared" si="47"/>
        <v>0</v>
      </c>
      <c r="BC193" s="11">
        <f t="shared" si="47"/>
        <v>0</v>
      </c>
      <c r="BD193" s="11">
        <f t="shared" si="47"/>
        <v>0</v>
      </c>
      <c r="BE193"/>
      <c r="BF193"/>
      <c r="BG193"/>
      <c r="BH193"/>
      <c r="BI193"/>
      <c r="BJ193"/>
      <c r="BR193"/>
      <c r="BS193"/>
      <c r="BT193"/>
      <c r="BU193"/>
      <c r="BV193"/>
      <c r="BW193"/>
      <c r="BX193"/>
    </row>
    <row r="194" spans="1:82" hidden="1" x14ac:dyDescent="0.25">
      <c r="A194" s="5" t="s">
        <v>396</v>
      </c>
      <c r="B194" s="12" t="s">
        <v>403</v>
      </c>
      <c r="C194" t="s">
        <v>404</v>
      </c>
      <c r="E194" s="2">
        <v>3.9999999999999982</v>
      </c>
      <c r="I194" s="2">
        <v>6.9999999999999991</v>
      </c>
      <c r="K194" s="2">
        <f t="shared" si="40"/>
        <v>10.999999999999996</v>
      </c>
      <c r="L194" s="13">
        <f t="shared" si="48"/>
        <v>0.3333333333333332</v>
      </c>
      <c r="M194" s="13">
        <f t="shared" si="48"/>
        <v>0</v>
      </c>
      <c r="N194" s="13">
        <f t="shared" si="48"/>
        <v>0</v>
      </c>
      <c r="O194" s="13">
        <f t="shared" si="44"/>
        <v>0</v>
      </c>
      <c r="P194" s="13">
        <f t="shared" si="44"/>
        <v>0.58333333333333326</v>
      </c>
      <c r="Q194" s="13">
        <f t="shared" si="44"/>
        <v>0</v>
      </c>
      <c r="R194" s="2">
        <v>3.9999999999999987</v>
      </c>
      <c r="S194" s="2">
        <v>0</v>
      </c>
      <c r="T194" s="2">
        <v>3.9999999999999987</v>
      </c>
      <c r="U194" s="2">
        <v>0</v>
      </c>
      <c r="V194" s="2">
        <v>4.9999999999999991</v>
      </c>
      <c r="W194" s="2">
        <v>0</v>
      </c>
      <c r="X194" s="2">
        <f t="shared" si="41"/>
        <v>12.999999999999996</v>
      </c>
      <c r="Y194" s="11">
        <f t="shared" si="49"/>
        <v>0.3333333333333332</v>
      </c>
      <c r="Z194" s="11">
        <f t="shared" si="49"/>
        <v>0</v>
      </c>
      <c r="AA194" s="11">
        <f t="shared" si="49"/>
        <v>0.3333333333333332</v>
      </c>
      <c r="AB194" s="11">
        <f t="shared" si="45"/>
        <v>0</v>
      </c>
      <c r="AC194" s="11">
        <f t="shared" si="45"/>
        <v>0.41666666666666657</v>
      </c>
      <c r="AD194" s="11">
        <f t="shared" si="45"/>
        <v>0</v>
      </c>
      <c r="AE194" s="2">
        <v>5.0000000000000009</v>
      </c>
      <c r="AF194" s="2">
        <v>8.0000000000000018</v>
      </c>
      <c r="AG194" s="2">
        <v>0</v>
      </c>
      <c r="AH194" s="2">
        <v>1.9999999999999996</v>
      </c>
      <c r="AI194" s="2">
        <v>3.9999999999999991</v>
      </c>
      <c r="AJ194" s="2">
        <v>0</v>
      </c>
      <c r="AK194" s="2">
        <f t="shared" si="42"/>
        <v>19.000000000000004</v>
      </c>
      <c r="AL194" s="11">
        <f t="shared" si="50"/>
        <v>0.41666666666666674</v>
      </c>
      <c r="AM194" s="11">
        <f t="shared" si="50"/>
        <v>0.66666666666666685</v>
      </c>
      <c r="AN194" s="11">
        <f t="shared" si="50"/>
        <v>0</v>
      </c>
      <c r="AO194" s="11">
        <f t="shared" si="46"/>
        <v>0.16666666666666663</v>
      </c>
      <c r="AP194" s="11">
        <f t="shared" si="46"/>
        <v>0.33333333333333326</v>
      </c>
      <c r="AQ194" s="11">
        <f t="shared" si="46"/>
        <v>0</v>
      </c>
      <c r="AR194" s="2">
        <v>3.9999999999999987</v>
      </c>
      <c r="AS194" s="2">
        <v>3.9999999999999987</v>
      </c>
      <c r="AT194" s="2">
        <v>3.9999999999999987</v>
      </c>
      <c r="AU194" s="2">
        <v>6</v>
      </c>
      <c r="AV194" s="2">
        <v>0</v>
      </c>
      <c r="AW194" s="2">
        <v>0</v>
      </c>
      <c r="AX194" s="2">
        <f t="shared" si="43"/>
        <v>17.999999999999996</v>
      </c>
      <c r="AY194" s="11">
        <f t="shared" si="51"/>
        <v>0.3333333333333332</v>
      </c>
      <c r="AZ194" s="11">
        <f t="shared" si="51"/>
        <v>0.3333333333333332</v>
      </c>
      <c r="BA194" s="11">
        <f t="shared" si="51"/>
        <v>0.3333333333333332</v>
      </c>
      <c r="BB194" s="11">
        <f t="shared" si="47"/>
        <v>0.5</v>
      </c>
      <c r="BC194" s="11">
        <f t="shared" si="47"/>
        <v>0</v>
      </c>
      <c r="BD194" s="11">
        <f t="shared" si="47"/>
        <v>0</v>
      </c>
      <c r="BE194">
        <v>7.0000000000000036</v>
      </c>
      <c r="BF194">
        <v>3.9999999999999991</v>
      </c>
      <c r="BG194">
        <v>3.9999999999999991</v>
      </c>
      <c r="BH194">
        <v>3.9999999999999991</v>
      </c>
      <c r="BI194">
        <v>3.9999999999999991</v>
      </c>
      <c r="BJ194">
        <v>0</v>
      </c>
      <c r="BK194" s="2">
        <v>23.000000000000004</v>
      </c>
      <c r="BL194" s="11">
        <v>0.58333333333333359</v>
      </c>
      <c r="BM194" s="11">
        <v>0.33333333333333326</v>
      </c>
      <c r="BN194" s="11">
        <v>0.33333333333333326</v>
      </c>
      <c r="BO194" s="11">
        <v>0.33333333333333326</v>
      </c>
      <c r="BP194" s="11">
        <v>0.33333333333333326</v>
      </c>
      <c r="BQ194" s="11">
        <v>0</v>
      </c>
      <c r="BR194">
        <v>1.9999999999999993</v>
      </c>
      <c r="BS194">
        <v>0</v>
      </c>
      <c r="BT194">
        <v>0</v>
      </c>
      <c r="BU194">
        <v>10.000000000000002</v>
      </c>
      <c r="BV194">
        <v>0</v>
      </c>
      <c r="BW194">
        <v>0</v>
      </c>
      <c r="BX194">
        <v>12.000000000000002</v>
      </c>
      <c r="BY194" s="11">
        <v>0.1666666666666666</v>
      </c>
      <c r="BZ194" s="11">
        <v>0</v>
      </c>
      <c r="CA194" s="11">
        <v>0</v>
      </c>
      <c r="CB194" s="11">
        <v>0.83333333333333348</v>
      </c>
      <c r="CC194" s="11">
        <v>0</v>
      </c>
      <c r="CD194" s="11">
        <v>0</v>
      </c>
    </row>
    <row r="195" spans="1:82" hidden="1" x14ac:dyDescent="0.25">
      <c r="A195" s="5" t="s">
        <v>396</v>
      </c>
      <c r="B195" s="12" t="s">
        <v>405</v>
      </c>
      <c r="C195" t="s">
        <v>406</v>
      </c>
      <c r="G195" s="2">
        <v>1.9999999999999996</v>
      </c>
      <c r="H195" s="2">
        <v>3.9999999999999991</v>
      </c>
      <c r="I195" s="2">
        <v>3.9999999999999991</v>
      </c>
      <c r="K195" s="2">
        <f t="shared" si="40"/>
        <v>9.9999999999999964</v>
      </c>
      <c r="L195" s="13">
        <f t="shared" si="48"/>
        <v>0</v>
      </c>
      <c r="M195" s="13">
        <f t="shared" si="48"/>
        <v>0</v>
      </c>
      <c r="N195" s="13">
        <f t="shared" si="48"/>
        <v>0.16666666666666663</v>
      </c>
      <c r="O195" s="13">
        <f t="shared" si="44"/>
        <v>0.33333333333333326</v>
      </c>
      <c r="P195" s="13">
        <f t="shared" si="44"/>
        <v>0.33333333333333326</v>
      </c>
      <c r="Q195" s="13">
        <f t="shared" si="44"/>
        <v>0</v>
      </c>
      <c r="R195" s="2">
        <v>0</v>
      </c>
      <c r="S195" s="2">
        <v>7.0000000000000044</v>
      </c>
      <c r="T195" s="2">
        <v>0</v>
      </c>
      <c r="U195" s="2">
        <v>0</v>
      </c>
      <c r="V195" s="2">
        <v>3.9999999999999987</v>
      </c>
      <c r="W195" s="2">
        <v>0</v>
      </c>
      <c r="X195" s="2">
        <f t="shared" si="41"/>
        <v>11.000000000000004</v>
      </c>
      <c r="Y195" s="11">
        <f t="shared" si="49"/>
        <v>0</v>
      </c>
      <c r="Z195" s="11">
        <f t="shared" si="49"/>
        <v>0.5833333333333337</v>
      </c>
      <c r="AA195" s="11">
        <f t="shared" si="49"/>
        <v>0</v>
      </c>
      <c r="AB195" s="11">
        <f t="shared" si="45"/>
        <v>0</v>
      </c>
      <c r="AC195" s="11">
        <f t="shared" si="45"/>
        <v>0.3333333333333332</v>
      </c>
      <c r="AD195" s="11">
        <f t="shared" si="45"/>
        <v>0</v>
      </c>
      <c r="AE195" s="2">
        <v>1.9999999999999996</v>
      </c>
      <c r="AF195" s="2">
        <v>0</v>
      </c>
      <c r="AG195" s="2">
        <v>3.9999999999999991</v>
      </c>
      <c r="AH195" s="2">
        <v>10.000000000000002</v>
      </c>
      <c r="AI195" s="2">
        <v>0</v>
      </c>
      <c r="AJ195" s="2">
        <v>0</v>
      </c>
      <c r="AK195" s="2">
        <f t="shared" si="42"/>
        <v>16</v>
      </c>
      <c r="AL195" s="11">
        <f t="shared" si="50"/>
        <v>0.16666666666666663</v>
      </c>
      <c r="AM195" s="11">
        <f t="shared" si="50"/>
        <v>0</v>
      </c>
      <c r="AN195" s="11">
        <f t="shared" si="50"/>
        <v>0.33333333333333326</v>
      </c>
      <c r="AO195" s="11">
        <f t="shared" si="46"/>
        <v>0.83333333333333348</v>
      </c>
      <c r="AP195" s="11">
        <f t="shared" si="46"/>
        <v>0</v>
      </c>
      <c r="AQ195" s="11">
        <f t="shared" si="46"/>
        <v>0</v>
      </c>
      <c r="AR195" s="2">
        <v>1.9999999999999993</v>
      </c>
      <c r="AS195" s="2">
        <v>0</v>
      </c>
      <c r="AT195" s="2">
        <v>1.9999999999999993</v>
      </c>
      <c r="AU195" s="2">
        <v>4.9999999999999991</v>
      </c>
      <c r="AV195" s="2">
        <v>0</v>
      </c>
      <c r="AW195" s="2">
        <v>0</v>
      </c>
      <c r="AX195" s="2">
        <f t="shared" si="43"/>
        <v>8.9999999999999982</v>
      </c>
      <c r="AY195" s="11">
        <f t="shared" si="51"/>
        <v>0.1666666666666666</v>
      </c>
      <c r="AZ195" s="11">
        <f t="shared" si="51"/>
        <v>0</v>
      </c>
      <c r="BA195" s="11">
        <f t="shared" si="51"/>
        <v>0.1666666666666666</v>
      </c>
      <c r="BB195" s="11">
        <f t="shared" si="47"/>
        <v>0.41666666666666657</v>
      </c>
      <c r="BC195" s="11">
        <f t="shared" si="47"/>
        <v>0</v>
      </c>
      <c r="BD195" s="11">
        <f t="shared" si="47"/>
        <v>0</v>
      </c>
      <c r="BE195">
        <v>1.9999999999999996</v>
      </c>
      <c r="BF195">
        <v>3.9999999999999991</v>
      </c>
      <c r="BG195">
        <v>0</v>
      </c>
      <c r="BH195">
        <v>0</v>
      </c>
      <c r="BI195">
        <v>1.9999999999999996</v>
      </c>
      <c r="BJ195">
        <v>0</v>
      </c>
      <c r="BK195" s="2">
        <v>7.9999999999999982</v>
      </c>
      <c r="BL195" s="11">
        <v>0.16666666666666663</v>
      </c>
      <c r="BM195" s="11">
        <v>0.33333333333333326</v>
      </c>
      <c r="BN195" s="11">
        <v>0</v>
      </c>
      <c r="BO195" s="11">
        <v>0</v>
      </c>
      <c r="BP195" s="11">
        <v>0.16666666666666663</v>
      </c>
      <c r="BQ195" s="11">
        <v>0</v>
      </c>
      <c r="BR195">
        <v>1.9999999999999993</v>
      </c>
      <c r="BS195">
        <v>1.9999999999999993</v>
      </c>
      <c r="BT195">
        <v>0</v>
      </c>
      <c r="BU195">
        <v>1.9999999999999993</v>
      </c>
      <c r="BV195">
        <v>1.7142857142857142</v>
      </c>
      <c r="BW195">
        <v>0</v>
      </c>
      <c r="BX195">
        <v>7.7142857142857126</v>
      </c>
      <c r="BY195" s="11">
        <v>0.1666666666666666</v>
      </c>
      <c r="BZ195" s="11">
        <v>0.1666666666666666</v>
      </c>
      <c r="CA195" s="11">
        <v>0</v>
      </c>
      <c r="CB195" s="11">
        <v>0.1666666666666666</v>
      </c>
      <c r="CC195" s="11">
        <v>0.14285714285714285</v>
      </c>
      <c r="CD195" s="11">
        <v>0</v>
      </c>
    </row>
    <row r="196" spans="1:82" hidden="1" x14ac:dyDescent="0.25">
      <c r="A196" s="5" t="s">
        <v>396</v>
      </c>
      <c r="B196" s="12" t="s">
        <v>407</v>
      </c>
      <c r="C196" t="s">
        <v>408</v>
      </c>
      <c r="E196" s="2">
        <v>6.0000000000000027</v>
      </c>
      <c r="F196" s="2">
        <v>8.0000000000000071</v>
      </c>
      <c r="G196" s="2">
        <v>8.9999999999999982</v>
      </c>
      <c r="H196" s="2">
        <v>8.1538461538461604</v>
      </c>
      <c r="I196" s="2">
        <v>3.0000000000000004</v>
      </c>
      <c r="J196" s="2">
        <v>4</v>
      </c>
      <c r="K196" s="2">
        <f t="shared" ref="K196:K242" si="52">SUM(E196:J196)</f>
        <v>38.153846153846168</v>
      </c>
      <c r="L196" s="13">
        <f t="shared" si="48"/>
        <v>0.50000000000000022</v>
      </c>
      <c r="M196" s="13">
        <f t="shared" si="48"/>
        <v>0.6666666666666673</v>
      </c>
      <c r="N196" s="13">
        <f t="shared" si="48"/>
        <v>0.74999999999999989</v>
      </c>
      <c r="O196" s="13">
        <f t="shared" si="44"/>
        <v>0.67948717948718007</v>
      </c>
      <c r="P196" s="13">
        <f t="shared" si="44"/>
        <v>0.25000000000000006</v>
      </c>
      <c r="Q196" s="13">
        <f t="shared" si="44"/>
        <v>0.33333333333333331</v>
      </c>
      <c r="R196" s="2">
        <v>7.0000000000000044</v>
      </c>
      <c r="S196" s="2">
        <v>8.0000000000000089</v>
      </c>
      <c r="T196" s="2">
        <v>11.999999999999995</v>
      </c>
      <c r="U196" s="2">
        <v>11.999999999999998</v>
      </c>
      <c r="V196" s="2">
        <v>3</v>
      </c>
      <c r="W196" s="2">
        <v>1.1428571428571428</v>
      </c>
      <c r="X196" s="2">
        <f t="shared" ref="X196:X243" si="53">SUM(R196:W196)</f>
        <v>43.142857142857153</v>
      </c>
      <c r="Y196" s="11">
        <f t="shared" si="49"/>
        <v>0.5833333333333337</v>
      </c>
      <c r="Z196" s="11">
        <f t="shared" si="49"/>
        <v>0.66666666666666741</v>
      </c>
      <c r="AA196" s="11">
        <f t="shared" si="49"/>
        <v>0.99999999999999956</v>
      </c>
      <c r="AB196" s="11">
        <f t="shared" si="45"/>
        <v>0.99999999999999989</v>
      </c>
      <c r="AC196" s="11">
        <f t="shared" si="45"/>
        <v>0.25</v>
      </c>
      <c r="AD196" s="11">
        <f t="shared" si="45"/>
        <v>9.5238095238095233E-2</v>
      </c>
      <c r="AE196" s="2">
        <v>10.999999999999995</v>
      </c>
      <c r="AF196" s="2">
        <v>6.0000000000000027</v>
      </c>
      <c r="AG196" s="2">
        <v>12.999999999999988</v>
      </c>
      <c r="AH196" s="2">
        <v>10.999999999999995</v>
      </c>
      <c r="AI196" s="2">
        <v>1.2307692307692308</v>
      </c>
      <c r="AJ196" s="2">
        <v>1.2307692307692308</v>
      </c>
      <c r="AK196" s="2">
        <f t="shared" ref="AK196:AK259" si="54">SUM(AE196:AJ196)</f>
        <v>43.461538461538446</v>
      </c>
      <c r="AL196" s="11">
        <f t="shared" si="50"/>
        <v>0.91666666666666619</v>
      </c>
      <c r="AM196" s="11">
        <f t="shared" si="50"/>
        <v>0.50000000000000022</v>
      </c>
      <c r="AN196" s="11">
        <f t="shared" si="50"/>
        <v>1.0833333333333324</v>
      </c>
      <c r="AO196" s="11">
        <f t="shared" si="46"/>
        <v>0.91666666666666619</v>
      </c>
      <c r="AP196" s="11">
        <f t="shared" si="46"/>
        <v>0.10256410256410257</v>
      </c>
      <c r="AQ196" s="11">
        <f t="shared" si="46"/>
        <v>0.10256410256410257</v>
      </c>
      <c r="AR196" s="2">
        <v>8.0000000000000089</v>
      </c>
      <c r="AS196" s="2">
        <v>11.999999999999991</v>
      </c>
      <c r="AT196" s="2">
        <v>10.000000000000002</v>
      </c>
      <c r="AU196" s="2">
        <v>10.000000000000002</v>
      </c>
      <c r="AV196" s="2">
        <v>0.5714285714285714</v>
      </c>
      <c r="AW196" s="2">
        <v>0</v>
      </c>
      <c r="AX196" s="2">
        <f t="shared" ref="AX196:AX259" si="55">SUM(AR196:AW196)</f>
        <v>40.571428571428569</v>
      </c>
      <c r="AY196" s="11">
        <f t="shared" si="51"/>
        <v>0.66666666666666741</v>
      </c>
      <c r="AZ196" s="11">
        <f t="shared" si="51"/>
        <v>0.99999999999999922</v>
      </c>
      <c r="BA196" s="11">
        <f t="shared" si="51"/>
        <v>0.83333333333333348</v>
      </c>
      <c r="BB196" s="11">
        <f t="shared" si="47"/>
        <v>0.83333333333333348</v>
      </c>
      <c r="BC196" s="11">
        <f t="shared" si="47"/>
        <v>4.7619047619047616E-2</v>
      </c>
      <c r="BD196" s="11">
        <f t="shared" si="47"/>
        <v>0</v>
      </c>
      <c r="BE196">
        <v>10</v>
      </c>
      <c r="BF196">
        <v>8.0000000000000018</v>
      </c>
      <c r="BG196">
        <v>9.0000000000000018</v>
      </c>
      <c r="BH196">
        <v>9.0000000000000018</v>
      </c>
      <c r="BI196">
        <v>4.3076923076923084</v>
      </c>
      <c r="BJ196">
        <v>3.0769230769230771</v>
      </c>
      <c r="BK196" s="2">
        <v>43.384615384615387</v>
      </c>
      <c r="BL196" s="11">
        <v>0.83333333333333337</v>
      </c>
      <c r="BM196" s="11">
        <v>0.66666666666666685</v>
      </c>
      <c r="BN196" s="11">
        <v>0.75000000000000011</v>
      </c>
      <c r="BO196" s="11">
        <v>0.75000000000000011</v>
      </c>
      <c r="BP196" s="11">
        <v>0.35897435897435903</v>
      </c>
      <c r="BQ196" s="11">
        <v>0.25641025641025644</v>
      </c>
      <c r="BR196">
        <v>13.999999999999988</v>
      </c>
      <c r="BS196">
        <v>10.999999999999996</v>
      </c>
      <c r="BT196">
        <v>10.999999999999996</v>
      </c>
      <c r="BU196">
        <v>10.000000000000002</v>
      </c>
      <c r="BV196">
        <v>6.0000000000000036</v>
      </c>
      <c r="BW196">
        <v>1.7142857142857142</v>
      </c>
      <c r="BX196">
        <v>53.714285714285701</v>
      </c>
      <c r="BY196" s="11">
        <v>1.1666666666666656</v>
      </c>
      <c r="BZ196" s="11">
        <v>0.91666666666666641</v>
      </c>
      <c r="CA196" s="11">
        <v>0.91666666666666641</v>
      </c>
      <c r="CB196" s="11">
        <v>0.83333333333333348</v>
      </c>
      <c r="CC196" s="11">
        <v>0.50000000000000033</v>
      </c>
      <c r="CD196" s="11">
        <v>0.14285714285714285</v>
      </c>
    </row>
    <row r="197" spans="1:82" hidden="1" x14ac:dyDescent="0.25">
      <c r="A197" s="5" t="s">
        <v>396</v>
      </c>
      <c r="B197" s="12" t="s">
        <v>409</v>
      </c>
      <c r="C197" t="s">
        <v>410</v>
      </c>
      <c r="E197" s="2">
        <v>6.0000000000000009</v>
      </c>
      <c r="F197" s="2">
        <v>6.0000000000000009</v>
      </c>
      <c r="G197" s="2">
        <v>11.999999999999995</v>
      </c>
      <c r="H197" s="2">
        <v>1.9999999999999996</v>
      </c>
      <c r="J197" s="2">
        <v>2.4615384615384617</v>
      </c>
      <c r="K197" s="2">
        <f t="shared" si="52"/>
        <v>28.46153846153846</v>
      </c>
      <c r="L197" s="13">
        <f t="shared" si="48"/>
        <v>0.50000000000000011</v>
      </c>
      <c r="M197" s="13">
        <f t="shared" si="48"/>
        <v>0.50000000000000011</v>
      </c>
      <c r="N197" s="13">
        <f t="shared" si="48"/>
        <v>0.99999999999999956</v>
      </c>
      <c r="O197" s="13">
        <f t="shared" si="44"/>
        <v>0.16666666666666663</v>
      </c>
      <c r="P197" s="13">
        <f t="shared" si="44"/>
        <v>0</v>
      </c>
      <c r="Q197" s="13">
        <f t="shared" si="44"/>
        <v>0.20512820512820515</v>
      </c>
      <c r="R197" s="2">
        <v>8.0000000000000036</v>
      </c>
      <c r="S197" s="2">
        <v>6</v>
      </c>
      <c r="T197" s="2">
        <v>13.999999999999995</v>
      </c>
      <c r="U197" s="2">
        <v>0</v>
      </c>
      <c r="V197" s="2">
        <v>0</v>
      </c>
      <c r="W197" s="2">
        <v>2.2857142857142856</v>
      </c>
      <c r="X197" s="2">
        <f t="shared" si="53"/>
        <v>30.285714285714285</v>
      </c>
      <c r="Y197" s="11">
        <f t="shared" si="49"/>
        <v>0.66666666666666696</v>
      </c>
      <c r="Z197" s="11">
        <f t="shared" si="49"/>
        <v>0.5</v>
      </c>
      <c r="AA197" s="11">
        <f t="shared" si="49"/>
        <v>1.1666666666666663</v>
      </c>
      <c r="AB197" s="11">
        <f t="shared" si="45"/>
        <v>0</v>
      </c>
      <c r="AC197" s="11">
        <f t="shared" si="45"/>
        <v>0</v>
      </c>
      <c r="AD197" s="11">
        <f t="shared" si="45"/>
        <v>0.19047619047619047</v>
      </c>
      <c r="AE197" s="2">
        <v>10</v>
      </c>
      <c r="AF197" s="2">
        <v>13.99999999999998</v>
      </c>
      <c r="AG197" s="2">
        <v>12.000000000000002</v>
      </c>
      <c r="AH197" s="2">
        <v>12.000000000000002</v>
      </c>
      <c r="AI197" s="2">
        <v>9</v>
      </c>
      <c r="AJ197" s="2">
        <v>3.6923076923076925</v>
      </c>
      <c r="AK197" s="2">
        <f t="shared" si="54"/>
        <v>60.692307692307672</v>
      </c>
      <c r="AL197" s="11">
        <f t="shared" si="50"/>
        <v>0.83333333333333337</v>
      </c>
      <c r="AM197" s="11">
        <f t="shared" si="50"/>
        <v>1.166666666666665</v>
      </c>
      <c r="AN197" s="11">
        <f t="shared" si="50"/>
        <v>1.0000000000000002</v>
      </c>
      <c r="AO197" s="11">
        <f t="shared" si="46"/>
        <v>1.0000000000000002</v>
      </c>
      <c r="AP197" s="11">
        <f t="shared" si="46"/>
        <v>0.75</v>
      </c>
      <c r="AQ197" s="11">
        <f t="shared" si="46"/>
        <v>0.30769230769230771</v>
      </c>
      <c r="AR197" s="2">
        <v>6</v>
      </c>
      <c r="AS197" s="2">
        <v>11.999999999999995</v>
      </c>
      <c r="AT197" s="2">
        <v>12.000000000000004</v>
      </c>
      <c r="AU197" s="2">
        <v>0</v>
      </c>
      <c r="AV197" s="2">
        <v>9</v>
      </c>
      <c r="AW197" s="2">
        <v>0</v>
      </c>
      <c r="AX197" s="2">
        <f t="shared" si="55"/>
        <v>39</v>
      </c>
      <c r="AY197" s="11">
        <f t="shared" si="51"/>
        <v>0.5</v>
      </c>
      <c r="AZ197" s="11">
        <f t="shared" si="51"/>
        <v>0.99999999999999956</v>
      </c>
      <c r="BA197" s="11">
        <f t="shared" si="51"/>
        <v>1.0000000000000002</v>
      </c>
      <c r="BB197" s="11">
        <f t="shared" si="47"/>
        <v>0</v>
      </c>
      <c r="BC197" s="11">
        <f t="shared" si="47"/>
        <v>0.75</v>
      </c>
      <c r="BD197" s="11">
        <f t="shared" si="47"/>
        <v>0</v>
      </c>
      <c r="BE197">
        <v>11.000000000000005</v>
      </c>
      <c r="BF197">
        <v>6.0000000000000009</v>
      </c>
      <c r="BG197">
        <v>10.999999999999998</v>
      </c>
      <c r="BH197">
        <v>10.999999999999998</v>
      </c>
      <c r="BI197">
        <v>9</v>
      </c>
      <c r="BJ197">
        <v>1.2307692307692308</v>
      </c>
      <c r="BK197" s="2">
        <v>49.230769230769241</v>
      </c>
      <c r="BL197" s="11">
        <v>0.91666666666666707</v>
      </c>
      <c r="BM197" s="11">
        <v>0.50000000000000011</v>
      </c>
      <c r="BN197" s="11">
        <v>0.91666666666666652</v>
      </c>
      <c r="BO197" s="11">
        <v>0.91666666666666652</v>
      </c>
      <c r="BP197" s="11">
        <v>0.75</v>
      </c>
      <c r="BQ197" s="11">
        <v>0.10256410256410257</v>
      </c>
      <c r="BR197">
        <v>11.000000000000002</v>
      </c>
      <c r="BS197">
        <v>9</v>
      </c>
      <c r="BT197">
        <v>11.999999999999995</v>
      </c>
      <c r="BU197">
        <v>11.999999999999995</v>
      </c>
      <c r="BV197">
        <v>6</v>
      </c>
      <c r="BW197">
        <v>1.7142857142857142</v>
      </c>
      <c r="BX197">
        <v>51.714285714285701</v>
      </c>
      <c r="BY197" s="11">
        <v>0.91666666666666685</v>
      </c>
      <c r="BZ197" s="11">
        <v>0.75</v>
      </c>
      <c r="CA197" s="11">
        <v>0.99999999999999956</v>
      </c>
      <c r="CB197" s="11">
        <v>0.99999999999999956</v>
      </c>
      <c r="CC197" s="11">
        <v>0.5</v>
      </c>
      <c r="CD197" s="11">
        <v>0.14285714285714285</v>
      </c>
    </row>
    <row r="198" spans="1:82" hidden="1" x14ac:dyDescent="0.25">
      <c r="A198" s="5" t="s">
        <v>396</v>
      </c>
      <c r="B198" s="12" t="s">
        <v>411</v>
      </c>
      <c r="C198" t="s">
        <v>412</v>
      </c>
      <c r="E198" s="2">
        <v>1.9999999999999996</v>
      </c>
      <c r="F198" s="2">
        <v>8.0000000000000018</v>
      </c>
      <c r="G198" s="2">
        <v>5.3076923076923084</v>
      </c>
      <c r="H198" s="2">
        <v>9.1538461538461551</v>
      </c>
      <c r="I198" s="2">
        <v>1.8461538461538463</v>
      </c>
      <c r="J198" s="2">
        <v>1.2307692307692308</v>
      </c>
      <c r="K198" s="2">
        <f t="shared" si="52"/>
        <v>27.538461538461544</v>
      </c>
      <c r="L198" s="13">
        <f t="shared" si="48"/>
        <v>0.16666666666666663</v>
      </c>
      <c r="M198" s="13">
        <f t="shared" si="48"/>
        <v>0.66666666666666685</v>
      </c>
      <c r="N198" s="13">
        <f t="shared" si="48"/>
        <v>0.44230769230769235</v>
      </c>
      <c r="O198" s="13">
        <f t="shared" si="44"/>
        <v>0.76282051282051289</v>
      </c>
      <c r="P198" s="13">
        <f t="shared" si="44"/>
        <v>0.15384615384615385</v>
      </c>
      <c r="Q198" s="13">
        <f t="shared" si="44"/>
        <v>0.10256410256410257</v>
      </c>
      <c r="R198" s="2">
        <v>6.0000000000000036</v>
      </c>
      <c r="S198" s="2">
        <v>0</v>
      </c>
      <c r="T198" s="2">
        <v>7.0000000000000044</v>
      </c>
      <c r="U198" s="2">
        <v>3.9999999999999987</v>
      </c>
      <c r="V198" s="2">
        <v>2.8571428571428568</v>
      </c>
      <c r="W198" s="2">
        <v>0.5714285714285714</v>
      </c>
      <c r="X198" s="2">
        <f t="shared" si="53"/>
        <v>20.428571428571438</v>
      </c>
      <c r="Y198" s="11">
        <f t="shared" si="49"/>
        <v>0.50000000000000033</v>
      </c>
      <c r="Z198" s="11">
        <f t="shared" si="49"/>
        <v>0</v>
      </c>
      <c r="AA198" s="11">
        <f t="shared" si="49"/>
        <v>0.5833333333333337</v>
      </c>
      <c r="AB198" s="11">
        <f t="shared" si="45"/>
        <v>0.3333333333333332</v>
      </c>
      <c r="AC198" s="11">
        <f t="shared" si="45"/>
        <v>0.23809523809523805</v>
      </c>
      <c r="AD198" s="11">
        <f t="shared" si="45"/>
        <v>4.7619047619047616E-2</v>
      </c>
      <c r="AE198" s="2">
        <v>6.0000000000000018</v>
      </c>
      <c r="AF198" s="2">
        <v>3.9999999999999982</v>
      </c>
      <c r="AG198" s="2">
        <v>8.0000000000000071</v>
      </c>
      <c r="AH198" s="2">
        <v>9</v>
      </c>
      <c r="AI198" s="2">
        <v>3.0769230769230771</v>
      </c>
      <c r="AJ198" s="2">
        <v>0.61538461538461542</v>
      </c>
      <c r="AK198" s="2">
        <f t="shared" si="54"/>
        <v>30.692307692307701</v>
      </c>
      <c r="AL198" s="11">
        <f t="shared" si="50"/>
        <v>0.50000000000000011</v>
      </c>
      <c r="AM198" s="11">
        <f t="shared" si="50"/>
        <v>0.3333333333333332</v>
      </c>
      <c r="AN198" s="11">
        <f t="shared" si="50"/>
        <v>0.6666666666666673</v>
      </c>
      <c r="AO198" s="11">
        <f t="shared" si="46"/>
        <v>0.75</v>
      </c>
      <c r="AP198" s="11">
        <f t="shared" si="46"/>
        <v>0.25641025641025644</v>
      </c>
      <c r="AQ198" s="11">
        <f t="shared" si="46"/>
        <v>5.1282051282051287E-2</v>
      </c>
      <c r="AR198" s="2">
        <v>6.0000000000000036</v>
      </c>
      <c r="AS198" s="2">
        <v>1.9999999999999993</v>
      </c>
      <c r="AT198" s="2">
        <v>9.0000000000000036</v>
      </c>
      <c r="AU198" s="2">
        <v>7.0000000000000044</v>
      </c>
      <c r="AV198" s="2">
        <v>0.5714285714285714</v>
      </c>
      <c r="AW198" s="2">
        <v>1.1428571428571428</v>
      </c>
      <c r="AX198" s="2">
        <f t="shared" si="55"/>
        <v>25.714285714285726</v>
      </c>
      <c r="AY198" s="11">
        <f t="shared" si="51"/>
        <v>0.50000000000000033</v>
      </c>
      <c r="AZ198" s="11">
        <f t="shared" si="51"/>
        <v>0.1666666666666666</v>
      </c>
      <c r="BA198" s="11">
        <f t="shared" si="51"/>
        <v>0.75000000000000033</v>
      </c>
      <c r="BB198" s="11">
        <f t="shared" si="47"/>
        <v>0.5833333333333337</v>
      </c>
      <c r="BC198" s="11">
        <f t="shared" si="47"/>
        <v>4.7619047619047616E-2</v>
      </c>
      <c r="BD198" s="11">
        <f t="shared" si="47"/>
        <v>9.5238095238095233E-2</v>
      </c>
      <c r="BE198">
        <v>1.9999999999999996</v>
      </c>
      <c r="BF198">
        <v>3.9999999999999982</v>
      </c>
      <c r="BG198">
        <v>8.0000000000000071</v>
      </c>
      <c r="BH198">
        <v>3.9999999999999991</v>
      </c>
      <c r="BI198">
        <v>1.2307692307692308</v>
      </c>
      <c r="BJ198">
        <v>0</v>
      </c>
      <c r="BK198" s="2">
        <v>19.230769230769234</v>
      </c>
      <c r="BL198" s="11">
        <v>0.16666666666666663</v>
      </c>
      <c r="BM198" s="11">
        <v>0.3333333333333332</v>
      </c>
      <c r="BN198" s="11">
        <v>0.6666666666666673</v>
      </c>
      <c r="BO198" s="11">
        <v>0.33333333333333326</v>
      </c>
      <c r="BP198" s="11">
        <v>0.10256410256410257</v>
      </c>
      <c r="BQ198" s="11">
        <v>0</v>
      </c>
      <c r="BR198">
        <v>10.000000000000002</v>
      </c>
      <c r="BS198">
        <v>6.0000000000000036</v>
      </c>
      <c r="BT198">
        <v>10.000000000000002</v>
      </c>
      <c r="BU198">
        <v>3</v>
      </c>
      <c r="BV198">
        <v>1.9999999999999993</v>
      </c>
      <c r="BW198">
        <v>0.5714285714285714</v>
      </c>
      <c r="BX198">
        <v>31.57142857142858</v>
      </c>
      <c r="BY198" s="11">
        <v>0.83333333333333348</v>
      </c>
      <c r="BZ198" s="11">
        <v>0.50000000000000033</v>
      </c>
      <c r="CA198" s="11">
        <v>0.83333333333333348</v>
      </c>
      <c r="CB198" s="11">
        <v>0.25</v>
      </c>
      <c r="CC198" s="11">
        <v>0.1666666666666666</v>
      </c>
      <c r="CD198" s="11">
        <v>4.7619047619047616E-2</v>
      </c>
    </row>
    <row r="199" spans="1:82" hidden="1" x14ac:dyDescent="0.25">
      <c r="A199" s="5" t="s">
        <v>396</v>
      </c>
      <c r="B199" s="12" t="s">
        <v>413</v>
      </c>
      <c r="C199" t="s">
        <v>414</v>
      </c>
      <c r="E199" s="2">
        <v>5.0000000000000009</v>
      </c>
      <c r="F199" s="2">
        <v>7.9999999999999964</v>
      </c>
      <c r="G199" s="2">
        <v>1.9999999999999996</v>
      </c>
      <c r="H199" s="2">
        <v>6.0000000000000018</v>
      </c>
      <c r="I199" s="2">
        <v>1.9999999999999996</v>
      </c>
      <c r="K199" s="2">
        <f t="shared" si="52"/>
        <v>23</v>
      </c>
      <c r="L199" s="13">
        <f t="shared" si="48"/>
        <v>0.41666666666666674</v>
      </c>
      <c r="M199" s="13">
        <f t="shared" si="48"/>
        <v>0.66666666666666641</v>
      </c>
      <c r="N199" s="13">
        <f t="shared" si="48"/>
        <v>0.16666666666666663</v>
      </c>
      <c r="O199" s="13">
        <f t="shared" si="44"/>
        <v>0.50000000000000011</v>
      </c>
      <c r="P199" s="13">
        <f t="shared" si="44"/>
        <v>0.16666666666666663</v>
      </c>
      <c r="Q199" s="13">
        <f t="shared" si="44"/>
        <v>0</v>
      </c>
      <c r="R199" s="2">
        <v>0</v>
      </c>
      <c r="S199" s="2">
        <v>6</v>
      </c>
      <c r="T199" s="2">
        <v>5.0000000000000009</v>
      </c>
      <c r="U199" s="2">
        <v>0</v>
      </c>
      <c r="V199" s="2">
        <v>5.0000000000000009</v>
      </c>
      <c r="W199" s="2">
        <v>0</v>
      </c>
      <c r="X199" s="2">
        <f t="shared" si="53"/>
        <v>16</v>
      </c>
      <c r="Y199" s="11">
        <f t="shared" si="49"/>
        <v>0</v>
      </c>
      <c r="Z199" s="11">
        <f t="shared" si="49"/>
        <v>0.5</v>
      </c>
      <c r="AA199" s="11">
        <f t="shared" si="49"/>
        <v>0.41666666666666674</v>
      </c>
      <c r="AB199" s="11">
        <f t="shared" si="45"/>
        <v>0</v>
      </c>
      <c r="AC199" s="11">
        <f t="shared" si="45"/>
        <v>0.41666666666666674</v>
      </c>
      <c r="AD199" s="11">
        <f t="shared" si="45"/>
        <v>0</v>
      </c>
      <c r="AE199" s="2">
        <v>9.0000000000000018</v>
      </c>
      <c r="AF199" s="2">
        <v>3.0000000000000004</v>
      </c>
      <c r="AG199" s="2">
        <v>1.9999999999999996</v>
      </c>
      <c r="AH199" s="2">
        <v>3.9999999999999982</v>
      </c>
      <c r="AI199" s="2">
        <v>0</v>
      </c>
      <c r="AJ199" s="2">
        <v>0</v>
      </c>
      <c r="AK199" s="2">
        <f t="shared" si="54"/>
        <v>18</v>
      </c>
      <c r="AL199" s="11">
        <f t="shared" si="50"/>
        <v>0.75000000000000011</v>
      </c>
      <c r="AM199" s="11">
        <f t="shared" si="50"/>
        <v>0.25000000000000006</v>
      </c>
      <c r="AN199" s="11">
        <f t="shared" si="50"/>
        <v>0.16666666666666663</v>
      </c>
      <c r="AO199" s="11">
        <f t="shared" si="46"/>
        <v>0.3333333333333332</v>
      </c>
      <c r="AP199" s="11">
        <f t="shared" si="46"/>
        <v>0</v>
      </c>
      <c r="AQ199" s="11">
        <f t="shared" si="46"/>
        <v>0</v>
      </c>
      <c r="AR199" s="2">
        <v>7.0000000000000044</v>
      </c>
      <c r="AS199" s="2">
        <v>8.0000000000000089</v>
      </c>
      <c r="AT199" s="2">
        <v>3.9999999999999987</v>
      </c>
      <c r="AU199" s="2">
        <v>6</v>
      </c>
      <c r="AV199" s="2">
        <v>0</v>
      </c>
      <c r="AW199" s="2">
        <v>1.1428571428571428</v>
      </c>
      <c r="AX199" s="2">
        <f t="shared" si="55"/>
        <v>26.142857142857157</v>
      </c>
      <c r="AY199" s="11">
        <f t="shared" si="51"/>
        <v>0.5833333333333337</v>
      </c>
      <c r="AZ199" s="11">
        <f t="shared" si="51"/>
        <v>0.66666666666666741</v>
      </c>
      <c r="BA199" s="11">
        <f t="shared" si="51"/>
        <v>0.3333333333333332</v>
      </c>
      <c r="BB199" s="11">
        <f t="shared" si="47"/>
        <v>0.5</v>
      </c>
      <c r="BC199" s="11">
        <f t="shared" si="47"/>
        <v>0</v>
      </c>
      <c r="BD199" s="11">
        <f t="shared" si="47"/>
        <v>9.5238095238095233E-2</v>
      </c>
      <c r="BE199">
        <v>9.0000000000000018</v>
      </c>
      <c r="BF199">
        <v>8.9999999999999982</v>
      </c>
      <c r="BG199">
        <v>3.9999999999999982</v>
      </c>
      <c r="BH199">
        <v>7.9999999999999964</v>
      </c>
      <c r="BI199">
        <v>9.0000000000000018</v>
      </c>
      <c r="BJ199">
        <v>0</v>
      </c>
      <c r="BK199" s="2">
        <v>39</v>
      </c>
      <c r="BL199" s="11">
        <v>0.75000000000000011</v>
      </c>
      <c r="BM199" s="11">
        <v>0.74999999999999989</v>
      </c>
      <c r="BN199" s="11">
        <v>0.3333333333333332</v>
      </c>
      <c r="BO199" s="11">
        <v>0.66666666666666641</v>
      </c>
      <c r="BP199" s="11">
        <v>0.75000000000000011</v>
      </c>
      <c r="BQ199" s="11">
        <v>0</v>
      </c>
      <c r="BR199">
        <v>0</v>
      </c>
      <c r="BS199">
        <v>8.0000000000000036</v>
      </c>
      <c r="BT199">
        <v>1.9999999999999993</v>
      </c>
      <c r="BU199">
        <v>7</v>
      </c>
      <c r="BV199">
        <v>8.0000000000000036</v>
      </c>
      <c r="BW199">
        <v>1.1428571428571428</v>
      </c>
      <c r="BX199">
        <v>26.142857142857149</v>
      </c>
      <c r="BY199" s="11">
        <v>0</v>
      </c>
      <c r="BZ199" s="11">
        <v>0.66666666666666696</v>
      </c>
      <c r="CA199" s="11">
        <v>0.1666666666666666</v>
      </c>
      <c r="CB199" s="11">
        <v>0.58333333333333337</v>
      </c>
      <c r="CC199" s="11">
        <v>0.66666666666666696</v>
      </c>
      <c r="CD199" s="11">
        <v>9.5238095238095233E-2</v>
      </c>
    </row>
    <row r="200" spans="1:82" x14ac:dyDescent="0.25">
      <c r="A200" s="1" t="s">
        <v>393</v>
      </c>
      <c r="B200" s="12" t="s">
        <v>415</v>
      </c>
      <c r="C200" t="s">
        <v>416</v>
      </c>
      <c r="G200" s="2">
        <v>3.9999999999999982</v>
      </c>
      <c r="H200" s="2">
        <v>6.0000000000000027</v>
      </c>
      <c r="K200" s="2">
        <f t="shared" si="52"/>
        <v>10</v>
      </c>
      <c r="L200" s="13">
        <f t="shared" si="48"/>
        <v>0</v>
      </c>
      <c r="M200" s="13">
        <f t="shared" si="48"/>
        <v>0</v>
      </c>
      <c r="N200" s="13">
        <f t="shared" si="48"/>
        <v>0.3333333333333332</v>
      </c>
      <c r="O200" s="13">
        <f t="shared" si="44"/>
        <v>0.50000000000000022</v>
      </c>
      <c r="P200" s="13">
        <f t="shared" si="44"/>
        <v>0</v>
      </c>
      <c r="Q200" s="13">
        <f t="shared" si="44"/>
        <v>0</v>
      </c>
      <c r="R200" s="2">
        <v>0</v>
      </c>
      <c r="S200" s="2">
        <v>0</v>
      </c>
      <c r="T200" s="2">
        <v>0</v>
      </c>
      <c r="U200" s="2">
        <v>0</v>
      </c>
      <c r="V200" s="2">
        <v>0</v>
      </c>
      <c r="W200" s="2">
        <v>0</v>
      </c>
      <c r="X200" s="2">
        <f t="shared" si="53"/>
        <v>0</v>
      </c>
      <c r="Y200" s="11">
        <f t="shared" si="49"/>
        <v>0</v>
      </c>
      <c r="Z200" s="11">
        <f t="shared" si="49"/>
        <v>0</v>
      </c>
      <c r="AA200" s="11">
        <f t="shared" si="49"/>
        <v>0</v>
      </c>
      <c r="AB200" s="11">
        <f t="shared" si="45"/>
        <v>0</v>
      </c>
      <c r="AC200" s="11">
        <f t="shared" si="45"/>
        <v>0</v>
      </c>
      <c r="AD200" s="11">
        <f t="shared" si="45"/>
        <v>0</v>
      </c>
      <c r="AE200" s="2">
        <v>0</v>
      </c>
      <c r="AF200" s="2">
        <v>0</v>
      </c>
      <c r="AG200" s="2">
        <v>0</v>
      </c>
      <c r="AH200" s="2">
        <v>0</v>
      </c>
      <c r="AI200" s="2">
        <v>0</v>
      </c>
      <c r="AJ200" s="2">
        <v>0</v>
      </c>
      <c r="AK200" s="2">
        <f t="shared" si="54"/>
        <v>0</v>
      </c>
      <c r="AL200" s="11">
        <f t="shared" si="50"/>
        <v>0</v>
      </c>
      <c r="AM200" s="11">
        <f t="shared" si="50"/>
        <v>0</v>
      </c>
      <c r="AN200" s="11">
        <f t="shared" si="50"/>
        <v>0</v>
      </c>
      <c r="AO200" s="11">
        <f t="shared" si="46"/>
        <v>0</v>
      </c>
      <c r="AP200" s="11">
        <f t="shared" si="46"/>
        <v>0</v>
      </c>
      <c r="AQ200" s="11">
        <f t="shared" si="46"/>
        <v>0</v>
      </c>
      <c r="AR200" s="2">
        <v>0</v>
      </c>
      <c r="AS200" s="2">
        <v>0</v>
      </c>
      <c r="AT200" s="2">
        <v>0</v>
      </c>
      <c r="AU200" s="2">
        <v>0</v>
      </c>
      <c r="AV200" s="2">
        <v>0</v>
      </c>
      <c r="AW200" s="2">
        <v>0</v>
      </c>
      <c r="AX200" s="2">
        <f t="shared" si="55"/>
        <v>0</v>
      </c>
      <c r="AY200" s="11">
        <f t="shared" si="51"/>
        <v>0</v>
      </c>
      <c r="AZ200" s="11">
        <f t="shared" si="51"/>
        <v>0</v>
      </c>
      <c r="BA200" s="11">
        <f t="shared" si="51"/>
        <v>0</v>
      </c>
      <c r="BB200" s="11">
        <f t="shared" si="47"/>
        <v>0</v>
      </c>
      <c r="BC200" s="11">
        <f t="shared" si="47"/>
        <v>0</v>
      </c>
      <c r="BD200" s="11">
        <f t="shared" si="47"/>
        <v>0</v>
      </c>
      <c r="BE200"/>
      <c r="BF200"/>
      <c r="BG200"/>
      <c r="BH200"/>
      <c r="BI200"/>
      <c r="BJ200"/>
      <c r="BR200"/>
      <c r="BS200"/>
      <c r="BT200"/>
      <c r="BU200"/>
      <c r="BV200"/>
      <c r="BW200"/>
      <c r="BX200"/>
    </row>
    <row r="201" spans="1:82" hidden="1" x14ac:dyDescent="0.25">
      <c r="A201" s="5" t="s">
        <v>396</v>
      </c>
      <c r="B201" s="12" t="s">
        <v>417</v>
      </c>
      <c r="C201" t="s">
        <v>418</v>
      </c>
      <c r="G201" s="2">
        <v>8.0000000000000071</v>
      </c>
      <c r="H201" s="2">
        <v>8.0000000000000018</v>
      </c>
      <c r="K201" s="2">
        <f t="shared" si="52"/>
        <v>16.000000000000007</v>
      </c>
      <c r="L201" s="13">
        <f t="shared" si="48"/>
        <v>0</v>
      </c>
      <c r="M201" s="13">
        <f t="shared" si="48"/>
        <v>0</v>
      </c>
      <c r="N201" s="13">
        <f t="shared" si="48"/>
        <v>0.6666666666666673</v>
      </c>
      <c r="O201" s="13">
        <f t="shared" si="44"/>
        <v>0.66666666666666685</v>
      </c>
      <c r="P201" s="13">
        <f t="shared" si="44"/>
        <v>0</v>
      </c>
      <c r="Q201" s="13">
        <f t="shared" si="44"/>
        <v>0</v>
      </c>
      <c r="R201" s="2">
        <v>0</v>
      </c>
      <c r="S201" s="2">
        <v>6.0000000000000036</v>
      </c>
      <c r="T201" s="2">
        <v>6</v>
      </c>
      <c r="U201" s="2">
        <v>0</v>
      </c>
      <c r="V201" s="2">
        <v>0</v>
      </c>
      <c r="W201" s="2">
        <v>0</v>
      </c>
      <c r="X201" s="2">
        <f t="shared" si="53"/>
        <v>12.000000000000004</v>
      </c>
      <c r="Y201" s="11">
        <f t="shared" si="49"/>
        <v>0</v>
      </c>
      <c r="Z201" s="11">
        <f t="shared" si="49"/>
        <v>0.50000000000000033</v>
      </c>
      <c r="AA201" s="11">
        <f t="shared" si="49"/>
        <v>0.5</v>
      </c>
      <c r="AB201" s="11">
        <f t="shared" si="45"/>
        <v>0</v>
      </c>
      <c r="AC201" s="11">
        <f t="shared" si="45"/>
        <v>0</v>
      </c>
      <c r="AD201" s="11">
        <f t="shared" si="45"/>
        <v>0</v>
      </c>
      <c r="AE201" s="2">
        <v>0</v>
      </c>
      <c r="AF201" s="2">
        <v>0</v>
      </c>
      <c r="AG201" s="2">
        <v>3.9999999999999991</v>
      </c>
      <c r="AH201" s="2">
        <v>7.9999999999999964</v>
      </c>
      <c r="AI201" s="2">
        <v>3.0769230769230771</v>
      </c>
      <c r="AJ201" s="2">
        <v>0.76923076923076927</v>
      </c>
      <c r="AK201" s="2">
        <f t="shared" si="54"/>
        <v>15.846153846153843</v>
      </c>
      <c r="AL201" s="11">
        <f t="shared" si="50"/>
        <v>0</v>
      </c>
      <c r="AM201" s="11">
        <f t="shared" si="50"/>
        <v>0</v>
      </c>
      <c r="AN201" s="11">
        <f t="shared" si="50"/>
        <v>0.33333333333333326</v>
      </c>
      <c r="AO201" s="11">
        <f t="shared" si="46"/>
        <v>0.66666666666666641</v>
      </c>
      <c r="AP201" s="11">
        <f t="shared" si="46"/>
        <v>0.25641025641025644</v>
      </c>
      <c r="AQ201" s="11">
        <f t="shared" si="46"/>
        <v>6.4102564102564111E-2</v>
      </c>
      <c r="AR201" s="2">
        <v>0</v>
      </c>
      <c r="AS201" s="2">
        <v>0</v>
      </c>
      <c r="AT201" s="2">
        <v>0</v>
      </c>
      <c r="AU201" s="2">
        <v>8.0000000000000089</v>
      </c>
      <c r="AV201" s="2">
        <v>2.8571428571428572</v>
      </c>
      <c r="AW201" s="2">
        <v>0.7142857142857143</v>
      </c>
      <c r="AX201" s="2">
        <f t="shared" si="55"/>
        <v>11.57142857142858</v>
      </c>
      <c r="AY201" s="11">
        <f t="shared" si="51"/>
        <v>0</v>
      </c>
      <c r="AZ201" s="11">
        <f t="shared" si="51"/>
        <v>0</v>
      </c>
      <c r="BA201" s="11">
        <f t="shared" si="51"/>
        <v>0</v>
      </c>
      <c r="BB201" s="11">
        <f t="shared" si="47"/>
        <v>0.66666666666666741</v>
      </c>
      <c r="BC201" s="11">
        <f t="shared" si="47"/>
        <v>0.23809523809523811</v>
      </c>
      <c r="BD201" s="11">
        <f t="shared" si="47"/>
        <v>5.9523809523809527E-2</v>
      </c>
      <c r="BE201">
        <v>0</v>
      </c>
      <c r="BF201">
        <v>0</v>
      </c>
      <c r="BG201">
        <v>6.0000000000000018</v>
      </c>
      <c r="BH201">
        <v>8.0000000000000018</v>
      </c>
      <c r="BI201">
        <v>5.2307692307692326</v>
      </c>
      <c r="BJ201">
        <v>1.5384615384615385</v>
      </c>
      <c r="BK201" s="2">
        <v>20.769230769230777</v>
      </c>
      <c r="BL201" s="11">
        <v>0</v>
      </c>
      <c r="BM201" s="11">
        <v>0</v>
      </c>
      <c r="BN201" s="11">
        <v>0.50000000000000011</v>
      </c>
      <c r="BO201" s="11">
        <v>0.66666666666666685</v>
      </c>
      <c r="BP201" s="11">
        <v>0.43589743589743607</v>
      </c>
      <c r="BQ201" s="11">
        <v>0.12820512820512822</v>
      </c>
      <c r="BR201">
        <v>0</v>
      </c>
      <c r="BS201">
        <v>0</v>
      </c>
      <c r="BT201">
        <v>9.0000000000000036</v>
      </c>
      <c r="BU201">
        <v>7.9999999999999973</v>
      </c>
      <c r="BV201">
        <v>1.7857142857142858</v>
      </c>
      <c r="BW201">
        <v>0.7142857142857143</v>
      </c>
      <c r="BX201">
        <v>19.5</v>
      </c>
      <c r="BY201" s="11">
        <v>0</v>
      </c>
      <c r="BZ201" s="11">
        <v>0</v>
      </c>
      <c r="CA201" s="11">
        <v>0.75000000000000033</v>
      </c>
      <c r="CB201" s="11">
        <v>0.66666666666666641</v>
      </c>
      <c r="CC201" s="11">
        <v>0.14880952380952381</v>
      </c>
      <c r="CD201" s="11">
        <v>5.9523809523809527E-2</v>
      </c>
    </row>
    <row r="202" spans="1:82" x14ac:dyDescent="0.25">
      <c r="A202" s="1" t="s">
        <v>396</v>
      </c>
      <c r="B202" s="12" t="s">
        <v>419</v>
      </c>
      <c r="C202" t="s">
        <v>420</v>
      </c>
      <c r="E202" s="2">
        <v>2.1538461538461533</v>
      </c>
      <c r="F202" s="2">
        <v>5.2307692307692317</v>
      </c>
      <c r="H202" s="2">
        <v>3.2307692307692313</v>
      </c>
      <c r="I202" s="2">
        <v>6.2307692307692317</v>
      </c>
      <c r="K202" s="2">
        <f t="shared" si="52"/>
        <v>16.846153846153847</v>
      </c>
      <c r="L202" s="13">
        <f t="shared" si="48"/>
        <v>0.17948717948717943</v>
      </c>
      <c r="M202" s="13">
        <f t="shared" si="48"/>
        <v>0.43589743589743596</v>
      </c>
      <c r="N202" s="13">
        <f t="shared" si="48"/>
        <v>0</v>
      </c>
      <c r="O202" s="13">
        <f t="shared" si="44"/>
        <v>0.26923076923076927</v>
      </c>
      <c r="P202" s="13">
        <f t="shared" si="44"/>
        <v>0.51923076923076927</v>
      </c>
      <c r="Q202" s="13">
        <f t="shared" si="44"/>
        <v>0</v>
      </c>
      <c r="R202" s="2">
        <v>0</v>
      </c>
      <c r="S202" s="2">
        <v>7.0000000000000044</v>
      </c>
      <c r="T202" s="2">
        <v>0</v>
      </c>
      <c r="U202" s="2">
        <v>0</v>
      </c>
      <c r="V202" s="2">
        <v>0</v>
      </c>
      <c r="W202" s="2">
        <v>0</v>
      </c>
      <c r="X202" s="2">
        <f t="shared" si="53"/>
        <v>7.0000000000000044</v>
      </c>
      <c r="Y202" s="11">
        <f t="shared" si="49"/>
        <v>0</v>
      </c>
      <c r="Z202" s="11">
        <f t="shared" si="49"/>
        <v>0.5833333333333337</v>
      </c>
      <c r="AA202" s="11">
        <f t="shared" si="49"/>
        <v>0</v>
      </c>
      <c r="AB202" s="11">
        <f t="shared" si="45"/>
        <v>0</v>
      </c>
      <c r="AC202" s="11">
        <f t="shared" si="45"/>
        <v>0</v>
      </c>
      <c r="AD202" s="11">
        <f t="shared" si="45"/>
        <v>0</v>
      </c>
      <c r="AE202" s="2">
        <v>3.0000000000000004</v>
      </c>
      <c r="AF202" s="2">
        <v>8.0000000000000036</v>
      </c>
      <c r="AG202" s="2">
        <v>0</v>
      </c>
      <c r="AH202" s="2">
        <v>3.0000000000000004</v>
      </c>
      <c r="AI202" s="2">
        <v>0</v>
      </c>
      <c r="AJ202" s="2">
        <v>0</v>
      </c>
      <c r="AK202" s="2">
        <f t="shared" si="54"/>
        <v>14.000000000000004</v>
      </c>
      <c r="AL202" s="11">
        <f t="shared" si="50"/>
        <v>0.25000000000000006</v>
      </c>
      <c r="AM202" s="11">
        <f t="shared" si="50"/>
        <v>0.66666666666666696</v>
      </c>
      <c r="AN202" s="11">
        <f t="shared" si="50"/>
        <v>0</v>
      </c>
      <c r="AO202" s="11">
        <f t="shared" si="46"/>
        <v>0.25000000000000006</v>
      </c>
      <c r="AP202" s="11">
        <f t="shared" si="46"/>
        <v>0</v>
      </c>
      <c r="AQ202" s="11">
        <f t="shared" si="46"/>
        <v>0</v>
      </c>
      <c r="AR202" s="2">
        <v>1.9999999999999993</v>
      </c>
      <c r="AS202" s="2">
        <v>1.9999999999999993</v>
      </c>
      <c r="AT202" s="2">
        <v>0</v>
      </c>
      <c r="AU202" s="2">
        <v>0</v>
      </c>
      <c r="AV202" s="2">
        <v>0</v>
      </c>
      <c r="AW202" s="2">
        <v>0</v>
      </c>
      <c r="AX202" s="2">
        <f t="shared" si="55"/>
        <v>3.9999999999999987</v>
      </c>
      <c r="AY202" s="11">
        <f t="shared" si="51"/>
        <v>0.1666666666666666</v>
      </c>
      <c r="AZ202" s="11">
        <f t="shared" si="51"/>
        <v>0.1666666666666666</v>
      </c>
      <c r="BA202" s="11">
        <f t="shared" si="51"/>
        <v>0</v>
      </c>
      <c r="BB202" s="11">
        <f t="shared" si="47"/>
        <v>0</v>
      </c>
      <c r="BC202" s="11">
        <f t="shared" si="47"/>
        <v>0</v>
      </c>
      <c r="BD202" s="11">
        <f t="shared" si="47"/>
        <v>0</v>
      </c>
      <c r="BE202">
        <v>1.9999999999999996</v>
      </c>
      <c r="BF202">
        <v>3.9999999999999982</v>
      </c>
      <c r="BG202">
        <v>0</v>
      </c>
      <c r="BH202">
        <v>0</v>
      </c>
      <c r="BI202">
        <v>0</v>
      </c>
      <c r="BJ202">
        <v>0</v>
      </c>
      <c r="BK202" s="2">
        <v>5.9999999999999982</v>
      </c>
      <c r="BL202" s="11">
        <v>0.16666666666666663</v>
      </c>
      <c r="BM202" s="11">
        <v>0.3333333333333332</v>
      </c>
      <c r="BN202" s="11">
        <v>0</v>
      </c>
      <c r="BO202" s="11">
        <v>0</v>
      </c>
      <c r="BP202" s="11">
        <v>0</v>
      </c>
      <c r="BQ202" s="11">
        <v>0</v>
      </c>
      <c r="BR202">
        <v>0</v>
      </c>
      <c r="BS202">
        <v>1.9999999999999993</v>
      </c>
      <c r="BT202">
        <v>3</v>
      </c>
      <c r="BU202">
        <v>0</v>
      </c>
      <c r="BV202">
        <v>0</v>
      </c>
      <c r="BW202">
        <v>0</v>
      </c>
      <c r="BX202">
        <v>4.9999999999999991</v>
      </c>
      <c r="BY202" s="11">
        <v>0</v>
      </c>
      <c r="BZ202" s="11">
        <v>0.1666666666666666</v>
      </c>
      <c r="CA202" s="11">
        <v>0.25</v>
      </c>
      <c r="CB202" s="11">
        <v>0</v>
      </c>
      <c r="CC202" s="11">
        <v>0</v>
      </c>
      <c r="CD202" s="11">
        <v>0</v>
      </c>
    </row>
    <row r="203" spans="1:82" x14ac:dyDescent="0.25">
      <c r="A203" s="1" t="s">
        <v>396</v>
      </c>
      <c r="B203" s="12" t="s">
        <v>421</v>
      </c>
      <c r="C203" t="s">
        <v>422</v>
      </c>
      <c r="F203" s="2">
        <v>1.9999999999999996</v>
      </c>
      <c r="K203" s="2">
        <f t="shared" si="52"/>
        <v>1.9999999999999996</v>
      </c>
      <c r="L203" s="13">
        <f t="shared" si="48"/>
        <v>0</v>
      </c>
      <c r="M203" s="13">
        <f t="shared" si="48"/>
        <v>0.16666666666666663</v>
      </c>
      <c r="N203" s="13">
        <f t="shared" si="48"/>
        <v>0</v>
      </c>
      <c r="O203" s="13">
        <f t="shared" si="44"/>
        <v>0</v>
      </c>
      <c r="P203" s="13">
        <f t="shared" si="44"/>
        <v>0</v>
      </c>
      <c r="Q203" s="13">
        <f t="shared" si="44"/>
        <v>0</v>
      </c>
      <c r="R203" s="2">
        <v>0</v>
      </c>
      <c r="S203" s="2">
        <v>8.0000000000000036</v>
      </c>
      <c r="T203" s="2">
        <v>0</v>
      </c>
      <c r="U203" s="2">
        <v>0</v>
      </c>
      <c r="V203" s="2">
        <v>0</v>
      </c>
      <c r="W203" s="2">
        <v>0</v>
      </c>
      <c r="X203" s="2">
        <f t="shared" si="53"/>
        <v>8.0000000000000036</v>
      </c>
      <c r="Y203" s="11">
        <f t="shared" si="49"/>
        <v>0</v>
      </c>
      <c r="Z203" s="11">
        <f t="shared" si="49"/>
        <v>0.66666666666666696</v>
      </c>
      <c r="AA203" s="11">
        <f t="shared" si="49"/>
        <v>0</v>
      </c>
      <c r="AB203" s="11">
        <f t="shared" si="45"/>
        <v>0</v>
      </c>
      <c r="AC203" s="11">
        <f t="shared" si="45"/>
        <v>0</v>
      </c>
      <c r="AD203" s="11">
        <f t="shared" si="45"/>
        <v>0</v>
      </c>
      <c r="AE203" s="2">
        <v>0</v>
      </c>
      <c r="AF203" s="2">
        <v>0</v>
      </c>
      <c r="AG203" s="2">
        <v>0</v>
      </c>
      <c r="AH203" s="2">
        <v>0</v>
      </c>
      <c r="AI203" s="2">
        <v>0</v>
      </c>
      <c r="AJ203" s="2">
        <v>0</v>
      </c>
      <c r="AK203" s="2">
        <f t="shared" si="54"/>
        <v>0</v>
      </c>
      <c r="AL203" s="11">
        <f t="shared" si="50"/>
        <v>0</v>
      </c>
      <c r="AM203" s="11">
        <f t="shared" si="50"/>
        <v>0</v>
      </c>
      <c r="AN203" s="11">
        <f t="shared" si="50"/>
        <v>0</v>
      </c>
      <c r="AO203" s="11">
        <f t="shared" si="46"/>
        <v>0</v>
      </c>
      <c r="AP203" s="11">
        <f t="shared" si="46"/>
        <v>0</v>
      </c>
      <c r="AQ203" s="11">
        <f t="shared" si="46"/>
        <v>0</v>
      </c>
      <c r="AR203" s="2">
        <v>0</v>
      </c>
      <c r="AS203" s="2">
        <v>0</v>
      </c>
      <c r="AT203" s="2">
        <v>0</v>
      </c>
      <c r="AU203" s="2">
        <v>0</v>
      </c>
      <c r="AV203" s="2">
        <v>0</v>
      </c>
      <c r="AW203" s="2">
        <v>0</v>
      </c>
      <c r="AX203" s="2">
        <f t="shared" si="55"/>
        <v>0</v>
      </c>
      <c r="AY203" s="11">
        <f t="shared" si="51"/>
        <v>0</v>
      </c>
      <c r="AZ203" s="11">
        <f t="shared" si="51"/>
        <v>0</v>
      </c>
      <c r="BA203" s="11">
        <f t="shared" si="51"/>
        <v>0</v>
      </c>
      <c r="BB203" s="11">
        <f t="shared" si="47"/>
        <v>0</v>
      </c>
      <c r="BC203" s="11">
        <f t="shared" si="47"/>
        <v>0</v>
      </c>
      <c r="BD203" s="11">
        <f t="shared" si="47"/>
        <v>0</v>
      </c>
      <c r="BE203"/>
      <c r="BF203"/>
      <c r="BG203"/>
      <c r="BH203"/>
      <c r="BI203"/>
      <c r="BJ203"/>
      <c r="BR203"/>
      <c r="BS203"/>
      <c r="BT203"/>
      <c r="BU203"/>
      <c r="BV203"/>
      <c r="BW203"/>
      <c r="BX203"/>
    </row>
    <row r="204" spans="1:82" x14ac:dyDescent="0.25">
      <c r="A204" s="1" t="s">
        <v>393</v>
      </c>
      <c r="B204" t="s">
        <v>423</v>
      </c>
      <c r="C204" s="12" t="s">
        <v>424</v>
      </c>
      <c r="K204" s="2">
        <f t="shared" si="52"/>
        <v>0</v>
      </c>
      <c r="L204" s="13">
        <f t="shared" si="48"/>
        <v>0</v>
      </c>
      <c r="M204" s="13">
        <f t="shared" si="48"/>
        <v>0</v>
      </c>
      <c r="N204" s="13">
        <f t="shared" si="48"/>
        <v>0</v>
      </c>
      <c r="O204" s="13">
        <f t="shared" si="44"/>
        <v>0</v>
      </c>
      <c r="P204" s="13">
        <f t="shared" si="44"/>
        <v>0</v>
      </c>
      <c r="Q204" s="13">
        <f t="shared" si="44"/>
        <v>0</v>
      </c>
      <c r="R204" s="2"/>
      <c r="S204" s="2"/>
      <c r="T204" s="2"/>
      <c r="U204" s="2"/>
      <c r="V204" s="2"/>
      <c r="W204" s="2"/>
      <c r="X204" s="2">
        <f t="shared" si="53"/>
        <v>0</v>
      </c>
      <c r="Y204" s="11">
        <f t="shared" si="49"/>
        <v>0</v>
      </c>
      <c r="Z204" s="11">
        <f t="shared" si="49"/>
        <v>0</v>
      </c>
      <c r="AA204" s="11">
        <f t="shared" si="49"/>
        <v>0</v>
      </c>
      <c r="AB204" s="11">
        <f t="shared" si="45"/>
        <v>0</v>
      </c>
      <c r="AC204" s="11">
        <f t="shared" si="45"/>
        <v>0</v>
      </c>
      <c r="AD204" s="11">
        <f t="shared" si="45"/>
        <v>0</v>
      </c>
      <c r="AK204" s="2">
        <f t="shared" si="54"/>
        <v>0</v>
      </c>
      <c r="AL204" s="11">
        <f t="shared" si="50"/>
        <v>0</v>
      </c>
      <c r="AM204" s="11">
        <f t="shared" si="50"/>
        <v>0</v>
      </c>
      <c r="AN204" s="11">
        <f t="shared" si="50"/>
        <v>0</v>
      </c>
      <c r="AO204" s="11">
        <f t="shared" si="46"/>
        <v>0</v>
      </c>
      <c r="AP204" s="11">
        <f t="shared" si="46"/>
        <v>0</v>
      </c>
      <c r="AQ204" s="11">
        <f t="shared" si="46"/>
        <v>0</v>
      </c>
      <c r="AX204" s="2">
        <f t="shared" si="55"/>
        <v>0</v>
      </c>
      <c r="AY204" s="11">
        <f t="shared" si="51"/>
        <v>0</v>
      </c>
      <c r="AZ204" s="11">
        <f t="shared" si="51"/>
        <v>0</v>
      </c>
      <c r="BA204" s="11">
        <f t="shared" si="51"/>
        <v>0</v>
      </c>
      <c r="BB204" s="11">
        <f t="shared" si="47"/>
        <v>0</v>
      </c>
      <c r="BC204" s="11">
        <f t="shared" si="47"/>
        <v>0</v>
      </c>
      <c r="BD204" s="11">
        <f t="shared" si="47"/>
        <v>0</v>
      </c>
      <c r="BR204" s="2">
        <v>1.9999999999999993</v>
      </c>
      <c r="BS204" s="2">
        <v>0</v>
      </c>
      <c r="BT204" s="2">
        <v>3.9999999999999987</v>
      </c>
      <c r="BU204" s="2">
        <v>0</v>
      </c>
      <c r="BV204" s="2">
        <v>0</v>
      </c>
      <c r="BW204" s="2">
        <v>0</v>
      </c>
      <c r="BX204" s="2">
        <f>SUM(BR204:BW204)</f>
        <v>5.9999999999999982</v>
      </c>
      <c r="BY204" s="11">
        <f t="shared" ref="BY204:CD204" si="56">BR204/12</f>
        <v>0.1666666666666666</v>
      </c>
      <c r="BZ204" s="11">
        <f t="shared" si="56"/>
        <v>0</v>
      </c>
      <c r="CA204" s="11">
        <f t="shared" si="56"/>
        <v>0.3333333333333332</v>
      </c>
      <c r="CB204" s="11">
        <f t="shared" si="56"/>
        <v>0</v>
      </c>
      <c r="CC204" s="11">
        <f t="shared" si="56"/>
        <v>0</v>
      </c>
      <c r="CD204" s="11">
        <f t="shared" si="56"/>
        <v>0</v>
      </c>
    </row>
    <row r="205" spans="1:82" x14ac:dyDescent="0.25">
      <c r="A205" s="1" t="s">
        <v>393</v>
      </c>
      <c r="B205" s="12" t="s">
        <v>425</v>
      </c>
      <c r="C205" t="s">
        <v>426</v>
      </c>
      <c r="E205" s="2">
        <v>1.9999999999999996</v>
      </c>
      <c r="G205" s="2">
        <v>3.9999999999999991</v>
      </c>
      <c r="H205" s="2">
        <v>3.9999999999999991</v>
      </c>
      <c r="I205" s="2">
        <v>1.5384615384615385</v>
      </c>
      <c r="J205" s="2">
        <v>1.2307692307692308</v>
      </c>
      <c r="K205" s="2">
        <f t="shared" si="52"/>
        <v>12.769230769230766</v>
      </c>
      <c r="L205" s="13">
        <f t="shared" si="48"/>
        <v>0.16666666666666663</v>
      </c>
      <c r="M205" s="13">
        <f t="shared" si="48"/>
        <v>0</v>
      </c>
      <c r="N205" s="13">
        <f t="shared" si="48"/>
        <v>0.33333333333333326</v>
      </c>
      <c r="O205" s="13">
        <f t="shared" si="44"/>
        <v>0.33333333333333326</v>
      </c>
      <c r="P205" s="13">
        <f t="shared" si="44"/>
        <v>0.12820512820512822</v>
      </c>
      <c r="Q205" s="13">
        <f t="shared" si="44"/>
        <v>0.10256410256410257</v>
      </c>
      <c r="R205" s="2">
        <v>0</v>
      </c>
      <c r="S205" s="2">
        <v>1.9999999999999993</v>
      </c>
      <c r="T205" s="2">
        <v>0</v>
      </c>
      <c r="U205" s="2">
        <v>3.9999999999999987</v>
      </c>
      <c r="V205" s="2">
        <v>0</v>
      </c>
      <c r="W205" s="2">
        <v>0</v>
      </c>
      <c r="X205" s="2">
        <f t="shared" si="53"/>
        <v>5.9999999999999982</v>
      </c>
      <c r="Y205" s="11">
        <f t="shared" si="49"/>
        <v>0</v>
      </c>
      <c r="Z205" s="11">
        <f t="shared" si="49"/>
        <v>0.1666666666666666</v>
      </c>
      <c r="AA205" s="11">
        <f t="shared" si="49"/>
        <v>0</v>
      </c>
      <c r="AB205" s="11">
        <f t="shared" si="45"/>
        <v>0.3333333333333332</v>
      </c>
      <c r="AC205" s="11">
        <f t="shared" si="45"/>
        <v>0</v>
      </c>
      <c r="AD205" s="11">
        <f t="shared" si="45"/>
        <v>0</v>
      </c>
      <c r="AE205" s="2">
        <v>1.9999999999999996</v>
      </c>
      <c r="AF205" s="2">
        <v>3.9999999999999991</v>
      </c>
      <c r="AG205" s="2">
        <v>0</v>
      </c>
      <c r="AH205" s="2">
        <v>0</v>
      </c>
      <c r="AI205" s="2">
        <v>0</v>
      </c>
      <c r="AJ205" s="2">
        <v>0</v>
      </c>
      <c r="AK205" s="2">
        <f t="shared" si="54"/>
        <v>5.9999999999999982</v>
      </c>
      <c r="AL205" s="11">
        <f t="shared" si="50"/>
        <v>0.16666666666666663</v>
      </c>
      <c r="AM205" s="11">
        <f t="shared" si="50"/>
        <v>0.33333333333333326</v>
      </c>
      <c r="AN205" s="11">
        <f t="shared" si="50"/>
        <v>0</v>
      </c>
      <c r="AO205" s="11">
        <f t="shared" si="46"/>
        <v>0</v>
      </c>
      <c r="AP205" s="11">
        <f t="shared" si="46"/>
        <v>0</v>
      </c>
      <c r="AQ205" s="11">
        <f t="shared" si="46"/>
        <v>0</v>
      </c>
      <c r="AR205" s="2">
        <v>0</v>
      </c>
      <c r="AS205" s="2">
        <v>0</v>
      </c>
      <c r="AT205" s="2">
        <v>0</v>
      </c>
      <c r="AU205" s="2">
        <v>3.9999999999999987</v>
      </c>
      <c r="AV205" s="2">
        <v>0</v>
      </c>
      <c r="AW205" s="2">
        <v>0</v>
      </c>
      <c r="AX205" s="2">
        <f t="shared" si="55"/>
        <v>3.9999999999999987</v>
      </c>
      <c r="AY205" s="11">
        <f t="shared" si="51"/>
        <v>0</v>
      </c>
      <c r="AZ205" s="11">
        <f t="shared" si="51"/>
        <v>0</v>
      </c>
      <c r="BA205" s="11">
        <f t="shared" si="51"/>
        <v>0</v>
      </c>
      <c r="BB205" s="11">
        <f t="shared" si="47"/>
        <v>0.3333333333333332</v>
      </c>
      <c r="BC205" s="11">
        <f t="shared" si="47"/>
        <v>0</v>
      </c>
      <c r="BD205" s="11">
        <f t="shared" si="47"/>
        <v>0</v>
      </c>
      <c r="BE205">
        <v>6.0000000000000018</v>
      </c>
      <c r="BF205">
        <v>6.0000000000000018</v>
      </c>
      <c r="BG205">
        <v>3.9999999999999991</v>
      </c>
      <c r="BH205">
        <v>0</v>
      </c>
      <c r="BI205">
        <v>0.61538461538461542</v>
      </c>
      <c r="BJ205">
        <v>0.61538461538461542</v>
      </c>
      <c r="BK205" s="2">
        <v>17.230769230769237</v>
      </c>
      <c r="BL205" s="11">
        <v>0.50000000000000011</v>
      </c>
      <c r="BM205" s="11">
        <v>0.50000000000000011</v>
      </c>
      <c r="BN205" s="11">
        <v>0.33333333333333326</v>
      </c>
      <c r="BO205" s="11">
        <v>0</v>
      </c>
      <c r="BP205" s="11">
        <v>5.1282051282051287E-2</v>
      </c>
      <c r="BQ205" s="11">
        <v>5.1282051282051287E-2</v>
      </c>
      <c r="BR205">
        <v>0</v>
      </c>
      <c r="BS205">
        <v>1.9999999999999993</v>
      </c>
      <c r="BT205">
        <v>4.9999999999999991</v>
      </c>
      <c r="BU205">
        <v>0</v>
      </c>
      <c r="BV205">
        <v>0</v>
      </c>
      <c r="BW205">
        <v>0</v>
      </c>
      <c r="BX205">
        <v>6.9999999999999982</v>
      </c>
      <c r="BY205" s="11">
        <v>0</v>
      </c>
      <c r="BZ205" s="11">
        <v>0.1666666666666666</v>
      </c>
      <c r="CA205" s="11">
        <v>0.41666666666666657</v>
      </c>
      <c r="CB205" s="11">
        <v>0</v>
      </c>
      <c r="CC205" s="11">
        <v>0</v>
      </c>
      <c r="CD205" s="11">
        <v>0</v>
      </c>
    </row>
    <row r="206" spans="1:82" x14ac:dyDescent="0.25">
      <c r="A206" s="1" t="s">
        <v>393</v>
      </c>
      <c r="B206" s="12" t="s">
        <v>427</v>
      </c>
      <c r="C206" t="s">
        <v>428</v>
      </c>
      <c r="E206" s="2">
        <v>3.9999999999999991</v>
      </c>
      <c r="G206" s="2">
        <v>3.9999999999999982</v>
      </c>
      <c r="H206" s="2">
        <v>5.0000000000000009</v>
      </c>
      <c r="I206" s="2">
        <v>0.92307692307692313</v>
      </c>
      <c r="K206" s="2">
        <f t="shared" si="52"/>
        <v>13.923076923076922</v>
      </c>
      <c r="L206" s="13">
        <f t="shared" si="48"/>
        <v>0.33333333333333326</v>
      </c>
      <c r="M206" s="13">
        <f t="shared" si="48"/>
        <v>0</v>
      </c>
      <c r="N206" s="13">
        <f t="shared" si="48"/>
        <v>0.3333333333333332</v>
      </c>
      <c r="O206" s="13">
        <f t="shared" si="44"/>
        <v>0.41666666666666674</v>
      </c>
      <c r="P206" s="13">
        <f t="shared" si="44"/>
        <v>7.6923076923076927E-2</v>
      </c>
      <c r="Q206" s="13">
        <f t="shared" si="44"/>
        <v>0</v>
      </c>
      <c r="R206" s="2">
        <v>0</v>
      </c>
      <c r="S206" s="2">
        <v>0</v>
      </c>
      <c r="T206" s="2">
        <v>0</v>
      </c>
      <c r="U206" s="2">
        <v>3.9999999999999987</v>
      </c>
      <c r="V206" s="2">
        <v>0</v>
      </c>
      <c r="W206" s="2">
        <v>0</v>
      </c>
      <c r="X206" s="2">
        <f t="shared" si="53"/>
        <v>3.9999999999999987</v>
      </c>
      <c r="Y206" s="11">
        <f t="shared" si="49"/>
        <v>0</v>
      </c>
      <c r="Z206" s="11">
        <f t="shared" si="49"/>
        <v>0</v>
      </c>
      <c r="AA206" s="11">
        <f t="shared" si="49"/>
        <v>0</v>
      </c>
      <c r="AB206" s="11">
        <f t="shared" si="45"/>
        <v>0.3333333333333332</v>
      </c>
      <c r="AC206" s="11">
        <f t="shared" si="45"/>
        <v>0</v>
      </c>
      <c r="AD206" s="11">
        <f t="shared" si="45"/>
        <v>0</v>
      </c>
      <c r="AE206" s="2">
        <v>0</v>
      </c>
      <c r="AF206" s="2">
        <v>1.9999999999999996</v>
      </c>
      <c r="AG206" s="2">
        <v>0</v>
      </c>
      <c r="AH206" s="2">
        <v>0</v>
      </c>
      <c r="AI206" s="2">
        <v>0</v>
      </c>
      <c r="AJ206" s="2">
        <v>0</v>
      </c>
      <c r="AK206" s="2">
        <f t="shared" si="54"/>
        <v>1.9999999999999996</v>
      </c>
      <c r="AL206" s="11">
        <f t="shared" si="50"/>
        <v>0</v>
      </c>
      <c r="AM206" s="11">
        <f t="shared" si="50"/>
        <v>0.16666666666666663</v>
      </c>
      <c r="AN206" s="11">
        <f t="shared" si="50"/>
        <v>0</v>
      </c>
      <c r="AO206" s="11">
        <f t="shared" si="46"/>
        <v>0</v>
      </c>
      <c r="AP206" s="11">
        <f t="shared" si="46"/>
        <v>0</v>
      </c>
      <c r="AQ206" s="11">
        <f t="shared" si="46"/>
        <v>0</v>
      </c>
      <c r="AR206" s="2">
        <v>0</v>
      </c>
      <c r="AS206" s="2">
        <v>1.9999999999999993</v>
      </c>
      <c r="AT206" s="2">
        <v>0</v>
      </c>
      <c r="AU206" s="2">
        <v>0</v>
      </c>
      <c r="AV206" s="2">
        <v>0</v>
      </c>
      <c r="AW206" s="2">
        <v>0</v>
      </c>
      <c r="AX206" s="2">
        <f t="shared" si="55"/>
        <v>1.9999999999999993</v>
      </c>
      <c r="AY206" s="11">
        <f t="shared" si="51"/>
        <v>0</v>
      </c>
      <c r="AZ206" s="11">
        <f t="shared" si="51"/>
        <v>0.1666666666666666</v>
      </c>
      <c r="BA206" s="11">
        <f t="shared" si="51"/>
        <v>0</v>
      </c>
      <c r="BB206" s="11">
        <f t="shared" si="47"/>
        <v>0</v>
      </c>
      <c r="BC206" s="11">
        <f t="shared" si="47"/>
        <v>0</v>
      </c>
      <c r="BD206" s="11">
        <f t="shared" si="47"/>
        <v>0</v>
      </c>
      <c r="BE206">
        <v>3.9999999999999982</v>
      </c>
      <c r="BF206">
        <v>1.9999999999999996</v>
      </c>
      <c r="BG206">
        <v>0</v>
      </c>
      <c r="BH206">
        <v>0</v>
      </c>
      <c r="BI206">
        <v>0</v>
      </c>
      <c r="BJ206">
        <v>0</v>
      </c>
      <c r="BK206" s="2">
        <v>5.9999999999999982</v>
      </c>
      <c r="BL206" s="11">
        <v>0.3333333333333332</v>
      </c>
      <c r="BM206" s="11">
        <v>0.16666666666666663</v>
      </c>
      <c r="BN206" s="11">
        <v>0</v>
      </c>
      <c r="BO206" s="11">
        <v>0</v>
      </c>
      <c r="BP206" s="11">
        <v>0</v>
      </c>
      <c r="BQ206" s="11">
        <v>0</v>
      </c>
      <c r="BR206">
        <v>0</v>
      </c>
      <c r="BS206">
        <v>4.9999999999999991</v>
      </c>
      <c r="BT206">
        <v>4.9999999999999991</v>
      </c>
      <c r="BU206">
        <v>4.9999999999999991</v>
      </c>
      <c r="BV206">
        <v>0</v>
      </c>
      <c r="BW206">
        <v>0</v>
      </c>
      <c r="BX206">
        <v>14.999999999999996</v>
      </c>
      <c r="BY206" s="11">
        <v>0</v>
      </c>
      <c r="BZ206" s="11">
        <v>0.41666666666666657</v>
      </c>
      <c r="CA206" s="11">
        <v>0.41666666666666657</v>
      </c>
      <c r="CB206" s="11">
        <v>0.41666666666666657</v>
      </c>
      <c r="CC206" s="11">
        <v>0</v>
      </c>
      <c r="CD206" s="11">
        <v>0</v>
      </c>
    </row>
    <row r="207" spans="1:82" hidden="1" x14ac:dyDescent="0.25">
      <c r="A207" s="5" t="s">
        <v>396</v>
      </c>
      <c r="B207" s="12" t="s">
        <v>429</v>
      </c>
      <c r="C207" t="s">
        <v>430</v>
      </c>
      <c r="E207" s="2">
        <v>8.0000000000000036</v>
      </c>
      <c r="F207" s="2">
        <v>8.0000000000000036</v>
      </c>
      <c r="G207" s="2">
        <v>8.0000000000000036</v>
      </c>
      <c r="H207" s="2">
        <v>1.9999999999999996</v>
      </c>
      <c r="I207" s="2">
        <v>9.4615384615384617</v>
      </c>
      <c r="K207" s="2">
        <f t="shared" si="52"/>
        <v>35.461538461538474</v>
      </c>
      <c r="L207" s="13">
        <f t="shared" si="48"/>
        <v>0.66666666666666696</v>
      </c>
      <c r="M207" s="13">
        <f t="shared" si="48"/>
        <v>0.66666666666666696</v>
      </c>
      <c r="N207" s="13">
        <f t="shared" si="48"/>
        <v>0.66666666666666696</v>
      </c>
      <c r="O207" s="13">
        <f t="shared" si="44"/>
        <v>0.16666666666666663</v>
      </c>
      <c r="P207" s="13">
        <f t="shared" si="44"/>
        <v>0.78846153846153844</v>
      </c>
      <c r="Q207" s="13">
        <f t="shared" si="44"/>
        <v>0</v>
      </c>
      <c r="R207" s="2">
        <v>10.999999999999998</v>
      </c>
      <c r="S207" s="2">
        <v>8.0000000000000036</v>
      </c>
      <c r="T207" s="2">
        <v>11.000000000000002</v>
      </c>
      <c r="U207" s="2">
        <v>1.9999999999999993</v>
      </c>
      <c r="V207" s="2">
        <v>9</v>
      </c>
      <c r="W207" s="2">
        <v>0</v>
      </c>
      <c r="X207" s="2">
        <f t="shared" si="53"/>
        <v>41</v>
      </c>
      <c r="Y207" s="11">
        <f t="shared" si="49"/>
        <v>0.91666666666666652</v>
      </c>
      <c r="Z207" s="11">
        <f t="shared" si="49"/>
        <v>0.66666666666666696</v>
      </c>
      <c r="AA207" s="11">
        <f t="shared" si="49"/>
        <v>0.91666666666666685</v>
      </c>
      <c r="AB207" s="11">
        <f t="shared" si="45"/>
        <v>0.1666666666666666</v>
      </c>
      <c r="AC207" s="11">
        <f t="shared" si="45"/>
        <v>0.75</v>
      </c>
      <c r="AD207" s="11">
        <f t="shared" si="45"/>
        <v>0</v>
      </c>
      <c r="AE207" s="2">
        <v>5.0000000000000009</v>
      </c>
      <c r="AF207" s="2">
        <v>11.999999999999995</v>
      </c>
      <c r="AG207" s="2">
        <v>9.0000000000000018</v>
      </c>
      <c r="AH207" s="2">
        <v>13.000000000000004</v>
      </c>
      <c r="AI207" s="2">
        <v>0</v>
      </c>
      <c r="AJ207" s="2">
        <v>0</v>
      </c>
      <c r="AK207" s="2">
        <f t="shared" si="54"/>
        <v>39</v>
      </c>
      <c r="AL207" s="11">
        <f t="shared" si="50"/>
        <v>0.41666666666666674</v>
      </c>
      <c r="AM207" s="11">
        <f t="shared" si="50"/>
        <v>0.99999999999999956</v>
      </c>
      <c r="AN207" s="11">
        <f t="shared" si="50"/>
        <v>0.75000000000000011</v>
      </c>
      <c r="AO207" s="11">
        <f t="shared" si="46"/>
        <v>1.0833333333333337</v>
      </c>
      <c r="AP207" s="11">
        <f t="shared" si="46"/>
        <v>0</v>
      </c>
      <c r="AQ207" s="11">
        <f t="shared" si="46"/>
        <v>0</v>
      </c>
      <c r="AR207" s="2">
        <v>1.9999999999999993</v>
      </c>
      <c r="AS207" s="2">
        <v>9</v>
      </c>
      <c r="AT207" s="2">
        <v>7.0000000000000044</v>
      </c>
      <c r="AU207" s="2">
        <v>11.000000000000002</v>
      </c>
      <c r="AV207" s="2">
        <v>9</v>
      </c>
      <c r="AW207" s="2">
        <v>0</v>
      </c>
      <c r="AX207" s="2">
        <f t="shared" si="55"/>
        <v>38.000000000000007</v>
      </c>
      <c r="AY207" s="11">
        <f t="shared" si="51"/>
        <v>0.1666666666666666</v>
      </c>
      <c r="AZ207" s="11">
        <f t="shared" si="51"/>
        <v>0.75</v>
      </c>
      <c r="BA207" s="11">
        <f t="shared" si="51"/>
        <v>0.5833333333333337</v>
      </c>
      <c r="BB207" s="11">
        <f t="shared" si="47"/>
        <v>0.91666666666666685</v>
      </c>
      <c r="BC207" s="11">
        <f t="shared" si="47"/>
        <v>0.75</v>
      </c>
      <c r="BD207" s="11">
        <f t="shared" si="47"/>
        <v>0</v>
      </c>
      <c r="BE207">
        <v>5.0000000000000009</v>
      </c>
      <c r="BF207">
        <v>14</v>
      </c>
      <c r="BG207">
        <v>14</v>
      </c>
      <c r="BH207">
        <v>12.999999999999986</v>
      </c>
      <c r="BI207">
        <v>6.0000000000000009</v>
      </c>
      <c r="BJ207">
        <v>0</v>
      </c>
      <c r="BK207" s="2">
        <v>51.999999999999986</v>
      </c>
      <c r="BL207" s="11">
        <v>0.41666666666666674</v>
      </c>
      <c r="BM207" s="11">
        <v>1.1666666666666667</v>
      </c>
      <c r="BN207" s="11">
        <v>1.1666666666666667</v>
      </c>
      <c r="BO207" s="11">
        <v>1.0833333333333321</v>
      </c>
      <c r="BP207" s="11">
        <v>0.50000000000000011</v>
      </c>
      <c r="BQ207" s="11">
        <v>0</v>
      </c>
      <c r="BR207">
        <v>7.0000000000000044</v>
      </c>
      <c r="BS207">
        <v>10.999999999999998</v>
      </c>
      <c r="BT207">
        <v>9</v>
      </c>
      <c r="BU207">
        <v>9</v>
      </c>
      <c r="BV207">
        <v>0</v>
      </c>
      <c r="BW207">
        <v>0</v>
      </c>
      <c r="BX207">
        <v>36</v>
      </c>
      <c r="BY207" s="11">
        <v>0.5833333333333337</v>
      </c>
      <c r="BZ207" s="11">
        <v>0.91666666666666652</v>
      </c>
      <c r="CA207" s="11">
        <v>0.75</v>
      </c>
      <c r="CB207" s="11">
        <v>0.75</v>
      </c>
      <c r="CC207" s="11">
        <v>0</v>
      </c>
      <c r="CD207" s="11">
        <v>0</v>
      </c>
    </row>
    <row r="208" spans="1:82" hidden="1" x14ac:dyDescent="0.25">
      <c r="A208" s="5" t="s">
        <v>396</v>
      </c>
      <c r="B208" s="12" t="s">
        <v>431</v>
      </c>
      <c r="C208" t="s">
        <v>432</v>
      </c>
      <c r="E208" s="2">
        <v>7.0000000000000036</v>
      </c>
      <c r="F208" s="2">
        <v>6.0000000000000009</v>
      </c>
      <c r="G208" s="2">
        <v>5.0000000000000009</v>
      </c>
      <c r="H208" s="2">
        <v>1.9999999999999996</v>
      </c>
      <c r="I208" s="2">
        <v>3.9999999999999982</v>
      </c>
      <c r="K208" s="2">
        <f t="shared" si="52"/>
        <v>24</v>
      </c>
      <c r="L208" s="13">
        <f t="shared" si="48"/>
        <v>0.58333333333333359</v>
      </c>
      <c r="M208" s="13">
        <f t="shared" si="48"/>
        <v>0.50000000000000011</v>
      </c>
      <c r="N208" s="13">
        <f t="shared" si="48"/>
        <v>0.41666666666666674</v>
      </c>
      <c r="O208" s="13">
        <f t="shared" si="44"/>
        <v>0.16666666666666663</v>
      </c>
      <c r="P208" s="13">
        <f t="shared" si="44"/>
        <v>0.3333333333333332</v>
      </c>
      <c r="Q208" s="13">
        <f t="shared" si="44"/>
        <v>0</v>
      </c>
      <c r="R208" s="2">
        <v>11.000000000000002</v>
      </c>
      <c r="S208" s="2">
        <v>12.000000000000004</v>
      </c>
      <c r="T208" s="2">
        <v>1.9999999999999993</v>
      </c>
      <c r="U208" s="2">
        <v>9</v>
      </c>
      <c r="V208" s="2">
        <v>0</v>
      </c>
      <c r="W208" s="2">
        <v>0</v>
      </c>
      <c r="X208" s="2">
        <f t="shared" si="53"/>
        <v>34.000000000000007</v>
      </c>
      <c r="Y208" s="11">
        <f t="shared" si="49"/>
        <v>0.91666666666666685</v>
      </c>
      <c r="Z208" s="11">
        <f t="shared" si="49"/>
        <v>1.0000000000000002</v>
      </c>
      <c r="AA208" s="11">
        <f t="shared" si="49"/>
        <v>0.1666666666666666</v>
      </c>
      <c r="AB208" s="11">
        <f t="shared" si="45"/>
        <v>0.75</v>
      </c>
      <c r="AC208" s="11">
        <f t="shared" si="45"/>
        <v>0</v>
      </c>
      <c r="AD208" s="11">
        <f t="shared" si="45"/>
        <v>0</v>
      </c>
      <c r="AE208" s="2">
        <v>11.000000000000005</v>
      </c>
      <c r="AF208" s="2">
        <v>8.0000000000000036</v>
      </c>
      <c r="AG208" s="2">
        <v>6.0000000000000009</v>
      </c>
      <c r="AH208" s="2">
        <v>5.0000000000000009</v>
      </c>
      <c r="AI208" s="2">
        <v>9</v>
      </c>
      <c r="AJ208" s="2">
        <v>0</v>
      </c>
      <c r="AK208" s="2">
        <f t="shared" si="54"/>
        <v>39.000000000000007</v>
      </c>
      <c r="AL208" s="11">
        <f t="shared" si="50"/>
        <v>0.91666666666666707</v>
      </c>
      <c r="AM208" s="11">
        <f t="shared" si="50"/>
        <v>0.66666666666666696</v>
      </c>
      <c r="AN208" s="11">
        <f t="shared" si="50"/>
        <v>0.50000000000000011</v>
      </c>
      <c r="AO208" s="11">
        <f t="shared" si="46"/>
        <v>0.41666666666666674</v>
      </c>
      <c r="AP208" s="11">
        <f t="shared" si="46"/>
        <v>0.75</v>
      </c>
      <c r="AQ208" s="11">
        <f t="shared" si="46"/>
        <v>0</v>
      </c>
      <c r="AR208" s="2">
        <v>11.000000000000002</v>
      </c>
      <c r="AS208" s="2">
        <v>10.999999999999998</v>
      </c>
      <c r="AT208" s="2">
        <v>9.0000000000000036</v>
      </c>
      <c r="AU208" s="2">
        <v>3.9999999999999987</v>
      </c>
      <c r="AV208" s="2">
        <v>0</v>
      </c>
      <c r="AW208" s="2">
        <v>1.1428571428571428</v>
      </c>
      <c r="AX208" s="2">
        <f t="shared" si="55"/>
        <v>36.142857142857146</v>
      </c>
      <c r="AY208" s="11">
        <f t="shared" si="51"/>
        <v>0.91666666666666685</v>
      </c>
      <c r="AZ208" s="11">
        <f t="shared" si="51"/>
        <v>0.91666666666666652</v>
      </c>
      <c r="BA208" s="11">
        <f t="shared" si="51"/>
        <v>0.75000000000000033</v>
      </c>
      <c r="BB208" s="11">
        <f t="shared" si="47"/>
        <v>0.3333333333333332</v>
      </c>
      <c r="BC208" s="11">
        <f t="shared" si="47"/>
        <v>0</v>
      </c>
      <c r="BD208" s="11">
        <f t="shared" si="47"/>
        <v>9.5238095238095233E-2</v>
      </c>
      <c r="BE208">
        <v>0</v>
      </c>
      <c r="BF208">
        <v>11.999999999999995</v>
      </c>
      <c r="BG208">
        <v>10.000000000000002</v>
      </c>
      <c r="BH208">
        <v>0</v>
      </c>
      <c r="BI208">
        <v>0</v>
      </c>
      <c r="BJ208">
        <v>0</v>
      </c>
      <c r="BK208" s="2">
        <v>21.999999999999996</v>
      </c>
      <c r="BL208" s="11">
        <v>0</v>
      </c>
      <c r="BM208" s="11">
        <v>0.99999999999999956</v>
      </c>
      <c r="BN208" s="11">
        <v>0.83333333333333348</v>
      </c>
      <c r="BO208" s="11">
        <v>0</v>
      </c>
      <c r="BP208" s="11">
        <v>0</v>
      </c>
      <c r="BQ208" s="11">
        <v>0</v>
      </c>
      <c r="BR208">
        <v>12.000000000000004</v>
      </c>
      <c r="BS208">
        <v>11.999999999999995</v>
      </c>
      <c r="BT208">
        <v>9</v>
      </c>
      <c r="BU208">
        <v>3.9999999999999987</v>
      </c>
      <c r="BV208">
        <v>6</v>
      </c>
      <c r="BW208">
        <v>0</v>
      </c>
      <c r="BX208">
        <v>43</v>
      </c>
      <c r="BY208" s="11">
        <v>1.0000000000000002</v>
      </c>
      <c r="BZ208" s="11">
        <v>0.99999999999999956</v>
      </c>
      <c r="CA208" s="11">
        <v>0.75</v>
      </c>
      <c r="CB208" s="11">
        <v>0.3333333333333332</v>
      </c>
      <c r="CC208" s="11">
        <v>0.5</v>
      </c>
      <c r="CD208" s="11">
        <v>0</v>
      </c>
    </row>
    <row r="209" spans="1:82" x14ac:dyDescent="0.25">
      <c r="A209" s="1" t="s">
        <v>396</v>
      </c>
      <c r="B209" s="12" t="s">
        <v>433</v>
      </c>
      <c r="C209" t="s">
        <v>434</v>
      </c>
      <c r="H209" s="2">
        <v>6.0000000000000009</v>
      </c>
      <c r="K209" s="2">
        <f t="shared" si="52"/>
        <v>6.0000000000000009</v>
      </c>
      <c r="L209" s="13">
        <f t="shared" si="48"/>
        <v>0</v>
      </c>
      <c r="M209" s="13">
        <f t="shared" si="48"/>
        <v>0</v>
      </c>
      <c r="N209" s="13">
        <f t="shared" si="48"/>
        <v>0</v>
      </c>
      <c r="O209" s="13">
        <f t="shared" si="44"/>
        <v>0.50000000000000011</v>
      </c>
      <c r="P209" s="13">
        <f t="shared" si="44"/>
        <v>0</v>
      </c>
      <c r="Q209" s="13">
        <f t="shared" si="44"/>
        <v>0</v>
      </c>
      <c r="R209" s="2">
        <v>0</v>
      </c>
      <c r="S209" s="2">
        <v>0</v>
      </c>
      <c r="T209" s="2">
        <v>0</v>
      </c>
      <c r="U209" s="2">
        <v>0</v>
      </c>
      <c r="V209" s="2">
        <v>0</v>
      </c>
      <c r="W209" s="2">
        <v>0</v>
      </c>
      <c r="X209" s="2">
        <f t="shared" si="53"/>
        <v>0</v>
      </c>
      <c r="Y209" s="11">
        <f t="shared" si="49"/>
        <v>0</v>
      </c>
      <c r="Z209" s="11">
        <f t="shared" si="49"/>
        <v>0</v>
      </c>
      <c r="AA209" s="11">
        <f t="shared" si="49"/>
        <v>0</v>
      </c>
      <c r="AB209" s="11">
        <f t="shared" si="45"/>
        <v>0</v>
      </c>
      <c r="AC209" s="11">
        <f t="shared" si="45"/>
        <v>0</v>
      </c>
      <c r="AD209" s="11">
        <f t="shared" si="45"/>
        <v>0</v>
      </c>
      <c r="AE209" s="2">
        <v>0</v>
      </c>
      <c r="AF209" s="2">
        <v>0</v>
      </c>
      <c r="AG209" s="2">
        <v>5.0000000000000009</v>
      </c>
      <c r="AH209" s="2">
        <v>0</v>
      </c>
      <c r="AI209" s="2">
        <v>0</v>
      </c>
      <c r="AJ209" s="2">
        <v>0</v>
      </c>
      <c r="AK209" s="2">
        <f t="shared" si="54"/>
        <v>5.0000000000000009</v>
      </c>
      <c r="AL209" s="11">
        <f t="shared" si="50"/>
        <v>0</v>
      </c>
      <c r="AM209" s="11">
        <f t="shared" si="50"/>
        <v>0</v>
      </c>
      <c r="AN209" s="11">
        <f t="shared" si="50"/>
        <v>0.41666666666666674</v>
      </c>
      <c r="AO209" s="11">
        <f t="shared" si="46"/>
        <v>0</v>
      </c>
      <c r="AP209" s="11">
        <f t="shared" si="46"/>
        <v>0</v>
      </c>
      <c r="AQ209" s="11">
        <f t="shared" si="46"/>
        <v>0</v>
      </c>
      <c r="AR209" s="2">
        <v>0</v>
      </c>
      <c r="AS209" s="2">
        <v>0</v>
      </c>
      <c r="AT209" s="2">
        <v>0</v>
      </c>
      <c r="AU209" s="2">
        <v>0</v>
      </c>
      <c r="AV209" s="2">
        <v>0</v>
      </c>
      <c r="AW209" s="2">
        <v>0</v>
      </c>
      <c r="AX209" s="2">
        <f t="shared" si="55"/>
        <v>0</v>
      </c>
      <c r="AY209" s="11">
        <f t="shared" si="51"/>
        <v>0</v>
      </c>
      <c r="AZ209" s="11">
        <f t="shared" si="51"/>
        <v>0</v>
      </c>
      <c r="BA209" s="11">
        <f t="shared" si="51"/>
        <v>0</v>
      </c>
      <c r="BB209" s="11">
        <f t="shared" si="47"/>
        <v>0</v>
      </c>
      <c r="BC209" s="11">
        <f t="shared" si="47"/>
        <v>0</v>
      </c>
      <c r="BD209" s="11">
        <f t="shared" si="47"/>
        <v>0</v>
      </c>
      <c r="BE209">
        <v>0</v>
      </c>
      <c r="BF209">
        <v>0</v>
      </c>
      <c r="BG209">
        <v>5.0000000000000009</v>
      </c>
      <c r="BH209">
        <v>0</v>
      </c>
      <c r="BI209">
        <v>0</v>
      </c>
      <c r="BJ209">
        <v>0</v>
      </c>
      <c r="BK209" s="2">
        <v>5.0000000000000009</v>
      </c>
      <c r="BL209" s="11">
        <v>0</v>
      </c>
      <c r="BM209" s="11">
        <v>0</v>
      </c>
      <c r="BN209" s="11">
        <v>0.41666666666666674</v>
      </c>
      <c r="BO209" s="11">
        <v>0</v>
      </c>
      <c r="BP209" s="11">
        <v>0</v>
      </c>
      <c r="BQ209" s="11">
        <v>0</v>
      </c>
      <c r="BR209"/>
      <c r="BS209"/>
      <c r="BT209"/>
      <c r="BU209"/>
      <c r="BV209"/>
      <c r="BW209"/>
      <c r="BX209"/>
    </row>
    <row r="210" spans="1:82" hidden="1" x14ac:dyDescent="0.25">
      <c r="A210" s="5" t="s">
        <v>396</v>
      </c>
      <c r="B210" s="12" t="s">
        <v>435</v>
      </c>
      <c r="C210" t="s">
        <v>436</v>
      </c>
      <c r="E210" s="2">
        <v>6.0000000000000009</v>
      </c>
      <c r="F210" s="2">
        <v>9</v>
      </c>
      <c r="K210" s="2">
        <f t="shared" ref="K210:K215" si="57">SUM(E210:J210)</f>
        <v>15</v>
      </c>
      <c r="L210" s="13">
        <f t="shared" ref="L210:Q215" si="58">E210/12</f>
        <v>0.50000000000000011</v>
      </c>
      <c r="M210" s="13">
        <f t="shared" si="58"/>
        <v>0.75</v>
      </c>
      <c r="N210" s="13">
        <f t="shared" si="58"/>
        <v>0</v>
      </c>
      <c r="O210" s="13">
        <f t="shared" si="58"/>
        <v>0</v>
      </c>
      <c r="P210" s="13">
        <f t="shared" si="58"/>
        <v>0</v>
      </c>
      <c r="Q210" s="13">
        <f t="shared" si="58"/>
        <v>0</v>
      </c>
      <c r="R210" s="2">
        <v>0</v>
      </c>
      <c r="S210" s="2">
        <v>0</v>
      </c>
      <c r="T210" s="2">
        <v>1.9999999999999993</v>
      </c>
      <c r="U210" s="2">
        <v>0</v>
      </c>
      <c r="V210" s="2">
        <v>0</v>
      </c>
      <c r="W210" s="2">
        <v>0</v>
      </c>
      <c r="X210" s="2">
        <f t="shared" ref="X210:X215" si="59">SUM(R210:W210)</f>
        <v>1.9999999999999993</v>
      </c>
      <c r="Y210" s="11">
        <f t="shared" ref="Y210:AD215" si="60">R210/12</f>
        <v>0</v>
      </c>
      <c r="Z210" s="11">
        <f t="shared" si="60"/>
        <v>0</v>
      </c>
      <c r="AA210" s="11">
        <f t="shared" si="60"/>
        <v>0.1666666666666666</v>
      </c>
      <c r="AB210" s="11">
        <f t="shared" si="60"/>
        <v>0</v>
      </c>
      <c r="AC210" s="11">
        <f t="shared" si="60"/>
        <v>0</v>
      </c>
      <c r="AD210" s="11">
        <f t="shared" si="60"/>
        <v>0</v>
      </c>
      <c r="AE210" s="2">
        <v>0</v>
      </c>
      <c r="AF210" s="2">
        <v>0</v>
      </c>
      <c r="AG210" s="2">
        <v>0</v>
      </c>
      <c r="AH210" s="2">
        <v>0</v>
      </c>
      <c r="AI210" s="2">
        <v>3.0769230769230771</v>
      </c>
      <c r="AJ210" s="2">
        <v>0</v>
      </c>
      <c r="AK210" s="2">
        <f t="shared" ref="AK210:AK215" si="61">SUM(AE210:AJ210)</f>
        <v>3.0769230769230771</v>
      </c>
      <c r="AL210" s="11">
        <f t="shared" ref="AL210:AQ215" si="62">AE210/12</f>
        <v>0</v>
      </c>
      <c r="AM210" s="11">
        <f t="shared" si="62"/>
        <v>0</v>
      </c>
      <c r="AN210" s="11">
        <f t="shared" si="62"/>
        <v>0</v>
      </c>
      <c r="AO210" s="11">
        <f t="shared" si="62"/>
        <v>0</v>
      </c>
      <c r="AP210" s="11">
        <f t="shared" si="62"/>
        <v>0.25641025641025644</v>
      </c>
      <c r="AQ210" s="11">
        <f t="shared" si="62"/>
        <v>0</v>
      </c>
      <c r="AR210" s="2">
        <v>0</v>
      </c>
      <c r="AS210" s="2">
        <v>3</v>
      </c>
      <c r="AT210" s="2">
        <v>5.0000000000000009</v>
      </c>
      <c r="AU210" s="2">
        <v>0</v>
      </c>
      <c r="AV210" s="2">
        <v>0</v>
      </c>
      <c r="AW210" s="2">
        <v>0</v>
      </c>
      <c r="AX210" s="2">
        <f t="shared" ref="AX210:AX215" si="63">SUM(AR210:AW210)</f>
        <v>8</v>
      </c>
      <c r="AY210" s="11">
        <f t="shared" ref="AY210:BD215" si="64">AR210/12</f>
        <v>0</v>
      </c>
      <c r="AZ210" s="11">
        <f t="shared" si="64"/>
        <v>0.25</v>
      </c>
      <c r="BA210" s="11">
        <f t="shared" si="64"/>
        <v>0.41666666666666674</v>
      </c>
      <c r="BB210" s="11">
        <f t="shared" si="64"/>
        <v>0</v>
      </c>
      <c r="BC210" s="11">
        <f t="shared" si="64"/>
        <v>0</v>
      </c>
      <c r="BD210" s="11">
        <f t="shared" si="64"/>
        <v>0</v>
      </c>
      <c r="BE210">
        <v>0</v>
      </c>
      <c r="BF210">
        <v>3.9999999999999982</v>
      </c>
      <c r="BG210">
        <v>0</v>
      </c>
      <c r="BH210">
        <v>5.0000000000000009</v>
      </c>
      <c r="BI210">
        <v>0</v>
      </c>
      <c r="BJ210">
        <v>0</v>
      </c>
      <c r="BK210" s="2">
        <v>9</v>
      </c>
      <c r="BL210" s="11">
        <v>0</v>
      </c>
      <c r="BM210" s="11">
        <v>0.3333333333333332</v>
      </c>
      <c r="BN210" s="11">
        <v>0</v>
      </c>
      <c r="BO210" s="11">
        <v>0.41666666666666674</v>
      </c>
      <c r="BP210" s="11">
        <v>0</v>
      </c>
      <c r="BQ210" s="11">
        <v>0</v>
      </c>
      <c r="BR210">
        <v>0</v>
      </c>
      <c r="BS210">
        <v>0</v>
      </c>
      <c r="BT210">
        <v>3.9999999999999987</v>
      </c>
      <c r="BU210">
        <v>0</v>
      </c>
      <c r="BV210">
        <v>0</v>
      </c>
      <c r="BW210">
        <v>0</v>
      </c>
      <c r="BX210">
        <v>3.9999999999999987</v>
      </c>
      <c r="BY210" s="11">
        <v>0</v>
      </c>
      <c r="BZ210" s="11">
        <v>0</v>
      </c>
      <c r="CA210" s="11">
        <v>0.3333333333333332</v>
      </c>
      <c r="CB210" s="11">
        <v>0</v>
      </c>
      <c r="CC210" s="11">
        <v>0</v>
      </c>
      <c r="CD210" s="11">
        <v>0</v>
      </c>
    </row>
    <row r="211" spans="1:82" s="14" customFormat="1" x14ac:dyDescent="0.25">
      <c r="A211" s="1" t="s">
        <v>396</v>
      </c>
      <c r="B211" s="12" t="s">
        <v>437</v>
      </c>
      <c r="C211" t="s">
        <v>438</v>
      </c>
      <c r="D211"/>
      <c r="E211" s="2">
        <v>5.0000000000000009</v>
      </c>
      <c r="F211" s="2">
        <v>1.9999999999999996</v>
      </c>
      <c r="G211" s="2"/>
      <c r="H211" s="2"/>
      <c r="I211" s="2"/>
      <c r="J211" s="2"/>
      <c r="K211" s="2">
        <f t="shared" si="57"/>
        <v>7</v>
      </c>
      <c r="L211" s="13">
        <f t="shared" si="58"/>
        <v>0.41666666666666674</v>
      </c>
      <c r="M211" s="13">
        <f t="shared" si="58"/>
        <v>0.16666666666666663</v>
      </c>
      <c r="N211" s="13">
        <f t="shared" si="58"/>
        <v>0</v>
      </c>
      <c r="O211" s="13">
        <f t="shared" si="58"/>
        <v>0</v>
      </c>
      <c r="P211" s="13">
        <f t="shared" si="58"/>
        <v>0</v>
      </c>
      <c r="Q211" s="13">
        <f t="shared" si="58"/>
        <v>0</v>
      </c>
      <c r="R211" s="2">
        <v>0</v>
      </c>
      <c r="S211" s="2">
        <v>0</v>
      </c>
      <c r="T211" s="2">
        <v>3</v>
      </c>
      <c r="U211" s="2">
        <v>0</v>
      </c>
      <c r="V211" s="2">
        <v>0</v>
      </c>
      <c r="W211" s="2">
        <v>0</v>
      </c>
      <c r="X211" s="2">
        <f t="shared" si="59"/>
        <v>3</v>
      </c>
      <c r="Y211" s="11">
        <f t="shared" si="60"/>
        <v>0</v>
      </c>
      <c r="Z211" s="11">
        <f t="shared" si="60"/>
        <v>0</v>
      </c>
      <c r="AA211" s="11">
        <f t="shared" si="60"/>
        <v>0.25</v>
      </c>
      <c r="AB211" s="11">
        <f t="shared" si="60"/>
        <v>0</v>
      </c>
      <c r="AC211" s="11">
        <f t="shared" si="60"/>
        <v>0</v>
      </c>
      <c r="AD211" s="11">
        <f t="shared" si="60"/>
        <v>0</v>
      </c>
      <c r="AE211" s="2">
        <v>0</v>
      </c>
      <c r="AF211" s="2">
        <v>0</v>
      </c>
      <c r="AG211" s="2">
        <v>9.0000000000000018</v>
      </c>
      <c r="AH211" s="2">
        <v>3.0000000000000004</v>
      </c>
      <c r="AI211" s="2">
        <v>1.2307692307692308</v>
      </c>
      <c r="AJ211" s="2">
        <v>0</v>
      </c>
      <c r="AK211" s="2">
        <f t="shared" si="61"/>
        <v>13.230769230769234</v>
      </c>
      <c r="AL211" s="11">
        <f t="shared" si="62"/>
        <v>0</v>
      </c>
      <c r="AM211" s="11">
        <f t="shared" si="62"/>
        <v>0</v>
      </c>
      <c r="AN211" s="11">
        <f t="shared" si="62"/>
        <v>0.75000000000000011</v>
      </c>
      <c r="AO211" s="11">
        <f t="shared" si="62"/>
        <v>0.25000000000000006</v>
      </c>
      <c r="AP211" s="11">
        <f t="shared" si="62"/>
        <v>0.10256410256410257</v>
      </c>
      <c r="AQ211" s="11">
        <f t="shared" si="62"/>
        <v>0</v>
      </c>
      <c r="AR211" s="2">
        <v>0</v>
      </c>
      <c r="AS211" s="2">
        <v>0</v>
      </c>
      <c r="AT211" s="2">
        <v>0</v>
      </c>
      <c r="AU211" s="2">
        <v>0</v>
      </c>
      <c r="AV211" s="2">
        <v>0</v>
      </c>
      <c r="AW211" s="2">
        <v>0</v>
      </c>
      <c r="AX211" s="2">
        <f t="shared" si="63"/>
        <v>0</v>
      </c>
      <c r="AY211" s="11">
        <f t="shared" si="64"/>
        <v>0</v>
      </c>
      <c r="AZ211" s="11">
        <f t="shared" si="64"/>
        <v>0</v>
      </c>
      <c r="BA211" s="11">
        <f t="shared" si="64"/>
        <v>0</v>
      </c>
      <c r="BB211" s="11">
        <f t="shared" si="64"/>
        <v>0</v>
      </c>
      <c r="BC211" s="11">
        <f t="shared" si="64"/>
        <v>0</v>
      </c>
      <c r="BD211" s="11">
        <f t="shared" si="64"/>
        <v>0</v>
      </c>
      <c r="BE211"/>
      <c r="BF211"/>
      <c r="BG211"/>
      <c r="BH211"/>
      <c r="BI211"/>
      <c r="BJ211"/>
      <c r="BK211" s="2"/>
      <c r="BL211" s="11"/>
      <c r="BM211" s="11"/>
      <c r="BN211" s="11"/>
      <c r="BO211" s="11"/>
      <c r="BP211" s="11"/>
      <c r="BQ211" s="11"/>
      <c r="BR211"/>
      <c r="BS211"/>
      <c r="BT211"/>
      <c r="BU211"/>
      <c r="BV211"/>
      <c r="BW211"/>
      <c r="BX211"/>
      <c r="BY211" s="11"/>
      <c r="BZ211" s="11"/>
      <c r="CA211" s="11"/>
      <c r="CB211" s="11"/>
      <c r="CC211" s="11"/>
      <c r="CD211" s="11"/>
    </row>
    <row r="212" spans="1:82" s="14" customFormat="1" x14ac:dyDescent="0.25">
      <c r="A212" s="1" t="s">
        <v>393</v>
      </c>
      <c r="B212" s="12" t="s">
        <v>439</v>
      </c>
      <c r="C212" t="s">
        <v>440</v>
      </c>
      <c r="D212"/>
      <c r="E212" s="2"/>
      <c r="F212" s="2"/>
      <c r="G212" s="2"/>
      <c r="H212" s="2"/>
      <c r="I212" s="2"/>
      <c r="J212" s="2">
        <v>3.0769230769230771</v>
      </c>
      <c r="K212" s="2">
        <f t="shared" si="57"/>
        <v>3.0769230769230771</v>
      </c>
      <c r="L212" s="13">
        <f t="shared" si="58"/>
        <v>0</v>
      </c>
      <c r="M212" s="13">
        <f t="shared" si="58"/>
        <v>0</v>
      </c>
      <c r="N212" s="13">
        <f t="shared" si="58"/>
        <v>0</v>
      </c>
      <c r="O212" s="13">
        <f t="shared" si="58"/>
        <v>0</v>
      </c>
      <c r="P212" s="13">
        <f t="shared" si="58"/>
        <v>0</v>
      </c>
      <c r="Q212" s="13">
        <f t="shared" si="58"/>
        <v>0.25641025641025644</v>
      </c>
      <c r="R212" s="2">
        <v>0</v>
      </c>
      <c r="S212" s="2">
        <v>0</v>
      </c>
      <c r="T212" s="2">
        <v>0</v>
      </c>
      <c r="U212" s="2">
        <v>0</v>
      </c>
      <c r="V212" s="2">
        <v>0</v>
      </c>
      <c r="W212" s="2">
        <v>2.2857142857142856</v>
      </c>
      <c r="X212" s="2">
        <f t="shared" si="59"/>
        <v>2.2857142857142856</v>
      </c>
      <c r="Y212" s="11">
        <f t="shared" si="60"/>
        <v>0</v>
      </c>
      <c r="Z212" s="11">
        <f t="shared" si="60"/>
        <v>0</v>
      </c>
      <c r="AA212" s="11">
        <f t="shared" si="60"/>
        <v>0</v>
      </c>
      <c r="AB212" s="11">
        <f t="shared" si="60"/>
        <v>0</v>
      </c>
      <c r="AC212" s="11">
        <f t="shared" si="60"/>
        <v>0</v>
      </c>
      <c r="AD212" s="11">
        <f t="shared" si="60"/>
        <v>0.19047619047619047</v>
      </c>
      <c r="AE212" s="2">
        <v>0</v>
      </c>
      <c r="AF212" s="2">
        <v>0</v>
      </c>
      <c r="AG212" s="2">
        <v>0</v>
      </c>
      <c r="AH212" s="2">
        <v>0</v>
      </c>
      <c r="AI212" s="2">
        <v>0</v>
      </c>
      <c r="AJ212" s="2">
        <v>2.4615384615384617</v>
      </c>
      <c r="AK212" s="2">
        <f t="shared" si="61"/>
        <v>2.4615384615384617</v>
      </c>
      <c r="AL212" s="11">
        <f t="shared" si="62"/>
        <v>0</v>
      </c>
      <c r="AM212" s="11">
        <f t="shared" si="62"/>
        <v>0</v>
      </c>
      <c r="AN212" s="11">
        <f t="shared" si="62"/>
        <v>0</v>
      </c>
      <c r="AO212" s="11">
        <f t="shared" si="62"/>
        <v>0</v>
      </c>
      <c r="AP212" s="11">
        <f t="shared" si="62"/>
        <v>0</v>
      </c>
      <c r="AQ212" s="11">
        <f t="shared" si="62"/>
        <v>0.20512820512820515</v>
      </c>
      <c r="AR212" s="2">
        <v>0</v>
      </c>
      <c r="AS212" s="2">
        <v>0</v>
      </c>
      <c r="AT212" s="2">
        <v>0</v>
      </c>
      <c r="AU212" s="2">
        <v>0</v>
      </c>
      <c r="AV212" s="2">
        <v>0</v>
      </c>
      <c r="AW212" s="2">
        <v>2.8571428571428568</v>
      </c>
      <c r="AX212" s="2">
        <f t="shared" si="63"/>
        <v>2.8571428571428568</v>
      </c>
      <c r="AY212" s="11">
        <f t="shared" si="64"/>
        <v>0</v>
      </c>
      <c r="AZ212" s="11">
        <f t="shared" si="64"/>
        <v>0</v>
      </c>
      <c r="BA212" s="11">
        <f t="shared" si="64"/>
        <v>0</v>
      </c>
      <c r="BB212" s="11">
        <f t="shared" si="64"/>
        <v>0</v>
      </c>
      <c r="BC212" s="11">
        <f t="shared" si="64"/>
        <v>0</v>
      </c>
      <c r="BD212" s="11">
        <f t="shared" si="64"/>
        <v>0.23809523809523805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3.0769230769230771</v>
      </c>
      <c r="BK212" s="2">
        <v>3.0769230769230771</v>
      </c>
      <c r="BL212" s="11">
        <v>0</v>
      </c>
      <c r="BM212" s="11">
        <v>0</v>
      </c>
      <c r="BN212" s="11">
        <v>0</v>
      </c>
      <c r="BO212" s="11">
        <v>0</v>
      </c>
      <c r="BP212" s="11">
        <v>0</v>
      </c>
      <c r="BQ212" s="11">
        <v>0.25641025641025644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3.4285714285714279</v>
      </c>
      <c r="BX212">
        <v>3.4285714285714279</v>
      </c>
      <c r="BY212" s="11">
        <v>0</v>
      </c>
      <c r="BZ212" s="11">
        <v>0</v>
      </c>
      <c r="CA212" s="11">
        <v>0</v>
      </c>
      <c r="CB212" s="11">
        <v>0</v>
      </c>
      <c r="CC212" s="11">
        <v>0</v>
      </c>
      <c r="CD212" s="11">
        <v>0.28571428571428564</v>
      </c>
    </row>
    <row r="213" spans="1:82" s="14" customFormat="1" x14ac:dyDescent="0.25">
      <c r="A213" s="1" t="s">
        <v>393</v>
      </c>
      <c r="B213" t="s">
        <v>441</v>
      </c>
      <c r="C213" t="s">
        <v>442</v>
      </c>
      <c r="D213"/>
      <c r="E213" s="2"/>
      <c r="F213" s="2"/>
      <c r="G213" s="2"/>
      <c r="H213" s="2"/>
      <c r="I213" s="2"/>
      <c r="J213" s="2"/>
      <c r="K213" s="2">
        <f t="shared" si="57"/>
        <v>0</v>
      </c>
      <c r="L213" s="13">
        <f t="shared" si="58"/>
        <v>0</v>
      </c>
      <c r="M213" s="13">
        <f t="shared" si="58"/>
        <v>0</v>
      </c>
      <c r="N213" s="13">
        <f t="shared" si="58"/>
        <v>0</v>
      </c>
      <c r="O213" s="13">
        <f t="shared" si="58"/>
        <v>0</v>
      </c>
      <c r="P213" s="13">
        <f t="shared" si="58"/>
        <v>0</v>
      </c>
      <c r="Q213" s="13">
        <f t="shared" si="58"/>
        <v>0</v>
      </c>
      <c r="R213" s="2"/>
      <c r="S213" s="2"/>
      <c r="T213" s="2"/>
      <c r="U213" s="2"/>
      <c r="V213" s="2"/>
      <c r="W213" s="2"/>
      <c r="X213" s="2">
        <f t="shared" si="59"/>
        <v>0</v>
      </c>
      <c r="Y213" s="11">
        <f t="shared" si="60"/>
        <v>0</v>
      </c>
      <c r="Z213" s="11">
        <f t="shared" si="60"/>
        <v>0</v>
      </c>
      <c r="AA213" s="11">
        <f t="shared" si="60"/>
        <v>0</v>
      </c>
      <c r="AB213" s="11">
        <f t="shared" si="60"/>
        <v>0</v>
      </c>
      <c r="AC213" s="11">
        <f t="shared" si="60"/>
        <v>0</v>
      </c>
      <c r="AD213" s="11">
        <f t="shared" si="60"/>
        <v>0</v>
      </c>
      <c r="AE213" s="2"/>
      <c r="AF213" s="2"/>
      <c r="AG213" s="2"/>
      <c r="AH213" s="2"/>
      <c r="AI213" s="2"/>
      <c r="AJ213" s="2"/>
      <c r="AK213" s="2">
        <f t="shared" si="61"/>
        <v>0</v>
      </c>
      <c r="AL213" s="11">
        <f t="shared" si="62"/>
        <v>0</v>
      </c>
      <c r="AM213" s="11">
        <f t="shared" si="62"/>
        <v>0</v>
      </c>
      <c r="AN213" s="11">
        <f t="shared" si="62"/>
        <v>0</v>
      </c>
      <c r="AO213" s="11">
        <f t="shared" si="62"/>
        <v>0</v>
      </c>
      <c r="AP213" s="11">
        <f t="shared" si="62"/>
        <v>0</v>
      </c>
      <c r="AQ213" s="11">
        <f t="shared" si="62"/>
        <v>0</v>
      </c>
      <c r="AR213" s="2"/>
      <c r="AS213" s="2"/>
      <c r="AT213" s="2"/>
      <c r="AU213" s="2"/>
      <c r="AV213" s="2"/>
      <c r="AW213" s="2">
        <v>0.5714285714285714</v>
      </c>
      <c r="AX213" s="2">
        <f t="shared" si="63"/>
        <v>0.5714285714285714</v>
      </c>
      <c r="AY213" s="11">
        <f t="shared" si="64"/>
        <v>0</v>
      </c>
      <c r="AZ213" s="11">
        <f t="shared" si="64"/>
        <v>0</v>
      </c>
      <c r="BA213" s="11">
        <f t="shared" si="64"/>
        <v>0</v>
      </c>
      <c r="BB213" s="11">
        <f t="shared" si="64"/>
        <v>0</v>
      </c>
      <c r="BC213" s="11">
        <f t="shared" si="64"/>
        <v>0</v>
      </c>
      <c r="BD213" s="11">
        <f t="shared" si="64"/>
        <v>4.7619047619047616E-2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0.61538461538461542</v>
      </c>
      <c r="BK213" s="2">
        <v>0.61538461538461542</v>
      </c>
      <c r="BL213" s="11">
        <v>0</v>
      </c>
      <c r="BM213" s="11">
        <v>0</v>
      </c>
      <c r="BN213" s="11">
        <v>0</v>
      </c>
      <c r="BO213" s="11">
        <v>0</v>
      </c>
      <c r="BP213" s="11">
        <v>0</v>
      </c>
      <c r="BQ213" s="11">
        <v>5.1282051282051287E-2</v>
      </c>
      <c r="BR213"/>
      <c r="BS213"/>
      <c r="BT213"/>
      <c r="BU213"/>
      <c r="BV213"/>
      <c r="BW213"/>
      <c r="BX213"/>
      <c r="BY213" s="11"/>
      <c r="BZ213" s="11"/>
      <c r="CA213" s="11"/>
      <c r="CB213" s="11"/>
      <c r="CC213" s="11"/>
      <c r="CD213" s="11"/>
    </row>
    <row r="214" spans="1:82" s="14" customFormat="1" x14ac:dyDescent="0.25">
      <c r="A214" s="1" t="s">
        <v>393</v>
      </c>
      <c r="B214" s="12" t="s">
        <v>443</v>
      </c>
      <c r="C214" t="s">
        <v>444</v>
      </c>
      <c r="D214"/>
      <c r="E214" s="2"/>
      <c r="F214" s="2"/>
      <c r="G214" s="2">
        <v>0.99999999999999978</v>
      </c>
      <c r="H214" s="2"/>
      <c r="I214" s="2"/>
      <c r="J214" s="2"/>
      <c r="K214" s="2">
        <f t="shared" si="57"/>
        <v>0.99999999999999978</v>
      </c>
      <c r="L214" s="13">
        <f t="shared" si="58"/>
        <v>0</v>
      </c>
      <c r="M214" s="13">
        <f t="shared" si="58"/>
        <v>0</v>
      </c>
      <c r="N214" s="13">
        <f t="shared" si="58"/>
        <v>8.3333333333333315E-2</v>
      </c>
      <c r="O214" s="13">
        <f t="shared" si="58"/>
        <v>0</v>
      </c>
      <c r="P214" s="13">
        <f t="shared" si="58"/>
        <v>0</v>
      </c>
      <c r="Q214" s="13">
        <f t="shared" si="58"/>
        <v>0</v>
      </c>
      <c r="R214" s="2">
        <v>0</v>
      </c>
      <c r="S214" s="2">
        <v>0</v>
      </c>
      <c r="T214" s="2">
        <v>0</v>
      </c>
      <c r="U214" s="2">
        <v>0</v>
      </c>
      <c r="V214" s="2">
        <v>0</v>
      </c>
      <c r="W214" s="2">
        <v>0</v>
      </c>
      <c r="X214" s="2">
        <f t="shared" si="59"/>
        <v>0</v>
      </c>
      <c r="Y214" s="11">
        <f t="shared" si="60"/>
        <v>0</v>
      </c>
      <c r="Z214" s="11">
        <f t="shared" si="60"/>
        <v>0</v>
      </c>
      <c r="AA214" s="11">
        <f t="shared" si="60"/>
        <v>0</v>
      </c>
      <c r="AB214" s="11">
        <f t="shared" si="60"/>
        <v>0</v>
      </c>
      <c r="AC214" s="11">
        <f t="shared" si="60"/>
        <v>0</v>
      </c>
      <c r="AD214" s="11">
        <f t="shared" si="60"/>
        <v>0</v>
      </c>
      <c r="AE214" s="2">
        <v>0.99999999999999978</v>
      </c>
      <c r="AF214" s="2">
        <v>0</v>
      </c>
      <c r="AG214" s="2">
        <v>1.9999999999999991</v>
      </c>
      <c r="AH214" s="2">
        <v>0</v>
      </c>
      <c r="AI214" s="2">
        <v>0</v>
      </c>
      <c r="AJ214" s="2">
        <v>0</v>
      </c>
      <c r="AK214" s="2">
        <f t="shared" si="61"/>
        <v>2.9999999999999991</v>
      </c>
      <c r="AL214" s="11">
        <f t="shared" si="62"/>
        <v>8.3333333333333315E-2</v>
      </c>
      <c r="AM214" s="11">
        <f t="shared" si="62"/>
        <v>0</v>
      </c>
      <c r="AN214" s="11">
        <f t="shared" si="62"/>
        <v>0.1666666666666666</v>
      </c>
      <c r="AO214" s="11">
        <f t="shared" si="62"/>
        <v>0</v>
      </c>
      <c r="AP214" s="11">
        <f t="shared" si="62"/>
        <v>0</v>
      </c>
      <c r="AQ214" s="11">
        <f t="shared" si="62"/>
        <v>0</v>
      </c>
      <c r="AR214" s="2">
        <v>0</v>
      </c>
      <c r="AS214" s="2">
        <v>0.99999999999999967</v>
      </c>
      <c r="AT214" s="2">
        <v>0.99999999999999967</v>
      </c>
      <c r="AU214" s="2">
        <v>0</v>
      </c>
      <c r="AV214" s="2">
        <v>0</v>
      </c>
      <c r="AW214" s="2">
        <v>0</v>
      </c>
      <c r="AX214" s="2">
        <f t="shared" si="63"/>
        <v>1.9999999999999993</v>
      </c>
      <c r="AY214" s="11">
        <f t="shared" si="64"/>
        <v>0</v>
      </c>
      <c r="AZ214" s="11">
        <f t="shared" si="64"/>
        <v>8.3333333333333301E-2</v>
      </c>
      <c r="BA214" s="11">
        <f t="shared" si="64"/>
        <v>8.3333333333333301E-2</v>
      </c>
      <c r="BB214" s="11">
        <f t="shared" si="64"/>
        <v>0</v>
      </c>
      <c r="BC214" s="11">
        <f t="shared" si="64"/>
        <v>0</v>
      </c>
      <c r="BD214" s="11">
        <f t="shared" si="64"/>
        <v>0</v>
      </c>
      <c r="BE214"/>
      <c r="BF214"/>
      <c r="BG214"/>
      <c r="BH214"/>
      <c r="BI214"/>
      <c r="BJ214"/>
      <c r="BK214" s="2"/>
      <c r="BL214" s="11"/>
      <c r="BM214" s="11"/>
      <c r="BN214" s="11"/>
      <c r="BO214" s="11"/>
      <c r="BP214" s="11"/>
      <c r="BQ214" s="11"/>
      <c r="BR214">
        <v>0</v>
      </c>
      <c r="BS214">
        <v>0</v>
      </c>
      <c r="BT214">
        <v>3.0000000000000018</v>
      </c>
      <c r="BU214">
        <v>0</v>
      </c>
      <c r="BV214">
        <v>0</v>
      </c>
      <c r="BW214">
        <v>0</v>
      </c>
      <c r="BX214">
        <v>3.0000000000000018</v>
      </c>
      <c r="BY214" s="11">
        <v>0</v>
      </c>
      <c r="BZ214" s="11">
        <v>0</v>
      </c>
      <c r="CA214" s="11">
        <v>0.25000000000000017</v>
      </c>
      <c r="CB214" s="11">
        <v>0</v>
      </c>
      <c r="CC214" s="11">
        <v>0</v>
      </c>
      <c r="CD214" s="11">
        <v>0</v>
      </c>
    </row>
    <row r="215" spans="1:82" s="1" customFormat="1" x14ac:dyDescent="0.25">
      <c r="A215" s="1" t="s">
        <v>393</v>
      </c>
      <c r="B215" s="12" t="s">
        <v>445</v>
      </c>
      <c r="C215" t="s">
        <v>446</v>
      </c>
      <c r="D215"/>
      <c r="E215" s="2"/>
      <c r="F215" s="2">
        <v>1.9999999999999991</v>
      </c>
      <c r="G215" s="2">
        <v>0.99999999999999978</v>
      </c>
      <c r="H215" s="2"/>
      <c r="I215" s="2"/>
      <c r="J215" s="2"/>
      <c r="K215" s="2">
        <f t="shared" si="57"/>
        <v>2.9999999999999991</v>
      </c>
      <c r="L215" s="13">
        <f t="shared" si="58"/>
        <v>0</v>
      </c>
      <c r="M215" s="13">
        <f t="shared" si="58"/>
        <v>0.1666666666666666</v>
      </c>
      <c r="N215" s="13">
        <f t="shared" si="58"/>
        <v>8.3333333333333315E-2</v>
      </c>
      <c r="O215" s="13">
        <f t="shared" si="58"/>
        <v>0</v>
      </c>
      <c r="P215" s="13">
        <f t="shared" si="58"/>
        <v>0</v>
      </c>
      <c r="Q215" s="13">
        <f t="shared" si="58"/>
        <v>0</v>
      </c>
      <c r="R215" s="2">
        <v>0</v>
      </c>
      <c r="S215" s="2">
        <v>0.99999999999999967</v>
      </c>
      <c r="T215" s="2">
        <v>0.99999999999999967</v>
      </c>
      <c r="U215" s="2">
        <v>1.9999999999999993</v>
      </c>
      <c r="V215" s="2">
        <v>0</v>
      </c>
      <c r="W215" s="2">
        <v>0</v>
      </c>
      <c r="X215" s="2">
        <f t="shared" si="59"/>
        <v>3.9999999999999987</v>
      </c>
      <c r="Y215" s="11">
        <f t="shared" si="60"/>
        <v>0</v>
      </c>
      <c r="Z215" s="11">
        <f t="shared" si="60"/>
        <v>8.3333333333333301E-2</v>
      </c>
      <c r="AA215" s="11">
        <f t="shared" si="60"/>
        <v>8.3333333333333301E-2</v>
      </c>
      <c r="AB215" s="11">
        <f t="shared" si="60"/>
        <v>0.1666666666666666</v>
      </c>
      <c r="AC215" s="11">
        <f t="shared" si="60"/>
        <v>0</v>
      </c>
      <c r="AD215" s="11">
        <f t="shared" si="60"/>
        <v>0</v>
      </c>
      <c r="AE215" s="2">
        <v>0</v>
      </c>
      <c r="AF215" s="2">
        <v>0</v>
      </c>
      <c r="AG215" s="2">
        <v>0.99999999999999978</v>
      </c>
      <c r="AH215" s="2">
        <v>0</v>
      </c>
      <c r="AI215" s="2">
        <v>0</v>
      </c>
      <c r="AJ215" s="2">
        <v>0</v>
      </c>
      <c r="AK215" s="2">
        <f t="shared" si="61"/>
        <v>0.99999999999999978</v>
      </c>
      <c r="AL215" s="11">
        <f t="shared" si="62"/>
        <v>0</v>
      </c>
      <c r="AM215" s="11">
        <f t="shared" si="62"/>
        <v>0</v>
      </c>
      <c r="AN215" s="11">
        <f t="shared" si="62"/>
        <v>8.3333333333333315E-2</v>
      </c>
      <c r="AO215" s="11">
        <f t="shared" si="62"/>
        <v>0</v>
      </c>
      <c r="AP215" s="11">
        <f t="shared" si="62"/>
        <v>0</v>
      </c>
      <c r="AQ215" s="11">
        <f t="shared" si="62"/>
        <v>0</v>
      </c>
      <c r="AR215" s="2">
        <v>1.9999999999999993</v>
      </c>
      <c r="AS215" s="2">
        <v>0</v>
      </c>
      <c r="AT215" s="2">
        <v>0.99999999999999967</v>
      </c>
      <c r="AU215" s="2">
        <v>0</v>
      </c>
      <c r="AV215" s="2">
        <v>0</v>
      </c>
      <c r="AW215" s="2">
        <v>0</v>
      </c>
      <c r="AX215" s="2">
        <f t="shared" si="63"/>
        <v>2.9999999999999991</v>
      </c>
      <c r="AY215" s="11">
        <f t="shared" si="64"/>
        <v>0.1666666666666666</v>
      </c>
      <c r="AZ215" s="11">
        <f t="shared" si="64"/>
        <v>0</v>
      </c>
      <c r="BA215" s="11">
        <f t="shared" si="64"/>
        <v>8.3333333333333301E-2</v>
      </c>
      <c r="BB215" s="11">
        <f t="shared" si="64"/>
        <v>0</v>
      </c>
      <c r="BC215" s="11">
        <f t="shared" si="64"/>
        <v>0</v>
      </c>
      <c r="BD215" s="11">
        <f t="shared" si="64"/>
        <v>0</v>
      </c>
      <c r="BE215">
        <v>0</v>
      </c>
      <c r="BF215">
        <v>0.99999999999999978</v>
      </c>
      <c r="BG215">
        <v>3.0000000000000013</v>
      </c>
      <c r="BH215">
        <v>0</v>
      </c>
      <c r="BI215">
        <v>0</v>
      </c>
      <c r="BJ215">
        <v>0</v>
      </c>
      <c r="BK215" s="2">
        <v>4.0000000000000009</v>
      </c>
      <c r="BL215" s="11">
        <v>0</v>
      </c>
      <c r="BM215" s="11">
        <v>8.3333333333333315E-2</v>
      </c>
      <c r="BN215" s="11">
        <v>0.25000000000000011</v>
      </c>
      <c r="BO215" s="11">
        <v>0</v>
      </c>
      <c r="BP215" s="11">
        <v>0</v>
      </c>
      <c r="BQ215" s="11">
        <v>0</v>
      </c>
      <c r="BR215"/>
      <c r="BS215"/>
      <c r="BT215"/>
      <c r="BU215"/>
      <c r="BV215"/>
      <c r="BW215"/>
      <c r="BX215"/>
      <c r="BY215" s="11"/>
      <c r="BZ215" s="11"/>
      <c r="CA215" s="11"/>
      <c r="CB215" s="11"/>
      <c r="CC215" s="11"/>
      <c r="CD215" s="11"/>
    </row>
    <row r="216" spans="1:82" hidden="1" x14ac:dyDescent="0.25">
      <c r="A216" s="5" t="s">
        <v>447</v>
      </c>
      <c r="B216" s="12" t="s">
        <v>448</v>
      </c>
      <c r="C216" t="s">
        <v>449</v>
      </c>
      <c r="E216" s="2">
        <v>6.7692307692307736</v>
      </c>
      <c r="F216" s="2">
        <v>4.7692307692307692</v>
      </c>
      <c r="G216" s="2">
        <v>8.0000000000000071</v>
      </c>
      <c r="H216" s="2">
        <v>4.7692307692307701</v>
      </c>
      <c r="I216" s="2">
        <v>3.5384615384615374</v>
      </c>
      <c r="J216" s="2">
        <v>4.8461538461538467</v>
      </c>
      <c r="K216" s="2">
        <f t="shared" si="52"/>
        <v>32.692307692307708</v>
      </c>
      <c r="L216" s="13">
        <f t="shared" si="48"/>
        <v>0.56410256410256443</v>
      </c>
      <c r="M216" s="13">
        <f t="shared" si="48"/>
        <v>0.39743589743589741</v>
      </c>
      <c r="N216" s="13">
        <f t="shared" si="48"/>
        <v>0.6666666666666673</v>
      </c>
      <c r="O216" s="13">
        <f t="shared" si="44"/>
        <v>0.39743589743589752</v>
      </c>
      <c r="P216" s="13">
        <f t="shared" si="44"/>
        <v>0.29487179487179477</v>
      </c>
      <c r="Q216" s="13">
        <f t="shared" si="44"/>
        <v>0.40384615384615391</v>
      </c>
      <c r="R216" s="2">
        <v>6.0000000000000036</v>
      </c>
      <c r="S216" s="2">
        <v>6.0000000000000036</v>
      </c>
      <c r="T216" s="2">
        <v>9.0000000000000036</v>
      </c>
      <c r="U216" s="2">
        <v>1.9999999999999993</v>
      </c>
      <c r="V216" s="2">
        <v>4</v>
      </c>
      <c r="W216" s="2">
        <v>4.7857142857142856</v>
      </c>
      <c r="X216" s="2">
        <f t="shared" si="53"/>
        <v>31.785714285714295</v>
      </c>
      <c r="Y216" s="11">
        <f t="shared" si="49"/>
        <v>0.50000000000000033</v>
      </c>
      <c r="Z216" s="11">
        <f t="shared" si="49"/>
        <v>0.50000000000000033</v>
      </c>
      <c r="AA216" s="11">
        <f t="shared" si="49"/>
        <v>0.75000000000000033</v>
      </c>
      <c r="AB216" s="11">
        <f t="shared" si="45"/>
        <v>0.1666666666666666</v>
      </c>
      <c r="AC216" s="11">
        <f t="shared" si="45"/>
        <v>0.33333333333333331</v>
      </c>
      <c r="AD216" s="11">
        <f t="shared" si="45"/>
        <v>0.39880952380952378</v>
      </c>
      <c r="AE216" s="2">
        <v>6.0000000000000027</v>
      </c>
      <c r="AF216" s="2">
        <v>8.0000000000000071</v>
      </c>
      <c r="AG216" s="2">
        <v>12.769230769230766</v>
      </c>
      <c r="AH216" s="2">
        <v>6.0000000000000027</v>
      </c>
      <c r="AI216" s="2">
        <v>6.538461538461541</v>
      </c>
      <c r="AJ216" s="2">
        <v>7.4615384615384643</v>
      </c>
      <c r="AK216" s="2">
        <f t="shared" si="54"/>
        <v>46.769230769230788</v>
      </c>
      <c r="AL216" s="11">
        <f t="shared" si="50"/>
        <v>0.50000000000000022</v>
      </c>
      <c r="AM216" s="11">
        <f t="shared" si="50"/>
        <v>0.6666666666666673</v>
      </c>
      <c r="AN216" s="11">
        <f t="shared" si="50"/>
        <v>1.0641025641025639</v>
      </c>
      <c r="AO216" s="11">
        <f t="shared" si="46"/>
        <v>0.50000000000000022</v>
      </c>
      <c r="AP216" s="11">
        <f t="shared" si="46"/>
        <v>0.54487179487179505</v>
      </c>
      <c r="AQ216" s="11">
        <f t="shared" si="46"/>
        <v>0.62179487179487203</v>
      </c>
      <c r="AR216" s="2">
        <v>6.0000000000000036</v>
      </c>
      <c r="AS216" s="2">
        <v>8.5000000000000053</v>
      </c>
      <c r="AT216" s="2">
        <v>12</v>
      </c>
      <c r="AU216" s="2">
        <v>6.0000000000000036</v>
      </c>
      <c r="AV216" s="2">
        <v>5.9285714285714288</v>
      </c>
      <c r="AW216" s="2">
        <v>7.1428571428571415</v>
      </c>
      <c r="AX216" s="2">
        <f t="shared" si="55"/>
        <v>45.571428571428584</v>
      </c>
      <c r="AY216" s="11">
        <f t="shared" si="51"/>
        <v>0.50000000000000033</v>
      </c>
      <c r="AZ216" s="11">
        <f t="shared" si="51"/>
        <v>0.70833333333333381</v>
      </c>
      <c r="BA216" s="11">
        <f t="shared" si="51"/>
        <v>1</v>
      </c>
      <c r="BB216" s="11">
        <f t="shared" si="47"/>
        <v>0.50000000000000033</v>
      </c>
      <c r="BC216" s="11">
        <f t="shared" si="47"/>
        <v>0.49404761904761907</v>
      </c>
      <c r="BD216" s="11">
        <f t="shared" si="47"/>
        <v>0.59523809523809512</v>
      </c>
      <c r="BE216">
        <v>3.7692307692307701</v>
      </c>
      <c r="BF216">
        <v>7.0000000000000036</v>
      </c>
      <c r="BG216">
        <v>6.0000000000000027</v>
      </c>
      <c r="BH216">
        <v>7.7692307692307736</v>
      </c>
      <c r="BI216">
        <v>5.3846153846153859</v>
      </c>
      <c r="BJ216">
        <v>4.3076923076923075</v>
      </c>
      <c r="BK216" s="2">
        <v>34.230769230769248</v>
      </c>
      <c r="BL216" s="11">
        <v>0.31410256410256415</v>
      </c>
      <c r="BM216" s="11">
        <v>0.58333333333333359</v>
      </c>
      <c r="BN216" s="11">
        <v>0.50000000000000022</v>
      </c>
      <c r="BO216" s="11">
        <v>0.6474358974358978</v>
      </c>
      <c r="BP216" s="11">
        <v>0.44871794871794884</v>
      </c>
      <c r="BQ216" s="11">
        <v>0.35897435897435898</v>
      </c>
      <c r="BR216">
        <v>6.0000000000000036</v>
      </c>
      <c r="BS216">
        <v>6.0000000000000036</v>
      </c>
      <c r="BT216">
        <v>4.7142857142857153</v>
      </c>
      <c r="BU216">
        <v>4.7142857142857153</v>
      </c>
      <c r="BV216">
        <v>6.0714285714285712</v>
      </c>
      <c r="BW216">
        <v>4.2857142857142856</v>
      </c>
      <c r="BX216">
        <v>31.785714285714292</v>
      </c>
      <c r="BY216" s="11">
        <v>0.50000000000000033</v>
      </c>
      <c r="BZ216" s="11">
        <v>0.50000000000000033</v>
      </c>
      <c r="CA216" s="11">
        <v>0.39285714285714296</v>
      </c>
      <c r="CB216" s="11">
        <v>0.39285714285714296</v>
      </c>
      <c r="CC216" s="11">
        <v>0.50595238095238093</v>
      </c>
      <c r="CD216" s="11">
        <v>0.35714285714285715</v>
      </c>
    </row>
    <row r="217" spans="1:82" hidden="1" x14ac:dyDescent="0.25">
      <c r="A217" s="5" t="s">
        <v>447</v>
      </c>
      <c r="B217" s="12" t="s">
        <v>450</v>
      </c>
      <c r="C217" t="s">
        <v>451</v>
      </c>
      <c r="E217" s="2">
        <v>6.0000000000000027</v>
      </c>
      <c r="F217" s="2">
        <v>6.0000000000000027</v>
      </c>
      <c r="G217" s="2">
        <v>6.0000000000000027</v>
      </c>
      <c r="H217" s="2">
        <v>1.9999999999999996</v>
      </c>
      <c r="I217" s="2">
        <v>6</v>
      </c>
      <c r="J217" s="2">
        <v>5.384615384615385</v>
      </c>
      <c r="K217" s="2">
        <f t="shared" si="52"/>
        <v>31.384615384615394</v>
      </c>
      <c r="L217" s="13">
        <f t="shared" si="48"/>
        <v>0.50000000000000022</v>
      </c>
      <c r="M217" s="13">
        <f t="shared" si="48"/>
        <v>0.50000000000000022</v>
      </c>
      <c r="N217" s="13">
        <f t="shared" si="48"/>
        <v>0.50000000000000022</v>
      </c>
      <c r="O217" s="13">
        <f t="shared" si="48"/>
        <v>0.16666666666666663</v>
      </c>
      <c r="P217" s="13">
        <f t="shared" si="48"/>
        <v>0.5</v>
      </c>
      <c r="Q217" s="13">
        <f t="shared" si="48"/>
        <v>0.44871794871794873</v>
      </c>
      <c r="R217" s="2">
        <v>3.9999999999999987</v>
      </c>
      <c r="S217" s="2">
        <v>6.0000000000000036</v>
      </c>
      <c r="T217" s="2">
        <v>3.9999999999999987</v>
      </c>
      <c r="U217" s="2">
        <v>6.0000000000000036</v>
      </c>
      <c r="V217" s="2">
        <v>5.428571428571427</v>
      </c>
      <c r="W217" s="2">
        <v>1.7857142857142858</v>
      </c>
      <c r="X217" s="2">
        <f t="shared" si="53"/>
        <v>27.214285714285715</v>
      </c>
      <c r="Y217" s="11">
        <f t="shared" si="49"/>
        <v>0.3333333333333332</v>
      </c>
      <c r="Z217" s="11">
        <f t="shared" si="49"/>
        <v>0.50000000000000033</v>
      </c>
      <c r="AA217" s="11">
        <f t="shared" si="49"/>
        <v>0.3333333333333332</v>
      </c>
      <c r="AB217" s="11">
        <f t="shared" si="49"/>
        <v>0.50000000000000033</v>
      </c>
      <c r="AC217" s="11">
        <f t="shared" si="49"/>
        <v>0.45238095238095227</v>
      </c>
      <c r="AD217" s="11">
        <f t="shared" si="49"/>
        <v>0.14880952380952381</v>
      </c>
      <c r="AE217" s="2">
        <v>8.1538461538461586</v>
      </c>
      <c r="AF217" s="2">
        <v>5.3846153846153859</v>
      </c>
      <c r="AG217" s="2">
        <v>6</v>
      </c>
      <c r="AH217" s="2">
        <v>3.9999999999999991</v>
      </c>
      <c r="AI217" s="2">
        <v>6.615384615384615</v>
      </c>
      <c r="AJ217" s="2">
        <v>3</v>
      </c>
      <c r="AK217" s="2">
        <f t="shared" si="54"/>
        <v>33.15384615384616</v>
      </c>
      <c r="AL217" s="11">
        <f t="shared" si="50"/>
        <v>0.67948717948717985</v>
      </c>
      <c r="AM217" s="11">
        <f t="shared" si="50"/>
        <v>0.44871794871794884</v>
      </c>
      <c r="AN217" s="11">
        <f t="shared" si="50"/>
        <v>0.5</v>
      </c>
      <c r="AO217" s="11">
        <f t="shared" si="50"/>
        <v>0.33333333333333326</v>
      </c>
      <c r="AP217" s="11">
        <f t="shared" si="50"/>
        <v>0.55128205128205121</v>
      </c>
      <c r="AQ217" s="11">
        <f t="shared" si="50"/>
        <v>0.25</v>
      </c>
      <c r="AR217" s="2">
        <v>6.0000000000000036</v>
      </c>
      <c r="AS217" s="2">
        <v>3.9999999999999987</v>
      </c>
      <c r="AT217" s="2">
        <v>6.0000000000000036</v>
      </c>
      <c r="AU217" s="2">
        <v>6.0000000000000036</v>
      </c>
      <c r="AV217" s="2">
        <v>4.2857142857142856</v>
      </c>
      <c r="AW217" s="2">
        <v>6.7857142857142838</v>
      </c>
      <c r="AX217" s="2">
        <f t="shared" si="55"/>
        <v>33.071428571428577</v>
      </c>
      <c r="AY217" s="11">
        <f t="shared" si="51"/>
        <v>0.50000000000000033</v>
      </c>
      <c r="AZ217" s="11">
        <f t="shared" si="51"/>
        <v>0.3333333333333332</v>
      </c>
      <c r="BA217" s="11">
        <f t="shared" si="51"/>
        <v>0.50000000000000033</v>
      </c>
      <c r="BB217" s="11">
        <f t="shared" si="51"/>
        <v>0.50000000000000033</v>
      </c>
      <c r="BC217" s="11">
        <f t="shared" si="51"/>
        <v>0.35714285714285715</v>
      </c>
      <c r="BD217" s="11">
        <f t="shared" si="51"/>
        <v>0.56547619047619035</v>
      </c>
      <c r="BE217">
        <v>8.0000000000000071</v>
      </c>
      <c r="BF217">
        <v>3.9999999999999982</v>
      </c>
      <c r="BG217">
        <v>8.0000000000000071</v>
      </c>
      <c r="BH217">
        <v>1.9999999999999996</v>
      </c>
      <c r="BI217">
        <v>4.3076923076923075</v>
      </c>
      <c r="BJ217">
        <v>5.0000000000000009</v>
      </c>
      <c r="BK217" s="2">
        <v>31.307692307692321</v>
      </c>
      <c r="BL217" s="11">
        <v>0.6666666666666673</v>
      </c>
      <c r="BM217" s="11">
        <v>0.3333333333333332</v>
      </c>
      <c r="BN217" s="11">
        <v>0.6666666666666673</v>
      </c>
      <c r="BO217" s="11">
        <v>0.16666666666666663</v>
      </c>
      <c r="BP217" s="11">
        <v>0.35897435897435898</v>
      </c>
      <c r="BQ217" s="11">
        <v>0.41666666666666674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1.4285714285714286</v>
      </c>
      <c r="BX217">
        <v>1.4285714285714286</v>
      </c>
      <c r="BY217" s="11">
        <v>0</v>
      </c>
      <c r="BZ217" s="11">
        <v>0</v>
      </c>
      <c r="CA217" s="11">
        <v>0</v>
      </c>
      <c r="CB217" s="11">
        <v>0</v>
      </c>
      <c r="CC217" s="11">
        <v>0</v>
      </c>
      <c r="CD217" s="11">
        <v>0.11904761904761905</v>
      </c>
    </row>
    <row r="218" spans="1:82" hidden="1" x14ac:dyDescent="0.25">
      <c r="A218" s="5" t="s">
        <v>447</v>
      </c>
      <c r="B218" s="12" t="s">
        <v>452</v>
      </c>
      <c r="C218" t="s">
        <v>453</v>
      </c>
      <c r="E218" s="2">
        <v>3.9999999999999982</v>
      </c>
      <c r="F218" s="2">
        <v>3.9999999999999982</v>
      </c>
      <c r="G218" s="2">
        <v>6.7692307692307736</v>
      </c>
      <c r="H218" s="2">
        <v>3.9999999999999982</v>
      </c>
      <c r="I218" s="2">
        <v>1.9230769230769231</v>
      </c>
      <c r="J218" s="2">
        <v>4.2307692307692308</v>
      </c>
      <c r="K218" s="2">
        <f t="shared" si="52"/>
        <v>24.92307692307692</v>
      </c>
      <c r="L218" s="13">
        <f t="shared" ref="L218:Q242" si="65">E218/12</f>
        <v>0.3333333333333332</v>
      </c>
      <c r="M218" s="13">
        <f t="shared" si="65"/>
        <v>0.3333333333333332</v>
      </c>
      <c r="N218" s="13">
        <f t="shared" si="65"/>
        <v>0.56410256410256443</v>
      </c>
      <c r="O218" s="13">
        <f t="shared" si="65"/>
        <v>0.3333333333333332</v>
      </c>
      <c r="P218" s="13">
        <f t="shared" si="65"/>
        <v>0.16025641025641027</v>
      </c>
      <c r="Q218" s="13">
        <f t="shared" si="65"/>
        <v>0.35256410256410259</v>
      </c>
      <c r="R218" s="2">
        <v>0.85714285714285698</v>
      </c>
      <c r="S218" s="2">
        <v>3.9999999999999987</v>
      </c>
      <c r="T218" s="2">
        <v>4.8571428571428577</v>
      </c>
      <c r="U218" s="2">
        <v>0</v>
      </c>
      <c r="V218" s="2">
        <v>5.7142857142857144</v>
      </c>
      <c r="W218" s="2">
        <v>2.1428571428571428</v>
      </c>
      <c r="X218" s="2">
        <f t="shared" si="53"/>
        <v>17.571428571428569</v>
      </c>
      <c r="Y218" s="11">
        <f t="shared" ref="Y218:AD243" si="66">R218/12</f>
        <v>7.1428571428571411E-2</v>
      </c>
      <c r="Z218" s="11">
        <f t="shared" si="66"/>
        <v>0.3333333333333332</v>
      </c>
      <c r="AA218" s="11">
        <f t="shared" si="66"/>
        <v>0.40476190476190482</v>
      </c>
      <c r="AB218" s="11">
        <f t="shared" si="66"/>
        <v>0</v>
      </c>
      <c r="AC218" s="11">
        <f t="shared" si="66"/>
        <v>0.47619047619047622</v>
      </c>
      <c r="AD218" s="11">
        <f t="shared" si="66"/>
        <v>0.17857142857142858</v>
      </c>
      <c r="AE218" s="2">
        <v>1.9999999999999996</v>
      </c>
      <c r="AF218" s="2">
        <v>2.4615384615384608</v>
      </c>
      <c r="AG218" s="2">
        <v>3.9999999999999982</v>
      </c>
      <c r="AH218" s="2">
        <v>3.9999999999999982</v>
      </c>
      <c r="AI218" s="2">
        <v>3.3076923076923075</v>
      </c>
      <c r="AJ218" s="2">
        <v>3.4615384615384617</v>
      </c>
      <c r="AK218" s="2">
        <f t="shared" si="54"/>
        <v>19.230769230769226</v>
      </c>
      <c r="AL218" s="11">
        <f t="shared" ref="AL218:AQ260" si="67">AE218/12</f>
        <v>0.16666666666666663</v>
      </c>
      <c r="AM218" s="11">
        <f t="shared" si="67"/>
        <v>0.20512820512820507</v>
      </c>
      <c r="AN218" s="11">
        <f t="shared" si="67"/>
        <v>0.3333333333333332</v>
      </c>
      <c r="AO218" s="11">
        <f t="shared" si="67"/>
        <v>0.3333333333333332</v>
      </c>
      <c r="AP218" s="11">
        <f t="shared" si="67"/>
        <v>0.27564102564102561</v>
      </c>
      <c r="AQ218" s="11">
        <f t="shared" si="67"/>
        <v>0.28846153846153849</v>
      </c>
      <c r="AR218" s="2">
        <v>0</v>
      </c>
      <c r="AS218" s="2">
        <v>1.9999999999999993</v>
      </c>
      <c r="AT218" s="2">
        <v>6.5714285714285765</v>
      </c>
      <c r="AU218" s="2">
        <v>2.5714285714285707</v>
      </c>
      <c r="AV218" s="2">
        <v>1.7857142857142858</v>
      </c>
      <c r="AW218" s="2">
        <v>1.4285714285714286</v>
      </c>
      <c r="AX218" s="2">
        <f t="shared" si="55"/>
        <v>14.357142857142863</v>
      </c>
      <c r="AY218" s="11">
        <f t="shared" ref="AY218:BD260" si="68">AR218/12</f>
        <v>0</v>
      </c>
      <c r="AZ218" s="11">
        <f t="shared" si="68"/>
        <v>0.1666666666666666</v>
      </c>
      <c r="BA218" s="11">
        <f t="shared" si="68"/>
        <v>0.547619047619048</v>
      </c>
      <c r="BB218" s="11">
        <f t="shared" si="68"/>
        <v>0.21428571428571422</v>
      </c>
      <c r="BC218" s="11">
        <f t="shared" si="68"/>
        <v>0.14880952380952381</v>
      </c>
      <c r="BD218" s="11">
        <f t="shared" si="68"/>
        <v>0.11904761904761905</v>
      </c>
      <c r="BE218">
        <v>0</v>
      </c>
      <c r="BF218">
        <v>3.9999999999999982</v>
      </c>
      <c r="BG218">
        <v>3.9999999999999982</v>
      </c>
      <c r="BH218">
        <v>3.9999999999999982</v>
      </c>
      <c r="BI218">
        <v>5.0769230769230766</v>
      </c>
      <c r="BJ218">
        <v>3.0769230769230771</v>
      </c>
      <c r="BK218" s="2">
        <v>20.15384615384615</v>
      </c>
      <c r="BL218" s="11">
        <v>0</v>
      </c>
      <c r="BM218" s="11">
        <v>0.3333333333333332</v>
      </c>
      <c r="BN218" s="11">
        <v>0.3333333333333332</v>
      </c>
      <c r="BO218" s="11">
        <v>0.3333333333333332</v>
      </c>
      <c r="BP218" s="11">
        <v>0.42307692307692307</v>
      </c>
      <c r="BQ218" s="11">
        <v>0.25641025641025644</v>
      </c>
      <c r="BR218">
        <v>0.99999999999999967</v>
      </c>
      <c r="BS218">
        <v>1.9999999999999993</v>
      </c>
      <c r="BT218">
        <v>0</v>
      </c>
      <c r="BU218">
        <v>0.99999999999999967</v>
      </c>
      <c r="BV218">
        <v>2.8571428571428572</v>
      </c>
      <c r="BW218">
        <v>1.2857142857142858</v>
      </c>
      <c r="BX218">
        <v>8.1428571428571423</v>
      </c>
      <c r="BY218" s="11">
        <v>8.3333333333333301E-2</v>
      </c>
      <c r="BZ218" s="11">
        <v>0.1666666666666666</v>
      </c>
      <c r="CA218" s="11">
        <v>0</v>
      </c>
      <c r="CB218" s="11">
        <v>8.3333333333333301E-2</v>
      </c>
      <c r="CC218" s="11">
        <v>0.23809523809523811</v>
      </c>
      <c r="CD218" s="11">
        <v>0.10714285714285715</v>
      </c>
    </row>
    <row r="219" spans="1:82" s="14" customFormat="1" hidden="1" x14ac:dyDescent="0.25">
      <c r="A219" s="5" t="s">
        <v>447</v>
      </c>
      <c r="B219" s="12" t="s">
        <v>454</v>
      </c>
      <c r="C219" t="s">
        <v>455</v>
      </c>
      <c r="D219"/>
      <c r="E219" s="2">
        <v>6.384615384615385</v>
      </c>
      <c r="F219" s="2">
        <v>6.0000000000000027</v>
      </c>
      <c r="G219" s="2">
        <v>1.9999999999999996</v>
      </c>
      <c r="H219" s="2">
        <v>3.9999999999999982</v>
      </c>
      <c r="I219" s="2">
        <v>2.7692307692307687</v>
      </c>
      <c r="J219" s="2">
        <v>1.7692307692307692</v>
      </c>
      <c r="K219" s="2">
        <f t="shared" si="52"/>
        <v>22.923076923076927</v>
      </c>
      <c r="L219" s="13">
        <f t="shared" si="65"/>
        <v>0.53205128205128205</v>
      </c>
      <c r="M219" s="13">
        <f t="shared" si="65"/>
        <v>0.50000000000000022</v>
      </c>
      <c r="N219" s="13">
        <f t="shared" si="65"/>
        <v>0.16666666666666663</v>
      </c>
      <c r="O219" s="13">
        <f t="shared" si="65"/>
        <v>0.3333333333333332</v>
      </c>
      <c r="P219" s="13">
        <f t="shared" si="65"/>
        <v>0.23076923076923073</v>
      </c>
      <c r="Q219" s="13">
        <f t="shared" si="65"/>
        <v>0.14743589743589744</v>
      </c>
      <c r="R219" s="2">
        <v>3.9999999999999987</v>
      </c>
      <c r="S219" s="2">
        <v>1.9999999999999993</v>
      </c>
      <c r="T219" s="2">
        <v>3.9999999999999987</v>
      </c>
      <c r="U219" s="2">
        <v>0</v>
      </c>
      <c r="V219" s="2">
        <v>2.7857142857142856</v>
      </c>
      <c r="W219" s="2">
        <v>4.4285714285714288</v>
      </c>
      <c r="X219" s="2">
        <f t="shared" si="53"/>
        <v>17.214285714285708</v>
      </c>
      <c r="Y219" s="11">
        <f t="shared" si="66"/>
        <v>0.3333333333333332</v>
      </c>
      <c r="Z219" s="11">
        <f t="shared" si="66"/>
        <v>0.1666666666666666</v>
      </c>
      <c r="AA219" s="11">
        <f t="shared" si="66"/>
        <v>0.3333333333333332</v>
      </c>
      <c r="AB219" s="11">
        <f t="shared" si="66"/>
        <v>0</v>
      </c>
      <c r="AC219" s="11">
        <f t="shared" si="66"/>
        <v>0.23214285714285712</v>
      </c>
      <c r="AD219" s="11">
        <f t="shared" si="66"/>
        <v>0.36904761904761907</v>
      </c>
      <c r="AE219" s="2">
        <v>6.0000000000000027</v>
      </c>
      <c r="AF219" s="2">
        <v>0</v>
      </c>
      <c r="AG219" s="2">
        <v>3.0000000000000004</v>
      </c>
      <c r="AH219" s="2">
        <v>3.9999999999999982</v>
      </c>
      <c r="AI219" s="2">
        <v>4.384615384615385</v>
      </c>
      <c r="AJ219" s="2">
        <v>6.1538461538461551</v>
      </c>
      <c r="AK219" s="2">
        <f t="shared" si="54"/>
        <v>23.53846153846154</v>
      </c>
      <c r="AL219" s="11">
        <f t="shared" si="67"/>
        <v>0.50000000000000022</v>
      </c>
      <c r="AM219" s="11">
        <f t="shared" si="67"/>
        <v>0</v>
      </c>
      <c r="AN219" s="11">
        <f t="shared" si="67"/>
        <v>0.25000000000000006</v>
      </c>
      <c r="AO219" s="11">
        <f t="shared" si="67"/>
        <v>0.3333333333333332</v>
      </c>
      <c r="AP219" s="11">
        <f t="shared" si="67"/>
        <v>0.36538461538461542</v>
      </c>
      <c r="AQ219" s="11">
        <f t="shared" si="67"/>
        <v>0.51282051282051289</v>
      </c>
      <c r="AR219" s="2">
        <v>3.9999999999999987</v>
      </c>
      <c r="AS219" s="2">
        <v>1.9999999999999993</v>
      </c>
      <c r="AT219" s="2">
        <v>1.9999999999999993</v>
      </c>
      <c r="AU219" s="2">
        <v>0</v>
      </c>
      <c r="AV219" s="2">
        <v>3.0714285714285712</v>
      </c>
      <c r="AW219" s="2">
        <v>5.3571428571428568</v>
      </c>
      <c r="AX219" s="2">
        <f t="shared" si="55"/>
        <v>16.428571428571427</v>
      </c>
      <c r="AY219" s="11">
        <f t="shared" si="68"/>
        <v>0.3333333333333332</v>
      </c>
      <c r="AZ219" s="11">
        <f t="shared" si="68"/>
        <v>0.1666666666666666</v>
      </c>
      <c r="BA219" s="11">
        <f t="shared" si="68"/>
        <v>0.1666666666666666</v>
      </c>
      <c r="BB219" s="11">
        <f t="shared" si="68"/>
        <v>0</v>
      </c>
      <c r="BC219" s="11">
        <f t="shared" si="68"/>
        <v>0.25595238095238093</v>
      </c>
      <c r="BD219" s="11">
        <f t="shared" si="68"/>
        <v>0.4464285714285714</v>
      </c>
      <c r="BE219">
        <v>2.0000000000000004</v>
      </c>
      <c r="BF219">
        <v>6.0000000000000036</v>
      </c>
      <c r="BG219">
        <v>3.9999999999999982</v>
      </c>
      <c r="BH219">
        <v>8.0000000000000018</v>
      </c>
      <c r="BI219">
        <v>7.0769230769230784</v>
      </c>
      <c r="BJ219">
        <v>7</v>
      </c>
      <c r="BK219" s="2">
        <v>34.07692307692308</v>
      </c>
      <c r="BL219" s="11">
        <v>0.16666666666666671</v>
      </c>
      <c r="BM219" s="11">
        <v>0.50000000000000033</v>
      </c>
      <c r="BN219" s="11">
        <v>0.3333333333333332</v>
      </c>
      <c r="BO219" s="11">
        <v>0.66666666666666685</v>
      </c>
      <c r="BP219" s="11">
        <v>0.58974358974358987</v>
      </c>
      <c r="BQ219" s="11">
        <v>0.58333333333333337</v>
      </c>
      <c r="BR219">
        <v>1.9999999999999993</v>
      </c>
      <c r="BS219">
        <v>1.9999999999999993</v>
      </c>
      <c r="BT219">
        <v>0</v>
      </c>
      <c r="BU219">
        <v>0</v>
      </c>
      <c r="BV219">
        <v>5.5714285714285721</v>
      </c>
      <c r="BW219">
        <v>4.7857142857142847</v>
      </c>
      <c r="BX219">
        <v>14.357142857142856</v>
      </c>
      <c r="BY219" s="11">
        <v>0.1666666666666666</v>
      </c>
      <c r="BZ219" s="11">
        <v>0.1666666666666666</v>
      </c>
      <c r="CA219" s="11">
        <v>0</v>
      </c>
      <c r="CB219" s="11">
        <v>0</v>
      </c>
      <c r="CC219" s="11">
        <v>0.46428571428571436</v>
      </c>
      <c r="CD219" s="11">
        <v>0.39880952380952372</v>
      </c>
    </row>
    <row r="220" spans="1:82" hidden="1" x14ac:dyDescent="0.25">
      <c r="A220" s="5" t="s">
        <v>447</v>
      </c>
      <c r="B220" s="12" t="s">
        <v>456</v>
      </c>
      <c r="C220" t="s">
        <v>457</v>
      </c>
      <c r="E220" s="2">
        <v>3.9999999999999982</v>
      </c>
      <c r="F220" s="2">
        <v>3.9999999999999982</v>
      </c>
      <c r="G220" s="2">
        <v>9.9999999999999929</v>
      </c>
      <c r="H220" s="2">
        <v>1.9999999999999991</v>
      </c>
      <c r="I220" s="2">
        <v>6.3076923076923084</v>
      </c>
      <c r="J220" s="2">
        <v>4.8461538461538467</v>
      </c>
      <c r="K220" s="2">
        <f t="shared" si="52"/>
        <v>31.153846153846146</v>
      </c>
      <c r="L220" s="13">
        <f t="shared" si="65"/>
        <v>0.3333333333333332</v>
      </c>
      <c r="M220" s="13">
        <f t="shared" si="65"/>
        <v>0.3333333333333332</v>
      </c>
      <c r="N220" s="13">
        <f t="shared" si="65"/>
        <v>0.8333333333333327</v>
      </c>
      <c r="O220" s="13">
        <f t="shared" si="65"/>
        <v>0.1666666666666666</v>
      </c>
      <c r="P220" s="13">
        <f t="shared" si="65"/>
        <v>0.52564102564102566</v>
      </c>
      <c r="Q220" s="13">
        <f t="shared" si="65"/>
        <v>0.40384615384615391</v>
      </c>
      <c r="R220" s="2">
        <v>3.8571428571428559</v>
      </c>
      <c r="S220" s="2">
        <v>5.0000000000000009</v>
      </c>
      <c r="T220" s="2">
        <v>5.0000000000000009</v>
      </c>
      <c r="U220" s="2">
        <v>3.9999999999999987</v>
      </c>
      <c r="V220" s="2">
        <v>6.0714285714285694</v>
      </c>
      <c r="W220" s="2">
        <v>5.9999999999999982</v>
      </c>
      <c r="X220" s="2">
        <f t="shared" si="53"/>
        <v>29.928571428571423</v>
      </c>
      <c r="Y220" s="11">
        <f t="shared" si="66"/>
        <v>0.32142857142857134</v>
      </c>
      <c r="Z220" s="11">
        <f t="shared" si="66"/>
        <v>0.41666666666666674</v>
      </c>
      <c r="AA220" s="11">
        <f t="shared" si="66"/>
        <v>0.41666666666666674</v>
      </c>
      <c r="AB220" s="11">
        <f t="shared" si="66"/>
        <v>0.3333333333333332</v>
      </c>
      <c r="AC220" s="11">
        <f t="shared" si="66"/>
        <v>0.50595238095238082</v>
      </c>
      <c r="AD220" s="11">
        <f t="shared" si="66"/>
        <v>0.49999999999999983</v>
      </c>
      <c r="AE220" s="2">
        <v>3.9999999999999982</v>
      </c>
      <c r="AF220" s="2">
        <v>6.0000000000000027</v>
      </c>
      <c r="AG220" s="2">
        <v>8.0000000000000071</v>
      </c>
      <c r="AH220" s="2">
        <v>6.0000000000000027</v>
      </c>
      <c r="AI220" s="2">
        <v>5.7692307692307701</v>
      </c>
      <c r="AJ220" s="2">
        <v>2.3076923076923079</v>
      </c>
      <c r="AK220" s="2">
        <f t="shared" si="54"/>
        <v>32.076923076923087</v>
      </c>
      <c r="AL220" s="11">
        <f t="shared" si="67"/>
        <v>0.3333333333333332</v>
      </c>
      <c r="AM220" s="11">
        <f t="shared" si="67"/>
        <v>0.50000000000000022</v>
      </c>
      <c r="AN220" s="11">
        <f t="shared" si="67"/>
        <v>0.6666666666666673</v>
      </c>
      <c r="AO220" s="11">
        <f t="shared" si="67"/>
        <v>0.50000000000000022</v>
      </c>
      <c r="AP220" s="11">
        <f t="shared" si="67"/>
        <v>0.48076923076923084</v>
      </c>
      <c r="AQ220" s="11">
        <f t="shared" si="67"/>
        <v>0.19230769230769232</v>
      </c>
      <c r="AR220" s="2">
        <v>1.9999999999999993</v>
      </c>
      <c r="AS220" s="2">
        <v>0</v>
      </c>
      <c r="AT220" s="2">
        <v>1.9999999999999993</v>
      </c>
      <c r="AU220" s="2">
        <v>3.9999999999999987</v>
      </c>
      <c r="AV220" s="2">
        <v>4.2857142857142856</v>
      </c>
      <c r="AW220" s="2">
        <v>2.5</v>
      </c>
      <c r="AX220" s="2">
        <f t="shared" si="55"/>
        <v>14.785714285714283</v>
      </c>
      <c r="AY220" s="11">
        <f t="shared" si="68"/>
        <v>0.1666666666666666</v>
      </c>
      <c r="AZ220" s="11">
        <f t="shared" si="68"/>
        <v>0</v>
      </c>
      <c r="BA220" s="11">
        <f t="shared" si="68"/>
        <v>0.1666666666666666</v>
      </c>
      <c r="BB220" s="11">
        <f t="shared" si="68"/>
        <v>0.3333333333333332</v>
      </c>
      <c r="BC220" s="11">
        <f t="shared" si="68"/>
        <v>0.35714285714285715</v>
      </c>
      <c r="BD220" s="11">
        <f t="shared" si="68"/>
        <v>0.20833333333333334</v>
      </c>
      <c r="BE220">
        <v>3.0000000000000004</v>
      </c>
      <c r="BF220">
        <v>0</v>
      </c>
      <c r="BG220">
        <v>7.0000000000000036</v>
      </c>
      <c r="BH220">
        <v>3.9999999999999982</v>
      </c>
      <c r="BI220">
        <v>8.9230769230769269</v>
      </c>
      <c r="BJ220">
        <v>6.0000000000000018</v>
      </c>
      <c r="BK220" s="2">
        <v>28.923076923076927</v>
      </c>
      <c r="BL220" s="11">
        <v>0.25000000000000006</v>
      </c>
      <c r="BM220" s="11">
        <v>0</v>
      </c>
      <c r="BN220" s="11">
        <v>0.58333333333333359</v>
      </c>
      <c r="BO220" s="11">
        <v>0.3333333333333332</v>
      </c>
      <c r="BP220" s="11">
        <v>0.74358974358974395</v>
      </c>
      <c r="BQ220" s="11">
        <v>0.50000000000000011</v>
      </c>
      <c r="BR220">
        <v>6.0000000000000036</v>
      </c>
      <c r="BS220">
        <v>2.4285714285714279</v>
      </c>
      <c r="BT220">
        <v>4.2857142857142856</v>
      </c>
      <c r="BU220">
        <v>0</v>
      </c>
      <c r="BV220">
        <v>6.428571428571427</v>
      </c>
      <c r="BW220">
        <v>3.5714285714285716</v>
      </c>
      <c r="BX220">
        <v>22.714285714285715</v>
      </c>
      <c r="BY220" s="11">
        <v>0.50000000000000033</v>
      </c>
      <c r="BZ220" s="11">
        <v>0.20238095238095233</v>
      </c>
      <c r="CA220" s="11">
        <v>0.35714285714285715</v>
      </c>
      <c r="CB220" s="11">
        <v>0</v>
      </c>
      <c r="CC220" s="11">
        <v>0.53571428571428559</v>
      </c>
      <c r="CD220" s="11">
        <v>0.29761904761904762</v>
      </c>
    </row>
    <row r="221" spans="1:82" hidden="1" x14ac:dyDescent="0.25">
      <c r="A221" s="5" t="s">
        <v>447</v>
      </c>
      <c r="B221" s="12" t="s">
        <v>458</v>
      </c>
      <c r="C221" t="s">
        <v>459</v>
      </c>
      <c r="F221" s="2">
        <v>1.9999999999999996</v>
      </c>
      <c r="G221" s="2">
        <v>1.9999999999999996</v>
      </c>
      <c r="H221" s="2">
        <v>1.9999999999999996</v>
      </c>
      <c r="I221" s="2">
        <v>4.0769230769230766</v>
      </c>
      <c r="J221" s="2">
        <v>6.5384615384615383</v>
      </c>
      <c r="K221" s="2">
        <f t="shared" si="52"/>
        <v>16.615384615384613</v>
      </c>
      <c r="L221" s="13">
        <f t="shared" si="65"/>
        <v>0</v>
      </c>
      <c r="M221" s="13">
        <f t="shared" si="65"/>
        <v>0.16666666666666663</v>
      </c>
      <c r="N221" s="13">
        <f t="shared" si="65"/>
        <v>0.16666666666666663</v>
      </c>
      <c r="O221" s="13">
        <f t="shared" si="65"/>
        <v>0.16666666666666663</v>
      </c>
      <c r="P221" s="13">
        <f t="shared" si="65"/>
        <v>0.3397435897435897</v>
      </c>
      <c r="Q221" s="13">
        <f t="shared" si="65"/>
        <v>0.54487179487179482</v>
      </c>
      <c r="R221" s="2">
        <v>0</v>
      </c>
      <c r="S221" s="2">
        <v>0</v>
      </c>
      <c r="T221" s="2">
        <v>0</v>
      </c>
      <c r="U221" s="2">
        <v>0</v>
      </c>
      <c r="V221" s="2">
        <v>2.3571428571428572</v>
      </c>
      <c r="W221" s="2">
        <v>1.1428571428571428</v>
      </c>
      <c r="X221" s="2">
        <f t="shared" si="53"/>
        <v>3.5</v>
      </c>
      <c r="Y221" s="11">
        <f t="shared" si="66"/>
        <v>0</v>
      </c>
      <c r="Z221" s="11">
        <f t="shared" si="66"/>
        <v>0</v>
      </c>
      <c r="AA221" s="11">
        <f t="shared" si="66"/>
        <v>0</v>
      </c>
      <c r="AB221" s="11">
        <f t="shared" si="66"/>
        <v>0</v>
      </c>
      <c r="AC221" s="11">
        <f t="shared" si="66"/>
        <v>0.19642857142857142</v>
      </c>
      <c r="AD221" s="11">
        <f t="shared" si="66"/>
        <v>9.5238095238095233E-2</v>
      </c>
      <c r="AE221" s="2">
        <v>0</v>
      </c>
      <c r="AF221" s="2">
        <v>0</v>
      </c>
      <c r="AG221" s="2">
        <v>0</v>
      </c>
      <c r="AH221" s="2">
        <v>0</v>
      </c>
      <c r="AI221" s="2">
        <v>2.6923076923076925</v>
      </c>
      <c r="AJ221" s="2">
        <v>1.9230769230769231</v>
      </c>
      <c r="AK221" s="2">
        <f t="shared" si="54"/>
        <v>4.6153846153846159</v>
      </c>
      <c r="AL221" s="11">
        <f t="shared" si="67"/>
        <v>0</v>
      </c>
      <c r="AM221" s="11">
        <f t="shared" si="67"/>
        <v>0</v>
      </c>
      <c r="AN221" s="11">
        <f t="shared" si="67"/>
        <v>0</v>
      </c>
      <c r="AO221" s="11">
        <f t="shared" si="67"/>
        <v>0</v>
      </c>
      <c r="AP221" s="11">
        <f t="shared" si="67"/>
        <v>0.22435897435897437</v>
      </c>
      <c r="AQ221" s="11">
        <f t="shared" si="67"/>
        <v>0.16025641025641027</v>
      </c>
      <c r="AR221" s="2">
        <v>0</v>
      </c>
      <c r="AS221" s="2">
        <v>0</v>
      </c>
      <c r="AT221" s="2">
        <v>0</v>
      </c>
      <c r="AU221" s="2">
        <v>0</v>
      </c>
      <c r="AV221" s="2">
        <v>1.4285714285714286</v>
      </c>
      <c r="AW221" s="2">
        <v>1.0714285714285714</v>
      </c>
      <c r="AX221" s="2">
        <f t="shared" si="55"/>
        <v>2.5</v>
      </c>
      <c r="AY221" s="11">
        <f t="shared" si="68"/>
        <v>0</v>
      </c>
      <c r="AZ221" s="11">
        <f t="shared" si="68"/>
        <v>0</v>
      </c>
      <c r="BA221" s="11">
        <f t="shared" si="68"/>
        <v>0</v>
      </c>
      <c r="BB221" s="11">
        <f t="shared" si="68"/>
        <v>0</v>
      </c>
      <c r="BC221" s="11">
        <f t="shared" si="68"/>
        <v>0.11904761904761905</v>
      </c>
      <c r="BD221" s="11">
        <f t="shared" si="68"/>
        <v>8.9285714285714288E-2</v>
      </c>
      <c r="BE221">
        <v>0</v>
      </c>
      <c r="BF221">
        <v>0</v>
      </c>
      <c r="BG221">
        <v>0</v>
      </c>
      <c r="BH221">
        <v>0</v>
      </c>
      <c r="BI221">
        <v>5.0000000000000009</v>
      </c>
      <c r="BJ221">
        <v>3.0769230769230771</v>
      </c>
      <c r="BK221" s="2">
        <v>8.0769230769230784</v>
      </c>
      <c r="BL221" s="11">
        <v>0</v>
      </c>
      <c r="BM221" s="11">
        <v>0</v>
      </c>
      <c r="BN221" s="11">
        <v>0</v>
      </c>
      <c r="BO221" s="11">
        <v>0</v>
      </c>
      <c r="BP221" s="11">
        <v>0.41666666666666674</v>
      </c>
      <c r="BQ221" s="11">
        <v>0.25641025641025644</v>
      </c>
      <c r="BR221">
        <v>0</v>
      </c>
      <c r="BS221">
        <v>0</v>
      </c>
      <c r="BT221">
        <v>0</v>
      </c>
      <c r="BU221">
        <v>0</v>
      </c>
      <c r="BV221">
        <v>4.6428571428571432</v>
      </c>
      <c r="BW221">
        <v>1.7857142857142856</v>
      </c>
      <c r="BX221">
        <v>6.4285714285714288</v>
      </c>
      <c r="BY221" s="11">
        <v>0</v>
      </c>
      <c r="BZ221" s="11">
        <v>0</v>
      </c>
      <c r="CA221" s="11">
        <v>0</v>
      </c>
      <c r="CB221" s="11">
        <v>0</v>
      </c>
      <c r="CC221" s="11">
        <v>0.38690476190476192</v>
      </c>
      <c r="CD221" s="11">
        <v>0.14880952380952381</v>
      </c>
    </row>
    <row r="222" spans="1:82" hidden="1" x14ac:dyDescent="0.25">
      <c r="A222" s="5" t="s">
        <v>447</v>
      </c>
      <c r="B222" s="12" t="s">
        <v>460</v>
      </c>
      <c r="C222" t="s">
        <v>461</v>
      </c>
      <c r="E222" s="2">
        <v>8.0000000000000071</v>
      </c>
      <c r="F222" s="2">
        <v>1.9999999999999996</v>
      </c>
      <c r="G222" s="2">
        <v>6.3846153846153886</v>
      </c>
      <c r="H222" s="2">
        <v>7.0000000000000036</v>
      </c>
      <c r="I222" s="2">
        <v>7.0769230769230775</v>
      </c>
      <c r="J222" s="2">
        <v>5.2307692307692317</v>
      </c>
      <c r="K222" s="2">
        <f t="shared" si="52"/>
        <v>35.692307692307708</v>
      </c>
      <c r="L222" s="13">
        <f t="shared" si="65"/>
        <v>0.6666666666666673</v>
      </c>
      <c r="M222" s="13">
        <f t="shared" si="65"/>
        <v>0.16666666666666663</v>
      </c>
      <c r="N222" s="13">
        <f t="shared" si="65"/>
        <v>0.53205128205128238</v>
      </c>
      <c r="O222" s="13">
        <f t="shared" si="65"/>
        <v>0.58333333333333359</v>
      </c>
      <c r="P222" s="13">
        <f t="shared" si="65"/>
        <v>0.58974358974358976</v>
      </c>
      <c r="Q222" s="13">
        <f t="shared" si="65"/>
        <v>0.43589743589743596</v>
      </c>
      <c r="R222" s="2">
        <v>6</v>
      </c>
      <c r="S222" s="2">
        <v>2.8571428571428563</v>
      </c>
      <c r="T222" s="2">
        <v>1.9999999999999993</v>
      </c>
      <c r="U222" s="2">
        <v>6</v>
      </c>
      <c r="V222" s="2">
        <v>4.5</v>
      </c>
      <c r="W222" s="2">
        <v>4.2142857142857144</v>
      </c>
      <c r="X222" s="2">
        <f t="shared" si="53"/>
        <v>25.571428571428569</v>
      </c>
      <c r="Y222" s="11">
        <f t="shared" si="66"/>
        <v>0.5</v>
      </c>
      <c r="Z222" s="11">
        <f t="shared" si="66"/>
        <v>0.23809523809523803</v>
      </c>
      <c r="AA222" s="11">
        <f t="shared" si="66"/>
        <v>0.1666666666666666</v>
      </c>
      <c r="AB222" s="11">
        <f t="shared" si="66"/>
        <v>0.5</v>
      </c>
      <c r="AC222" s="11">
        <f t="shared" si="66"/>
        <v>0.375</v>
      </c>
      <c r="AD222" s="11">
        <f t="shared" si="66"/>
        <v>0.35119047619047622</v>
      </c>
      <c r="AE222" s="2">
        <v>5.0000000000000009</v>
      </c>
      <c r="AF222" s="2">
        <v>6.0000000000000027</v>
      </c>
      <c r="AG222" s="2">
        <v>10.000000000000002</v>
      </c>
      <c r="AH222" s="2">
        <v>11.999999999999993</v>
      </c>
      <c r="AI222" s="2">
        <v>3.9999999999999982</v>
      </c>
      <c r="AJ222" s="2">
        <v>1.5384615384615385</v>
      </c>
      <c r="AK222" s="2">
        <f t="shared" si="54"/>
        <v>38.53846153846154</v>
      </c>
      <c r="AL222" s="11">
        <f t="shared" si="67"/>
        <v>0.41666666666666674</v>
      </c>
      <c r="AM222" s="11">
        <f t="shared" si="67"/>
        <v>0.50000000000000022</v>
      </c>
      <c r="AN222" s="11">
        <f t="shared" si="67"/>
        <v>0.83333333333333348</v>
      </c>
      <c r="AO222" s="11">
        <f t="shared" si="67"/>
        <v>0.99999999999999944</v>
      </c>
      <c r="AP222" s="11">
        <f t="shared" si="67"/>
        <v>0.3333333333333332</v>
      </c>
      <c r="AQ222" s="11">
        <f t="shared" si="67"/>
        <v>0.12820512820512822</v>
      </c>
      <c r="AR222" s="2">
        <v>7.9999999999999973</v>
      </c>
      <c r="AS222" s="2">
        <v>4.2857142857142865</v>
      </c>
      <c r="AT222" s="2">
        <v>3.9999999999999987</v>
      </c>
      <c r="AU222" s="2">
        <v>0.7142857142857143</v>
      </c>
      <c r="AV222" s="2">
        <v>4.2142857142857135</v>
      </c>
      <c r="AW222" s="2">
        <v>3.5714285714285716</v>
      </c>
      <c r="AX222" s="2">
        <f t="shared" si="55"/>
        <v>24.785714285714288</v>
      </c>
      <c r="AY222" s="11">
        <f t="shared" si="68"/>
        <v>0.66666666666666641</v>
      </c>
      <c r="AZ222" s="11">
        <f t="shared" si="68"/>
        <v>0.35714285714285721</v>
      </c>
      <c r="BA222" s="11">
        <f t="shared" si="68"/>
        <v>0.3333333333333332</v>
      </c>
      <c r="BB222" s="11">
        <f t="shared" si="68"/>
        <v>5.9523809523809527E-2</v>
      </c>
      <c r="BC222" s="11">
        <f t="shared" si="68"/>
        <v>0.35119047619047611</v>
      </c>
      <c r="BD222" s="11">
        <f t="shared" si="68"/>
        <v>0.29761904761904762</v>
      </c>
      <c r="BE222">
        <v>0</v>
      </c>
      <c r="BF222">
        <v>8.0000000000000071</v>
      </c>
      <c r="BG222">
        <v>6.0000000000000027</v>
      </c>
      <c r="BH222">
        <v>6.9230769230769251</v>
      </c>
      <c r="BI222">
        <v>5.5384615384615374</v>
      </c>
      <c r="BJ222">
        <v>6.6923076923076943</v>
      </c>
      <c r="BK222" s="2">
        <v>33.153846153846168</v>
      </c>
      <c r="BL222" s="11">
        <v>0</v>
      </c>
      <c r="BM222" s="11">
        <v>0.6666666666666673</v>
      </c>
      <c r="BN222" s="11">
        <v>0.50000000000000022</v>
      </c>
      <c r="BO222" s="11">
        <v>0.57692307692307709</v>
      </c>
      <c r="BP222" s="11">
        <v>0.46153846153846145</v>
      </c>
      <c r="BQ222" s="11">
        <v>0.55769230769230782</v>
      </c>
      <c r="BR222">
        <v>0</v>
      </c>
      <c r="BS222">
        <v>9.0000000000000036</v>
      </c>
      <c r="BT222">
        <v>7.6428571428571432</v>
      </c>
      <c r="BU222">
        <v>5.0000000000000009</v>
      </c>
      <c r="BV222">
        <v>5.5</v>
      </c>
      <c r="BW222">
        <v>3.5714285714285716</v>
      </c>
      <c r="BX222">
        <v>30.714285714285719</v>
      </c>
      <c r="BY222" s="11">
        <v>0</v>
      </c>
      <c r="BZ222" s="11">
        <v>0.75000000000000033</v>
      </c>
      <c r="CA222" s="11">
        <v>0.63690476190476197</v>
      </c>
      <c r="CB222" s="11">
        <v>0.41666666666666674</v>
      </c>
      <c r="CC222" s="11">
        <v>0.45833333333333331</v>
      </c>
      <c r="CD222" s="11">
        <v>0.29761904761904762</v>
      </c>
    </row>
    <row r="223" spans="1:82" x14ac:dyDescent="0.25">
      <c r="A223" s="1" t="s">
        <v>697</v>
      </c>
      <c r="B223" t="s">
        <v>462</v>
      </c>
      <c r="C223" t="s">
        <v>463</v>
      </c>
      <c r="K223" s="2">
        <f t="shared" si="52"/>
        <v>0</v>
      </c>
      <c r="L223" s="13">
        <f t="shared" si="65"/>
        <v>0</v>
      </c>
      <c r="M223" s="13">
        <f t="shared" si="65"/>
        <v>0</v>
      </c>
      <c r="N223" s="13">
        <f t="shared" si="65"/>
        <v>0</v>
      </c>
      <c r="O223" s="13">
        <f t="shared" si="65"/>
        <v>0</v>
      </c>
      <c r="P223" s="13">
        <f t="shared" si="65"/>
        <v>0</v>
      </c>
      <c r="Q223" s="13">
        <f t="shared" si="65"/>
        <v>0</v>
      </c>
      <c r="R223" s="2"/>
      <c r="S223" s="2"/>
      <c r="T223" s="2"/>
      <c r="U223" s="2"/>
      <c r="V223" s="2"/>
      <c r="W223" s="2"/>
      <c r="X223" s="2">
        <f t="shared" si="53"/>
        <v>0</v>
      </c>
      <c r="Y223" s="11">
        <f t="shared" si="66"/>
        <v>0</v>
      </c>
      <c r="Z223" s="11">
        <f t="shared" si="66"/>
        <v>0</v>
      </c>
      <c r="AA223" s="11">
        <f t="shared" si="66"/>
        <v>0</v>
      </c>
      <c r="AB223" s="11">
        <f t="shared" si="66"/>
        <v>0</v>
      </c>
      <c r="AC223" s="11">
        <f t="shared" si="66"/>
        <v>0</v>
      </c>
      <c r="AD223" s="11">
        <f t="shared" si="66"/>
        <v>0</v>
      </c>
      <c r="AK223" s="2">
        <f t="shared" si="54"/>
        <v>0</v>
      </c>
      <c r="AL223" s="11">
        <f t="shared" si="67"/>
        <v>0</v>
      </c>
      <c r="AM223" s="11">
        <f t="shared" si="67"/>
        <v>0</v>
      </c>
      <c r="AN223" s="11">
        <f t="shared" si="67"/>
        <v>0</v>
      </c>
      <c r="AO223" s="11">
        <f t="shared" si="67"/>
        <v>0</v>
      </c>
      <c r="AP223" s="11">
        <f t="shared" si="67"/>
        <v>0</v>
      </c>
      <c r="AQ223" s="11">
        <f t="shared" si="67"/>
        <v>0</v>
      </c>
      <c r="AS223" s="2">
        <v>0.5</v>
      </c>
      <c r="AW223" s="2">
        <v>0.35714285714285715</v>
      </c>
      <c r="AX223" s="2">
        <f t="shared" si="55"/>
        <v>0.85714285714285721</v>
      </c>
      <c r="AY223" s="11">
        <f t="shared" si="68"/>
        <v>0</v>
      </c>
      <c r="AZ223" s="11">
        <f t="shared" si="68"/>
        <v>4.1666666666666664E-2</v>
      </c>
      <c r="BA223" s="11">
        <f t="shared" si="68"/>
        <v>0</v>
      </c>
      <c r="BB223" s="11">
        <f t="shared" si="68"/>
        <v>0</v>
      </c>
      <c r="BC223" s="11">
        <f t="shared" si="68"/>
        <v>0</v>
      </c>
      <c r="BD223" s="11">
        <f t="shared" si="68"/>
        <v>2.9761904761904764E-2</v>
      </c>
      <c r="BE223">
        <v>0</v>
      </c>
      <c r="BF223">
        <v>0</v>
      </c>
      <c r="BG223">
        <v>0</v>
      </c>
      <c r="BH223">
        <v>0.46153846153846156</v>
      </c>
      <c r="BI223">
        <v>0.76923076923076927</v>
      </c>
      <c r="BJ223">
        <v>1.5384615384615385</v>
      </c>
      <c r="BK223" s="2">
        <v>2.7692307692307692</v>
      </c>
      <c r="BL223" s="11">
        <v>0</v>
      </c>
      <c r="BM223" s="11">
        <v>0</v>
      </c>
      <c r="BN223" s="11">
        <v>0</v>
      </c>
      <c r="BO223" s="11">
        <v>3.8461538461538464E-2</v>
      </c>
      <c r="BP223" s="11">
        <v>6.4102564102564111E-2</v>
      </c>
      <c r="BQ223" s="11">
        <v>0.12820512820512822</v>
      </c>
      <c r="BR223">
        <v>0</v>
      </c>
      <c r="BS223">
        <v>0.99999999999999967</v>
      </c>
      <c r="BT223">
        <v>0</v>
      </c>
      <c r="BU223">
        <v>0</v>
      </c>
      <c r="BV223">
        <v>0</v>
      </c>
      <c r="BW223">
        <v>0</v>
      </c>
      <c r="BX223">
        <v>0.99999999999999967</v>
      </c>
      <c r="BY223" s="11">
        <v>0</v>
      </c>
      <c r="BZ223" s="11">
        <v>8.3333333333333301E-2</v>
      </c>
      <c r="CA223" s="11">
        <v>0</v>
      </c>
      <c r="CB223" s="11">
        <v>0</v>
      </c>
      <c r="CC223" s="11">
        <v>0</v>
      </c>
      <c r="CD223" s="11">
        <v>0</v>
      </c>
    </row>
    <row r="224" spans="1:82" s="14" customFormat="1" hidden="1" x14ac:dyDescent="0.25">
      <c r="A224" s="5" t="s">
        <v>447</v>
      </c>
      <c r="B224" s="12" t="s">
        <v>464</v>
      </c>
      <c r="C224" t="s">
        <v>465</v>
      </c>
      <c r="D224"/>
      <c r="E224" s="2">
        <v>1.9999999999999996</v>
      </c>
      <c r="F224" s="2">
        <v>6.0000000000000027</v>
      </c>
      <c r="G224" s="2"/>
      <c r="H224" s="2">
        <v>1.9999999999999996</v>
      </c>
      <c r="I224" s="2">
        <v>1.9230769230769231</v>
      </c>
      <c r="J224" s="2">
        <v>1.153846153846154</v>
      </c>
      <c r="K224" s="2">
        <f t="shared" si="52"/>
        <v>13.076923076923078</v>
      </c>
      <c r="L224" s="13">
        <f t="shared" si="65"/>
        <v>0.16666666666666663</v>
      </c>
      <c r="M224" s="13">
        <f t="shared" si="65"/>
        <v>0.50000000000000022</v>
      </c>
      <c r="N224" s="13">
        <f t="shared" si="65"/>
        <v>0</v>
      </c>
      <c r="O224" s="13">
        <f t="shared" si="65"/>
        <v>0.16666666666666663</v>
      </c>
      <c r="P224" s="13">
        <f t="shared" si="65"/>
        <v>0.16025641025641027</v>
      </c>
      <c r="Q224" s="13">
        <f t="shared" si="65"/>
        <v>9.6153846153846159E-2</v>
      </c>
      <c r="R224" s="2">
        <v>0</v>
      </c>
      <c r="S224" s="2">
        <v>3.9999999999999987</v>
      </c>
      <c r="T224" s="2">
        <v>1.9999999999999993</v>
      </c>
      <c r="U224" s="2">
        <v>0.7142857142857143</v>
      </c>
      <c r="V224" s="2">
        <v>1.4285714285714286</v>
      </c>
      <c r="W224" s="2">
        <v>1.7857142857142858</v>
      </c>
      <c r="X224" s="2">
        <f t="shared" si="53"/>
        <v>9.928571428571427</v>
      </c>
      <c r="Y224" s="11">
        <f t="shared" si="66"/>
        <v>0</v>
      </c>
      <c r="Z224" s="11">
        <f t="shared" si="66"/>
        <v>0.3333333333333332</v>
      </c>
      <c r="AA224" s="11">
        <f t="shared" si="66"/>
        <v>0.1666666666666666</v>
      </c>
      <c r="AB224" s="11">
        <f t="shared" si="66"/>
        <v>5.9523809523809527E-2</v>
      </c>
      <c r="AC224" s="11">
        <f t="shared" si="66"/>
        <v>0.11904761904761905</v>
      </c>
      <c r="AD224" s="11">
        <f t="shared" si="66"/>
        <v>0.14880952380952381</v>
      </c>
      <c r="AE224" s="2">
        <v>3.9999999999999982</v>
      </c>
      <c r="AF224" s="2">
        <v>1.9999999999999996</v>
      </c>
      <c r="AG224" s="2">
        <v>0</v>
      </c>
      <c r="AH224" s="2">
        <v>0</v>
      </c>
      <c r="AI224" s="2">
        <v>1.5384615384615385</v>
      </c>
      <c r="AJ224" s="2">
        <v>4.2307692307692308</v>
      </c>
      <c r="AK224" s="2">
        <f t="shared" si="54"/>
        <v>11.769230769230766</v>
      </c>
      <c r="AL224" s="11">
        <f t="shared" si="67"/>
        <v>0.3333333333333332</v>
      </c>
      <c r="AM224" s="11">
        <f t="shared" si="67"/>
        <v>0.16666666666666663</v>
      </c>
      <c r="AN224" s="11">
        <f t="shared" si="67"/>
        <v>0</v>
      </c>
      <c r="AO224" s="11">
        <f t="shared" si="67"/>
        <v>0</v>
      </c>
      <c r="AP224" s="11">
        <f t="shared" si="67"/>
        <v>0.12820512820512822</v>
      </c>
      <c r="AQ224" s="11">
        <f t="shared" si="67"/>
        <v>0.35256410256410259</v>
      </c>
      <c r="AR224" s="2">
        <v>3.9999999999999987</v>
      </c>
      <c r="AS224" s="2">
        <v>0</v>
      </c>
      <c r="AT224" s="2">
        <v>0</v>
      </c>
      <c r="AU224" s="2">
        <v>1.9999999999999993</v>
      </c>
      <c r="AV224" s="2">
        <v>0.35714285714285715</v>
      </c>
      <c r="AW224" s="2">
        <v>3.2142857142857144</v>
      </c>
      <c r="AX224" s="2">
        <f t="shared" si="55"/>
        <v>9.5714285714285694</v>
      </c>
      <c r="AY224" s="11">
        <f t="shared" si="68"/>
        <v>0.3333333333333332</v>
      </c>
      <c r="AZ224" s="11">
        <f t="shared" si="68"/>
        <v>0</v>
      </c>
      <c r="BA224" s="11">
        <f t="shared" si="68"/>
        <v>0</v>
      </c>
      <c r="BB224" s="11">
        <f t="shared" si="68"/>
        <v>0.1666666666666666</v>
      </c>
      <c r="BC224" s="11">
        <f t="shared" si="68"/>
        <v>2.9761904761904764E-2</v>
      </c>
      <c r="BD224" s="11">
        <f t="shared" si="68"/>
        <v>0.26785714285714285</v>
      </c>
      <c r="BE224">
        <v>3.9999999999999982</v>
      </c>
      <c r="BF224">
        <v>0</v>
      </c>
      <c r="BG224">
        <v>0</v>
      </c>
      <c r="BH224">
        <v>0</v>
      </c>
      <c r="BI224">
        <v>0</v>
      </c>
      <c r="BJ224">
        <v>1.5384615384615385</v>
      </c>
      <c r="BK224" s="2">
        <v>5.5384615384615365</v>
      </c>
      <c r="BL224" s="11">
        <v>0.3333333333333332</v>
      </c>
      <c r="BM224" s="11">
        <v>0</v>
      </c>
      <c r="BN224" s="11">
        <v>0</v>
      </c>
      <c r="BO224" s="11">
        <v>0</v>
      </c>
      <c r="BP224" s="11">
        <v>0</v>
      </c>
      <c r="BQ224" s="11">
        <v>0.12820512820512822</v>
      </c>
      <c r="BR224">
        <v>1.9999999999999993</v>
      </c>
      <c r="BS224">
        <v>3.9999999999999987</v>
      </c>
      <c r="BT224">
        <v>0</v>
      </c>
      <c r="BU224">
        <v>0</v>
      </c>
      <c r="BV224">
        <v>0.7142857142857143</v>
      </c>
      <c r="BW224">
        <v>2.8571428571428572</v>
      </c>
      <c r="BX224">
        <v>9.5714285714285694</v>
      </c>
      <c r="BY224" s="11">
        <v>0.1666666666666666</v>
      </c>
      <c r="BZ224" s="11">
        <v>0.3333333333333332</v>
      </c>
      <c r="CA224" s="11">
        <v>0</v>
      </c>
      <c r="CB224" s="11">
        <v>0</v>
      </c>
      <c r="CC224" s="11">
        <v>5.9523809523809527E-2</v>
      </c>
      <c r="CD224" s="11">
        <v>0.23809523809523811</v>
      </c>
    </row>
    <row r="225" spans="1:82" hidden="1" x14ac:dyDescent="0.25">
      <c r="A225" s="5" t="s">
        <v>447</v>
      </c>
      <c r="B225" s="12" t="s">
        <v>466</v>
      </c>
      <c r="C225" t="s">
        <v>467</v>
      </c>
      <c r="F225" s="2">
        <v>1.9999999999999996</v>
      </c>
      <c r="I225" s="2">
        <v>2.6923076923076925</v>
      </c>
      <c r="J225" s="2">
        <v>0.38461538461538464</v>
      </c>
      <c r="K225" s="2">
        <f t="shared" si="52"/>
        <v>5.0769230769230766</v>
      </c>
      <c r="L225" s="13">
        <f t="shared" si="65"/>
        <v>0</v>
      </c>
      <c r="M225" s="13">
        <f t="shared" si="65"/>
        <v>0.16666666666666663</v>
      </c>
      <c r="N225" s="13">
        <f t="shared" si="65"/>
        <v>0</v>
      </c>
      <c r="O225" s="13">
        <f t="shared" si="65"/>
        <v>0</v>
      </c>
      <c r="P225" s="13">
        <f t="shared" si="65"/>
        <v>0.22435897435897437</v>
      </c>
      <c r="Q225" s="13">
        <f t="shared" si="65"/>
        <v>3.2051282051282055E-2</v>
      </c>
      <c r="R225" s="2">
        <v>1.9999999999999993</v>
      </c>
      <c r="S225" s="2">
        <v>0</v>
      </c>
      <c r="T225" s="2">
        <v>1.9999999999999993</v>
      </c>
      <c r="U225" s="2">
        <v>0</v>
      </c>
      <c r="V225" s="2">
        <v>0</v>
      </c>
      <c r="W225" s="2">
        <v>0.7142857142857143</v>
      </c>
      <c r="X225" s="2">
        <f t="shared" si="53"/>
        <v>4.7142857142857126</v>
      </c>
      <c r="Y225" s="11">
        <f t="shared" si="66"/>
        <v>0.1666666666666666</v>
      </c>
      <c r="Z225" s="11">
        <f t="shared" si="66"/>
        <v>0</v>
      </c>
      <c r="AA225" s="11">
        <f t="shared" si="66"/>
        <v>0.1666666666666666</v>
      </c>
      <c r="AB225" s="11">
        <f t="shared" si="66"/>
        <v>0</v>
      </c>
      <c r="AC225" s="11">
        <f t="shared" si="66"/>
        <v>0</v>
      </c>
      <c r="AD225" s="11">
        <f t="shared" si="66"/>
        <v>5.9523809523809527E-2</v>
      </c>
      <c r="AE225" s="2">
        <v>0</v>
      </c>
      <c r="AF225" s="2">
        <v>1.9999999999999996</v>
      </c>
      <c r="AG225" s="2">
        <v>1.9999999999999996</v>
      </c>
      <c r="AH225" s="2">
        <v>0</v>
      </c>
      <c r="AI225" s="2">
        <v>0.76923076923076927</v>
      </c>
      <c r="AJ225" s="2">
        <v>0.38461538461538464</v>
      </c>
      <c r="AK225" s="2">
        <f t="shared" si="54"/>
        <v>5.1538461538461533</v>
      </c>
      <c r="AL225" s="11">
        <f t="shared" si="67"/>
        <v>0</v>
      </c>
      <c r="AM225" s="11">
        <f t="shared" si="67"/>
        <v>0.16666666666666663</v>
      </c>
      <c r="AN225" s="11">
        <f t="shared" si="67"/>
        <v>0.16666666666666663</v>
      </c>
      <c r="AO225" s="11">
        <f t="shared" si="67"/>
        <v>0</v>
      </c>
      <c r="AP225" s="11">
        <f t="shared" si="67"/>
        <v>6.4102564102564111E-2</v>
      </c>
      <c r="AQ225" s="11">
        <f t="shared" si="67"/>
        <v>3.2051282051282055E-2</v>
      </c>
      <c r="AR225" s="2">
        <v>3.9999999999999987</v>
      </c>
      <c r="AS225" s="2">
        <v>0</v>
      </c>
      <c r="AT225" s="2">
        <v>0</v>
      </c>
      <c r="AU225" s="2">
        <v>0</v>
      </c>
      <c r="AV225" s="2">
        <v>0.35714285714285715</v>
      </c>
      <c r="AW225" s="2">
        <v>1.0714285714285714</v>
      </c>
      <c r="AX225" s="2">
        <f t="shared" si="55"/>
        <v>5.428571428571427</v>
      </c>
      <c r="AY225" s="11">
        <f t="shared" si="68"/>
        <v>0.3333333333333332</v>
      </c>
      <c r="AZ225" s="11">
        <f t="shared" si="68"/>
        <v>0</v>
      </c>
      <c r="BA225" s="11">
        <f t="shared" si="68"/>
        <v>0</v>
      </c>
      <c r="BB225" s="11">
        <f t="shared" si="68"/>
        <v>0</v>
      </c>
      <c r="BC225" s="11">
        <f t="shared" si="68"/>
        <v>2.9761904761904764E-2</v>
      </c>
      <c r="BD225" s="11">
        <f t="shared" si="68"/>
        <v>8.9285714285714288E-2</v>
      </c>
      <c r="BE225">
        <v>0</v>
      </c>
      <c r="BF225">
        <v>0</v>
      </c>
      <c r="BG225">
        <v>1.9999999999999996</v>
      </c>
      <c r="BH225">
        <v>0</v>
      </c>
      <c r="BI225">
        <v>2.6923076923076925</v>
      </c>
      <c r="BJ225">
        <v>1.9230769230769234</v>
      </c>
      <c r="BK225" s="2">
        <v>6.615384615384615</v>
      </c>
      <c r="BL225" s="11">
        <v>0</v>
      </c>
      <c r="BM225" s="11">
        <v>0</v>
      </c>
      <c r="BN225" s="11">
        <v>0.16666666666666663</v>
      </c>
      <c r="BO225" s="11">
        <v>0</v>
      </c>
      <c r="BP225" s="11">
        <v>0.22435897435897437</v>
      </c>
      <c r="BQ225" s="11">
        <v>0.16025641025641027</v>
      </c>
      <c r="BR225">
        <v>0</v>
      </c>
      <c r="BS225">
        <v>0</v>
      </c>
      <c r="BT225">
        <v>0</v>
      </c>
      <c r="BU225">
        <v>6.0000000000000036</v>
      </c>
      <c r="BV225">
        <v>1.6428571428571428</v>
      </c>
      <c r="BW225">
        <v>0.35714285714285715</v>
      </c>
      <c r="BX225">
        <v>8.0000000000000036</v>
      </c>
      <c r="BY225" s="11">
        <v>0</v>
      </c>
      <c r="BZ225" s="11">
        <v>0</v>
      </c>
      <c r="CA225" s="11">
        <v>0</v>
      </c>
      <c r="CB225" s="11">
        <v>0.50000000000000033</v>
      </c>
      <c r="CC225" s="11">
        <v>0.13690476190476189</v>
      </c>
      <c r="CD225" s="11">
        <v>2.9761904761904764E-2</v>
      </c>
    </row>
    <row r="226" spans="1:82" hidden="1" x14ac:dyDescent="0.25">
      <c r="A226" s="5" t="s">
        <v>447</v>
      </c>
      <c r="B226" s="12" t="s">
        <v>468</v>
      </c>
      <c r="C226" t="s">
        <v>469</v>
      </c>
      <c r="E226" s="2">
        <v>3.9999999999999982</v>
      </c>
      <c r="F226" s="2">
        <v>5.0000000000000009</v>
      </c>
      <c r="G226" s="2">
        <v>3.9999999999999982</v>
      </c>
      <c r="H226" s="2">
        <v>1.9999999999999996</v>
      </c>
      <c r="I226" s="2">
        <v>5.8461538461538476</v>
      </c>
      <c r="J226" s="2">
        <v>2.4615384615384617</v>
      </c>
      <c r="K226" s="2">
        <f t="shared" si="52"/>
        <v>23.307692307692307</v>
      </c>
      <c r="L226" s="13">
        <f t="shared" si="65"/>
        <v>0.3333333333333332</v>
      </c>
      <c r="M226" s="13">
        <f t="shared" si="65"/>
        <v>0.41666666666666674</v>
      </c>
      <c r="N226" s="13">
        <f t="shared" si="65"/>
        <v>0.3333333333333332</v>
      </c>
      <c r="O226" s="13">
        <f t="shared" si="65"/>
        <v>0.16666666666666663</v>
      </c>
      <c r="P226" s="13">
        <f t="shared" si="65"/>
        <v>0.48717948717948728</v>
      </c>
      <c r="Q226" s="13">
        <f t="shared" si="65"/>
        <v>0.20512820512820515</v>
      </c>
      <c r="R226" s="2">
        <v>4.1428571428571415</v>
      </c>
      <c r="S226" s="2">
        <v>3</v>
      </c>
      <c r="T226" s="2">
        <v>7.7142857142857224</v>
      </c>
      <c r="U226" s="2">
        <v>5.3571428571428594</v>
      </c>
      <c r="V226" s="2">
        <v>8.428571428571427</v>
      </c>
      <c r="W226" s="2">
        <v>2.7142857142857144</v>
      </c>
      <c r="X226" s="2">
        <f t="shared" si="53"/>
        <v>31.357142857142865</v>
      </c>
      <c r="Y226" s="11">
        <f t="shared" si="66"/>
        <v>0.34523809523809512</v>
      </c>
      <c r="Z226" s="11">
        <f t="shared" si="66"/>
        <v>0.25</v>
      </c>
      <c r="AA226" s="11">
        <f t="shared" si="66"/>
        <v>0.64285714285714357</v>
      </c>
      <c r="AB226" s="11">
        <f t="shared" si="66"/>
        <v>0.44642857142857162</v>
      </c>
      <c r="AC226" s="11">
        <f t="shared" si="66"/>
        <v>0.70238095238095222</v>
      </c>
      <c r="AD226" s="11">
        <f t="shared" si="66"/>
        <v>0.22619047619047619</v>
      </c>
      <c r="AE226" s="2">
        <v>0</v>
      </c>
      <c r="AF226" s="2">
        <v>8.0000000000000018</v>
      </c>
      <c r="AG226" s="2">
        <v>8.1538461538461586</v>
      </c>
      <c r="AH226" s="2">
        <v>2.7692307692307687</v>
      </c>
      <c r="AI226" s="2">
        <v>6.4615384615384635</v>
      </c>
      <c r="AJ226" s="2">
        <v>6.0769230769230784</v>
      </c>
      <c r="AK226" s="2">
        <f t="shared" si="54"/>
        <v>31.461538461538474</v>
      </c>
      <c r="AL226" s="11">
        <f t="shared" si="67"/>
        <v>0</v>
      </c>
      <c r="AM226" s="11">
        <f t="shared" si="67"/>
        <v>0.66666666666666685</v>
      </c>
      <c r="AN226" s="11">
        <f t="shared" si="67"/>
        <v>0.67948717948717985</v>
      </c>
      <c r="AO226" s="11">
        <f t="shared" si="67"/>
        <v>0.23076923076923073</v>
      </c>
      <c r="AP226" s="11">
        <f t="shared" si="67"/>
        <v>0.53846153846153866</v>
      </c>
      <c r="AQ226" s="11">
        <f t="shared" si="67"/>
        <v>0.5064102564102565</v>
      </c>
      <c r="AR226" s="2">
        <v>3.9999999999999987</v>
      </c>
      <c r="AS226" s="2">
        <v>3.9999999999999987</v>
      </c>
      <c r="AT226" s="2">
        <v>6.0000000000000036</v>
      </c>
      <c r="AU226" s="2">
        <v>0</v>
      </c>
      <c r="AV226" s="2">
        <v>6.7142857142857135</v>
      </c>
      <c r="AW226" s="2">
        <v>6.7857142857142847</v>
      </c>
      <c r="AX226" s="2">
        <f t="shared" si="55"/>
        <v>27.5</v>
      </c>
      <c r="AY226" s="11">
        <f t="shared" si="68"/>
        <v>0.3333333333333332</v>
      </c>
      <c r="AZ226" s="11">
        <f t="shared" si="68"/>
        <v>0.3333333333333332</v>
      </c>
      <c r="BA226" s="11">
        <f t="shared" si="68"/>
        <v>0.50000000000000033</v>
      </c>
      <c r="BB226" s="11">
        <f t="shared" si="68"/>
        <v>0</v>
      </c>
      <c r="BC226" s="11">
        <f t="shared" si="68"/>
        <v>0.55952380952380942</v>
      </c>
      <c r="BD226" s="11">
        <f t="shared" si="68"/>
        <v>0.56547619047619035</v>
      </c>
      <c r="BE226">
        <v>0</v>
      </c>
      <c r="BF226">
        <v>5.3846153846153859</v>
      </c>
      <c r="BG226">
        <v>8.0000000000000036</v>
      </c>
      <c r="BH226">
        <v>0</v>
      </c>
      <c r="BI226">
        <v>6.3076923076923084</v>
      </c>
      <c r="BJ226">
        <v>5.615384615384615</v>
      </c>
      <c r="BK226" s="2">
        <v>25.307692307692314</v>
      </c>
      <c r="BL226" s="11">
        <v>0</v>
      </c>
      <c r="BM226" s="11">
        <v>0.44871794871794884</v>
      </c>
      <c r="BN226" s="11">
        <v>0.66666666666666696</v>
      </c>
      <c r="BO226" s="11">
        <v>0</v>
      </c>
      <c r="BP226" s="11">
        <v>0.52564102564102566</v>
      </c>
      <c r="BQ226" s="11">
        <v>0.4679487179487179</v>
      </c>
      <c r="BR226">
        <v>0</v>
      </c>
      <c r="BS226">
        <v>5.0000000000000009</v>
      </c>
      <c r="BT226">
        <v>5.0000000000000018</v>
      </c>
      <c r="BU226">
        <v>5.0000000000000009</v>
      </c>
      <c r="BV226">
        <v>3.6428571428571432</v>
      </c>
      <c r="BW226">
        <v>3.4285714285714288</v>
      </c>
      <c r="BX226">
        <v>22.071428571428577</v>
      </c>
      <c r="BY226" s="11">
        <v>0</v>
      </c>
      <c r="BZ226" s="11">
        <v>0.41666666666666674</v>
      </c>
      <c r="CA226" s="11">
        <v>0.4166666666666668</v>
      </c>
      <c r="CB226" s="11">
        <v>0.41666666666666674</v>
      </c>
      <c r="CC226" s="11">
        <v>0.3035714285714286</v>
      </c>
      <c r="CD226" s="11">
        <v>0.28571428571428575</v>
      </c>
    </row>
    <row r="227" spans="1:82" s="14" customFormat="1" hidden="1" x14ac:dyDescent="0.25">
      <c r="A227" s="5" t="s">
        <v>447</v>
      </c>
      <c r="B227" s="12" t="s">
        <v>470</v>
      </c>
      <c r="C227" t="s">
        <v>471</v>
      </c>
      <c r="D227"/>
      <c r="E227" s="2">
        <v>7.0000000000000036</v>
      </c>
      <c r="F227" s="2">
        <v>8.9999999999999982</v>
      </c>
      <c r="G227" s="2">
        <v>5</v>
      </c>
      <c r="H227" s="2">
        <v>9.0000000000000018</v>
      </c>
      <c r="I227" s="2">
        <v>4.384615384615385</v>
      </c>
      <c r="J227" s="2">
        <v>4.2307692307692308</v>
      </c>
      <c r="K227" s="2">
        <f t="shared" si="52"/>
        <v>38.61538461538462</v>
      </c>
      <c r="L227" s="13">
        <f t="shared" si="65"/>
        <v>0.58333333333333359</v>
      </c>
      <c r="M227" s="13">
        <f t="shared" si="65"/>
        <v>0.74999999999999989</v>
      </c>
      <c r="N227" s="13">
        <f t="shared" si="65"/>
        <v>0.41666666666666669</v>
      </c>
      <c r="O227" s="13">
        <f t="shared" si="65"/>
        <v>0.75000000000000011</v>
      </c>
      <c r="P227" s="13">
        <f t="shared" si="65"/>
        <v>0.36538461538461542</v>
      </c>
      <c r="Q227" s="13">
        <f t="shared" si="65"/>
        <v>0.35256410256410259</v>
      </c>
      <c r="R227" s="2">
        <v>8.0000000000000089</v>
      </c>
      <c r="S227" s="2">
        <v>5.0000000000000009</v>
      </c>
      <c r="T227" s="2">
        <v>8.0000000000000089</v>
      </c>
      <c r="U227" s="2">
        <v>0.7142857142857143</v>
      </c>
      <c r="V227" s="2">
        <v>6.9999999999999991</v>
      </c>
      <c r="W227" s="2">
        <v>4.4285714285714288</v>
      </c>
      <c r="X227" s="2">
        <f t="shared" si="53"/>
        <v>33.142857142857167</v>
      </c>
      <c r="Y227" s="11">
        <f t="shared" si="66"/>
        <v>0.66666666666666741</v>
      </c>
      <c r="Z227" s="11">
        <f t="shared" si="66"/>
        <v>0.41666666666666674</v>
      </c>
      <c r="AA227" s="11">
        <f t="shared" si="66"/>
        <v>0.66666666666666741</v>
      </c>
      <c r="AB227" s="11">
        <f t="shared" si="66"/>
        <v>5.9523809523809527E-2</v>
      </c>
      <c r="AC227" s="11">
        <f t="shared" si="66"/>
        <v>0.58333333333333326</v>
      </c>
      <c r="AD227" s="11">
        <f t="shared" si="66"/>
        <v>0.36904761904761907</v>
      </c>
      <c r="AE227" s="2">
        <v>9.9999999999999964</v>
      </c>
      <c r="AF227" s="2">
        <v>7.0000000000000036</v>
      </c>
      <c r="AG227" s="2">
        <v>7.0000000000000036</v>
      </c>
      <c r="AH227" s="2">
        <v>8.0000000000000018</v>
      </c>
      <c r="AI227" s="2">
        <v>7.0000000000000018</v>
      </c>
      <c r="AJ227" s="2">
        <v>5</v>
      </c>
      <c r="AK227" s="2">
        <f t="shared" si="54"/>
        <v>44.000000000000007</v>
      </c>
      <c r="AL227" s="11">
        <f t="shared" si="67"/>
        <v>0.83333333333333304</v>
      </c>
      <c r="AM227" s="11">
        <f t="shared" si="67"/>
        <v>0.58333333333333359</v>
      </c>
      <c r="AN227" s="11">
        <f t="shared" si="67"/>
        <v>0.58333333333333359</v>
      </c>
      <c r="AO227" s="11">
        <f t="shared" si="67"/>
        <v>0.66666666666666685</v>
      </c>
      <c r="AP227" s="11">
        <f t="shared" si="67"/>
        <v>0.58333333333333348</v>
      </c>
      <c r="AQ227" s="11">
        <f t="shared" si="67"/>
        <v>0.41666666666666669</v>
      </c>
      <c r="AR227" s="2">
        <v>3.9999999999999987</v>
      </c>
      <c r="AS227" s="2">
        <v>3.9999999999999987</v>
      </c>
      <c r="AT227" s="2">
        <v>6.0000000000000036</v>
      </c>
      <c r="AU227" s="2">
        <v>0.6428571428571429</v>
      </c>
      <c r="AV227" s="2">
        <v>4.5714285714285712</v>
      </c>
      <c r="AW227" s="2">
        <v>4</v>
      </c>
      <c r="AX227" s="2">
        <f t="shared" si="55"/>
        <v>23.214285714285715</v>
      </c>
      <c r="AY227" s="11">
        <f t="shared" si="68"/>
        <v>0.3333333333333332</v>
      </c>
      <c r="AZ227" s="11">
        <f t="shared" si="68"/>
        <v>0.3333333333333332</v>
      </c>
      <c r="BA227" s="11">
        <f t="shared" si="68"/>
        <v>0.50000000000000033</v>
      </c>
      <c r="BB227" s="11">
        <f t="shared" si="68"/>
        <v>5.3571428571428575E-2</v>
      </c>
      <c r="BC227" s="11">
        <f t="shared" si="68"/>
        <v>0.38095238095238093</v>
      </c>
      <c r="BD227" s="11">
        <f t="shared" si="68"/>
        <v>0.33333333333333331</v>
      </c>
      <c r="BE227">
        <v>6.0000000000000027</v>
      </c>
      <c r="BF227">
        <v>10</v>
      </c>
      <c r="BG227">
        <v>7.0000000000000027</v>
      </c>
      <c r="BH227">
        <v>3.9999999999999982</v>
      </c>
      <c r="BI227">
        <v>6.0000000000000009</v>
      </c>
      <c r="BJ227">
        <v>6.5384615384615401</v>
      </c>
      <c r="BK227" s="2">
        <v>39.538461538461547</v>
      </c>
      <c r="BL227" s="11">
        <v>0.50000000000000022</v>
      </c>
      <c r="BM227" s="11">
        <v>0.83333333333333337</v>
      </c>
      <c r="BN227" s="11">
        <v>0.58333333333333359</v>
      </c>
      <c r="BO227" s="11">
        <v>0.3333333333333332</v>
      </c>
      <c r="BP227" s="11">
        <v>0.50000000000000011</v>
      </c>
      <c r="BQ227" s="11">
        <v>0.54487179487179505</v>
      </c>
      <c r="BR227">
        <v>3.9999999999999987</v>
      </c>
      <c r="BS227">
        <v>5.0000000000000009</v>
      </c>
      <c r="BT227">
        <v>7</v>
      </c>
      <c r="BU227">
        <v>6.5714285714285756</v>
      </c>
      <c r="BV227">
        <v>5</v>
      </c>
      <c r="BW227">
        <v>4.2857142857142856</v>
      </c>
      <c r="BX227">
        <v>31.857142857142861</v>
      </c>
      <c r="BY227" s="11">
        <v>0.3333333333333332</v>
      </c>
      <c r="BZ227" s="11">
        <v>0.41666666666666674</v>
      </c>
      <c r="CA227" s="11">
        <v>0.58333333333333337</v>
      </c>
      <c r="CB227" s="11">
        <v>0.547619047619048</v>
      </c>
      <c r="CC227" s="11">
        <v>0.41666666666666669</v>
      </c>
      <c r="CD227" s="11">
        <v>0.35714285714285715</v>
      </c>
    </row>
    <row r="228" spans="1:82" s="14" customFormat="1" x14ac:dyDescent="0.25">
      <c r="A228" s="1" t="s">
        <v>447</v>
      </c>
      <c r="B228" s="12" t="s">
        <v>472</v>
      </c>
      <c r="C228" t="s">
        <v>473</v>
      </c>
      <c r="D228"/>
      <c r="E228" s="2"/>
      <c r="F228" s="2"/>
      <c r="G228" s="2"/>
      <c r="H228" s="2"/>
      <c r="I228" s="2">
        <v>3.0769230769230771</v>
      </c>
      <c r="J228" s="2">
        <v>3.4615384615384617</v>
      </c>
      <c r="K228" s="2">
        <f t="shared" si="52"/>
        <v>6.5384615384615383</v>
      </c>
      <c r="L228" s="13">
        <f t="shared" si="65"/>
        <v>0</v>
      </c>
      <c r="M228" s="13">
        <f t="shared" si="65"/>
        <v>0</v>
      </c>
      <c r="N228" s="13">
        <f t="shared" si="65"/>
        <v>0</v>
      </c>
      <c r="O228" s="13">
        <f t="shared" si="65"/>
        <v>0</v>
      </c>
      <c r="P228" s="13">
        <f t="shared" si="65"/>
        <v>0.25641025641025644</v>
      </c>
      <c r="Q228" s="13">
        <f t="shared" si="65"/>
        <v>0.28846153846153849</v>
      </c>
      <c r="R228" s="2">
        <v>0</v>
      </c>
      <c r="S228" s="2">
        <v>0</v>
      </c>
      <c r="T228" s="2">
        <v>0</v>
      </c>
      <c r="U228" s="2">
        <v>0</v>
      </c>
      <c r="V228" s="2">
        <v>0.35714285714285715</v>
      </c>
      <c r="W228" s="2">
        <v>2</v>
      </c>
      <c r="X228" s="2">
        <f t="shared" si="53"/>
        <v>2.3571428571428572</v>
      </c>
      <c r="Y228" s="11">
        <f t="shared" si="66"/>
        <v>0</v>
      </c>
      <c r="Z228" s="11">
        <f t="shared" si="66"/>
        <v>0</v>
      </c>
      <c r="AA228" s="11">
        <f t="shared" si="66"/>
        <v>0</v>
      </c>
      <c r="AB228" s="11">
        <f t="shared" si="66"/>
        <v>0</v>
      </c>
      <c r="AC228" s="11">
        <f t="shared" si="66"/>
        <v>2.9761904761904764E-2</v>
      </c>
      <c r="AD228" s="11">
        <f t="shared" si="66"/>
        <v>0.16666666666666666</v>
      </c>
      <c r="AE228" s="2">
        <v>0</v>
      </c>
      <c r="AF228" s="2">
        <v>0</v>
      </c>
      <c r="AG228" s="2">
        <v>0</v>
      </c>
      <c r="AH228" s="2">
        <v>3.9999999999999991</v>
      </c>
      <c r="AI228" s="2">
        <v>2.6923076923076925</v>
      </c>
      <c r="AJ228" s="2">
        <v>0.76923076923076927</v>
      </c>
      <c r="AK228" s="2">
        <f t="shared" si="54"/>
        <v>7.4615384615384608</v>
      </c>
      <c r="AL228" s="11">
        <f t="shared" si="67"/>
        <v>0</v>
      </c>
      <c r="AM228" s="11">
        <f t="shared" si="67"/>
        <v>0</v>
      </c>
      <c r="AN228" s="11">
        <f t="shared" si="67"/>
        <v>0</v>
      </c>
      <c r="AO228" s="11">
        <f t="shared" si="67"/>
        <v>0.33333333333333326</v>
      </c>
      <c r="AP228" s="11">
        <f t="shared" si="67"/>
        <v>0.22435897435897437</v>
      </c>
      <c r="AQ228" s="11">
        <f t="shared" si="67"/>
        <v>6.4102564102564111E-2</v>
      </c>
      <c r="AR228" s="2">
        <v>0</v>
      </c>
      <c r="AS228" s="2">
        <v>0</v>
      </c>
      <c r="AT228" s="2">
        <v>0</v>
      </c>
      <c r="AU228" s="2">
        <v>0</v>
      </c>
      <c r="AV228" s="2">
        <v>1.0714285714285714</v>
      </c>
      <c r="AW228" s="2">
        <v>0.7142857142857143</v>
      </c>
      <c r="AX228" s="2">
        <f t="shared" si="55"/>
        <v>1.7857142857142856</v>
      </c>
      <c r="AY228" s="11">
        <f t="shared" si="68"/>
        <v>0</v>
      </c>
      <c r="AZ228" s="11">
        <f t="shared" si="68"/>
        <v>0</v>
      </c>
      <c r="BA228" s="11">
        <f t="shared" si="68"/>
        <v>0</v>
      </c>
      <c r="BB228" s="11">
        <f t="shared" si="68"/>
        <v>0</v>
      </c>
      <c r="BC228" s="11">
        <f t="shared" si="68"/>
        <v>8.9285714285714288E-2</v>
      </c>
      <c r="BD228" s="11">
        <f t="shared" si="68"/>
        <v>5.9523809523809527E-2</v>
      </c>
      <c r="BE228">
        <v>0</v>
      </c>
      <c r="BF228">
        <v>0</v>
      </c>
      <c r="BG228">
        <v>0</v>
      </c>
      <c r="BH228">
        <v>0</v>
      </c>
      <c r="BI228">
        <v>0.38461538461538464</v>
      </c>
      <c r="BJ228">
        <v>1.5384615384615385</v>
      </c>
      <c r="BK228" s="2">
        <v>1.9230769230769231</v>
      </c>
      <c r="BL228" s="11">
        <v>0</v>
      </c>
      <c r="BM228" s="11">
        <v>0</v>
      </c>
      <c r="BN228" s="11">
        <v>0</v>
      </c>
      <c r="BO228" s="11">
        <v>0</v>
      </c>
      <c r="BP228" s="11">
        <v>3.2051282051282055E-2</v>
      </c>
      <c r="BQ228" s="11">
        <v>0.12820512820512822</v>
      </c>
      <c r="BR228">
        <v>0</v>
      </c>
      <c r="BS228">
        <v>0</v>
      </c>
      <c r="BT228">
        <v>0</v>
      </c>
      <c r="BU228">
        <v>0</v>
      </c>
      <c r="BV228">
        <v>2.1428571428571428</v>
      </c>
      <c r="BW228">
        <v>1.7857142857142858</v>
      </c>
      <c r="BX228">
        <v>3.9285714285714288</v>
      </c>
      <c r="BY228" s="11">
        <v>0</v>
      </c>
      <c r="BZ228" s="11">
        <v>0</v>
      </c>
      <c r="CA228" s="11">
        <v>0</v>
      </c>
      <c r="CB228" s="11">
        <v>0</v>
      </c>
      <c r="CC228" s="11">
        <v>0.17857142857142858</v>
      </c>
      <c r="CD228" s="11">
        <v>0.14880952380952381</v>
      </c>
    </row>
    <row r="229" spans="1:82" s="14" customFormat="1" hidden="1" x14ac:dyDescent="0.25">
      <c r="A229" s="5" t="s">
        <v>447</v>
      </c>
      <c r="B229" s="12" t="s">
        <v>474</v>
      </c>
      <c r="C229" t="s">
        <v>475</v>
      </c>
      <c r="D229"/>
      <c r="E229" s="2">
        <v>5</v>
      </c>
      <c r="F229" s="2">
        <v>3.9999999999999982</v>
      </c>
      <c r="G229" s="2">
        <v>8.0000000000000071</v>
      </c>
      <c r="H229" s="2">
        <v>1.9999999999999996</v>
      </c>
      <c r="I229" s="2">
        <v>2.6923076923076925</v>
      </c>
      <c r="J229" s="2">
        <v>2.6923076923076925</v>
      </c>
      <c r="K229" s="2">
        <f t="shared" si="52"/>
        <v>24.384615384615394</v>
      </c>
      <c r="L229" s="13">
        <f t="shared" si="65"/>
        <v>0.41666666666666669</v>
      </c>
      <c r="M229" s="13">
        <f t="shared" si="65"/>
        <v>0.3333333333333332</v>
      </c>
      <c r="N229" s="13">
        <f t="shared" si="65"/>
        <v>0.6666666666666673</v>
      </c>
      <c r="O229" s="13">
        <f t="shared" si="65"/>
        <v>0.16666666666666663</v>
      </c>
      <c r="P229" s="13">
        <f t="shared" si="65"/>
        <v>0.22435897435897437</v>
      </c>
      <c r="Q229" s="13">
        <f t="shared" si="65"/>
        <v>0.22435897435897437</v>
      </c>
      <c r="R229" s="2">
        <v>0</v>
      </c>
      <c r="S229" s="2">
        <v>5.4285714285714306</v>
      </c>
      <c r="T229" s="2">
        <v>5.4285714285714297</v>
      </c>
      <c r="U229" s="2">
        <v>1.9999999999999993</v>
      </c>
      <c r="V229" s="2">
        <v>2.3571428571428572</v>
      </c>
      <c r="W229" s="2">
        <v>1.0714285714285714</v>
      </c>
      <c r="X229" s="2">
        <f t="shared" si="53"/>
        <v>16.285714285714292</v>
      </c>
      <c r="Y229" s="11">
        <f t="shared" si="66"/>
        <v>0</v>
      </c>
      <c r="Z229" s="11">
        <f t="shared" si="66"/>
        <v>0.45238095238095255</v>
      </c>
      <c r="AA229" s="11">
        <f t="shared" si="66"/>
        <v>0.45238095238095249</v>
      </c>
      <c r="AB229" s="11">
        <f t="shared" si="66"/>
        <v>0.1666666666666666</v>
      </c>
      <c r="AC229" s="11">
        <f t="shared" si="66"/>
        <v>0.19642857142857142</v>
      </c>
      <c r="AD229" s="11">
        <f t="shared" si="66"/>
        <v>8.9285714285714288E-2</v>
      </c>
      <c r="AE229" s="2">
        <v>6.0000000000000027</v>
      </c>
      <c r="AF229" s="2">
        <v>3.0000000000000004</v>
      </c>
      <c r="AG229" s="2">
        <v>3.7692307692307701</v>
      </c>
      <c r="AH229" s="2">
        <v>2.7692307692307687</v>
      </c>
      <c r="AI229" s="2">
        <v>5.8461538461538476</v>
      </c>
      <c r="AJ229" s="2">
        <v>1.3846153846153846</v>
      </c>
      <c r="AK229" s="2">
        <f t="shared" si="54"/>
        <v>22.769230769230774</v>
      </c>
      <c r="AL229" s="11">
        <f t="shared" si="67"/>
        <v>0.50000000000000022</v>
      </c>
      <c r="AM229" s="11">
        <f t="shared" si="67"/>
        <v>0.25000000000000006</v>
      </c>
      <c r="AN229" s="11">
        <f t="shared" si="67"/>
        <v>0.31410256410256415</v>
      </c>
      <c r="AO229" s="11">
        <f t="shared" si="67"/>
        <v>0.23076923076923073</v>
      </c>
      <c r="AP229" s="11">
        <f t="shared" si="67"/>
        <v>0.48717948717948728</v>
      </c>
      <c r="AQ229" s="11">
        <f t="shared" si="67"/>
        <v>0.11538461538461538</v>
      </c>
      <c r="AR229" s="2">
        <v>1.9999999999999993</v>
      </c>
      <c r="AS229" s="2">
        <v>4.9999999999999991</v>
      </c>
      <c r="AT229" s="2">
        <v>3.9999999999999987</v>
      </c>
      <c r="AU229" s="2">
        <v>0</v>
      </c>
      <c r="AV229" s="2">
        <v>3.9285714285714288</v>
      </c>
      <c r="AW229" s="2">
        <v>1.7857142857142856</v>
      </c>
      <c r="AX229" s="2">
        <f t="shared" si="55"/>
        <v>16.714285714285712</v>
      </c>
      <c r="AY229" s="11">
        <f t="shared" si="68"/>
        <v>0.1666666666666666</v>
      </c>
      <c r="AZ229" s="11">
        <f t="shared" si="68"/>
        <v>0.41666666666666657</v>
      </c>
      <c r="BA229" s="11">
        <f t="shared" si="68"/>
        <v>0.3333333333333332</v>
      </c>
      <c r="BB229" s="11">
        <f t="shared" si="68"/>
        <v>0</v>
      </c>
      <c r="BC229" s="11">
        <f t="shared" si="68"/>
        <v>0.32738095238095238</v>
      </c>
      <c r="BD229" s="11">
        <f t="shared" si="68"/>
        <v>0.14880952380952381</v>
      </c>
      <c r="BE229">
        <v>3.0000000000000009</v>
      </c>
      <c r="BF229">
        <v>8.0000000000000071</v>
      </c>
      <c r="BG229">
        <v>7.0000000000000036</v>
      </c>
      <c r="BH229">
        <v>3.9999999999999982</v>
      </c>
      <c r="BI229">
        <v>7.1538461538461551</v>
      </c>
      <c r="BJ229">
        <v>2.3076923076923079</v>
      </c>
      <c r="BK229" s="2">
        <v>31.461538461538467</v>
      </c>
      <c r="BL229" s="11">
        <v>0.25000000000000006</v>
      </c>
      <c r="BM229" s="11">
        <v>0.6666666666666673</v>
      </c>
      <c r="BN229" s="11">
        <v>0.58333333333333359</v>
      </c>
      <c r="BO229" s="11">
        <v>0.3333333333333332</v>
      </c>
      <c r="BP229" s="11">
        <v>0.59615384615384626</v>
      </c>
      <c r="BQ229" s="11">
        <v>0.19230769230769232</v>
      </c>
      <c r="BR229">
        <v>1.9999999999999993</v>
      </c>
      <c r="BS229">
        <v>5.0000000000000009</v>
      </c>
      <c r="BT229">
        <v>1.9999999999999993</v>
      </c>
      <c r="BU229">
        <v>1.9999999999999993</v>
      </c>
      <c r="BV229">
        <v>3.2142857142857144</v>
      </c>
      <c r="BW229">
        <v>2.5</v>
      </c>
      <c r="BX229">
        <v>16.714285714285715</v>
      </c>
      <c r="BY229" s="11">
        <v>0.1666666666666666</v>
      </c>
      <c r="BZ229" s="11">
        <v>0.41666666666666674</v>
      </c>
      <c r="CA229" s="11">
        <v>0.1666666666666666</v>
      </c>
      <c r="CB229" s="11">
        <v>0.1666666666666666</v>
      </c>
      <c r="CC229" s="11">
        <v>0.26785714285714285</v>
      </c>
      <c r="CD229" s="11">
        <v>0.20833333333333334</v>
      </c>
    </row>
    <row r="230" spans="1:82" s="14" customFormat="1" x14ac:dyDescent="0.25">
      <c r="A230" s="1" t="s">
        <v>447</v>
      </c>
      <c r="B230" t="s">
        <v>476</v>
      </c>
      <c r="C230" t="s">
        <v>477</v>
      </c>
      <c r="D230"/>
      <c r="E230" s="2"/>
      <c r="F230" s="2"/>
      <c r="G230" s="2"/>
      <c r="H230" s="2"/>
      <c r="I230" s="2"/>
      <c r="J230" s="2"/>
      <c r="K230" s="2">
        <f t="shared" si="52"/>
        <v>0</v>
      </c>
      <c r="L230" s="13">
        <f t="shared" si="65"/>
        <v>0</v>
      </c>
      <c r="M230" s="13">
        <f t="shared" si="65"/>
        <v>0</v>
      </c>
      <c r="N230" s="13">
        <f t="shared" si="65"/>
        <v>0</v>
      </c>
      <c r="O230" s="13">
        <f t="shared" si="65"/>
        <v>0</v>
      </c>
      <c r="P230" s="13">
        <f t="shared" si="65"/>
        <v>0</v>
      </c>
      <c r="Q230" s="13">
        <f t="shared" si="65"/>
        <v>0</v>
      </c>
      <c r="R230" s="2"/>
      <c r="S230" s="2">
        <v>4.6428571428571423</v>
      </c>
      <c r="T230" s="2"/>
      <c r="U230" s="2">
        <v>5.2142857142857144</v>
      </c>
      <c r="V230" s="2">
        <v>3.0714285714285716</v>
      </c>
      <c r="W230" s="2"/>
      <c r="X230" s="2">
        <f t="shared" si="53"/>
        <v>12.928571428571429</v>
      </c>
      <c r="Y230" s="11">
        <f t="shared" si="66"/>
        <v>0</v>
      </c>
      <c r="Z230" s="11">
        <f t="shared" si="66"/>
        <v>0.38690476190476186</v>
      </c>
      <c r="AA230" s="11">
        <f t="shared" si="66"/>
        <v>0</v>
      </c>
      <c r="AB230" s="11">
        <f t="shared" si="66"/>
        <v>0.43452380952380953</v>
      </c>
      <c r="AC230" s="11">
        <f t="shared" si="66"/>
        <v>0.25595238095238099</v>
      </c>
      <c r="AD230" s="11">
        <f t="shared" si="66"/>
        <v>0</v>
      </c>
      <c r="AE230" s="2">
        <v>0</v>
      </c>
      <c r="AF230" s="2">
        <v>0</v>
      </c>
      <c r="AG230" s="2">
        <v>0</v>
      </c>
      <c r="AH230" s="2">
        <v>0</v>
      </c>
      <c r="AI230" s="2">
        <v>0</v>
      </c>
      <c r="AJ230" s="2">
        <v>0.76923076923076927</v>
      </c>
      <c r="AK230" s="2">
        <f t="shared" si="54"/>
        <v>0.76923076923076927</v>
      </c>
      <c r="AL230" s="11">
        <f t="shared" si="67"/>
        <v>0</v>
      </c>
      <c r="AM230" s="11">
        <f t="shared" si="67"/>
        <v>0</v>
      </c>
      <c r="AN230" s="11">
        <f t="shared" si="67"/>
        <v>0</v>
      </c>
      <c r="AO230" s="11">
        <f t="shared" si="67"/>
        <v>0</v>
      </c>
      <c r="AP230" s="11">
        <f t="shared" si="67"/>
        <v>0</v>
      </c>
      <c r="AQ230" s="11">
        <f t="shared" si="67"/>
        <v>6.4102564102564111E-2</v>
      </c>
      <c r="AR230" s="2">
        <v>0</v>
      </c>
      <c r="AS230" s="2">
        <v>0</v>
      </c>
      <c r="AT230" s="2">
        <v>0</v>
      </c>
      <c r="AU230" s="2">
        <v>0</v>
      </c>
      <c r="AV230" s="2">
        <v>0</v>
      </c>
      <c r="AW230" s="2">
        <v>0</v>
      </c>
      <c r="AX230" s="2">
        <f t="shared" si="55"/>
        <v>0</v>
      </c>
      <c r="AY230" s="11">
        <f t="shared" si="68"/>
        <v>0</v>
      </c>
      <c r="AZ230" s="11">
        <f t="shared" si="68"/>
        <v>0</v>
      </c>
      <c r="BA230" s="11">
        <f t="shared" si="68"/>
        <v>0</v>
      </c>
      <c r="BB230" s="11">
        <f t="shared" si="68"/>
        <v>0</v>
      </c>
      <c r="BC230" s="11">
        <f t="shared" si="68"/>
        <v>0</v>
      </c>
      <c r="BD230" s="11">
        <f t="shared" si="68"/>
        <v>0</v>
      </c>
      <c r="BE230"/>
      <c r="BF230"/>
      <c r="BG230"/>
      <c r="BH230"/>
      <c r="BI230"/>
      <c r="BJ230"/>
      <c r="BK230" s="2"/>
      <c r="BL230" s="11"/>
      <c r="BM230" s="11"/>
      <c r="BN230" s="11"/>
      <c r="BO230" s="11"/>
      <c r="BP230" s="11"/>
      <c r="BQ230" s="11"/>
      <c r="BR230"/>
      <c r="BS230"/>
      <c r="BT230"/>
      <c r="BU230"/>
      <c r="BV230"/>
      <c r="BW230"/>
      <c r="BX230"/>
      <c r="BY230" s="11"/>
      <c r="BZ230" s="11"/>
      <c r="CA230" s="11"/>
      <c r="CB230" s="11"/>
      <c r="CC230" s="11"/>
      <c r="CD230" s="11"/>
    </row>
    <row r="231" spans="1:82" s="14" customFormat="1" x14ac:dyDescent="0.25">
      <c r="A231" s="1" t="s">
        <v>447</v>
      </c>
      <c r="B231" s="12" t="s">
        <v>478</v>
      </c>
      <c r="C231" t="s">
        <v>479</v>
      </c>
      <c r="D231"/>
      <c r="E231" s="2">
        <v>3.9999999999999982</v>
      </c>
      <c r="F231" s="2"/>
      <c r="G231" s="2">
        <v>1.9999999999999996</v>
      </c>
      <c r="H231" s="2">
        <v>1.9999999999999996</v>
      </c>
      <c r="I231" s="2">
        <v>0.38461538461538464</v>
      </c>
      <c r="J231" s="2"/>
      <c r="K231" s="2">
        <f t="shared" si="52"/>
        <v>8.3846153846153832</v>
      </c>
      <c r="L231" s="13">
        <f t="shared" si="65"/>
        <v>0.3333333333333332</v>
      </c>
      <c r="M231" s="13">
        <f t="shared" si="65"/>
        <v>0</v>
      </c>
      <c r="N231" s="13">
        <f t="shared" si="65"/>
        <v>0.16666666666666663</v>
      </c>
      <c r="O231" s="13">
        <f t="shared" si="65"/>
        <v>0.16666666666666663</v>
      </c>
      <c r="P231" s="13">
        <f t="shared" si="65"/>
        <v>3.2051282051282055E-2</v>
      </c>
      <c r="Q231" s="13">
        <f t="shared" si="65"/>
        <v>0</v>
      </c>
      <c r="R231" s="2">
        <v>3.9999999999999987</v>
      </c>
      <c r="S231" s="2">
        <v>0</v>
      </c>
      <c r="T231" s="2">
        <v>1.9999999999999993</v>
      </c>
      <c r="U231" s="2">
        <v>1.9999999999999993</v>
      </c>
      <c r="V231" s="2">
        <v>0</v>
      </c>
      <c r="W231" s="2">
        <v>0</v>
      </c>
      <c r="X231" s="2">
        <f t="shared" si="53"/>
        <v>7.9999999999999973</v>
      </c>
      <c r="Y231" s="11">
        <f t="shared" si="66"/>
        <v>0.3333333333333332</v>
      </c>
      <c r="Z231" s="11">
        <f t="shared" si="66"/>
        <v>0</v>
      </c>
      <c r="AA231" s="11">
        <f t="shared" si="66"/>
        <v>0.1666666666666666</v>
      </c>
      <c r="AB231" s="11">
        <f t="shared" si="66"/>
        <v>0.1666666666666666</v>
      </c>
      <c r="AC231" s="11">
        <f t="shared" si="66"/>
        <v>0</v>
      </c>
      <c r="AD231" s="11">
        <f t="shared" si="66"/>
        <v>0</v>
      </c>
      <c r="AE231" s="2">
        <v>0</v>
      </c>
      <c r="AF231" s="2">
        <v>0</v>
      </c>
      <c r="AG231" s="2">
        <v>0</v>
      </c>
      <c r="AH231" s="2">
        <v>0</v>
      </c>
      <c r="AI231" s="2">
        <v>0</v>
      </c>
      <c r="AJ231" s="2">
        <v>0</v>
      </c>
      <c r="AK231" s="2">
        <f t="shared" si="54"/>
        <v>0</v>
      </c>
      <c r="AL231" s="11">
        <f t="shared" si="67"/>
        <v>0</v>
      </c>
      <c r="AM231" s="11">
        <f t="shared" si="67"/>
        <v>0</v>
      </c>
      <c r="AN231" s="11">
        <f t="shared" si="67"/>
        <v>0</v>
      </c>
      <c r="AO231" s="11">
        <f t="shared" si="67"/>
        <v>0</v>
      </c>
      <c r="AP231" s="11">
        <f t="shared" si="67"/>
        <v>0</v>
      </c>
      <c r="AQ231" s="11">
        <f t="shared" si="67"/>
        <v>0</v>
      </c>
      <c r="AR231" s="2">
        <v>0</v>
      </c>
      <c r="AS231" s="2">
        <v>0</v>
      </c>
      <c r="AT231" s="2">
        <v>0</v>
      </c>
      <c r="AU231" s="2">
        <v>0</v>
      </c>
      <c r="AV231" s="2">
        <v>2</v>
      </c>
      <c r="AW231" s="2">
        <v>0</v>
      </c>
      <c r="AX231" s="2">
        <f t="shared" si="55"/>
        <v>2</v>
      </c>
      <c r="AY231" s="11">
        <f t="shared" si="68"/>
        <v>0</v>
      </c>
      <c r="AZ231" s="11">
        <f t="shared" si="68"/>
        <v>0</v>
      </c>
      <c r="BA231" s="11">
        <f t="shared" si="68"/>
        <v>0</v>
      </c>
      <c r="BB231" s="11">
        <f t="shared" si="68"/>
        <v>0</v>
      </c>
      <c r="BC231" s="11">
        <f t="shared" si="68"/>
        <v>0.16666666666666666</v>
      </c>
      <c r="BD231" s="11">
        <f t="shared" si="68"/>
        <v>0</v>
      </c>
      <c r="BE231"/>
      <c r="BF231"/>
      <c r="BG231"/>
      <c r="BH231"/>
      <c r="BI231"/>
      <c r="BJ231"/>
      <c r="BK231" s="2"/>
      <c r="BL231" s="11"/>
      <c r="BM231" s="11"/>
      <c r="BN231" s="11"/>
      <c r="BO231" s="11"/>
      <c r="BP231" s="11"/>
      <c r="BQ231" s="11"/>
      <c r="BR231"/>
      <c r="BS231"/>
      <c r="BT231"/>
      <c r="BU231"/>
      <c r="BV231"/>
      <c r="BW231"/>
      <c r="BX231"/>
      <c r="BY231" s="11"/>
      <c r="BZ231" s="11"/>
      <c r="CA231" s="11"/>
      <c r="CB231" s="11"/>
      <c r="CC231" s="11"/>
      <c r="CD231" s="11"/>
    </row>
    <row r="232" spans="1:82" hidden="1" x14ac:dyDescent="0.25">
      <c r="A232" s="5" t="s">
        <v>447</v>
      </c>
      <c r="B232" s="12" t="s">
        <v>480</v>
      </c>
      <c r="C232" t="s">
        <v>481</v>
      </c>
      <c r="H232" s="2">
        <v>3.8461538461538471</v>
      </c>
      <c r="I232" s="2">
        <v>3.0769230769230771</v>
      </c>
      <c r="K232" s="2">
        <f t="shared" si="52"/>
        <v>6.9230769230769242</v>
      </c>
      <c r="L232" s="13">
        <f t="shared" si="65"/>
        <v>0</v>
      </c>
      <c r="M232" s="13">
        <f t="shared" si="65"/>
        <v>0</v>
      </c>
      <c r="N232" s="13">
        <f t="shared" si="65"/>
        <v>0</v>
      </c>
      <c r="O232" s="13">
        <f t="shared" si="65"/>
        <v>0.3205128205128206</v>
      </c>
      <c r="P232" s="13">
        <f t="shared" si="65"/>
        <v>0.25641025641025644</v>
      </c>
      <c r="Q232" s="13">
        <f t="shared" si="65"/>
        <v>0</v>
      </c>
      <c r="R232" s="2">
        <v>0</v>
      </c>
      <c r="S232" s="2">
        <v>3</v>
      </c>
      <c r="T232" s="2">
        <v>0</v>
      </c>
      <c r="U232" s="2">
        <v>0</v>
      </c>
      <c r="V232" s="2">
        <v>2.5</v>
      </c>
      <c r="W232" s="2">
        <v>1.7857142857142858</v>
      </c>
      <c r="X232" s="2">
        <f t="shared" si="53"/>
        <v>7.2857142857142856</v>
      </c>
      <c r="Y232" s="11">
        <f t="shared" si="66"/>
        <v>0</v>
      </c>
      <c r="Z232" s="11">
        <f t="shared" si="66"/>
        <v>0.25</v>
      </c>
      <c r="AA232" s="11">
        <f t="shared" si="66"/>
        <v>0</v>
      </c>
      <c r="AB232" s="11">
        <f t="shared" si="66"/>
        <v>0</v>
      </c>
      <c r="AC232" s="11">
        <f t="shared" si="66"/>
        <v>0.20833333333333334</v>
      </c>
      <c r="AD232" s="11">
        <f t="shared" si="66"/>
        <v>0.14880952380952381</v>
      </c>
      <c r="AE232" s="2">
        <v>0</v>
      </c>
      <c r="AF232" s="2">
        <v>0</v>
      </c>
      <c r="AG232" s="2">
        <v>1.9999999999999996</v>
      </c>
      <c r="AH232" s="2">
        <v>1.9999999999999996</v>
      </c>
      <c r="AI232" s="2">
        <v>0.38461538461538464</v>
      </c>
      <c r="AJ232" s="2">
        <v>2.6923076923076925</v>
      </c>
      <c r="AK232" s="2">
        <f t="shared" si="54"/>
        <v>7.0769230769230766</v>
      </c>
      <c r="AL232" s="11">
        <f t="shared" si="67"/>
        <v>0</v>
      </c>
      <c r="AM232" s="11">
        <f t="shared" si="67"/>
        <v>0</v>
      </c>
      <c r="AN232" s="11">
        <f t="shared" si="67"/>
        <v>0.16666666666666663</v>
      </c>
      <c r="AO232" s="11">
        <f t="shared" si="67"/>
        <v>0.16666666666666663</v>
      </c>
      <c r="AP232" s="11">
        <f t="shared" si="67"/>
        <v>3.2051282051282055E-2</v>
      </c>
      <c r="AQ232" s="11">
        <f t="shared" si="67"/>
        <v>0.22435897435897437</v>
      </c>
      <c r="AR232" s="2">
        <v>0</v>
      </c>
      <c r="AS232" s="2">
        <v>3</v>
      </c>
      <c r="AT232" s="2">
        <v>3.4285714285714284</v>
      </c>
      <c r="AU232" s="2">
        <v>1.4285714285714286</v>
      </c>
      <c r="AV232" s="2">
        <v>1.0714285714285714</v>
      </c>
      <c r="AW232" s="2">
        <v>0.7142857142857143</v>
      </c>
      <c r="AX232" s="2">
        <f t="shared" si="55"/>
        <v>9.6428571428571423</v>
      </c>
      <c r="AY232" s="11">
        <f t="shared" si="68"/>
        <v>0</v>
      </c>
      <c r="AZ232" s="11">
        <f t="shared" si="68"/>
        <v>0.25</v>
      </c>
      <c r="BA232" s="11">
        <f t="shared" si="68"/>
        <v>0.2857142857142857</v>
      </c>
      <c r="BB232" s="11">
        <f t="shared" si="68"/>
        <v>0.11904761904761905</v>
      </c>
      <c r="BC232" s="11">
        <f t="shared" si="68"/>
        <v>8.9285714285714288E-2</v>
      </c>
      <c r="BD232" s="11">
        <f t="shared" si="68"/>
        <v>5.9523809523809527E-2</v>
      </c>
      <c r="BE232">
        <v>0</v>
      </c>
      <c r="BF232">
        <v>0</v>
      </c>
      <c r="BG232">
        <v>0</v>
      </c>
      <c r="BH232">
        <v>0</v>
      </c>
      <c r="BI232">
        <v>2.6923076923076925</v>
      </c>
      <c r="BJ232">
        <v>1.5384615384615385</v>
      </c>
      <c r="BK232" s="2">
        <v>4.2307692307692308</v>
      </c>
      <c r="BL232" s="11">
        <v>0</v>
      </c>
      <c r="BM232" s="11">
        <v>0</v>
      </c>
      <c r="BN232" s="11">
        <v>0</v>
      </c>
      <c r="BO232" s="11">
        <v>0</v>
      </c>
      <c r="BP232" s="11">
        <v>0.22435897435897437</v>
      </c>
      <c r="BQ232" s="11">
        <v>0.12820512820512822</v>
      </c>
      <c r="BR232">
        <v>0</v>
      </c>
      <c r="BS232">
        <v>0</v>
      </c>
      <c r="BT232">
        <v>0</v>
      </c>
      <c r="BU232">
        <v>0</v>
      </c>
      <c r="BV232">
        <v>1.4285714285714286</v>
      </c>
      <c r="BW232">
        <v>2.1428571428571428</v>
      </c>
      <c r="BX232">
        <v>3.5714285714285712</v>
      </c>
      <c r="BY232" s="11">
        <v>0</v>
      </c>
      <c r="BZ232" s="11">
        <v>0</v>
      </c>
      <c r="CA232" s="11">
        <v>0</v>
      </c>
      <c r="CB232" s="11">
        <v>0</v>
      </c>
      <c r="CC232" s="11">
        <v>0.11904761904761905</v>
      </c>
      <c r="CD232" s="11">
        <v>0.17857142857142858</v>
      </c>
    </row>
    <row r="233" spans="1:82" s="14" customFormat="1" hidden="1" x14ac:dyDescent="0.25">
      <c r="A233" s="5" t="s">
        <v>447</v>
      </c>
      <c r="B233" s="12" t="s">
        <v>482</v>
      </c>
      <c r="C233" t="s">
        <v>483</v>
      </c>
      <c r="D233"/>
      <c r="E233" s="2">
        <v>1.9999999999999996</v>
      </c>
      <c r="F233" s="2">
        <v>3.692307692307693</v>
      </c>
      <c r="G233" s="2">
        <v>5.8461538461538458</v>
      </c>
      <c r="H233" s="2">
        <v>3.0000000000000004</v>
      </c>
      <c r="I233" s="2">
        <v>3.4615384615384617</v>
      </c>
      <c r="J233" s="2">
        <v>1.9230769230769231</v>
      </c>
      <c r="K233" s="2">
        <f t="shared" si="52"/>
        <v>19.923076923076923</v>
      </c>
      <c r="L233" s="13">
        <f t="shared" si="65"/>
        <v>0.16666666666666663</v>
      </c>
      <c r="M233" s="13">
        <f t="shared" si="65"/>
        <v>0.30769230769230776</v>
      </c>
      <c r="N233" s="13">
        <f t="shared" si="65"/>
        <v>0.48717948717948717</v>
      </c>
      <c r="O233" s="13">
        <f t="shared" si="65"/>
        <v>0.25000000000000006</v>
      </c>
      <c r="P233" s="13">
        <f t="shared" si="65"/>
        <v>0.28846153846153849</v>
      </c>
      <c r="Q233" s="13">
        <f t="shared" si="65"/>
        <v>0.16025641025641027</v>
      </c>
      <c r="R233" s="2">
        <v>0</v>
      </c>
      <c r="S233" s="2">
        <v>0</v>
      </c>
      <c r="T233" s="2">
        <v>4.2857142857142865</v>
      </c>
      <c r="U233" s="2">
        <v>3.9999999999999987</v>
      </c>
      <c r="V233" s="2">
        <v>3.5714285714285716</v>
      </c>
      <c r="W233" s="2">
        <v>1.4285714285714286</v>
      </c>
      <c r="X233" s="2">
        <f t="shared" si="53"/>
        <v>13.285714285714285</v>
      </c>
      <c r="Y233" s="11">
        <f t="shared" si="66"/>
        <v>0</v>
      </c>
      <c r="Z233" s="11">
        <f t="shared" si="66"/>
        <v>0</v>
      </c>
      <c r="AA233" s="11">
        <f t="shared" si="66"/>
        <v>0.35714285714285721</v>
      </c>
      <c r="AB233" s="11">
        <f t="shared" si="66"/>
        <v>0.3333333333333332</v>
      </c>
      <c r="AC233" s="11">
        <f t="shared" si="66"/>
        <v>0.29761904761904762</v>
      </c>
      <c r="AD233" s="11">
        <f t="shared" si="66"/>
        <v>0.11904761904761905</v>
      </c>
      <c r="AE233" s="2">
        <v>0</v>
      </c>
      <c r="AF233" s="2">
        <v>3.0000000000000004</v>
      </c>
      <c r="AG233" s="2">
        <v>5.0000000000000009</v>
      </c>
      <c r="AH233" s="2">
        <v>1.9999999999999996</v>
      </c>
      <c r="AI233" s="2">
        <v>1.5384615384615385</v>
      </c>
      <c r="AJ233" s="2">
        <v>3.0769230769230771</v>
      </c>
      <c r="AK233" s="2">
        <f t="shared" si="54"/>
        <v>14.615384615384617</v>
      </c>
      <c r="AL233" s="11">
        <f t="shared" si="67"/>
        <v>0</v>
      </c>
      <c r="AM233" s="11">
        <f t="shared" si="67"/>
        <v>0.25000000000000006</v>
      </c>
      <c r="AN233" s="11">
        <f t="shared" si="67"/>
        <v>0.41666666666666674</v>
      </c>
      <c r="AO233" s="11">
        <f t="shared" si="67"/>
        <v>0.16666666666666663</v>
      </c>
      <c r="AP233" s="11">
        <f t="shared" si="67"/>
        <v>0.12820512820512822</v>
      </c>
      <c r="AQ233" s="11">
        <f t="shared" si="67"/>
        <v>0.25641025641025644</v>
      </c>
      <c r="AR233" s="2">
        <v>0</v>
      </c>
      <c r="AS233" s="2">
        <v>0</v>
      </c>
      <c r="AT233" s="2">
        <v>1.9999999999999993</v>
      </c>
      <c r="AU233" s="2">
        <v>3.9999999999999987</v>
      </c>
      <c r="AV233" s="2">
        <v>0.35714285714285715</v>
      </c>
      <c r="AW233" s="2">
        <v>1.4285714285714286</v>
      </c>
      <c r="AX233" s="2">
        <f t="shared" si="55"/>
        <v>7.7857142857142838</v>
      </c>
      <c r="AY233" s="11">
        <f t="shared" si="68"/>
        <v>0</v>
      </c>
      <c r="AZ233" s="11">
        <f t="shared" si="68"/>
        <v>0</v>
      </c>
      <c r="BA233" s="11">
        <f t="shared" si="68"/>
        <v>0.1666666666666666</v>
      </c>
      <c r="BB233" s="11">
        <f t="shared" si="68"/>
        <v>0.3333333333333332</v>
      </c>
      <c r="BC233" s="11">
        <f t="shared" si="68"/>
        <v>2.9761904761904764E-2</v>
      </c>
      <c r="BD233" s="11">
        <f t="shared" si="68"/>
        <v>0.11904761904761905</v>
      </c>
      <c r="BE233">
        <v>0</v>
      </c>
      <c r="BF233">
        <v>0</v>
      </c>
      <c r="BG233">
        <v>6.0000000000000027</v>
      </c>
      <c r="BH233">
        <v>3.0000000000000004</v>
      </c>
      <c r="BI233">
        <v>2.3076923076923079</v>
      </c>
      <c r="BJ233">
        <v>2.3076923076923079</v>
      </c>
      <c r="BK233" s="2">
        <v>13.61538461538462</v>
      </c>
      <c r="BL233" s="11">
        <v>0</v>
      </c>
      <c r="BM233" s="11">
        <v>0</v>
      </c>
      <c r="BN233" s="11">
        <v>0.50000000000000022</v>
      </c>
      <c r="BO233" s="11">
        <v>0.25000000000000006</v>
      </c>
      <c r="BP233" s="11">
        <v>0.19230769230769232</v>
      </c>
      <c r="BQ233" s="11">
        <v>0.19230769230769232</v>
      </c>
      <c r="BR233">
        <v>0</v>
      </c>
      <c r="BS233">
        <v>0</v>
      </c>
      <c r="BT233">
        <v>5.0000000000000009</v>
      </c>
      <c r="BU233">
        <v>6.0000000000000018</v>
      </c>
      <c r="BV233">
        <v>0.7142857142857143</v>
      </c>
      <c r="BW233">
        <v>2.1428571428571428</v>
      </c>
      <c r="BX233">
        <v>13.857142857142859</v>
      </c>
      <c r="BY233" s="11">
        <v>0</v>
      </c>
      <c r="BZ233" s="11">
        <v>0</v>
      </c>
      <c r="CA233" s="11">
        <v>0.41666666666666674</v>
      </c>
      <c r="CB233" s="11">
        <v>0.50000000000000011</v>
      </c>
      <c r="CC233" s="11">
        <v>5.9523809523809527E-2</v>
      </c>
      <c r="CD233" s="11">
        <v>0.17857142857142858</v>
      </c>
    </row>
    <row r="234" spans="1:82" hidden="1" x14ac:dyDescent="0.25">
      <c r="A234" s="5" t="s">
        <v>447</v>
      </c>
      <c r="B234" s="12" t="s">
        <v>484</v>
      </c>
      <c r="C234" t="s">
        <v>485</v>
      </c>
      <c r="G234" s="2">
        <v>5.0000000000000009</v>
      </c>
      <c r="H234" s="2">
        <v>3.9999999999999982</v>
      </c>
      <c r="J234" s="2">
        <v>1.5384615384615385</v>
      </c>
      <c r="K234" s="2">
        <f t="shared" si="52"/>
        <v>10.538461538461538</v>
      </c>
      <c r="L234" s="13">
        <f t="shared" si="65"/>
        <v>0</v>
      </c>
      <c r="M234" s="13">
        <f t="shared" si="65"/>
        <v>0</v>
      </c>
      <c r="N234" s="13">
        <f t="shared" si="65"/>
        <v>0.41666666666666674</v>
      </c>
      <c r="O234" s="13">
        <f t="shared" si="65"/>
        <v>0.3333333333333332</v>
      </c>
      <c r="P234" s="13">
        <f t="shared" si="65"/>
        <v>0</v>
      </c>
      <c r="Q234" s="13">
        <f t="shared" si="65"/>
        <v>0.12820512820512822</v>
      </c>
      <c r="R234" s="2">
        <v>0</v>
      </c>
      <c r="S234" s="2">
        <v>0</v>
      </c>
      <c r="T234" s="2">
        <v>1.9999999999999993</v>
      </c>
      <c r="U234" s="2">
        <v>2.1428571428571428</v>
      </c>
      <c r="V234" s="2">
        <v>3.2142857142857144</v>
      </c>
      <c r="W234" s="2">
        <v>0</v>
      </c>
      <c r="X234" s="2">
        <f t="shared" si="53"/>
        <v>7.3571428571428568</v>
      </c>
      <c r="Y234" s="11">
        <f t="shared" si="66"/>
        <v>0</v>
      </c>
      <c r="Z234" s="11">
        <f t="shared" si="66"/>
        <v>0</v>
      </c>
      <c r="AA234" s="11">
        <f t="shared" si="66"/>
        <v>0.1666666666666666</v>
      </c>
      <c r="AB234" s="11">
        <f t="shared" si="66"/>
        <v>0.17857142857142858</v>
      </c>
      <c r="AC234" s="11">
        <f t="shared" si="66"/>
        <v>0.26785714285714285</v>
      </c>
      <c r="AD234" s="11">
        <f t="shared" si="66"/>
        <v>0</v>
      </c>
      <c r="AE234" s="2">
        <v>0</v>
      </c>
      <c r="AF234" s="2">
        <v>0</v>
      </c>
      <c r="AG234" s="2">
        <v>2</v>
      </c>
      <c r="AH234" s="2">
        <v>5.0000000000000009</v>
      </c>
      <c r="AI234" s="2">
        <v>0</v>
      </c>
      <c r="AJ234" s="2">
        <v>0</v>
      </c>
      <c r="AK234" s="2">
        <f t="shared" si="54"/>
        <v>7.0000000000000009</v>
      </c>
      <c r="AL234" s="11">
        <f t="shared" si="67"/>
        <v>0</v>
      </c>
      <c r="AM234" s="11">
        <f t="shared" si="67"/>
        <v>0</v>
      </c>
      <c r="AN234" s="11">
        <f t="shared" si="67"/>
        <v>0.16666666666666666</v>
      </c>
      <c r="AO234" s="11">
        <f t="shared" si="67"/>
        <v>0.41666666666666674</v>
      </c>
      <c r="AP234" s="11">
        <f t="shared" si="67"/>
        <v>0</v>
      </c>
      <c r="AQ234" s="11">
        <f t="shared" si="67"/>
        <v>0</v>
      </c>
      <c r="AR234" s="2">
        <v>0</v>
      </c>
      <c r="AS234" s="2">
        <v>0</v>
      </c>
      <c r="AT234" s="2">
        <v>0</v>
      </c>
      <c r="AU234" s="2">
        <v>1.9999999999999993</v>
      </c>
      <c r="AV234" s="2">
        <v>0</v>
      </c>
      <c r="AW234" s="2">
        <v>1.4285714285714286</v>
      </c>
      <c r="AX234" s="2">
        <f t="shared" si="55"/>
        <v>3.4285714285714279</v>
      </c>
      <c r="AY234" s="11">
        <f t="shared" si="68"/>
        <v>0</v>
      </c>
      <c r="AZ234" s="11">
        <f t="shared" si="68"/>
        <v>0</v>
      </c>
      <c r="BA234" s="11">
        <f t="shared" si="68"/>
        <v>0</v>
      </c>
      <c r="BB234" s="11">
        <f t="shared" si="68"/>
        <v>0.1666666666666666</v>
      </c>
      <c r="BC234" s="11">
        <f t="shared" si="68"/>
        <v>0</v>
      </c>
      <c r="BD234" s="11">
        <f t="shared" si="68"/>
        <v>0.11904761904761905</v>
      </c>
      <c r="BE234">
        <v>0</v>
      </c>
      <c r="BF234">
        <v>0</v>
      </c>
      <c r="BG234">
        <v>0</v>
      </c>
      <c r="BH234">
        <v>3.9999999999999982</v>
      </c>
      <c r="BI234">
        <v>0.76923076923076927</v>
      </c>
      <c r="BJ234">
        <v>2.3076923076923079</v>
      </c>
      <c r="BK234" s="2">
        <v>7.0769230769230749</v>
      </c>
      <c r="BL234" s="11">
        <v>0</v>
      </c>
      <c r="BM234" s="11">
        <v>0</v>
      </c>
      <c r="BN234" s="11">
        <v>0</v>
      </c>
      <c r="BO234" s="11">
        <v>0.3333333333333332</v>
      </c>
      <c r="BP234" s="11">
        <v>6.4102564102564111E-2</v>
      </c>
      <c r="BQ234" s="11">
        <v>0.19230769230769232</v>
      </c>
      <c r="BR234">
        <v>0</v>
      </c>
      <c r="BS234">
        <v>0</v>
      </c>
      <c r="BT234">
        <v>0</v>
      </c>
      <c r="BU234">
        <v>0</v>
      </c>
      <c r="BV234">
        <v>0</v>
      </c>
      <c r="BW234">
        <v>1.4285714285714286</v>
      </c>
      <c r="BX234">
        <v>1.4285714285714286</v>
      </c>
      <c r="BY234" s="11">
        <v>0</v>
      </c>
      <c r="BZ234" s="11">
        <v>0</v>
      </c>
      <c r="CA234" s="11">
        <v>0</v>
      </c>
      <c r="CB234" s="11">
        <v>0</v>
      </c>
      <c r="CC234" s="11">
        <v>0</v>
      </c>
      <c r="CD234" s="11">
        <v>0.11904761904761905</v>
      </c>
    </row>
    <row r="235" spans="1:82" hidden="1" x14ac:dyDescent="0.25">
      <c r="A235" s="5" t="s">
        <v>447</v>
      </c>
      <c r="B235" s="12" t="s">
        <v>486</v>
      </c>
      <c r="C235" t="s">
        <v>487</v>
      </c>
      <c r="E235" s="2">
        <v>3.9999999999999982</v>
      </c>
      <c r="F235" s="2">
        <v>3.0000000000000004</v>
      </c>
      <c r="G235" s="2">
        <v>0.99999999999999978</v>
      </c>
      <c r="I235" s="2">
        <v>2.6153846153846154</v>
      </c>
      <c r="J235" s="2">
        <v>4.4615384615384626</v>
      </c>
      <c r="K235" s="2">
        <f t="shared" si="52"/>
        <v>15.076923076923077</v>
      </c>
      <c r="L235" s="13">
        <f t="shared" si="65"/>
        <v>0.3333333333333332</v>
      </c>
      <c r="M235" s="13">
        <f t="shared" si="65"/>
        <v>0.25000000000000006</v>
      </c>
      <c r="N235" s="13">
        <f t="shared" si="65"/>
        <v>8.3333333333333315E-2</v>
      </c>
      <c r="O235" s="13">
        <f t="shared" si="65"/>
        <v>0</v>
      </c>
      <c r="P235" s="13">
        <f t="shared" si="65"/>
        <v>0.21794871794871795</v>
      </c>
      <c r="Q235" s="13">
        <f t="shared" si="65"/>
        <v>0.37179487179487186</v>
      </c>
      <c r="R235" s="2">
        <v>3.9999999999999987</v>
      </c>
      <c r="S235" s="2">
        <v>0</v>
      </c>
      <c r="T235" s="2">
        <v>0</v>
      </c>
      <c r="U235" s="2">
        <v>0</v>
      </c>
      <c r="V235" s="2">
        <v>1.714285714285714</v>
      </c>
      <c r="W235" s="2">
        <v>3.2142857142857144</v>
      </c>
      <c r="X235" s="2">
        <f t="shared" si="53"/>
        <v>8.928571428571427</v>
      </c>
      <c r="Y235" s="11">
        <f t="shared" si="66"/>
        <v>0.3333333333333332</v>
      </c>
      <c r="Z235" s="11">
        <f t="shared" si="66"/>
        <v>0</v>
      </c>
      <c r="AA235" s="11">
        <f t="shared" si="66"/>
        <v>0</v>
      </c>
      <c r="AB235" s="11">
        <f t="shared" si="66"/>
        <v>0</v>
      </c>
      <c r="AC235" s="11">
        <f t="shared" si="66"/>
        <v>0.14285714285714282</v>
      </c>
      <c r="AD235" s="11">
        <f t="shared" si="66"/>
        <v>0.26785714285714285</v>
      </c>
      <c r="AE235" s="2">
        <v>5.0000000000000009</v>
      </c>
      <c r="AF235" s="2">
        <v>1.9999999999999996</v>
      </c>
      <c r="AG235" s="2">
        <v>0</v>
      </c>
      <c r="AH235" s="2">
        <v>0</v>
      </c>
      <c r="AI235" s="2">
        <v>2.3076923076923079</v>
      </c>
      <c r="AJ235" s="2">
        <v>2.9230769230769234</v>
      </c>
      <c r="AK235" s="2">
        <f t="shared" si="54"/>
        <v>12.230769230769232</v>
      </c>
      <c r="AL235" s="11">
        <f t="shared" si="67"/>
        <v>0.41666666666666674</v>
      </c>
      <c r="AM235" s="11">
        <f t="shared" si="67"/>
        <v>0.16666666666666663</v>
      </c>
      <c r="AN235" s="11">
        <f t="shared" si="67"/>
        <v>0</v>
      </c>
      <c r="AO235" s="11">
        <f t="shared" si="67"/>
        <v>0</v>
      </c>
      <c r="AP235" s="11">
        <f t="shared" si="67"/>
        <v>0.19230769230769232</v>
      </c>
      <c r="AQ235" s="11">
        <f t="shared" si="67"/>
        <v>0.24358974358974361</v>
      </c>
      <c r="AR235" s="2">
        <v>3.9999999999999987</v>
      </c>
      <c r="AS235" s="2">
        <v>3.9999999999999987</v>
      </c>
      <c r="AT235" s="2">
        <v>0</v>
      </c>
      <c r="AU235" s="2">
        <v>0</v>
      </c>
      <c r="AV235" s="2">
        <v>2.1428571428571428</v>
      </c>
      <c r="AW235" s="2">
        <v>2.8571428571428572</v>
      </c>
      <c r="AX235" s="2">
        <f t="shared" si="55"/>
        <v>12.999999999999998</v>
      </c>
      <c r="AY235" s="11">
        <f t="shared" si="68"/>
        <v>0.3333333333333332</v>
      </c>
      <c r="AZ235" s="11">
        <f t="shared" si="68"/>
        <v>0.3333333333333332</v>
      </c>
      <c r="BA235" s="11">
        <f t="shared" si="68"/>
        <v>0</v>
      </c>
      <c r="BB235" s="11">
        <f t="shared" si="68"/>
        <v>0</v>
      </c>
      <c r="BC235" s="11">
        <f t="shared" si="68"/>
        <v>0.17857142857142858</v>
      </c>
      <c r="BD235" s="11">
        <f t="shared" si="68"/>
        <v>0.23809523809523811</v>
      </c>
      <c r="BE235">
        <v>3.9999999999999982</v>
      </c>
      <c r="BF235">
        <v>1.9999999999999996</v>
      </c>
      <c r="BG235">
        <v>3.9999999999999982</v>
      </c>
      <c r="BH235">
        <v>0</v>
      </c>
      <c r="BI235">
        <v>4.4615384615384617</v>
      </c>
      <c r="BJ235">
        <v>2.3076923076923079</v>
      </c>
      <c r="BK235" s="2">
        <v>16.769230769230766</v>
      </c>
      <c r="BL235" s="11">
        <v>0.3333333333333332</v>
      </c>
      <c r="BM235" s="11">
        <v>0.16666666666666663</v>
      </c>
      <c r="BN235" s="11">
        <v>0.3333333333333332</v>
      </c>
      <c r="BO235" s="11">
        <v>0</v>
      </c>
      <c r="BP235" s="11">
        <v>0.37179487179487181</v>
      </c>
      <c r="BQ235" s="11">
        <v>0.19230769230769232</v>
      </c>
      <c r="BR235">
        <v>3.9999999999999987</v>
      </c>
      <c r="BS235">
        <v>1.9999999999999993</v>
      </c>
      <c r="BT235">
        <v>5.0000000000000018</v>
      </c>
      <c r="BU235">
        <v>0</v>
      </c>
      <c r="BV235">
        <v>1.6428571428571428</v>
      </c>
      <c r="BW235">
        <v>4.2857142857142856</v>
      </c>
      <c r="BX235">
        <v>16.928571428571427</v>
      </c>
      <c r="BY235" s="11">
        <v>0.3333333333333332</v>
      </c>
      <c r="BZ235" s="11">
        <v>0.1666666666666666</v>
      </c>
      <c r="CA235" s="11">
        <v>0.4166666666666668</v>
      </c>
      <c r="CB235" s="11">
        <v>0</v>
      </c>
      <c r="CC235" s="11">
        <v>0.13690476190476189</v>
      </c>
      <c r="CD235" s="11">
        <v>0.35714285714285715</v>
      </c>
    </row>
    <row r="236" spans="1:82" hidden="1" x14ac:dyDescent="0.25">
      <c r="A236" s="5" t="s">
        <v>447</v>
      </c>
      <c r="B236" s="12" t="s">
        <v>488</v>
      </c>
      <c r="C236" t="s">
        <v>489</v>
      </c>
      <c r="E236" s="2">
        <v>1.9999999999999996</v>
      </c>
      <c r="F236" s="2">
        <v>1.9999999999999996</v>
      </c>
      <c r="G236" s="2">
        <v>3.0000000000000004</v>
      </c>
      <c r="I236" s="2">
        <v>1.153846153846154</v>
      </c>
      <c r="J236" s="2">
        <v>0.38461538461538464</v>
      </c>
      <c r="K236" s="2">
        <f t="shared" si="52"/>
        <v>8.5384615384615383</v>
      </c>
      <c r="L236" s="13">
        <f t="shared" si="65"/>
        <v>0.16666666666666663</v>
      </c>
      <c r="M236" s="13">
        <f t="shared" si="65"/>
        <v>0.16666666666666663</v>
      </c>
      <c r="N236" s="13">
        <f t="shared" si="65"/>
        <v>0.25000000000000006</v>
      </c>
      <c r="O236" s="13">
        <f t="shared" si="65"/>
        <v>0</v>
      </c>
      <c r="P236" s="13">
        <f t="shared" si="65"/>
        <v>9.6153846153846159E-2</v>
      </c>
      <c r="Q236" s="13">
        <f t="shared" si="65"/>
        <v>3.2051282051282055E-2</v>
      </c>
      <c r="R236" s="2">
        <v>7.0000000000000044</v>
      </c>
      <c r="S236" s="2">
        <v>1.9999999999999993</v>
      </c>
      <c r="T236" s="2">
        <v>0</v>
      </c>
      <c r="U236" s="2">
        <v>0</v>
      </c>
      <c r="V236" s="2">
        <v>0</v>
      </c>
      <c r="W236" s="2">
        <v>1.0714285714285714</v>
      </c>
      <c r="X236" s="2">
        <f t="shared" si="53"/>
        <v>10.071428571428575</v>
      </c>
      <c r="Y236" s="11">
        <f t="shared" si="66"/>
        <v>0.5833333333333337</v>
      </c>
      <c r="Z236" s="11">
        <f t="shared" si="66"/>
        <v>0.1666666666666666</v>
      </c>
      <c r="AA236" s="11">
        <f t="shared" si="66"/>
        <v>0</v>
      </c>
      <c r="AB236" s="11">
        <f t="shared" si="66"/>
        <v>0</v>
      </c>
      <c r="AC236" s="11">
        <f t="shared" si="66"/>
        <v>0</v>
      </c>
      <c r="AD236" s="11">
        <f t="shared" si="66"/>
        <v>8.9285714285714288E-2</v>
      </c>
      <c r="AE236" s="2">
        <v>0</v>
      </c>
      <c r="AF236" s="2">
        <v>1.153846153846154</v>
      </c>
      <c r="AG236" s="2">
        <v>3</v>
      </c>
      <c r="AH236" s="2">
        <v>0</v>
      </c>
      <c r="AI236" s="2">
        <v>0</v>
      </c>
      <c r="AJ236" s="2">
        <v>0</v>
      </c>
      <c r="AK236" s="2">
        <f t="shared" si="54"/>
        <v>4.1538461538461542</v>
      </c>
      <c r="AL236" s="11">
        <f t="shared" si="67"/>
        <v>0</v>
      </c>
      <c r="AM236" s="11">
        <f t="shared" si="67"/>
        <v>9.6153846153846159E-2</v>
      </c>
      <c r="AN236" s="11">
        <f t="shared" si="67"/>
        <v>0.25</v>
      </c>
      <c r="AO236" s="11">
        <f t="shared" si="67"/>
        <v>0</v>
      </c>
      <c r="AP236" s="11">
        <f t="shared" si="67"/>
        <v>0</v>
      </c>
      <c r="AQ236" s="11">
        <f t="shared" si="67"/>
        <v>0</v>
      </c>
      <c r="AR236" s="2">
        <v>5.0000000000000009</v>
      </c>
      <c r="AS236" s="2">
        <v>0</v>
      </c>
      <c r="AT236" s="2">
        <v>0</v>
      </c>
      <c r="AU236" s="2">
        <v>0</v>
      </c>
      <c r="AV236" s="2">
        <v>1.0714285714285714</v>
      </c>
      <c r="AW236" s="2">
        <v>1.0714285714285714</v>
      </c>
      <c r="AX236" s="2">
        <f t="shared" si="55"/>
        <v>7.1428571428571432</v>
      </c>
      <c r="AY236" s="11">
        <f t="shared" si="68"/>
        <v>0.41666666666666674</v>
      </c>
      <c r="AZ236" s="11">
        <f t="shared" si="68"/>
        <v>0</v>
      </c>
      <c r="BA236" s="11">
        <f t="shared" si="68"/>
        <v>0</v>
      </c>
      <c r="BB236" s="11">
        <f t="shared" si="68"/>
        <v>0</v>
      </c>
      <c r="BC236" s="11">
        <f t="shared" si="68"/>
        <v>8.9285714285714288E-2</v>
      </c>
      <c r="BD236" s="11">
        <f t="shared" si="68"/>
        <v>8.9285714285714288E-2</v>
      </c>
      <c r="BE236">
        <v>1.9999999999999996</v>
      </c>
      <c r="BF236">
        <v>0</v>
      </c>
      <c r="BG236">
        <v>0</v>
      </c>
      <c r="BH236">
        <v>0</v>
      </c>
      <c r="BI236">
        <v>1.5384615384615385</v>
      </c>
      <c r="BJ236">
        <v>0.76923076923076927</v>
      </c>
      <c r="BK236" s="2">
        <v>4.3076923076923075</v>
      </c>
      <c r="BL236" s="11">
        <v>0.16666666666666663</v>
      </c>
      <c r="BM236" s="11">
        <v>0</v>
      </c>
      <c r="BN236" s="11">
        <v>0</v>
      </c>
      <c r="BO236" s="11">
        <v>0</v>
      </c>
      <c r="BP236" s="11">
        <v>0.12820512820512822</v>
      </c>
      <c r="BQ236" s="11">
        <v>6.4102564102564111E-2</v>
      </c>
      <c r="BR236">
        <v>0</v>
      </c>
      <c r="BS236">
        <v>0</v>
      </c>
      <c r="BT236">
        <v>0</v>
      </c>
      <c r="BU236">
        <v>0</v>
      </c>
      <c r="BV236">
        <v>1.0714285714285714</v>
      </c>
      <c r="BW236">
        <v>0</v>
      </c>
      <c r="BX236">
        <v>1.0714285714285714</v>
      </c>
      <c r="BY236" s="11">
        <v>0</v>
      </c>
      <c r="BZ236" s="11">
        <v>0</v>
      </c>
      <c r="CA236" s="11">
        <v>0</v>
      </c>
      <c r="CB236" s="11">
        <v>0</v>
      </c>
      <c r="CC236" s="11">
        <v>8.9285714285714288E-2</v>
      </c>
      <c r="CD236" s="11">
        <v>0</v>
      </c>
    </row>
    <row r="237" spans="1:82" s="14" customFormat="1" x14ac:dyDescent="0.25">
      <c r="A237" s="1" t="s">
        <v>447</v>
      </c>
      <c r="B237" s="12" t="s">
        <v>490</v>
      </c>
      <c r="C237" t="s">
        <v>491</v>
      </c>
      <c r="D237"/>
      <c r="E237" s="2"/>
      <c r="F237" s="2"/>
      <c r="G237" s="2"/>
      <c r="H237" s="2">
        <v>1.9999999999999996</v>
      </c>
      <c r="I237" s="2">
        <v>1.9999999999999996</v>
      </c>
      <c r="J237" s="2"/>
      <c r="K237" s="2">
        <f t="shared" si="52"/>
        <v>3.9999999999999991</v>
      </c>
      <c r="L237" s="13">
        <f t="shared" si="65"/>
        <v>0</v>
      </c>
      <c r="M237" s="13">
        <f t="shared" si="65"/>
        <v>0</v>
      </c>
      <c r="N237" s="13">
        <f t="shared" si="65"/>
        <v>0</v>
      </c>
      <c r="O237" s="13">
        <f t="shared" si="65"/>
        <v>0.16666666666666663</v>
      </c>
      <c r="P237" s="13">
        <f t="shared" si="65"/>
        <v>0.16666666666666663</v>
      </c>
      <c r="Q237" s="13">
        <f t="shared" si="65"/>
        <v>0</v>
      </c>
      <c r="R237" s="2">
        <v>0</v>
      </c>
      <c r="S237" s="2">
        <v>0</v>
      </c>
      <c r="T237" s="2">
        <v>0</v>
      </c>
      <c r="U237" s="2">
        <v>2.1428571428571428</v>
      </c>
      <c r="V237" s="2">
        <v>3.9285714285714288</v>
      </c>
      <c r="W237" s="2">
        <v>0</v>
      </c>
      <c r="X237" s="2">
        <f t="shared" si="53"/>
        <v>6.0714285714285712</v>
      </c>
      <c r="Y237" s="11">
        <f t="shared" si="66"/>
        <v>0</v>
      </c>
      <c r="Z237" s="11">
        <f t="shared" si="66"/>
        <v>0</v>
      </c>
      <c r="AA237" s="11">
        <f t="shared" si="66"/>
        <v>0</v>
      </c>
      <c r="AB237" s="11">
        <f t="shared" si="66"/>
        <v>0.17857142857142858</v>
      </c>
      <c r="AC237" s="11">
        <f t="shared" si="66"/>
        <v>0.32738095238095238</v>
      </c>
      <c r="AD237" s="11">
        <f t="shared" si="66"/>
        <v>0</v>
      </c>
      <c r="AE237" s="2">
        <v>0</v>
      </c>
      <c r="AF237" s="2">
        <v>0</v>
      </c>
      <c r="AG237" s="2">
        <v>0</v>
      </c>
      <c r="AH237" s="2">
        <v>1.9999999999999996</v>
      </c>
      <c r="AI237" s="2">
        <v>1.9999999999999996</v>
      </c>
      <c r="AJ237" s="2">
        <v>0</v>
      </c>
      <c r="AK237" s="2">
        <f t="shared" si="54"/>
        <v>3.9999999999999991</v>
      </c>
      <c r="AL237" s="11">
        <f t="shared" si="67"/>
        <v>0</v>
      </c>
      <c r="AM237" s="11">
        <f t="shared" si="67"/>
        <v>0</v>
      </c>
      <c r="AN237" s="11">
        <f t="shared" si="67"/>
        <v>0</v>
      </c>
      <c r="AO237" s="11">
        <f t="shared" si="67"/>
        <v>0.16666666666666663</v>
      </c>
      <c r="AP237" s="11">
        <f t="shared" si="67"/>
        <v>0.16666666666666663</v>
      </c>
      <c r="AQ237" s="11">
        <f t="shared" si="67"/>
        <v>0</v>
      </c>
      <c r="AR237" s="2">
        <v>0</v>
      </c>
      <c r="AS237" s="2">
        <v>0</v>
      </c>
      <c r="AT237" s="2">
        <v>0</v>
      </c>
      <c r="AU237" s="2">
        <v>4.9999999999999991</v>
      </c>
      <c r="AV237" s="2">
        <v>5.3571428571428559</v>
      </c>
      <c r="AW237" s="2">
        <v>0</v>
      </c>
      <c r="AX237" s="2">
        <f t="shared" si="55"/>
        <v>10.357142857142854</v>
      </c>
      <c r="AY237" s="11">
        <f t="shared" si="68"/>
        <v>0</v>
      </c>
      <c r="AZ237" s="11">
        <f t="shared" si="68"/>
        <v>0</v>
      </c>
      <c r="BA237" s="11">
        <f t="shared" si="68"/>
        <v>0</v>
      </c>
      <c r="BB237" s="11">
        <f t="shared" si="68"/>
        <v>0.41666666666666657</v>
      </c>
      <c r="BC237" s="11">
        <f t="shared" si="68"/>
        <v>0.44642857142857134</v>
      </c>
      <c r="BD237" s="11">
        <f t="shared" si="68"/>
        <v>0</v>
      </c>
      <c r="BE237">
        <v>0</v>
      </c>
      <c r="BF237">
        <v>0</v>
      </c>
      <c r="BG237">
        <v>0</v>
      </c>
      <c r="BH237">
        <v>5.0000000000000009</v>
      </c>
      <c r="BI237">
        <v>5.0000000000000009</v>
      </c>
      <c r="BJ237">
        <v>0</v>
      </c>
      <c r="BK237" s="2">
        <v>10.000000000000002</v>
      </c>
      <c r="BL237" s="11">
        <v>0</v>
      </c>
      <c r="BM237" s="11">
        <v>0</v>
      </c>
      <c r="BN237" s="11">
        <v>0</v>
      </c>
      <c r="BO237" s="11">
        <v>0.41666666666666674</v>
      </c>
      <c r="BP237" s="11">
        <v>0.41666666666666674</v>
      </c>
      <c r="BQ237" s="11">
        <v>0</v>
      </c>
      <c r="BR237">
        <v>0</v>
      </c>
      <c r="BS237">
        <v>0</v>
      </c>
      <c r="BT237">
        <v>0</v>
      </c>
      <c r="BU237">
        <v>4.6428571428571423</v>
      </c>
      <c r="BV237">
        <v>4.6428571428571423</v>
      </c>
      <c r="BW237">
        <v>0</v>
      </c>
      <c r="BX237">
        <v>9.2857142857142847</v>
      </c>
      <c r="BY237" s="11">
        <v>0</v>
      </c>
      <c r="BZ237" s="11">
        <v>0</v>
      </c>
      <c r="CA237" s="11">
        <v>0</v>
      </c>
      <c r="CB237" s="11">
        <v>0.38690476190476186</v>
      </c>
      <c r="CC237" s="11">
        <v>0.38690476190476186</v>
      </c>
      <c r="CD237" s="11">
        <v>0</v>
      </c>
    </row>
    <row r="238" spans="1:82" s="14" customFormat="1" x14ac:dyDescent="0.25">
      <c r="A238" s="1" t="s">
        <v>447</v>
      </c>
      <c r="B238" s="1" t="s">
        <v>492</v>
      </c>
      <c r="C238" s="1" t="s">
        <v>493</v>
      </c>
      <c r="D238" s="1"/>
      <c r="E238" s="15"/>
      <c r="F238" s="15"/>
      <c r="G238" s="15"/>
      <c r="H238" s="15"/>
      <c r="I238" s="15"/>
      <c r="J238" s="15"/>
      <c r="K238" s="15">
        <f t="shared" si="52"/>
        <v>0</v>
      </c>
      <c r="L238" s="16">
        <f t="shared" si="65"/>
        <v>0</v>
      </c>
      <c r="M238" s="16">
        <f t="shared" si="65"/>
        <v>0</v>
      </c>
      <c r="N238" s="16">
        <f t="shared" si="65"/>
        <v>0</v>
      </c>
      <c r="O238" s="16">
        <f t="shared" si="65"/>
        <v>0</v>
      </c>
      <c r="P238" s="16">
        <f t="shared" si="65"/>
        <v>0</v>
      </c>
      <c r="Q238" s="16">
        <f t="shared" si="65"/>
        <v>0</v>
      </c>
      <c r="R238" s="15"/>
      <c r="S238" s="15"/>
      <c r="T238" s="15"/>
      <c r="U238" s="15"/>
      <c r="V238" s="15"/>
      <c r="W238" s="15"/>
      <c r="X238" s="15">
        <f t="shared" si="53"/>
        <v>0</v>
      </c>
      <c r="Y238" s="17">
        <f t="shared" si="66"/>
        <v>0</v>
      </c>
      <c r="Z238" s="17">
        <f t="shared" si="66"/>
        <v>0</v>
      </c>
      <c r="AA238" s="17">
        <f t="shared" si="66"/>
        <v>0</v>
      </c>
      <c r="AB238" s="17">
        <f t="shared" si="66"/>
        <v>0</v>
      </c>
      <c r="AC238" s="17">
        <f t="shared" si="66"/>
        <v>0</v>
      </c>
      <c r="AD238" s="17">
        <f t="shared" si="66"/>
        <v>0</v>
      </c>
      <c r="AE238" s="15">
        <v>3.9999999999999982</v>
      </c>
      <c r="AF238" s="15">
        <v>6.0000000000000027</v>
      </c>
      <c r="AG238" s="15">
        <v>3.9999999999999982</v>
      </c>
      <c r="AH238" s="15">
        <v>3.9999999999999982</v>
      </c>
      <c r="AI238" s="15">
        <v>3.8461538461538463</v>
      </c>
      <c r="AJ238" s="15">
        <v>4.6153846153846159</v>
      </c>
      <c r="AK238" s="15">
        <f t="shared" si="54"/>
        <v>26.46153846153846</v>
      </c>
      <c r="AL238" s="17">
        <f t="shared" si="67"/>
        <v>0.3333333333333332</v>
      </c>
      <c r="AM238" s="17">
        <f t="shared" si="67"/>
        <v>0.50000000000000022</v>
      </c>
      <c r="AN238" s="17">
        <f t="shared" si="67"/>
        <v>0.3333333333333332</v>
      </c>
      <c r="AO238" s="17">
        <f t="shared" si="67"/>
        <v>0.3333333333333332</v>
      </c>
      <c r="AP238" s="17">
        <f t="shared" si="67"/>
        <v>0.32051282051282054</v>
      </c>
      <c r="AQ238" s="17">
        <f t="shared" si="67"/>
        <v>0.38461538461538464</v>
      </c>
      <c r="AR238" s="15">
        <v>0</v>
      </c>
      <c r="AS238" s="15">
        <v>0</v>
      </c>
      <c r="AT238" s="15">
        <v>0</v>
      </c>
      <c r="AU238" s="15">
        <v>0</v>
      </c>
      <c r="AV238" s="15">
        <v>0</v>
      </c>
      <c r="AW238" s="15">
        <v>0</v>
      </c>
      <c r="AX238" s="15">
        <f t="shared" si="55"/>
        <v>0</v>
      </c>
      <c r="AY238" s="17">
        <f t="shared" si="68"/>
        <v>0</v>
      </c>
      <c r="AZ238" s="17">
        <f t="shared" si="68"/>
        <v>0</v>
      </c>
      <c r="BA238" s="17">
        <f t="shared" si="68"/>
        <v>0</v>
      </c>
      <c r="BB238" s="17">
        <f t="shared" si="68"/>
        <v>0</v>
      </c>
      <c r="BC238" s="17">
        <f t="shared" si="68"/>
        <v>0</v>
      </c>
      <c r="BD238" s="17">
        <f t="shared" si="68"/>
        <v>0</v>
      </c>
      <c r="BE238">
        <v>6.0000000000000027</v>
      </c>
      <c r="BF238">
        <v>3.9999999999999982</v>
      </c>
      <c r="BG238">
        <v>3.9999999999999982</v>
      </c>
      <c r="BH238">
        <v>6.0000000000000027</v>
      </c>
      <c r="BI238">
        <v>3.4615384615384617</v>
      </c>
      <c r="BJ238">
        <v>1.3846153846153846</v>
      </c>
      <c r="BK238" s="2">
        <v>24.846153846153843</v>
      </c>
      <c r="BL238" s="11">
        <v>0.50000000000000022</v>
      </c>
      <c r="BM238" s="11">
        <v>0.3333333333333332</v>
      </c>
      <c r="BN238" s="11">
        <v>0.3333333333333332</v>
      </c>
      <c r="BO238" s="11">
        <v>0.50000000000000022</v>
      </c>
      <c r="BP238" s="11">
        <v>0.28846153846153849</v>
      </c>
      <c r="BQ238" s="11">
        <v>0.11538461538461538</v>
      </c>
      <c r="BR238">
        <v>6.0000000000000036</v>
      </c>
      <c r="BS238">
        <v>3.9999999999999987</v>
      </c>
      <c r="BT238">
        <v>3.9999999999999987</v>
      </c>
      <c r="BU238">
        <v>6</v>
      </c>
      <c r="BV238">
        <v>0</v>
      </c>
      <c r="BW238">
        <v>0</v>
      </c>
      <c r="BX238">
        <v>20</v>
      </c>
      <c r="BY238" s="11">
        <v>0.50000000000000033</v>
      </c>
      <c r="BZ238" s="11">
        <v>0.3333333333333332</v>
      </c>
      <c r="CA238" s="11">
        <v>0.3333333333333332</v>
      </c>
      <c r="CB238" s="11">
        <v>0.5</v>
      </c>
      <c r="CC238" s="11">
        <v>0</v>
      </c>
      <c r="CD238" s="11">
        <v>0</v>
      </c>
    </row>
    <row r="239" spans="1:82" x14ac:dyDescent="0.25">
      <c r="A239" s="1" t="s">
        <v>447</v>
      </c>
      <c r="B239" s="12" t="s">
        <v>494</v>
      </c>
      <c r="C239" t="s">
        <v>495</v>
      </c>
      <c r="F239" s="2">
        <v>1.9999999999999996</v>
      </c>
      <c r="H239" s="2">
        <v>0.99999999999999978</v>
      </c>
      <c r="I239" s="2">
        <v>1.9230769230769234</v>
      </c>
      <c r="K239" s="2">
        <f t="shared" si="52"/>
        <v>4.9230769230769225</v>
      </c>
      <c r="L239" s="13">
        <f t="shared" si="65"/>
        <v>0</v>
      </c>
      <c r="M239" s="13">
        <f t="shared" si="65"/>
        <v>0.16666666666666663</v>
      </c>
      <c r="N239" s="13">
        <f t="shared" si="65"/>
        <v>0</v>
      </c>
      <c r="O239" s="13">
        <f t="shared" si="65"/>
        <v>8.3333333333333315E-2</v>
      </c>
      <c r="P239" s="13">
        <f t="shared" si="65"/>
        <v>0.16025641025641027</v>
      </c>
      <c r="Q239" s="13">
        <f t="shared" si="65"/>
        <v>0</v>
      </c>
      <c r="R239" s="2">
        <v>0</v>
      </c>
      <c r="S239" s="2">
        <v>4.6428571428571423</v>
      </c>
      <c r="T239" s="2">
        <v>0</v>
      </c>
      <c r="U239" s="2">
        <v>5</v>
      </c>
      <c r="V239" s="2">
        <v>1.0714285714285714</v>
      </c>
      <c r="W239" s="2">
        <v>0</v>
      </c>
      <c r="X239" s="2">
        <f t="shared" si="53"/>
        <v>10.714285714285714</v>
      </c>
      <c r="Y239" s="11">
        <f t="shared" si="66"/>
        <v>0</v>
      </c>
      <c r="Z239" s="11">
        <f t="shared" si="66"/>
        <v>0.38690476190476186</v>
      </c>
      <c r="AA239" s="11">
        <f t="shared" si="66"/>
        <v>0</v>
      </c>
      <c r="AB239" s="11">
        <f t="shared" si="66"/>
        <v>0.41666666666666669</v>
      </c>
      <c r="AC239" s="11">
        <f t="shared" si="66"/>
        <v>8.9285714285714288E-2</v>
      </c>
      <c r="AD239" s="11">
        <f t="shared" si="66"/>
        <v>0</v>
      </c>
      <c r="AE239" s="2">
        <v>0</v>
      </c>
      <c r="AF239" s="2">
        <v>0</v>
      </c>
      <c r="AG239" s="2">
        <v>0</v>
      </c>
      <c r="AH239" s="2">
        <v>4.6153846153846159</v>
      </c>
      <c r="AI239" s="2">
        <v>2.3076923076923079</v>
      </c>
      <c r="AJ239" s="2">
        <v>0</v>
      </c>
      <c r="AK239" s="2">
        <f t="shared" si="54"/>
        <v>6.9230769230769234</v>
      </c>
      <c r="AL239" s="11">
        <f t="shared" si="67"/>
        <v>0</v>
      </c>
      <c r="AM239" s="11">
        <f t="shared" si="67"/>
        <v>0</v>
      </c>
      <c r="AN239" s="11">
        <f t="shared" si="67"/>
        <v>0</v>
      </c>
      <c r="AO239" s="11">
        <f t="shared" si="67"/>
        <v>0.38461538461538464</v>
      </c>
      <c r="AP239" s="11">
        <f t="shared" si="67"/>
        <v>0.19230769230769232</v>
      </c>
      <c r="AQ239" s="11">
        <f t="shared" si="67"/>
        <v>0</v>
      </c>
      <c r="AR239" s="2">
        <v>0</v>
      </c>
      <c r="AS239" s="2">
        <v>6.0000000000000018</v>
      </c>
      <c r="AT239" s="2">
        <v>0</v>
      </c>
      <c r="AU239" s="2">
        <v>6.0000000000000018</v>
      </c>
      <c r="AV239" s="2">
        <v>2.5</v>
      </c>
      <c r="AW239" s="2">
        <v>0</v>
      </c>
      <c r="AX239" s="2">
        <f t="shared" si="55"/>
        <v>14.500000000000004</v>
      </c>
      <c r="AY239" s="11">
        <f t="shared" si="68"/>
        <v>0</v>
      </c>
      <c r="AZ239" s="11">
        <f t="shared" si="68"/>
        <v>0.50000000000000011</v>
      </c>
      <c r="BA239" s="11">
        <f t="shared" si="68"/>
        <v>0</v>
      </c>
      <c r="BB239" s="11">
        <f t="shared" si="68"/>
        <v>0.50000000000000011</v>
      </c>
      <c r="BC239" s="11">
        <f t="shared" si="68"/>
        <v>0.20833333333333334</v>
      </c>
      <c r="BD239" s="11">
        <f t="shared" si="68"/>
        <v>0</v>
      </c>
      <c r="BE239">
        <v>0</v>
      </c>
      <c r="BF239">
        <v>5.0000000000000009</v>
      </c>
      <c r="BG239">
        <v>0</v>
      </c>
      <c r="BH239">
        <v>6.0000000000000009</v>
      </c>
      <c r="BI239">
        <v>2.6923076923076925</v>
      </c>
      <c r="BJ239">
        <v>0</v>
      </c>
      <c r="BK239" s="2">
        <v>13.692307692307693</v>
      </c>
      <c r="BL239" s="11">
        <v>0</v>
      </c>
      <c r="BM239" s="11">
        <v>0.41666666666666674</v>
      </c>
      <c r="BN239" s="11">
        <v>0</v>
      </c>
      <c r="BO239" s="11">
        <v>0.50000000000000011</v>
      </c>
      <c r="BP239" s="11">
        <v>0.22435897435897437</v>
      </c>
      <c r="BQ239" s="11">
        <v>0</v>
      </c>
      <c r="BR239">
        <v>0</v>
      </c>
      <c r="BS239">
        <v>5.5714285714285712</v>
      </c>
      <c r="BT239">
        <v>0</v>
      </c>
      <c r="BU239">
        <v>5.7142857142857144</v>
      </c>
      <c r="BV239">
        <v>3.2142857142857144</v>
      </c>
      <c r="BW239">
        <v>0</v>
      </c>
      <c r="BX239">
        <v>14.5</v>
      </c>
      <c r="BY239" s="11">
        <v>0</v>
      </c>
      <c r="BZ239" s="11">
        <v>0.46428571428571425</v>
      </c>
      <c r="CA239" s="11">
        <v>0</v>
      </c>
      <c r="CB239" s="11">
        <v>0.47619047619047622</v>
      </c>
      <c r="CC239" s="11">
        <v>0.26785714285714285</v>
      </c>
      <c r="CD239" s="11">
        <v>0</v>
      </c>
    </row>
    <row r="240" spans="1:82" hidden="1" x14ac:dyDescent="0.25">
      <c r="A240" s="5" t="s">
        <v>447</v>
      </c>
      <c r="B240" s="12" t="s">
        <v>496</v>
      </c>
      <c r="C240" t="s">
        <v>497</v>
      </c>
      <c r="E240" s="2">
        <v>3.9999999999999982</v>
      </c>
      <c r="F240" s="2">
        <v>4.3846153846153841</v>
      </c>
      <c r="G240" s="2">
        <v>2.3846153846153841</v>
      </c>
      <c r="H240" s="2">
        <v>2.3846153846153841</v>
      </c>
      <c r="I240" s="2">
        <v>3.4615384615384617</v>
      </c>
      <c r="J240" s="2">
        <v>3.0769230769230771</v>
      </c>
      <c r="K240" s="2">
        <f t="shared" si="52"/>
        <v>19.69230769230769</v>
      </c>
      <c r="L240" s="13">
        <f t="shared" si="65"/>
        <v>0.3333333333333332</v>
      </c>
      <c r="M240" s="13">
        <f t="shared" si="65"/>
        <v>0.36538461538461536</v>
      </c>
      <c r="N240" s="13">
        <f t="shared" si="65"/>
        <v>0.19871794871794868</v>
      </c>
      <c r="O240" s="13">
        <f t="shared" si="65"/>
        <v>0.19871794871794868</v>
      </c>
      <c r="P240" s="13">
        <f t="shared" si="65"/>
        <v>0.28846153846153849</v>
      </c>
      <c r="Q240" s="13">
        <f t="shared" si="65"/>
        <v>0.25641025641025644</v>
      </c>
      <c r="R240" s="2">
        <v>1.9999999999999993</v>
      </c>
      <c r="S240" s="2">
        <v>4.8571428571428577</v>
      </c>
      <c r="T240" s="2">
        <v>2.8571428571428563</v>
      </c>
      <c r="U240" s="2">
        <v>3.9999999999999987</v>
      </c>
      <c r="V240" s="2">
        <v>0.7142857142857143</v>
      </c>
      <c r="W240" s="2">
        <v>2.9285714285714288</v>
      </c>
      <c r="X240" s="2">
        <f t="shared" si="53"/>
        <v>17.357142857142854</v>
      </c>
      <c r="Y240" s="11">
        <f t="shared" si="66"/>
        <v>0.1666666666666666</v>
      </c>
      <c r="Z240" s="11">
        <f t="shared" si="66"/>
        <v>0.40476190476190482</v>
      </c>
      <c r="AA240" s="11">
        <f t="shared" si="66"/>
        <v>0.23809523809523803</v>
      </c>
      <c r="AB240" s="11">
        <f t="shared" si="66"/>
        <v>0.3333333333333332</v>
      </c>
      <c r="AC240" s="11">
        <f t="shared" si="66"/>
        <v>5.9523809523809527E-2</v>
      </c>
      <c r="AD240" s="11">
        <f t="shared" si="66"/>
        <v>0.24404761904761907</v>
      </c>
      <c r="AE240" s="2">
        <v>1.9999999999999996</v>
      </c>
      <c r="AF240" s="2">
        <v>3.9999999999999982</v>
      </c>
      <c r="AG240" s="2">
        <v>3.9999999999999982</v>
      </c>
      <c r="AH240" s="2">
        <v>1.9999999999999996</v>
      </c>
      <c r="AI240" s="2">
        <v>3.4615384615384617</v>
      </c>
      <c r="AJ240" s="2">
        <v>2.6923076923076925</v>
      </c>
      <c r="AK240" s="2">
        <f t="shared" si="54"/>
        <v>18.15384615384615</v>
      </c>
      <c r="AL240" s="11">
        <f t="shared" si="67"/>
        <v>0.16666666666666663</v>
      </c>
      <c r="AM240" s="11">
        <f t="shared" si="67"/>
        <v>0.3333333333333332</v>
      </c>
      <c r="AN240" s="11">
        <f t="shared" si="67"/>
        <v>0.3333333333333332</v>
      </c>
      <c r="AO240" s="11">
        <f t="shared" si="67"/>
        <v>0.16666666666666663</v>
      </c>
      <c r="AP240" s="11">
        <f t="shared" si="67"/>
        <v>0.28846153846153849</v>
      </c>
      <c r="AQ240" s="11">
        <f t="shared" si="67"/>
        <v>0.22435897435897437</v>
      </c>
      <c r="AR240" s="2">
        <v>1.9999999999999993</v>
      </c>
      <c r="AS240" s="2">
        <v>3.9999999999999987</v>
      </c>
      <c r="AT240" s="2">
        <v>4.5714285714285712</v>
      </c>
      <c r="AU240" s="2">
        <v>0</v>
      </c>
      <c r="AV240" s="2">
        <v>0</v>
      </c>
      <c r="AW240" s="2">
        <v>1.7857142857142858</v>
      </c>
      <c r="AX240" s="2">
        <f t="shared" si="55"/>
        <v>12.357142857142856</v>
      </c>
      <c r="AY240" s="11">
        <f t="shared" si="68"/>
        <v>0.1666666666666666</v>
      </c>
      <c r="AZ240" s="11">
        <f t="shared" si="68"/>
        <v>0.3333333333333332</v>
      </c>
      <c r="BA240" s="11">
        <f t="shared" si="68"/>
        <v>0.38095238095238093</v>
      </c>
      <c r="BB240" s="11">
        <f t="shared" si="68"/>
        <v>0</v>
      </c>
      <c r="BC240" s="11">
        <f t="shared" si="68"/>
        <v>0</v>
      </c>
      <c r="BD240" s="11">
        <f t="shared" si="68"/>
        <v>0.14880952380952381</v>
      </c>
      <c r="BE240">
        <v>0</v>
      </c>
      <c r="BF240">
        <v>6.0000000000000027</v>
      </c>
      <c r="BG240">
        <v>3.9999999999999982</v>
      </c>
      <c r="BH240">
        <v>3.9999999999999996</v>
      </c>
      <c r="BI240">
        <v>1.9230769230769231</v>
      </c>
      <c r="BJ240">
        <v>3.0769230769230771</v>
      </c>
      <c r="BK240" s="2">
        <v>19</v>
      </c>
      <c r="BL240" s="11">
        <v>0</v>
      </c>
      <c r="BM240" s="11">
        <v>0.50000000000000022</v>
      </c>
      <c r="BN240" s="11">
        <v>0.3333333333333332</v>
      </c>
      <c r="BO240" s="11">
        <v>0.33333333333333331</v>
      </c>
      <c r="BP240" s="11">
        <v>0.16025641025641027</v>
      </c>
      <c r="BQ240" s="11">
        <v>0.25641025641025644</v>
      </c>
      <c r="BR240">
        <v>1.9999999999999993</v>
      </c>
      <c r="BS240">
        <v>3.9999999999999987</v>
      </c>
      <c r="BT240">
        <v>0</v>
      </c>
      <c r="BU240">
        <v>3</v>
      </c>
      <c r="BV240">
        <v>1.0714285714285714</v>
      </c>
      <c r="BW240">
        <v>2.5</v>
      </c>
      <c r="BX240">
        <v>12.571428571428569</v>
      </c>
      <c r="BY240" s="11">
        <v>0.1666666666666666</v>
      </c>
      <c r="BZ240" s="11">
        <v>0.3333333333333332</v>
      </c>
      <c r="CA240" s="11">
        <v>0</v>
      </c>
      <c r="CB240" s="11">
        <v>0.25</v>
      </c>
      <c r="CC240" s="11">
        <v>8.9285714285714288E-2</v>
      </c>
      <c r="CD240" s="11">
        <v>0.20833333333333334</v>
      </c>
    </row>
    <row r="241" spans="1:82" x14ac:dyDescent="0.25">
      <c r="A241" s="1" t="s">
        <v>447</v>
      </c>
      <c r="B241" s="12" t="s">
        <v>498</v>
      </c>
      <c r="C241" t="s">
        <v>499</v>
      </c>
      <c r="E241" s="2">
        <v>1.9999999999999996</v>
      </c>
      <c r="I241" s="2">
        <v>0.38461538461538464</v>
      </c>
      <c r="J241" s="2">
        <v>0.38461538461538464</v>
      </c>
      <c r="K241" s="2">
        <f t="shared" si="52"/>
        <v>2.7692307692307687</v>
      </c>
      <c r="L241" s="13">
        <f t="shared" si="65"/>
        <v>0.16666666666666663</v>
      </c>
      <c r="M241" s="13">
        <f t="shared" si="65"/>
        <v>0</v>
      </c>
      <c r="N241" s="13">
        <f t="shared" si="65"/>
        <v>0</v>
      </c>
      <c r="O241" s="13">
        <f t="shared" si="65"/>
        <v>0</v>
      </c>
      <c r="P241" s="13">
        <f t="shared" si="65"/>
        <v>3.2051282051282055E-2</v>
      </c>
      <c r="Q241" s="13">
        <f t="shared" si="65"/>
        <v>3.2051282051282055E-2</v>
      </c>
      <c r="R241" s="2">
        <v>1.9999999999999993</v>
      </c>
      <c r="S241" s="2">
        <v>0</v>
      </c>
      <c r="T241" s="2">
        <v>0</v>
      </c>
      <c r="U241" s="2">
        <v>0</v>
      </c>
      <c r="V241" s="2">
        <v>0</v>
      </c>
      <c r="W241" s="2">
        <v>1.4285714285714286</v>
      </c>
      <c r="X241" s="2">
        <f t="shared" si="53"/>
        <v>3.4285714285714279</v>
      </c>
      <c r="Y241" s="11">
        <f t="shared" si="66"/>
        <v>0.1666666666666666</v>
      </c>
      <c r="Z241" s="11">
        <f t="shared" si="66"/>
        <v>0</v>
      </c>
      <c r="AA241" s="11">
        <f t="shared" si="66"/>
        <v>0</v>
      </c>
      <c r="AB241" s="11">
        <f t="shared" si="66"/>
        <v>0</v>
      </c>
      <c r="AC241" s="11">
        <f t="shared" si="66"/>
        <v>0</v>
      </c>
      <c r="AD241" s="11">
        <f t="shared" si="66"/>
        <v>0.11904761904761905</v>
      </c>
      <c r="AE241" s="2">
        <v>1.9999999999999996</v>
      </c>
      <c r="AF241" s="2">
        <v>1.9999999999999996</v>
      </c>
      <c r="AG241" s="2">
        <v>0</v>
      </c>
      <c r="AH241" s="2">
        <v>0</v>
      </c>
      <c r="AI241" s="2">
        <v>0</v>
      </c>
      <c r="AJ241" s="2">
        <v>0.76923076923076927</v>
      </c>
      <c r="AK241" s="2">
        <f t="shared" si="54"/>
        <v>4.7692307692307683</v>
      </c>
      <c r="AL241" s="11">
        <f t="shared" si="67"/>
        <v>0.16666666666666663</v>
      </c>
      <c r="AM241" s="11">
        <f t="shared" si="67"/>
        <v>0.16666666666666663</v>
      </c>
      <c r="AN241" s="11">
        <f t="shared" si="67"/>
        <v>0</v>
      </c>
      <c r="AO241" s="11">
        <f t="shared" si="67"/>
        <v>0</v>
      </c>
      <c r="AP241" s="11">
        <f t="shared" si="67"/>
        <v>0</v>
      </c>
      <c r="AQ241" s="11">
        <f t="shared" si="67"/>
        <v>6.4102564102564111E-2</v>
      </c>
      <c r="AR241" s="2">
        <v>0</v>
      </c>
      <c r="AS241" s="2">
        <v>0</v>
      </c>
      <c r="AT241" s="2">
        <v>0</v>
      </c>
      <c r="AU241" s="2">
        <v>0</v>
      </c>
      <c r="AV241" s="2">
        <v>0.7142857142857143</v>
      </c>
      <c r="AW241" s="2">
        <v>0.35714285714285715</v>
      </c>
      <c r="AX241" s="2">
        <f t="shared" si="55"/>
        <v>1.0714285714285714</v>
      </c>
      <c r="AY241" s="11">
        <f t="shared" si="68"/>
        <v>0</v>
      </c>
      <c r="AZ241" s="11">
        <f t="shared" si="68"/>
        <v>0</v>
      </c>
      <c r="BA241" s="11">
        <f t="shared" si="68"/>
        <v>0</v>
      </c>
      <c r="BB241" s="11">
        <f t="shared" si="68"/>
        <v>0</v>
      </c>
      <c r="BC241" s="11">
        <f t="shared" si="68"/>
        <v>5.9523809523809527E-2</v>
      </c>
      <c r="BD241" s="11">
        <f t="shared" si="68"/>
        <v>2.9761904761904764E-2</v>
      </c>
      <c r="BE241">
        <v>1.9999999999999996</v>
      </c>
      <c r="BF241">
        <v>0</v>
      </c>
      <c r="BG241">
        <v>0</v>
      </c>
      <c r="BH241">
        <v>0</v>
      </c>
      <c r="BI241">
        <v>0</v>
      </c>
      <c r="BJ241">
        <v>0.76923076923076927</v>
      </c>
      <c r="BK241" s="2">
        <v>2.7692307692307687</v>
      </c>
      <c r="BL241" s="11">
        <v>0.16666666666666663</v>
      </c>
      <c r="BM241" s="11">
        <v>0</v>
      </c>
      <c r="BN241" s="11">
        <v>0</v>
      </c>
      <c r="BO241" s="11">
        <v>0</v>
      </c>
      <c r="BP241" s="11">
        <v>0</v>
      </c>
      <c r="BQ241" s="11">
        <v>6.4102564102564111E-2</v>
      </c>
      <c r="BR241"/>
      <c r="BS241"/>
      <c r="BT241"/>
      <c r="BU241"/>
      <c r="BV241"/>
      <c r="BW241"/>
      <c r="BX241"/>
    </row>
    <row r="242" spans="1:82" hidden="1" x14ac:dyDescent="0.25">
      <c r="A242" s="5" t="s">
        <v>447</v>
      </c>
      <c r="B242" s="12" t="s">
        <v>500</v>
      </c>
      <c r="C242" t="s">
        <v>501</v>
      </c>
      <c r="E242" s="2">
        <v>2.3846153846153841</v>
      </c>
      <c r="G242" s="2">
        <v>1.9999999999999996</v>
      </c>
      <c r="H242" s="2">
        <v>6.3846153846153886</v>
      </c>
      <c r="I242" s="2">
        <v>0.38461538461538464</v>
      </c>
      <c r="J242" s="2">
        <v>0.38461538461538464</v>
      </c>
      <c r="K242" s="2">
        <f t="shared" si="52"/>
        <v>11.538461538461542</v>
      </c>
      <c r="L242" s="13">
        <f t="shared" si="65"/>
        <v>0.19871794871794868</v>
      </c>
      <c r="M242" s="13">
        <f t="shared" si="65"/>
        <v>0</v>
      </c>
      <c r="N242" s="13">
        <f t="shared" si="65"/>
        <v>0.16666666666666663</v>
      </c>
      <c r="O242" s="13">
        <f t="shared" si="65"/>
        <v>0.53205128205128238</v>
      </c>
      <c r="P242" s="13">
        <f t="shared" si="65"/>
        <v>3.2051282051282055E-2</v>
      </c>
      <c r="Q242" s="13">
        <f t="shared" si="65"/>
        <v>3.2051282051282055E-2</v>
      </c>
      <c r="R242" s="2">
        <v>1.9999999999999993</v>
      </c>
      <c r="S242" s="2">
        <v>0</v>
      </c>
      <c r="T242" s="2">
        <v>3.9999999999999987</v>
      </c>
      <c r="U242" s="2">
        <v>0</v>
      </c>
      <c r="V242" s="2">
        <v>0</v>
      </c>
      <c r="W242" s="2">
        <v>1.7857142857142856</v>
      </c>
      <c r="X242" s="2">
        <f t="shared" si="53"/>
        <v>7.7857142857142838</v>
      </c>
      <c r="Y242" s="11">
        <f t="shared" si="66"/>
        <v>0.1666666666666666</v>
      </c>
      <c r="Z242" s="11">
        <f t="shared" si="66"/>
        <v>0</v>
      </c>
      <c r="AA242" s="11">
        <f t="shared" si="66"/>
        <v>0.3333333333333332</v>
      </c>
      <c r="AB242" s="11">
        <f t="shared" si="66"/>
        <v>0</v>
      </c>
      <c r="AC242" s="11">
        <f t="shared" si="66"/>
        <v>0</v>
      </c>
      <c r="AD242" s="11">
        <f t="shared" si="66"/>
        <v>0.14880952380952381</v>
      </c>
      <c r="AE242" s="2">
        <v>0</v>
      </c>
      <c r="AF242" s="2">
        <v>3.9999999999999982</v>
      </c>
      <c r="AG242" s="2">
        <v>1.9999999999999996</v>
      </c>
      <c r="AH242" s="2">
        <v>0</v>
      </c>
      <c r="AI242" s="2">
        <v>0</v>
      </c>
      <c r="AJ242" s="2">
        <v>0</v>
      </c>
      <c r="AK242" s="2">
        <f t="shared" si="54"/>
        <v>5.9999999999999982</v>
      </c>
      <c r="AL242" s="11">
        <f t="shared" si="67"/>
        <v>0</v>
      </c>
      <c r="AM242" s="11">
        <f t="shared" si="67"/>
        <v>0.3333333333333332</v>
      </c>
      <c r="AN242" s="11">
        <f t="shared" si="67"/>
        <v>0.16666666666666663</v>
      </c>
      <c r="AO242" s="11">
        <f t="shared" si="67"/>
        <v>0</v>
      </c>
      <c r="AP242" s="11">
        <f t="shared" si="67"/>
        <v>0</v>
      </c>
      <c r="AQ242" s="11">
        <f t="shared" si="67"/>
        <v>0</v>
      </c>
      <c r="AR242" s="2">
        <v>0</v>
      </c>
      <c r="AS242" s="2">
        <v>1.9999999999999993</v>
      </c>
      <c r="AT242" s="2">
        <v>2.5714285714285707</v>
      </c>
      <c r="AU242" s="2">
        <v>0</v>
      </c>
      <c r="AV242" s="2">
        <v>0</v>
      </c>
      <c r="AW242" s="2">
        <v>0.35714285714285715</v>
      </c>
      <c r="AX242" s="2">
        <f t="shared" si="55"/>
        <v>4.928571428571427</v>
      </c>
      <c r="AY242" s="11">
        <f t="shared" si="68"/>
        <v>0</v>
      </c>
      <c r="AZ242" s="11">
        <f t="shared" si="68"/>
        <v>0.1666666666666666</v>
      </c>
      <c r="BA242" s="11">
        <f t="shared" si="68"/>
        <v>0.21428571428571422</v>
      </c>
      <c r="BB242" s="11">
        <f t="shared" si="68"/>
        <v>0</v>
      </c>
      <c r="BC242" s="11">
        <f t="shared" si="68"/>
        <v>0</v>
      </c>
      <c r="BD242" s="11">
        <f t="shared" si="68"/>
        <v>2.9761904761904764E-2</v>
      </c>
      <c r="BE242">
        <v>0</v>
      </c>
      <c r="BF242">
        <v>0</v>
      </c>
      <c r="BG242">
        <v>2.0000000000000004</v>
      </c>
      <c r="BH242">
        <v>0</v>
      </c>
      <c r="BI242">
        <v>0</v>
      </c>
      <c r="BJ242">
        <v>0</v>
      </c>
      <c r="BK242" s="2">
        <v>2.0000000000000004</v>
      </c>
      <c r="BL242" s="11">
        <v>0</v>
      </c>
      <c r="BM242" s="11">
        <v>0</v>
      </c>
      <c r="BN242" s="11">
        <v>0.16666666666666671</v>
      </c>
      <c r="BO242" s="11">
        <v>0</v>
      </c>
      <c r="BP242" s="11">
        <v>0</v>
      </c>
      <c r="BQ242" s="11">
        <v>0</v>
      </c>
      <c r="BR242"/>
      <c r="BS242"/>
      <c r="BT242"/>
      <c r="BU242"/>
      <c r="BV242"/>
      <c r="BW242"/>
      <c r="BX242"/>
    </row>
    <row r="243" spans="1:82" x14ac:dyDescent="0.25">
      <c r="A243" s="1" t="s">
        <v>447</v>
      </c>
      <c r="B243" t="s">
        <v>502</v>
      </c>
      <c r="C243" t="s">
        <v>503</v>
      </c>
      <c r="M243" s="13"/>
      <c r="N243" s="13"/>
      <c r="O243" s="13"/>
      <c r="P243" s="13"/>
      <c r="Q243" s="13"/>
      <c r="R243" s="2"/>
      <c r="S243" s="2"/>
      <c r="T243" s="2"/>
      <c r="U243" s="2"/>
      <c r="V243" s="2"/>
      <c r="W243" s="2">
        <v>0.42857142857142855</v>
      </c>
      <c r="X243" s="2">
        <f t="shared" si="53"/>
        <v>0.42857142857142855</v>
      </c>
      <c r="Y243" s="11">
        <f t="shared" si="66"/>
        <v>0</v>
      </c>
      <c r="Z243" s="11">
        <f t="shared" si="66"/>
        <v>0</v>
      </c>
      <c r="AA243" s="11">
        <f t="shared" si="66"/>
        <v>0</v>
      </c>
      <c r="AB243" s="11">
        <f t="shared" si="66"/>
        <v>0</v>
      </c>
      <c r="AC243" s="11">
        <f t="shared" si="66"/>
        <v>0</v>
      </c>
      <c r="AD243" s="11">
        <f t="shared" si="66"/>
        <v>3.5714285714285712E-2</v>
      </c>
      <c r="AE243" s="2">
        <v>0</v>
      </c>
      <c r="AF243" s="2">
        <v>0</v>
      </c>
      <c r="AG243" s="2">
        <v>0</v>
      </c>
      <c r="AH243" s="2">
        <v>0</v>
      </c>
      <c r="AI243" s="2">
        <v>0</v>
      </c>
      <c r="AJ243" s="2">
        <v>0</v>
      </c>
      <c r="AK243" s="2">
        <f t="shared" si="54"/>
        <v>0</v>
      </c>
      <c r="AL243" s="11">
        <f t="shared" si="67"/>
        <v>0</v>
      </c>
      <c r="AM243" s="11">
        <f t="shared" si="67"/>
        <v>0</v>
      </c>
      <c r="AN243" s="11">
        <f t="shared" si="67"/>
        <v>0</v>
      </c>
      <c r="AO243" s="11">
        <f t="shared" si="67"/>
        <v>0</v>
      </c>
      <c r="AP243" s="11">
        <f t="shared" si="67"/>
        <v>0</v>
      </c>
      <c r="AQ243" s="11">
        <f t="shared" si="67"/>
        <v>0</v>
      </c>
      <c r="AR243" s="2">
        <v>0</v>
      </c>
      <c r="AS243" s="2">
        <v>0</v>
      </c>
      <c r="AT243" s="2">
        <v>0</v>
      </c>
      <c r="AU243" s="2">
        <v>0</v>
      </c>
      <c r="AV243" s="2">
        <v>0</v>
      </c>
      <c r="AW243" s="2">
        <v>0</v>
      </c>
      <c r="AX243" s="2">
        <f t="shared" si="55"/>
        <v>0</v>
      </c>
      <c r="AY243" s="11">
        <f t="shared" si="68"/>
        <v>0</v>
      </c>
      <c r="AZ243" s="11">
        <f t="shared" si="68"/>
        <v>0</v>
      </c>
      <c r="BA243" s="11">
        <f t="shared" si="68"/>
        <v>0</v>
      </c>
      <c r="BB243" s="11">
        <f t="shared" si="68"/>
        <v>0</v>
      </c>
      <c r="BC243" s="11">
        <f t="shared" si="68"/>
        <v>0</v>
      </c>
      <c r="BD243" s="11">
        <f t="shared" si="68"/>
        <v>0</v>
      </c>
      <c r="BE243"/>
      <c r="BF243"/>
      <c r="BG243"/>
      <c r="BH243"/>
      <c r="BI243"/>
      <c r="BJ243"/>
      <c r="BR243"/>
      <c r="BS243"/>
      <c r="BT243"/>
      <c r="BU243"/>
      <c r="BV243"/>
      <c r="BW243"/>
      <c r="BX243"/>
    </row>
    <row r="244" spans="1:82" x14ac:dyDescent="0.25">
      <c r="A244" s="1" t="s">
        <v>504</v>
      </c>
      <c r="B244" t="s">
        <v>505</v>
      </c>
      <c r="C244" t="s">
        <v>506</v>
      </c>
      <c r="M244" s="13"/>
      <c r="N244" s="13"/>
      <c r="O244" s="13"/>
      <c r="P244" s="13"/>
      <c r="Q244" s="13"/>
      <c r="R244" s="2"/>
      <c r="S244" s="2"/>
      <c r="T244" s="2"/>
      <c r="U244" s="2"/>
      <c r="V244" s="2"/>
      <c r="W244" s="2"/>
      <c r="X244" s="2"/>
      <c r="AE244" s="2">
        <v>0.92307692307692313</v>
      </c>
      <c r="AF244" s="2">
        <v>3.0000000000000004</v>
      </c>
      <c r="AI244" s="2">
        <v>1.8461538461538463</v>
      </c>
      <c r="AJ244" s="2">
        <v>2</v>
      </c>
      <c r="AK244" s="2">
        <f t="shared" si="54"/>
        <v>7.7692307692307701</v>
      </c>
      <c r="AL244" s="11">
        <f t="shared" si="67"/>
        <v>7.6923076923076927E-2</v>
      </c>
      <c r="AM244" s="11">
        <f t="shared" si="67"/>
        <v>0.25000000000000006</v>
      </c>
      <c r="AN244" s="11">
        <f t="shared" si="67"/>
        <v>0</v>
      </c>
      <c r="AO244" s="11">
        <f t="shared" si="67"/>
        <v>0</v>
      </c>
      <c r="AP244" s="11">
        <f t="shared" si="67"/>
        <v>0.15384615384615385</v>
      </c>
      <c r="AQ244" s="11">
        <f>AJ244/12</f>
        <v>0.16666666666666666</v>
      </c>
      <c r="AR244" s="2">
        <v>0</v>
      </c>
      <c r="AS244" s="2">
        <v>0</v>
      </c>
      <c r="AT244" s="2">
        <v>0</v>
      </c>
      <c r="AU244" s="2">
        <v>0</v>
      </c>
      <c r="AV244" s="2">
        <v>0</v>
      </c>
      <c r="AW244" s="2">
        <v>0</v>
      </c>
      <c r="AX244" s="2">
        <f t="shared" si="55"/>
        <v>0</v>
      </c>
      <c r="AY244" s="11">
        <f t="shared" si="68"/>
        <v>0</v>
      </c>
      <c r="AZ244" s="11">
        <f t="shared" si="68"/>
        <v>0</v>
      </c>
      <c r="BA244" s="11">
        <f t="shared" si="68"/>
        <v>0</v>
      </c>
      <c r="BB244" s="11">
        <f t="shared" si="68"/>
        <v>0</v>
      </c>
      <c r="BC244" s="11">
        <f t="shared" si="68"/>
        <v>0</v>
      </c>
      <c r="BD244" s="11">
        <f t="shared" si="68"/>
        <v>0</v>
      </c>
      <c r="BE244"/>
      <c r="BF244"/>
      <c r="BG244"/>
      <c r="BH244"/>
      <c r="BI244"/>
      <c r="BJ244"/>
      <c r="BR244"/>
      <c r="BS244"/>
      <c r="BT244"/>
      <c r="BU244"/>
      <c r="BV244"/>
      <c r="BW244"/>
      <c r="BX244"/>
    </row>
    <row r="245" spans="1:82" hidden="1" x14ac:dyDescent="0.25">
      <c r="A245" s="5" t="s">
        <v>504</v>
      </c>
      <c r="B245" t="s">
        <v>507</v>
      </c>
      <c r="C245" t="s">
        <v>508</v>
      </c>
      <c r="M245" s="13"/>
      <c r="N245" s="13"/>
      <c r="O245" s="13"/>
      <c r="P245" s="13"/>
      <c r="Q245" s="13"/>
      <c r="R245" s="2"/>
      <c r="S245" s="2"/>
      <c r="T245" s="2"/>
      <c r="U245" s="2"/>
      <c r="V245" s="2"/>
      <c r="W245" s="2"/>
      <c r="X245" s="2"/>
      <c r="AE245" s="2">
        <v>6.0000000000000027</v>
      </c>
      <c r="AF245" s="2">
        <v>5.0769230769230775</v>
      </c>
      <c r="AG245" s="2">
        <v>3.9999999999999982</v>
      </c>
      <c r="AH245" s="2">
        <v>1.9999999999999996</v>
      </c>
      <c r="AI245" s="2">
        <v>3.384615384615385</v>
      </c>
      <c r="AJ245" s="2">
        <v>1.2307692307692308</v>
      </c>
      <c r="AK245" s="2">
        <f t="shared" si="54"/>
        <v>21.69230769230769</v>
      </c>
      <c r="AL245" s="11">
        <f t="shared" si="67"/>
        <v>0.50000000000000022</v>
      </c>
      <c r="AM245" s="11">
        <f t="shared" si="67"/>
        <v>0.42307692307692313</v>
      </c>
      <c r="AN245" s="11">
        <f t="shared" si="67"/>
        <v>0.3333333333333332</v>
      </c>
      <c r="AO245" s="11">
        <f t="shared" si="67"/>
        <v>0.16666666666666663</v>
      </c>
      <c r="AP245" s="11">
        <f t="shared" si="67"/>
        <v>0.2820512820512821</v>
      </c>
      <c r="AQ245" s="11">
        <f t="shared" si="67"/>
        <v>0.10256410256410257</v>
      </c>
      <c r="AR245" s="2">
        <v>6.0000000000000036</v>
      </c>
      <c r="AS245" s="2">
        <v>6.0000000000000036</v>
      </c>
      <c r="AT245" s="2">
        <v>6.0000000000000036</v>
      </c>
      <c r="AU245" s="2">
        <v>0</v>
      </c>
      <c r="AV245" s="2">
        <v>2.4285714285714288</v>
      </c>
      <c r="AW245" s="2">
        <v>3.0714285714285712</v>
      </c>
      <c r="AX245" s="2">
        <f t="shared" si="55"/>
        <v>23.500000000000007</v>
      </c>
      <c r="AY245" s="11">
        <f t="shared" si="68"/>
        <v>0.50000000000000033</v>
      </c>
      <c r="AZ245" s="11">
        <f t="shared" si="68"/>
        <v>0.50000000000000033</v>
      </c>
      <c r="BA245" s="11">
        <f t="shared" si="68"/>
        <v>0.50000000000000033</v>
      </c>
      <c r="BB245" s="11">
        <f t="shared" si="68"/>
        <v>0</v>
      </c>
      <c r="BC245" s="11">
        <f t="shared" si="68"/>
        <v>0.20238095238095241</v>
      </c>
      <c r="BD245" s="11">
        <f t="shared" si="68"/>
        <v>0.25595238095238093</v>
      </c>
      <c r="BE245">
        <v>6.0000000000000027</v>
      </c>
      <c r="BF245">
        <v>3.9999999999999982</v>
      </c>
      <c r="BG245">
        <v>8.0000000000000071</v>
      </c>
      <c r="BH245">
        <v>1.9999999999999996</v>
      </c>
      <c r="BI245">
        <v>2.7692307692307683</v>
      </c>
      <c r="BJ245">
        <v>3</v>
      </c>
      <c r="BK245" s="2">
        <v>25.769230769230774</v>
      </c>
      <c r="BL245" s="11">
        <v>0.50000000000000022</v>
      </c>
      <c r="BM245" s="11">
        <v>0.3333333333333332</v>
      </c>
      <c r="BN245" s="11">
        <v>0.6666666666666673</v>
      </c>
      <c r="BO245" s="11">
        <v>0.16666666666666663</v>
      </c>
      <c r="BP245" s="11">
        <v>0.2307692307692307</v>
      </c>
      <c r="BQ245" s="11">
        <v>0.25</v>
      </c>
      <c r="BR245">
        <v>8.0000000000000089</v>
      </c>
      <c r="BS245">
        <v>3.5714285714285703</v>
      </c>
      <c r="BT245">
        <v>0</v>
      </c>
      <c r="BU245">
        <v>0</v>
      </c>
      <c r="BV245">
        <v>2.4285714285714288</v>
      </c>
      <c r="BW245">
        <v>2.2142857142857144</v>
      </c>
      <c r="BX245">
        <v>16.214285714285722</v>
      </c>
      <c r="BY245" s="11">
        <v>0.66666666666666741</v>
      </c>
      <c r="BZ245" s="11">
        <v>0.29761904761904751</v>
      </c>
      <c r="CA245" s="11">
        <v>0</v>
      </c>
      <c r="CB245" s="11">
        <v>0</v>
      </c>
      <c r="CC245" s="11">
        <v>0.20238095238095241</v>
      </c>
      <c r="CD245" s="11">
        <v>0.18452380952380953</v>
      </c>
    </row>
    <row r="246" spans="1:82" hidden="1" x14ac:dyDescent="0.25">
      <c r="A246" s="5" t="s">
        <v>504</v>
      </c>
      <c r="B246" t="s">
        <v>509</v>
      </c>
      <c r="C246" t="s">
        <v>510</v>
      </c>
      <c r="M246" s="13"/>
      <c r="N246" s="13"/>
      <c r="O246" s="13"/>
      <c r="P246" s="13"/>
      <c r="Q246" s="13"/>
      <c r="R246" s="2"/>
      <c r="S246" s="2"/>
      <c r="T246" s="2"/>
      <c r="U246" s="2"/>
      <c r="V246" s="2"/>
      <c r="W246" s="2"/>
      <c r="X246" s="2"/>
      <c r="AE246" s="2">
        <v>10</v>
      </c>
      <c r="AF246" s="2">
        <v>8.0000000000000071</v>
      </c>
      <c r="AG246" s="2">
        <v>8.0000000000000071</v>
      </c>
      <c r="AH246" s="2">
        <v>6.0000000000000018</v>
      </c>
      <c r="AI246" s="2">
        <v>2.4615384615384617</v>
      </c>
      <c r="AJ246" s="2">
        <v>3.7692307692307692</v>
      </c>
      <c r="AK246" s="2">
        <f t="shared" si="54"/>
        <v>38.230769230769241</v>
      </c>
      <c r="AL246" s="11">
        <f t="shared" si="67"/>
        <v>0.83333333333333337</v>
      </c>
      <c r="AM246" s="11">
        <f t="shared" si="67"/>
        <v>0.6666666666666673</v>
      </c>
      <c r="AN246" s="11">
        <f t="shared" si="67"/>
        <v>0.6666666666666673</v>
      </c>
      <c r="AO246" s="11">
        <f t="shared" si="67"/>
        <v>0.50000000000000011</v>
      </c>
      <c r="AP246" s="11">
        <f t="shared" si="67"/>
        <v>0.20512820512820515</v>
      </c>
      <c r="AQ246" s="11">
        <f t="shared" si="67"/>
        <v>0.3141025641025641</v>
      </c>
      <c r="AR246" s="2">
        <v>0</v>
      </c>
      <c r="AS246" s="2">
        <v>0</v>
      </c>
      <c r="AT246" s="2">
        <v>0</v>
      </c>
      <c r="AU246" s="2">
        <v>0</v>
      </c>
      <c r="AV246" s="2">
        <v>1.3571428571428572</v>
      </c>
      <c r="AW246" s="2">
        <v>1.6428571428571428</v>
      </c>
      <c r="AX246" s="2">
        <f t="shared" si="55"/>
        <v>3</v>
      </c>
      <c r="AY246" s="11">
        <f t="shared" si="68"/>
        <v>0</v>
      </c>
      <c r="AZ246" s="11">
        <f t="shared" si="68"/>
        <v>0</v>
      </c>
      <c r="BA246" s="11">
        <f t="shared" si="68"/>
        <v>0</v>
      </c>
      <c r="BB246" s="11">
        <f t="shared" si="68"/>
        <v>0</v>
      </c>
      <c r="BC246" s="11">
        <f t="shared" si="68"/>
        <v>0.1130952380952381</v>
      </c>
      <c r="BD246" s="11">
        <f t="shared" si="68"/>
        <v>0.13690476190476189</v>
      </c>
      <c r="BE246">
        <v>3.9999999999999982</v>
      </c>
      <c r="BF246">
        <v>0</v>
      </c>
      <c r="BG246">
        <v>3.9999999999999982</v>
      </c>
      <c r="BH246">
        <v>0</v>
      </c>
      <c r="BI246">
        <v>4.3076923076923075</v>
      </c>
      <c r="BJ246">
        <v>4.8461538461538467</v>
      </c>
      <c r="BK246" s="2">
        <v>17.15384615384615</v>
      </c>
      <c r="BL246" s="11">
        <v>0.3333333333333332</v>
      </c>
      <c r="BM246" s="11">
        <v>0</v>
      </c>
      <c r="BN246" s="11">
        <v>0.3333333333333332</v>
      </c>
      <c r="BO246" s="11">
        <v>0</v>
      </c>
      <c r="BP246" s="11">
        <v>0.35897435897435898</v>
      </c>
      <c r="BQ246" s="11">
        <v>0.40384615384615391</v>
      </c>
      <c r="BR246">
        <v>3.9999999999999987</v>
      </c>
      <c r="BS246">
        <v>0</v>
      </c>
      <c r="BT246">
        <v>0</v>
      </c>
      <c r="BU246">
        <v>0</v>
      </c>
      <c r="BV246">
        <v>1.0714285714285714</v>
      </c>
      <c r="BW246">
        <v>0.42857142857142855</v>
      </c>
      <c r="BX246">
        <v>5.4999999999999991</v>
      </c>
      <c r="BY246" s="11">
        <v>0.3333333333333332</v>
      </c>
      <c r="BZ246" s="11">
        <v>0</v>
      </c>
      <c r="CA246" s="11">
        <v>0</v>
      </c>
      <c r="CB246" s="11">
        <v>0</v>
      </c>
      <c r="CC246" s="11">
        <v>8.9285714285714288E-2</v>
      </c>
      <c r="CD246" s="11">
        <v>3.5714285714285712E-2</v>
      </c>
    </row>
    <row r="247" spans="1:82" hidden="1" x14ac:dyDescent="0.25">
      <c r="A247" s="5" t="s">
        <v>504</v>
      </c>
      <c r="B247" t="s">
        <v>511</v>
      </c>
      <c r="C247" t="s">
        <v>512</v>
      </c>
      <c r="M247" s="13"/>
      <c r="N247" s="13"/>
      <c r="O247" s="13"/>
      <c r="P247" s="13"/>
      <c r="Q247" s="13"/>
      <c r="R247" s="2"/>
      <c r="S247" s="2"/>
      <c r="T247" s="2"/>
      <c r="U247" s="2"/>
      <c r="V247" s="2"/>
      <c r="W247" s="2"/>
      <c r="X247" s="2"/>
      <c r="AJ247" s="2">
        <v>1.3846153846153846</v>
      </c>
      <c r="AK247" s="2">
        <f t="shared" si="54"/>
        <v>1.3846153846153846</v>
      </c>
      <c r="AL247" s="11">
        <f t="shared" si="67"/>
        <v>0</v>
      </c>
      <c r="AM247" s="11">
        <f t="shared" si="67"/>
        <v>0</v>
      </c>
      <c r="AN247" s="11">
        <f t="shared" si="67"/>
        <v>0</v>
      </c>
      <c r="AO247" s="11">
        <f t="shared" si="67"/>
        <v>0</v>
      </c>
      <c r="AP247" s="11">
        <f t="shared" si="67"/>
        <v>0</v>
      </c>
      <c r="AQ247" s="11">
        <f t="shared" si="67"/>
        <v>0.11538461538461538</v>
      </c>
      <c r="AR247" s="2">
        <v>0</v>
      </c>
      <c r="AS247" s="2">
        <v>0</v>
      </c>
      <c r="AT247" s="2">
        <v>0</v>
      </c>
      <c r="AU247" s="2">
        <v>0</v>
      </c>
      <c r="AV247" s="2">
        <v>0</v>
      </c>
      <c r="AW247" s="2">
        <v>0</v>
      </c>
      <c r="AX247" s="2">
        <f t="shared" si="55"/>
        <v>0</v>
      </c>
      <c r="AY247" s="11">
        <f t="shared" si="68"/>
        <v>0</v>
      </c>
      <c r="AZ247" s="11">
        <f t="shared" si="68"/>
        <v>0</v>
      </c>
      <c r="BA247" s="11">
        <f t="shared" si="68"/>
        <v>0</v>
      </c>
      <c r="BB247" s="11">
        <f t="shared" si="68"/>
        <v>0</v>
      </c>
      <c r="BC247" s="11">
        <f t="shared" si="68"/>
        <v>0</v>
      </c>
      <c r="BD247" s="11">
        <f t="shared" si="68"/>
        <v>0</v>
      </c>
      <c r="BE247">
        <v>0.46153846153846156</v>
      </c>
      <c r="BF247">
        <v>0</v>
      </c>
      <c r="BG247">
        <v>0.30769230769230771</v>
      </c>
      <c r="BH247">
        <v>0</v>
      </c>
      <c r="BI247">
        <v>2.3076923076923079</v>
      </c>
      <c r="BJ247">
        <v>2.4615384615384617</v>
      </c>
      <c r="BK247" s="2">
        <v>5.5384615384615383</v>
      </c>
      <c r="BL247" s="11">
        <v>3.8461538461538464E-2</v>
      </c>
      <c r="BM247" s="11">
        <v>0</v>
      </c>
      <c r="BN247" s="11">
        <v>2.5641025641025644E-2</v>
      </c>
      <c r="BO247" s="11">
        <v>0</v>
      </c>
      <c r="BP247" s="11">
        <v>0.19230769230769232</v>
      </c>
      <c r="BQ247" s="11">
        <v>0.20512820512820515</v>
      </c>
      <c r="BR247">
        <v>0</v>
      </c>
      <c r="BS247">
        <v>0</v>
      </c>
      <c r="BT247">
        <v>0</v>
      </c>
      <c r="BU247">
        <v>0</v>
      </c>
      <c r="BV247">
        <v>2</v>
      </c>
      <c r="BW247">
        <v>0</v>
      </c>
      <c r="BX247">
        <v>2</v>
      </c>
      <c r="BY247" s="11">
        <v>0</v>
      </c>
      <c r="BZ247" s="11">
        <v>0</v>
      </c>
      <c r="CA247" s="11">
        <v>0</v>
      </c>
      <c r="CB247" s="11">
        <v>0</v>
      </c>
      <c r="CC247" s="11">
        <v>0.16666666666666666</v>
      </c>
      <c r="CD247" s="11">
        <v>0</v>
      </c>
    </row>
    <row r="248" spans="1:82" hidden="1" x14ac:dyDescent="0.25">
      <c r="A248" s="5" t="s">
        <v>504</v>
      </c>
      <c r="B248" t="s">
        <v>513</v>
      </c>
      <c r="C248" t="s">
        <v>514</v>
      </c>
      <c r="M248" s="13"/>
      <c r="N248" s="13"/>
      <c r="O248" s="13"/>
      <c r="P248" s="13"/>
      <c r="Q248" s="13"/>
      <c r="R248" s="2"/>
      <c r="S248" s="2"/>
      <c r="T248" s="2"/>
      <c r="U248" s="2"/>
      <c r="V248" s="2"/>
      <c r="W248" s="2"/>
      <c r="X248" s="2"/>
      <c r="AE248" s="2">
        <v>1.9999999999999996</v>
      </c>
      <c r="AF248" s="2">
        <v>7.0000000000000036</v>
      </c>
      <c r="AG248" s="2">
        <v>3.0000000000000004</v>
      </c>
      <c r="AH248" s="2">
        <v>4.9230769230769234</v>
      </c>
      <c r="AI248" s="2">
        <v>2.7692307692307696</v>
      </c>
      <c r="AJ248" s="2">
        <v>0.61538461538461542</v>
      </c>
      <c r="AK248" s="2">
        <f t="shared" si="54"/>
        <v>20.307692307692314</v>
      </c>
      <c r="AL248" s="11">
        <f t="shared" si="67"/>
        <v>0.16666666666666663</v>
      </c>
      <c r="AM248" s="11">
        <f t="shared" si="67"/>
        <v>0.58333333333333359</v>
      </c>
      <c r="AN248" s="11">
        <f t="shared" si="67"/>
        <v>0.25000000000000006</v>
      </c>
      <c r="AO248" s="11">
        <f t="shared" si="67"/>
        <v>0.4102564102564103</v>
      </c>
      <c r="AP248" s="11">
        <f t="shared" si="67"/>
        <v>0.23076923076923081</v>
      </c>
      <c r="AQ248" s="11">
        <f t="shared" si="67"/>
        <v>5.1282051282051287E-2</v>
      </c>
      <c r="AR248" s="2">
        <v>0</v>
      </c>
      <c r="AS248" s="2">
        <v>0</v>
      </c>
      <c r="AT248" s="2">
        <v>0</v>
      </c>
      <c r="AU248" s="2">
        <v>0</v>
      </c>
      <c r="AV248" s="2">
        <v>0.42857142857142855</v>
      </c>
      <c r="AW248" s="2">
        <v>0.8571428571428571</v>
      </c>
      <c r="AX248" s="2">
        <f t="shared" si="55"/>
        <v>1.2857142857142856</v>
      </c>
      <c r="AY248" s="11">
        <f t="shared" si="68"/>
        <v>0</v>
      </c>
      <c r="AZ248" s="11">
        <f t="shared" si="68"/>
        <v>0</v>
      </c>
      <c r="BA248" s="11">
        <f t="shared" si="68"/>
        <v>0</v>
      </c>
      <c r="BB248" s="11">
        <f t="shared" si="68"/>
        <v>0</v>
      </c>
      <c r="BC248" s="11">
        <f t="shared" si="68"/>
        <v>3.5714285714285712E-2</v>
      </c>
      <c r="BD248" s="11">
        <f t="shared" si="68"/>
        <v>7.1428571428571425E-2</v>
      </c>
      <c r="BE248">
        <v>3.1538461538461546</v>
      </c>
      <c r="BF248">
        <v>5.0000000000000009</v>
      </c>
      <c r="BG248">
        <v>3.0000000000000009</v>
      </c>
      <c r="BH248">
        <v>1.9999999999999996</v>
      </c>
      <c r="BI248">
        <v>6.1538461538461533</v>
      </c>
      <c r="BJ248">
        <v>1.8461538461538463</v>
      </c>
      <c r="BK248" s="2">
        <v>21.153846153846157</v>
      </c>
      <c r="BL248" s="11">
        <v>0.26282051282051289</v>
      </c>
      <c r="BM248" s="11">
        <v>0.41666666666666674</v>
      </c>
      <c r="BN248" s="11">
        <v>0.25000000000000006</v>
      </c>
      <c r="BO248" s="11">
        <v>0.16666666666666663</v>
      </c>
      <c r="BP248" s="11">
        <v>0.51282051282051277</v>
      </c>
      <c r="BQ248" s="11">
        <v>0.15384615384615385</v>
      </c>
      <c r="BR248">
        <v>3.9999999999999987</v>
      </c>
      <c r="BS248">
        <v>3</v>
      </c>
      <c r="BT248">
        <v>0</v>
      </c>
      <c r="BU248">
        <v>0</v>
      </c>
      <c r="BV248">
        <v>0.5</v>
      </c>
      <c r="BW248">
        <v>0.5</v>
      </c>
      <c r="BX248">
        <v>7.9999999999999982</v>
      </c>
      <c r="BY248" s="11">
        <v>0.3333333333333332</v>
      </c>
      <c r="BZ248" s="11">
        <v>0.25</v>
      </c>
      <c r="CA248" s="11">
        <v>0</v>
      </c>
      <c r="CB248" s="11">
        <v>0</v>
      </c>
      <c r="CC248" s="11">
        <v>4.1666666666666664E-2</v>
      </c>
      <c r="CD248" s="11">
        <v>4.1666666666666664E-2</v>
      </c>
    </row>
    <row r="249" spans="1:82" hidden="1" x14ac:dyDescent="0.25">
      <c r="A249" s="5" t="s">
        <v>504</v>
      </c>
      <c r="B249" t="s">
        <v>515</v>
      </c>
      <c r="C249" t="s">
        <v>516</v>
      </c>
      <c r="M249" s="13"/>
      <c r="N249" s="13"/>
      <c r="O249" s="13"/>
      <c r="P249" s="13"/>
      <c r="Q249" s="13"/>
      <c r="R249" s="2"/>
      <c r="S249" s="2"/>
      <c r="T249" s="2"/>
      <c r="U249" s="2"/>
      <c r="V249" s="2"/>
      <c r="W249" s="2"/>
      <c r="X249" s="2"/>
      <c r="AE249" s="2">
        <v>5.0000000000000009</v>
      </c>
      <c r="AF249" s="2">
        <v>6.0000000000000027</v>
      </c>
      <c r="AG249" s="2">
        <v>8.0000000000000071</v>
      </c>
      <c r="AH249" s="2">
        <v>8.0000000000000036</v>
      </c>
      <c r="AI249" s="2">
        <v>5.4615384615384626</v>
      </c>
      <c r="AJ249" s="2">
        <v>3.9230769230769234</v>
      </c>
      <c r="AK249" s="2">
        <f t="shared" si="54"/>
        <v>36.384615384615401</v>
      </c>
      <c r="AL249" s="11">
        <f t="shared" si="67"/>
        <v>0.41666666666666674</v>
      </c>
      <c r="AM249" s="11">
        <f t="shared" si="67"/>
        <v>0.50000000000000022</v>
      </c>
      <c r="AN249" s="11">
        <f t="shared" si="67"/>
        <v>0.6666666666666673</v>
      </c>
      <c r="AO249" s="11">
        <f t="shared" si="67"/>
        <v>0.66666666666666696</v>
      </c>
      <c r="AP249" s="11">
        <f t="shared" si="67"/>
        <v>0.45512820512820523</v>
      </c>
      <c r="AQ249" s="11">
        <f t="shared" si="67"/>
        <v>0.32692307692307693</v>
      </c>
      <c r="AR249" s="2">
        <v>10.000000000000002</v>
      </c>
      <c r="AS249" s="2">
        <v>9.0000000000000036</v>
      </c>
      <c r="AT249" s="2">
        <v>6.0000000000000036</v>
      </c>
      <c r="AU249" s="2">
        <v>1.9999999999999993</v>
      </c>
      <c r="AV249" s="2">
        <v>3.5</v>
      </c>
      <c r="AW249" s="2">
        <v>4.2142857142857144</v>
      </c>
      <c r="AX249" s="2">
        <f t="shared" si="55"/>
        <v>34.714285714285722</v>
      </c>
      <c r="AY249" s="11">
        <f t="shared" si="68"/>
        <v>0.83333333333333348</v>
      </c>
      <c r="AZ249" s="11">
        <f t="shared" si="68"/>
        <v>0.75000000000000033</v>
      </c>
      <c r="BA249" s="11">
        <f t="shared" si="68"/>
        <v>0.50000000000000033</v>
      </c>
      <c r="BB249" s="11">
        <f t="shared" si="68"/>
        <v>0.1666666666666666</v>
      </c>
      <c r="BC249" s="11">
        <f t="shared" si="68"/>
        <v>0.29166666666666669</v>
      </c>
      <c r="BD249" s="11">
        <f t="shared" si="68"/>
        <v>0.35119047619047622</v>
      </c>
      <c r="BE249">
        <v>2.6153846153846145</v>
      </c>
      <c r="BF249">
        <v>7.0000000000000036</v>
      </c>
      <c r="BG249">
        <v>11.999999999999993</v>
      </c>
      <c r="BH249">
        <v>8.0000000000000071</v>
      </c>
      <c r="BI249">
        <v>3.4615384615384603</v>
      </c>
      <c r="BJ249">
        <v>5</v>
      </c>
      <c r="BK249" s="2">
        <v>38.07692307692308</v>
      </c>
      <c r="BL249" s="11">
        <v>0.21794871794871787</v>
      </c>
      <c r="BM249" s="11">
        <v>0.58333333333333359</v>
      </c>
      <c r="BN249" s="11">
        <v>0.99999999999999944</v>
      </c>
      <c r="BO249" s="11">
        <v>0.6666666666666673</v>
      </c>
      <c r="BP249" s="11">
        <v>0.28846153846153838</v>
      </c>
      <c r="BQ249" s="11">
        <v>0.41666666666666669</v>
      </c>
      <c r="BR249">
        <v>8.0000000000000089</v>
      </c>
      <c r="BS249">
        <v>10.000000000000002</v>
      </c>
      <c r="BT249">
        <v>9.0000000000000053</v>
      </c>
      <c r="BU249">
        <v>8.0000000000000089</v>
      </c>
      <c r="BV249">
        <v>3.714285714285714</v>
      </c>
      <c r="BW249">
        <v>2.7857142857142856</v>
      </c>
      <c r="BX249">
        <v>41.500000000000021</v>
      </c>
      <c r="BY249" s="11">
        <v>0.66666666666666741</v>
      </c>
      <c r="BZ249" s="11">
        <v>0.83333333333333348</v>
      </c>
      <c r="CA249" s="11">
        <v>0.75000000000000044</v>
      </c>
      <c r="CB249" s="11">
        <v>0.66666666666666741</v>
      </c>
      <c r="CC249" s="11">
        <v>0.30952380952380948</v>
      </c>
      <c r="CD249" s="11">
        <v>0.23214285714285712</v>
      </c>
    </row>
    <row r="250" spans="1:82" hidden="1" x14ac:dyDescent="0.25">
      <c r="A250" s="5" t="s">
        <v>504</v>
      </c>
      <c r="B250" t="s">
        <v>517</v>
      </c>
      <c r="C250" t="s">
        <v>518</v>
      </c>
      <c r="M250" s="13"/>
      <c r="N250" s="13"/>
      <c r="O250" s="13"/>
      <c r="P250" s="13"/>
      <c r="Q250" s="13"/>
      <c r="R250" s="2"/>
      <c r="S250" s="2"/>
      <c r="T250" s="2"/>
      <c r="U250" s="2"/>
      <c r="V250" s="2"/>
      <c r="W250" s="2"/>
      <c r="X250" s="2"/>
      <c r="AE250" s="2">
        <v>8.0000000000000071</v>
      </c>
      <c r="AF250" s="2">
        <v>6.0000000000000027</v>
      </c>
      <c r="AG250" s="2">
        <v>7.0000000000000036</v>
      </c>
      <c r="AI250" s="2">
        <v>2.3846153846153846</v>
      </c>
      <c r="AJ250" s="2">
        <v>3.0769230769230766</v>
      </c>
      <c r="AK250" s="2">
        <f t="shared" si="54"/>
        <v>26.461538461538474</v>
      </c>
      <c r="AL250" s="11">
        <f t="shared" si="67"/>
        <v>0.6666666666666673</v>
      </c>
      <c r="AM250" s="11">
        <f t="shared" si="67"/>
        <v>0.50000000000000022</v>
      </c>
      <c r="AN250" s="11">
        <f t="shared" si="67"/>
        <v>0.58333333333333359</v>
      </c>
      <c r="AO250" s="11">
        <f t="shared" si="67"/>
        <v>0</v>
      </c>
      <c r="AP250" s="11">
        <f t="shared" si="67"/>
        <v>0.19871794871794871</v>
      </c>
      <c r="AQ250" s="11">
        <f t="shared" si="67"/>
        <v>0.25641025641025639</v>
      </c>
      <c r="AR250" s="2">
        <v>8.0000000000000089</v>
      </c>
      <c r="AS250" s="2">
        <v>10.000000000000002</v>
      </c>
      <c r="AT250" s="2">
        <v>8.0000000000000053</v>
      </c>
      <c r="AU250" s="2">
        <v>3</v>
      </c>
      <c r="AV250" s="2">
        <v>1.2857142857142856</v>
      </c>
      <c r="AW250" s="2">
        <v>2.2142857142857144</v>
      </c>
      <c r="AX250" s="2">
        <f t="shared" si="55"/>
        <v>32.500000000000014</v>
      </c>
      <c r="AY250" s="11">
        <f t="shared" si="68"/>
        <v>0.66666666666666741</v>
      </c>
      <c r="AZ250" s="11">
        <f t="shared" si="68"/>
        <v>0.83333333333333348</v>
      </c>
      <c r="BA250" s="11">
        <f t="shared" si="68"/>
        <v>0.66666666666666707</v>
      </c>
      <c r="BB250" s="11">
        <f t="shared" si="68"/>
        <v>0.25</v>
      </c>
      <c r="BC250" s="11">
        <f t="shared" si="68"/>
        <v>0.10714285714285714</v>
      </c>
      <c r="BD250" s="11">
        <f t="shared" si="68"/>
        <v>0.18452380952380953</v>
      </c>
      <c r="BE250">
        <v>7.0769230769230784</v>
      </c>
      <c r="BF250">
        <v>11.999999999999993</v>
      </c>
      <c r="BG250">
        <v>11.999999999999993</v>
      </c>
      <c r="BH250">
        <v>5.5384615384615401</v>
      </c>
      <c r="BI250">
        <v>2</v>
      </c>
      <c r="BJ250">
        <v>3.6153846153846159</v>
      </c>
      <c r="BK250" s="2">
        <v>42.230769230769219</v>
      </c>
      <c r="BL250" s="11">
        <v>0.58974358974358987</v>
      </c>
      <c r="BM250" s="11">
        <v>0.99999999999999944</v>
      </c>
      <c r="BN250" s="11">
        <v>0.99999999999999944</v>
      </c>
      <c r="BO250" s="11">
        <v>0.46153846153846168</v>
      </c>
      <c r="BP250" s="11">
        <v>0.16666666666666666</v>
      </c>
      <c r="BQ250" s="11">
        <v>0.30128205128205132</v>
      </c>
      <c r="BR250">
        <v>8.0000000000000089</v>
      </c>
      <c r="BS250">
        <v>6.0000000000000036</v>
      </c>
      <c r="BT250">
        <v>8.0000000000000089</v>
      </c>
      <c r="BU250">
        <v>6.0000000000000036</v>
      </c>
      <c r="BV250">
        <v>4.7142857142857153</v>
      </c>
      <c r="BW250">
        <v>3.1428571428571432</v>
      </c>
      <c r="BX250">
        <v>35.857142857142883</v>
      </c>
      <c r="BY250" s="11">
        <v>0.66666666666666741</v>
      </c>
      <c r="BZ250" s="11">
        <v>0.50000000000000033</v>
      </c>
      <c r="CA250" s="11">
        <v>0.66666666666666741</v>
      </c>
      <c r="CB250" s="11">
        <v>0.50000000000000033</v>
      </c>
      <c r="CC250" s="11">
        <v>0.39285714285714296</v>
      </c>
      <c r="CD250" s="11">
        <v>0.26190476190476192</v>
      </c>
    </row>
    <row r="251" spans="1:82" hidden="1" x14ac:dyDescent="0.25">
      <c r="A251" s="5" t="s">
        <v>504</v>
      </c>
      <c r="B251" s="14" t="s">
        <v>519</v>
      </c>
      <c r="C251" s="14" t="s">
        <v>520</v>
      </c>
      <c r="D251" s="14"/>
      <c r="E251" s="18"/>
      <c r="F251" s="18"/>
      <c r="G251" s="18"/>
      <c r="H251" s="18"/>
      <c r="I251" s="18"/>
      <c r="J251" s="18"/>
      <c r="K251" s="18"/>
      <c r="L251" s="19"/>
      <c r="M251" s="19"/>
      <c r="N251" s="19"/>
      <c r="O251" s="19"/>
      <c r="P251" s="19"/>
      <c r="Q251" s="19"/>
      <c r="R251" s="18"/>
      <c r="S251" s="18"/>
      <c r="T251" s="18"/>
      <c r="U251" s="18"/>
      <c r="V251" s="18"/>
      <c r="W251" s="18"/>
      <c r="X251" s="18"/>
      <c r="Y251" s="20"/>
      <c r="Z251" s="20"/>
      <c r="AA251" s="20"/>
      <c r="AB251" s="20"/>
      <c r="AC251" s="20"/>
      <c r="AD251" s="20"/>
      <c r="AE251" s="18">
        <v>4.9230769230769234</v>
      </c>
      <c r="AF251" s="18">
        <v>3.9999999999999982</v>
      </c>
      <c r="AG251" s="18">
        <v>7.0000000000000036</v>
      </c>
      <c r="AH251" s="18">
        <v>1.9999999999999996</v>
      </c>
      <c r="AI251" s="18">
        <v>2.7692307692307692</v>
      </c>
      <c r="AJ251" s="18">
        <v>1.1538461538461537</v>
      </c>
      <c r="AK251" s="18">
        <f t="shared" si="54"/>
        <v>21.846153846153847</v>
      </c>
      <c r="AL251" s="20">
        <f t="shared" si="67"/>
        <v>0.4102564102564103</v>
      </c>
      <c r="AM251" s="20">
        <f t="shared" si="67"/>
        <v>0.3333333333333332</v>
      </c>
      <c r="AN251" s="20">
        <f t="shared" si="67"/>
        <v>0.58333333333333359</v>
      </c>
      <c r="AO251" s="20">
        <f t="shared" si="67"/>
        <v>0.16666666666666663</v>
      </c>
      <c r="AP251" s="20">
        <f t="shared" si="67"/>
        <v>0.23076923076923075</v>
      </c>
      <c r="AQ251" s="20">
        <f t="shared" si="67"/>
        <v>9.6153846153846145E-2</v>
      </c>
      <c r="AR251" s="18">
        <v>8.0000000000000053</v>
      </c>
      <c r="AS251" s="18">
        <v>3</v>
      </c>
      <c r="AT251" s="18">
        <v>6.0000000000000036</v>
      </c>
      <c r="AU251" s="18">
        <v>0</v>
      </c>
      <c r="AV251" s="18">
        <v>2.9285714285714284</v>
      </c>
      <c r="AW251" s="18">
        <v>2.6428571428571423</v>
      </c>
      <c r="AX251" s="18">
        <f t="shared" si="55"/>
        <v>22.571428571428577</v>
      </c>
      <c r="AY251" s="20">
        <f t="shared" si="68"/>
        <v>0.66666666666666707</v>
      </c>
      <c r="AZ251" s="20">
        <f t="shared" si="68"/>
        <v>0.25</v>
      </c>
      <c r="BA251" s="20">
        <f t="shared" si="68"/>
        <v>0.50000000000000033</v>
      </c>
      <c r="BB251" s="20">
        <f t="shared" si="68"/>
        <v>0</v>
      </c>
      <c r="BC251" s="20">
        <f t="shared" si="68"/>
        <v>0.24404761904761904</v>
      </c>
      <c r="BD251" s="20">
        <f t="shared" si="68"/>
        <v>0.22023809523809521</v>
      </c>
      <c r="BE251">
        <v>7</v>
      </c>
      <c r="BF251">
        <v>8.0000000000000071</v>
      </c>
      <c r="BG251">
        <v>3.0000000000000009</v>
      </c>
      <c r="BH251">
        <v>5.0000000000000009</v>
      </c>
      <c r="BI251">
        <v>3.2307692307692308</v>
      </c>
      <c r="BJ251">
        <v>1.3846153846153846</v>
      </c>
      <c r="BK251" s="2">
        <v>27.61538461538462</v>
      </c>
      <c r="BL251" s="11">
        <v>0.58333333333333337</v>
      </c>
      <c r="BM251" s="11">
        <v>0.6666666666666673</v>
      </c>
      <c r="BN251" s="11">
        <v>0.25000000000000006</v>
      </c>
      <c r="BO251" s="11">
        <v>0.41666666666666674</v>
      </c>
      <c r="BP251" s="11">
        <v>0.26923076923076922</v>
      </c>
      <c r="BQ251" s="11">
        <v>0.11538461538461538</v>
      </c>
      <c r="BR251">
        <v>3.9999999999999987</v>
      </c>
      <c r="BS251">
        <v>6.5000000000000036</v>
      </c>
      <c r="BT251">
        <v>3.9999999999999987</v>
      </c>
      <c r="BU251">
        <v>0</v>
      </c>
      <c r="BV251">
        <v>1.9285714285714286</v>
      </c>
      <c r="BW251">
        <v>1.5714285714285714</v>
      </c>
      <c r="BX251">
        <v>18</v>
      </c>
      <c r="BY251" s="11">
        <v>0.3333333333333332</v>
      </c>
      <c r="BZ251" s="11">
        <v>0.54166666666666696</v>
      </c>
      <c r="CA251" s="11">
        <v>0.3333333333333332</v>
      </c>
      <c r="CB251" s="11">
        <v>0</v>
      </c>
      <c r="CC251" s="11">
        <v>0.16071428571428573</v>
      </c>
      <c r="CD251" s="11">
        <v>0.13095238095238096</v>
      </c>
    </row>
    <row r="252" spans="1:82" hidden="1" x14ac:dyDescent="0.25">
      <c r="A252" s="5" t="s">
        <v>504</v>
      </c>
      <c r="B252" t="s">
        <v>521</v>
      </c>
      <c r="C252" t="s">
        <v>522</v>
      </c>
      <c r="M252" s="13"/>
      <c r="N252" s="13"/>
      <c r="O252" s="13"/>
      <c r="P252" s="13"/>
      <c r="Q252" s="13"/>
      <c r="R252" s="2"/>
      <c r="S252" s="2"/>
      <c r="T252" s="2"/>
      <c r="U252" s="2"/>
      <c r="V252" s="2"/>
      <c r="W252" s="2"/>
      <c r="X252" s="2"/>
      <c r="AE252" s="2">
        <v>10</v>
      </c>
      <c r="AF252" s="2">
        <v>8.0000000000000071</v>
      </c>
      <c r="AG252" s="2">
        <v>8.0000000000000071</v>
      </c>
      <c r="AH252" s="2">
        <v>7.0000000000000036</v>
      </c>
      <c r="AI252" s="2">
        <v>5.384615384615385</v>
      </c>
      <c r="AJ252" s="2">
        <v>6.6923076923076916</v>
      </c>
      <c r="AK252" s="2">
        <f t="shared" si="54"/>
        <v>45.076923076923094</v>
      </c>
      <c r="AL252" s="11">
        <f t="shared" si="67"/>
        <v>0.83333333333333337</v>
      </c>
      <c r="AM252" s="11">
        <f t="shared" si="67"/>
        <v>0.6666666666666673</v>
      </c>
      <c r="AN252" s="11">
        <f t="shared" si="67"/>
        <v>0.6666666666666673</v>
      </c>
      <c r="AO252" s="11">
        <f t="shared" si="67"/>
        <v>0.58333333333333359</v>
      </c>
      <c r="AP252" s="11">
        <f t="shared" si="67"/>
        <v>0.44871794871794873</v>
      </c>
      <c r="AQ252" s="11">
        <f t="shared" si="67"/>
        <v>0.5576923076923076</v>
      </c>
      <c r="AR252" s="2">
        <v>11.999999999999995</v>
      </c>
      <c r="AS252" s="2">
        <v>8.0000000000000071</v>
      </c>
      <c r="AT252" s="2">
        <v>9.9999999999999982</v>
      </c>
      <c r="AU252" s="2">
        <v>1.9999999999999993</v>
      </c>
      <c r="AV252" s="2">
        <v>4.3571428571428568</v>
      </c>
      <c r="AW252" s="2">
        <v>3.7142857142857135</v>
      </c>
      <c r="AX252" s="2">
        <f t="shared" si="55"/>
        <v>40.071428571428569</v>
      </c>
      <c r="AY252" s="11">
        <f t="shared" si="68"/>
        <v>0.99999999999999956</v>
      </c>
      <c r="AZ252" s="11">
        <f t="shared" si="68"/>
        <v>0.6666666666666673</v>
      </c>
      <c r="BA252" s="11">
        <f t="shared" si="68"/>
        <v>0.83333333333333315</v>
      </c>
      <c r="BB252" s="11">
        <f t="shared" si="68"/>
        <v>0.1666666666666666</v>
      </c>
      <c r="BC252" s="11">
        <f t="shared" si="68"/>
        <v>0.36309523809523808</v>
      </c>
      <c r="BD252" s="11">
        <f t="shared" si="68"/>
        <v>0.30952380952380948</v>
      </c>
      <c r="BE252">
        <v>10</v>
      </c>
      <c r="BF252">
        <v>6.0000000000000027</v>
      </c>
      <c r="BG252">
        <v>5.0000000000000009</v>
      </c>
      <c r="BH252">
        <v>6.0000000000000027</v>
      </c>
      <c r="BI252">
        <v>6</v>
      </c>
      <c r="BJ252">
        <v>5.9230769230769234</v>
      </c>
      <c r="BK252" s="2">
        <v>38.923076923076934</v>
      </c>
      <c r="BL252" s="11">
        <v>0.83333333333333337</v>
      </c>
      <c r="BM252" s="11">
        <v>0.50000000000000022</v>
      </c>
      <c r="BN252" s="11">
        <v>0.41666666666666674</v>
      </c>
      <c r="BO252" s="11">
        <v>0.50000000000000022</v>
      </c>
      <c r="BP252" s="11">
        <v>0.5</v>
      </c>
      <c r="BQ252" s="11">
        <v>0.49358974358974361</v>
      </c>
      <c r="BR252">
        <v>8.0000000000000089</v>
      </c>
      <c r="BS252">
        <v>9.0000000000000036</v>
      </c>
      <c r="BT252">
        <v>10.000000000000002</v>
      </c>
      <c r="BU252">
        <v>8.0000000000000089</v>
      </c>
      <c r="BV252">
        <v>4.2857142857142856</v>
      </c>
      <c r="BW252">
        <v>5.6428571428571423</v>
      </c>
      <c r="BX252">
        <v>44.928571428571445</v>
      </c>
      <c r="BY252" s="11">
        <v>0.66666666666666741</v>
      </c>
      <c r="BZ252" s="11">
        <v>0.75000000000000033</v>
      </c>
      <c r="CA252" s="11">
        <v>0.83333333333333348</v>
      </c>
      <c r="CB252" s="11">
        <v>0.66666666666666741</v>
      </c>
      <c r="CC252" s="11">
        <v>0.35714285714285715</v>
      </c>
      <c r="CD252" s="11">
        <v>0.47023809523809518</v>
      </c>
    </row>
    <row r="253" spans="1:82" hidden="1" x14ac:dyDescent="0.25">
      <c r="A253" s="5" t="s">
        <v>504</v>
      </c>
      <c r="B253" t="s">
        <v>523</v>
      </c>
      <c r="C253" t="s">
        <v>524</v>
      </c>
      <c r="M253" s="13"/>
      <c r="N253" s="13"/>
      <c r="O253" s="13"/>
      <c r="P253" s="13"/>
      <c r="Q253" s="13"/>
      <c r="R253" s="2"/>
      <c r="S253" s="2"/>
      <c r="T253" s="2"/>
      <c r="U253" s="2"/>
      <c r="V253" s="2"/>
      <c r="W253" s="2"/>
      <c r="X253" s="2"/>
      <c r="AE253" s="2">
        <v>3.9999999999999982</v>
      </c>
      <c r="AF253" s="2">
        <v>1.9999999999999996</v>
      </c>
      <c r="AG253" s="2">
        <v>6.9230769230769278</v>
      </c>
      <c r="AH253" s="2">
        <v>3.0000000000000004</v>
      </c>
      <c r="AI253" s="2">
        <v>6.2307692307692317</v>
      </c>
      <c r="AJ253" s="2">
        <v>6.4615384615384626</v>
      </c>
      <c r="AK253" s="2">
        <f t="shared" si="54"/>
        <v>28.615384615384624</v>
      </c>
      <c r="AL253" s="11">
        <f t="shared" si="67"/>
        <v>0.3333333333333332</v>
      </c>
      <c r="AM253" s="11">
        <f t="shared" si="67"/>
        <v>0.16666666666666663</v>
      </c>
      <c r="AN253" s="11">
        <f t="shared" si="67"/>
        <v>0.57692307692307732</v>
      </c>
      <c r="AO253" s="11">
        <f t="shared" si="67"/>
        <v>0.25000000000000006</v>
      </c>
      <c r="AP253" s="11">
        <f t="shared" si="67"/>
        <v>0.51923076923076927</v>
      </c>
      <c r="AQ253" s="11">
        <f t="shared" si="67"/>
        <v>0.53846153846153855</v>
      </c>
      <c r="AR253" s="2">
        <v>5.0000000000000009</v>
      </c>
      <c r="AS253" s="2">
        <v>8.0000000000000089</v>
      </c>
      <c r="AT253" s="2">
        <v>3</v>
      </c>
      <c r="AU253" s="2">
        <v>3</v>
      </c>
      <c r="AV253" s="2">
        <v>10.142857142857141</v>
      </c>
      <c r="AW253" s="2">
        <v>5.4999999999999991</v>
      </c>
      <c r="AX253" s="2">
        <f t="shared" si="55"/>
        <v>34.642857142857153</v>
      </c>
      <c r="AY253" s="11">
        <f t="shared" si="68"/>
        <v>0.41666666666666674</v>
      </c>
      <c r="AZ253" s="11">
        <f t="shared" si="68"/>
        <v>0.66666666666666741</v>
      </c>
      <c r="BA253" s="11">
        <f t="shared" si="68"/>
        <v>0.25</v>
      </c>
      <c r="BB253" s="11">
        <f t="shared" si="68"/>
        <v>0.25</v>
      </c>
      <c r="BC253" s="11">
        <f t="shared" si="68"/>
        <v>0.84523809523809501</v>
      </c>
      <c r="BD253" s="11">
        <f t="shared" si="68"/>
        <v>0.45833333333333326</v>
      </c>
      <c r="BE253">
        <v>7.8461538461538529</v>
      </c>
      <c r="BF253">
        <v>6.0000000000000027</v>
      </c>
      <c r="BG253">
        <v>6.0000000000000027</v>
      </c>
      <c r="BH253">
        <v>1.9999999999999996</v>
      </c>
      <c r="BI253">
        <v>5.3076923076923084</v>
      </c>
      <c r="BJ253">
        <v>6.5384615384615383</v>
      </c>
      <c r="BK253" s="2">
        <v>33.692307692307708</v>
      </c>
      <c r="BL253" s="11">
        <v>0.65384615384615441</v>
      </c>
      <c r="BM253" s="11">
        <v>0.50000000000000022</v>
      </c>
      <c r="BN253" s="11">
        <v>0.50000000000000022</v>
      </c>
      <c r="BO253" s="11">
        <v>0.16666666666666663</v>
      </c>
      <c r="BP253" s="11">
        <v>0.44230769230769235</v>
      </c>
      <c r="BQ253" s="11">
        <v>0.54487179487179482</v>
      </c>
      <c r="BR253">
        <v>6.0000000000000036</v>
      </c>
      <c r="BS253">
        <v>8.0000000000000089</v>
      </c>
      <c r="BT253">
        <v>6.0000000000000036</v>
      </c>
      <c r="BU253">
        <v>3.9999999999999987</v>
      </c>
      <c r="BV253">
        <v>5.7142857142857144</v>
      </c>
      <c r="BW253">
        <v>4.3571428571428568</v>
      </c>
      <c r="BX253">
        <v>34.071428571428584</v>
      </c>
      <c r="BY253" s="11">
        <v>0.50000000000000033</v>
      </c>
      <c r="BZ253" s="11">
        <v>0.66666666666666741</v>
      </c>
      <c r="CA253" s="11">
        <v>0.50000000000000033</v>
      </c>
      <c r="CB253" s="11">
        <v>0.3333333333333332</v>
      </c>
      <c r="CC253" s="11">
        <v>0.47619047619047622</v>
      </c>
      <c r="CD253" s="11">
        <v>0.36309523809523808</v>
      </c>
    </row>
    <row r="254" spans="1:82" hidden="1" x14ac:dyDescent="0.25">
      <c r="A254" s="5" t="s">
        <v>504</v>
      </c>
      <c r="B254" t="s">
        <v>525</v>
      </c>
      <c r="C254" t="s">
        <v>526</v>
      </c>
      <c r="M254" s="13"/>
      <c r="N254" s="13"/>
      <c r="O254" s="13"/>
      <c r="P254" s="13"/>
      <c r="Q254" s="13"/>
      <c r="R254" s="2"/>
      <c r="S254" s="2"/>
      <c r="T254" s="2"/>
      <c r="U254" s="2"/>
      <c r="V254" s="2"/>
      <c r="W254" s="2"/>
      <c r="X254" s="2"/>
      <c r="AE254" s="2">
        <v>3.9999999999999982</v>
      </c>
      <c r="AF254" s="2">
        <v>6.0000000000000027</v>
      </c>
      <c r="AG254" s="2">
        <v>6.0000000000000027</v>
      </c>
      <c r="AH254" s="2">
        <v>1.9999999999999996</v>
      </c>
      <c r="AI254" s="2">
        <v>5.4615384615384617</v>
      </c>
      <c r="AJ254" s="2">
        <v>7.7692307692307692</v>
      </c>
      <c r="AK254" s="2">
        <f t="shared" si="54"/>
        <v>31.230769230769237</v>
      </c>
      <c r="AL254" s="11">
        <f t="shared" si="67"/>
        <v>0.3333333333333332</v>
      </c>
      <c r="AM254" s="11">
        <f t="shared" si="67"/>
        <v>0.50000000000000022</v>
      </c>
      <c r="AN254" s="11">
        <f t="shared" si="67"/>
        <v>0.50000000000000022</v>
      </c>
      <c r="AO254" s="11">
        <f t="shared" si="67"/>
        <v>0.16666666666666663</v>
      </c>
      <c r="AP254" s="11">
        <f t="shared" si="67"/>
        <v>0.45512820512820512</v>
      </c>
      <c r="AQ254" s="11">
        <f t="shared" si="67"/>
        <v>0.64743589743589747</v>
      </c>
      <c r="AR254" s="2">
        <v>8.0000000000000089</v>
      </c>
      <c r="AS254" s="2">
        <v>11.999999999999995</v>
      </c>
      <c r="AT254" s="2">
        <v>3.9999999999999987</v>
      </c>
      <c r="AU254" s="2">
        <v>5.0000000000000009</v>
      </c>
      <c r="AV254" s="2">
        <v>4.7857142857142856</v>
      </c>
      <c r="AW254" s="2">
        <v>5.2857142857142847</v>
      </c>
      <c r="AX254" s="2">
        <f t="shared" si="55"/>
        <v>39.071428571428577</v>
      </c>
      <c r="AY254" s="11">
        <f t="shared" si="68"/>
        <v>0.66666666666666741</v>
      </c>
      <c r="AZ254" s="11">
        <f t="shared" si="68"/>
        <v>0.99999999999999956</v>
      </c>
      <c r="BA254" s="11">
        <f t="shared" si="68"/>
        <v>0.3333333333333332</v>
      </c>
      <c r="BB254" s="11">
        <f t="shared" si="68"/>
        <v>0.41666666666666674</v>
      </c>
      <c r="BC254" s="11">
        <f t="shared" si="68"/>
        <v>0.39880952380952378</v>
      </c>
      <c r="BD254" s="11">
        <f t="shared" si="68"/>
        <v>0.44047619047619041</v>
      </c>
      <c r="BE254">
        <v>8.0000000000000018</v>
      </c>
      <c r="BF254">
        <v>6.0000000000000027</v>
      </c>
      <c r="BG254">
        <v>6.0000000000000027</v>
      </c>
      <c r="BH254">
        <v>1.9999999999999996</v>
      </c>
      <c r="BI254">
        <v>4.9230769230769225</v>
      </c>
      <c r="BJ254">
        <v>7.8461538461538467</v>
      </c>
      <c r="BK254" s="2">
        <v>34.769230769230774</v>
      </c>
      <c r="BL254" s="11">
        <v>0.66666666666666685</v>
      </c>
      <c r="BM254" s="11">
        <v>0.50000000000000022</v>
      </c>
      <c r="BN254" s="11">
        <v>0.50000000000000022</v>
      </c>
      <c r="BO254" s="11">
        <v>0.16666666666666663</v>
      </c>
      <c r="BP254" s="11">
        <v>0.41025641025641019</v>
      </c>
      <c r="BQ254" s="11">
        <v>0.65384615384615385</v>
      </c>
      <c r="BR254">
        <v>7.0000000000000044</v>
      </c>
      <c r="BS254">
        <v>7.0000000000000044</v>
      </c>
      <c r="BT254">
        <v>3</v>
      </c>
      <c r="BU254">
        <v>0</v>
      </c>
      <c r="BV254">
        <v>4.9285714285714288</v>
      </c>
      <c r="BW254">
        <v>6.2142857142857144</v>
      </c>
      <c r="BX254">
        <v>28.142857142857153</v>
      </c>
      <c r="BY254" s="11">
        <v>0.5833333333333337</v>
      </c>
      <c r="BZ254" s="11">
        <v>0.5833333333333337</v>
      </c>
      <c r="CA254" s="11">
        <v>0.25</v>
      </c>
      <c r="CB254" s="11">
        <v>0</v>
      </c>
      <c r="CC254" s="11">
        <v>0.41071428571428575</v>
      </c>
      <c r="CD254" s="11">
        <v>0.5178571428571429</v>
      </c>
    </row>
    <row r="255" spans="1:82" hidden="1" x14ac:dyDescent="0.25">
      <c r="A255" s="5" t="s">
        <v>504</v>
      </c>
      <c r="B255" t="s">
        <v>527</v>
      </c>
      <c r="C255" t="s">
        <v>528</v>
      </c>
      <c r="M255" s="13"/>
      <c r="N255" s="13"/>
      <c r="O255" s="13"/>
      <c r="P255" s="13"/>
      <c r="Q255" s="13"/>
      <c r="R255" s="2"/>
      <c r="S255" s="2"/>
      <c r="T255" s="2"/>
      <c r="U255" s="2"/>
      <c r="V255" s="2"/>
      <c r="W255" s="2"/>
      <c r="X255" s="2"/>
      <c r="AE255" s="2">
        <v>6.0000000000000027</v>
      </c>
      <c r="AG255" s="2">
        <v>3.9999999999999982</v>
      </c>
      <c r="AH255" s="2">
        <v>1.9999999999999996</v>
      </c>
      <c r="AI255" s="2">
        <v>6.5384615384615392</v>
      </c>
      <c r="AJ255" s="2">
        <v>7.1538461538461542</v>
      </c>
      <c r="AK255" s="2">
        <f t="shared" si="54"/>
        <v>25.692307692307693</v>
      </c>
      <c r="AL255" s="11">
        <f t="shared" si="67"/>
        <v>0.50000000000000022</v>
      </c>
      <c r="AM255" s="11">
        <f t="shared" si="67"/>
        <v>0</v>
      </c>
      <c r="AN255" s="11">
        <f t="shared" si="67"/>
        <v>0.3333333333333332</v>
      </c>
      <c r="AO255" s="11">
        <f t="shared" si="67"/>
        <v>0.16666666666666663</v>
      </c>
      <c r="AP255" s="11">
        <f t="shared" si="67"/>
        <v>0.54487179487179493</v>
      </c>
      <c r="AQ255" s="11">
        <f t="shared" si="67"/>
        <v>0.59615384615384615</v>
      </c>
      <c r="AR255" s="2">
        <v>6.0000000000000036</v>
      </c>
      <c r="AS255" s="2">
        <v>6.0000000000000036</v>
      </c>
      <c r="AT255" s="2">
        <v>9.0000000000000036</v>
      </c>
      <c r="AU255" s="2">
        <v>3</v>
      </c>
      <c r="AV255" s="2">
        <v>4.4999999999999991</v>
      </c>
      <c r="AW255" s="2">
        <v>5.2857142857142847</v>
      </c>
      <c r="AX255" s="2">
        <f t="shared" si="55"/>
        <v>33.785714285714292</v>
      </c>
      <c r="AY255" s="11">
        <f t="shared" si="68"/>
        <v>0.50000000000000033</v>
      </c>
      <c r="AZ255" s="11">
        <f t="shared" si="68"/>
        <v>0.50000000000000033</v>
      </c>
      <c r="BA255" s="11">
        <f t="shared" si="68"/>
        <v>0.75000000000000033</v>
      </c>
      <c r="BB255" s="11">
        <f t="shared" si="68"/>
        <v>0.25</v>
      </c>
      <c r="BC255" s="11">
        <f t="shared" si="68"/>
        <v>0.37499999999999994</v>
      </c>
      <c r="BD255" s="11">
        <f t="shared" si="68"/>
        <v>0.44047619047619041</v>
      </c>
      <c r="BE255">
        <v>5.5384615384615401</v>
      </c>
      <c r="BF255">
        <v>6.0000000000000027</v>
      </c>
      <c r="BG255">
        <v>3.6923076923076907</v>
      </c>
      <c r="BH255">
        <v>0</v>
      </c>
      <c r="BI255">
        <v>5.2307692307692299</v>
      </c>
      <c r="BJ255">
        <v>3.8461538461538463</v>
      </c>
      <c r="BK255" s="2">
        <v>24.30769230769231</v>
      </c>
      <c r="BL255" s="11">
        <v>0.46153846153846168</v>
      </c>
      <c r="BM255" s="11">
        <v>0.50000000000000022</v>
      </c>
      <c r="BN255" s="11">
        <v>0.30769230769230754</v>
      </c>
      <c r="BO255" s="11">
        <v>0</v>
      </c>
      <c r="BP255" s="11">
        <v>0.43589743589743585</v>
      </c>
      <c r="BQ255" s="11">
        <v>0.32051282051282054</v>
      </c>
      <c r="BR255">
        <v>3</v>
      </c>
      <c r="BS255">
        <v>5.1428571428571441</v>
      </c>
      <c r="BT255">
        <v>3.9999999999999987</v>
      </c>
      <c r="BU255">
        <v>3.9999999999999987</v>
      </c>
      <c r="BV255">
        <v>5.0714285714285712</v>
      </c>
      <c r="BW255">
        <v>4.2857142857142856</v>
      </c>
      <c r="BX255">
        <v>25.5</v>
      </c>
      <c r="BY255" s="11">
        <v>0.25</v>
      </c>
      <c r="BZ255" s="11">
        <v>0.42857142857142866</v>
      </c>
      <c r="CA255" s="11">
        <v>0.3333333333333332</v>
      </c>
      <c r="CB255" s="11">
        <v>0.3333333333333332</v>
      </c>
      <c r="CC255" s="11">
        <v>0.42261904761904762</v>
      </c>
      <c r="CD255" s="11">
        <v>0.35714285714285715</v>
      </c>
    </row>
    <row r="256" spans="1:82" hidden="1" x14ac:dyDescent="0.25">
      <c r="A256" s="5" t="s">
        <v>504</v>
      </c>
      <c r="B256" s="14" t="s">
        <v>529</v>
      </c>
      <c r="C256" s="14" t="s">
        <v>530</v>
      </c>
      <c r="D256" s="14"/>
      <c r="E256" s="18"/>
      <c r="F256" s="18"/>
      <c r="G256" s="18"/>
      <c r="H256" s="18"/>
      <c r="I256" s="18"/>
      <c r="J256" s="18"/>
      <c r="K256" s="18"/>
      <c r="L256" s="19"/>
      <c r="M256" s="19"/>
      <c r="N256" s="19"/>
      <c r="O256" s="19"/>
      <c r="P256" s="19"/>
      <c r="Q256" s="19"/>
      <c r="R256" s="18"/>
      <c r="S256" s="18"/>
      <c r="T256" s="18"/>
      <c r="U256" s="18"/>
      <c r="V256" s="18"/>
      <c r="W256" s="18"/>
      <c r="X256" s="18"/>
      <c r="Y256" s="20"/>
      <c r="Z256" s="20"/>
      <c r="AA256" s="20"/>
      <c r="AB256" s="20"/>
      <c r="AC256" s="20"/>
      <c r="AD256" s="20"/>
      <c r="AE256" s="18">
        <v>4.9230769230769234</v>
      </c>
      <c r="AF256" s="18">
        <v>6.0000000000000027</v>
      </c>
      <c r="AG256" s="18">
        <v>8.0000000000000071</v>
      </c>
      <c r="AH256" s="18"/>
      <c r="AI256" s="18">
        <v>5.9230769230769234</v>
      </c>
      <c r="AJ256" s="18">
        <v>5.7692307692307692</v>
      </c>
      <c r="AK256" s="18">
        <f t="shared" si="54"/>
        <v>30.615384615384627</v>
      </c>
      <c r="AL256" s="20">
        <f t="shared" si="67"/>
        <v>0.4102564102564103</v>
      </c>
      <c r="AM256" s="20">
        <f t="shared" si="67"/>
        <v>0.50000000000000022</v>
      </c>
      <c r="AN256" s="20">
        <f t="shared" si="67"/>
        <v>0.6666666666666673</v>
      </c>
      <c r="AO256" s="20">
        <f t="shared" si="67"/>
        <v>0</v>
      </c>
      <c r="AP256" s="20">
        <f t="shared" si="67"/>
        <v>0.49358974358974361</v>
      </c>
      <c r="AQ256" s="20">
        <f t="shared" si="67"/>
        <v>0.48076923076923078</v>
      </c>
      <c r="AR256" s="18">
        <v>6.0000000000000036</v>
      </c>
      <c r="AS256" s="18">
        <v>7.0000000000000044</v>
      </c>
      <c r="AT256" s="18">
        <v>9.0000000000000036</v>
      </c>
      <c r="AU256" s="18">
        <v>6.0000000000000036</v>
      </c>
      <c r="AV256" s="18">
        <v>4.0714285714285712</v>
      </c>
      <c r="AW256" s="18">
        <v>4.1428571428571423</v>
      </c>
      <c r="AX256" s="18">
        <f t="shared" si="55"/>
        <v>36.214285714285722</v>
      </c>
      <c r="AY256" s="20">
        <f t="shared" si="68"/>
        <v>0.50000000000000033</v>
      </c>
      <c r="AZ256" s="20">
        <f t="shared" si="68"/>
        <v>0.5833333333333337</v>
      </c>
      <c r="BA256" s="20">
        <f t="shared" si="68"/>
        <v>0.75000000000000033</v>
      </c>
      <c r="BB256" s="20">
        <f t="shared" si="68"/>
        <v>0.50000000000000033</v>
      </c>
      <c r="BC256" s="20">
        <f t="shared" si="68"/>
        <v>0.33928571428571425</v>
      </c>
      <c r="BD256" s="20">
        <f t="shared" si="68"/>
        <v>0.34523809523809518</v>
      </c>
      <c r="BE256">
        <v>7.0000000000000036</v>
      </c>
      <c r="BF256">
        <v>5.0000000000000009</v>
      </c>
      <c r="BG256">
        <v>1.9999999999999996</v>
      </c>
      <c r="BH256">
        <v>3.0000000000000009</v>
      </c>
      <c r="BI256">
        <v>7.2307692307692299</v>
      </c>
      <c r="BJ256">
        <v>2.8461538461538463</v>
      </c>
      <c r="BK256" s="2">
        <v>27.07692307692308</v>
      </c>
      <c r="BL256" s="11">
        <v>0.58333333333333359</v>
      </c>
      <c r="BM256" s="11">
        <v>0.41666666666666674</v>
      </c>
      <c r="BN256" s="11">
        <v>0.16666666666666663</v>
      </c>
      <c r="BO256" s="11">
        <v>0.25000000000000006</v>
      </c>
      <c r="BP256" s="11">
        <v>0.60256410256410253</v>
      </c>
      <c r="BQ256" s="11">
        <v>0.2371794871794872</v>
      </c>
      <c r="BR256">
        <v>8.0000000000000036</v>
      </c>
      <c r="BS256">
        <v>3.0000000000000018</v>
      </c>
      <c r="BT256">
        <v>3.9999999999999987</v>
      </c>
      <c r="BU256">
        <v>0</v>
      </c>
      <c r="BV256">
        <v>0.7142857142857143</v>
      </c>
      <c r="BW256">
        <v>0</v>
      </c>
      <c r="BX256">
        <v>15.714285714285717</v>
      </c>
      <c r="BY256" s="11">
        <v>0.66666666666666696</v>
      </c>
      <c r="BZ256" s="11">
        <v>0.25000000000000017</v>
      </c>
      <c r="CA256" s="11">
        <v>0.3333333333333332</v>
      </c>
      <c r="CB256" s="11">
        <v>0</v>
      </c>
      <c r="CC256" s="11">
        <v>5.9523809523809527E-2</v>
      </c>
      <c r="CD256" s="11">
        <v>0</v>
      </c>
    </row>
    <row r="257" spans="1:82" hidden="1" x14ac:dyDescent="0.25">
      <c r="A257" s="5" t="s">
        <v>504</v>
      </c>
      <c r="B257" t="s">
        <v>531</v>
      </c>
      <c r="C257" t="s">
        <v>532</v>
      </c>
      <c r="M257" s="13"/>
      <c r="N257" s="13"/>
      <c r="O257" s="13"/>
      <c r="P257" s="13"/>
      <c r="Q257" s="13"/>
      <c r="R257" s="2"/>
      <c r="S257" s="2"/>
      <c r="T257" s="2"/>
      <c r="U257" s="2"/>
      <c r="V257" s="2"/>
      <c r="W257" s="2"/>
      <c r="X257" s="2"/>
      <c r="AE257" s="2">
        <v>8.9230769230769269</v>
      </c>
      <c r="AF257" s="2">
        <v>8.0000000000000071</v>
      </c>
      <c r="AG257" s="2">
        <v>5.0000000000000009</v>
      </c>
      <c r="AH257" s="2">
        <v>8.0000000000000071</v>
      </c>
      <c r="AI257" s="2">
        <v>5.1538461538461542</v>
      </c>
      <c r="AJ257" s="2">
        <v>8.6923076923076934</v>
      </c>
      <c r="AK257" s="2">
        <f t="shared" si="54"/>
        <v>43.769230769230788</v>
      </c>
      <c r="AL257" s="11">
        <f t="shared" si="67"/>
        <v>0.74358974358974395</v>
      </c>
      <c r="AM257" s="11">
        <f t="shared" si="67"/>
        <v>0.6666666666666673</v>
      </c>
      <c r="AN257" s="11">
        <f t="shared" si="67"/>
        <v>0.41666666666666674</v>
      </c>
      <c r="AO257" s="11">
        <f t="shared" si="67"/>
        <v>0.6666666666666673</v>
      </c>
      <c r="AP257" s="11">
        <f t="shared" si="67"/>
        <v>0.42948717948717952</v>
      </c>
      <c r="AQ257" s="11">
        <f t="shared" si="67"/>
        <v>0.72435897435897445</v>
      </c>
      <c r="AR257" s="2">
        <v>6.0000000000000036</v>
      </c>
      <c r="AS257" s="2">
        <v>8.0000000000000089</v>
      </c>
      <c r="AT257" s="2">
        <v>7.0000000000000044</v>
      </c>
      <c r="AU257" s="2">
        <v>3</v>
      </c>
      <c r="AV257" s="2">
        <v>5.4285714285714297</v>
      </c>
      <c r="AW257" s="2">
        <v>5.1428571428571423</v>
      </c>
      <c r="AX257" s="2">
        <f t="shared" si="55"/>
        <v>34.571428571428591</v>
      </c>
      <c r="AY257" s="11">
        <f t="shared" si="68"/>
        <v>0.50000000000000033</v>
      </c>
      <c r="AZ257" s="11">
        <f t="shared" si="68"/>
        <v>0.66666666666666741</v>
      </c>
      <c r="BA257" s="11">
        <f t="shared" si="68"/>
        <v>0.5833333333333337</v>
      </c>
      <c r="BB257" s="11">
        <f t="shared" si="68"/>
        <v>0.25</v>
      </c>
      <c r="BC257" s="11">
        <f t="shared" si="68"/>
        <v>0.45238095238095249</v>
      </c>
      <c r="BD257" s="11">
        <f t="shared" si="68"/>
        <v>0.42857142857142855</v>
      </c>
      <c r="BE257">
        <v>9.0000000000000018</v>
      </c>
      <c r="BF257">
        <v>7.0000000000000036</v>
      </c>
      <c r="BG257">
        <v>5.0000000000000009</v>
      </c>
      <c r="BH257">
        <v>3.9999999999999982</v>
      </c>
      <c r="BI257">
        <v>7.0769230769230775</v>
      </c>
      <c r="BJ257">
        <v>6.0769230769230766</v>
      </c>
      <c r="BK257" s="2">
        <v>38.15384615384616</v>
      </c>
      <c r="BL257" s="11">
        <v>0.75000000000000011</v>
      </c>
      <c r="BM257" s="11">
        <v>0.58333333333333359</v>
      </c>
      <c r="BN257" s="11">
        <v>0.41666666666666674</v>
      </c>
      <c r="BO257" s="11">
        <v>0.3333333333333332</v>
      </c>
      <c r="BP257" s="11">
        <v>0.58974358974358976</v>
      </c>
      <c r="BQ257" s="11">
        <v>0.50641025641025639</v>
      </c>
      <c r="BR257">
        <v>6.0000000000000036</v>
      </c>
      <c r="BS257">
        <v>3.9999999999999987</v>
      </c>
      <c r="BT257">
        <v>6.0000000000000036</v>
      </c>
      <c r="BU257">
        <v>1.9999999999999993</v>
      </c>
      <c r="BV257">
        <v>5.3571428571428577</v>
      </c>
      <c r="BW257">
        <v>4.5</v>
      </c>
      <c r="BX257">
        <v>27.857142857142865</v>
      </c>
      <c r="BY257" s="11">
        <v>0.50000000000000033</v>
      </c>
      <c r="BZ257" s="11">
        <v>0.3333333333333332</v>
      </c>
      <c r="CA257" s="11">
        <v>0.50000000000000033</v>
      </c>
      <c r="CB257" s="11">
        <v>0.1666666666666666</v>
      </c>
      <c r="CC257" s="11">
        <v>0.44642857142857145</v>
      </c>
      <c r="CD257" s="11">
        <v>0.375</v>
      </c>
    </row>
    <row r="258" spans="1:82" hidden="1" x14ac:dyDescent="0.25">
      <c r="A258" s="5" t="s">
        <v>504</v>
      </c>
      <c r="B258" t="s">
        <v>533</v>
      </c>
      <c r="C258" t="s">
        <v>534</v>
      </c>
      <c r="M258" s="13"/>
      <c r="N258" s="13"/>
      <c r="O258" s="13"/>
      <c r="P258" s="13"/>
      <c r="Q258" s="13"/>
      <c r="R258" s="2"/>
      <c r="S258" s="2"/>
      <c r="T258" s="2"/>
      <c r="U258" s="2"/>
      <c r="V258" s="2"/>
      <c r="W258" s="2"/>
      <c r="X258" s="2"/>
      <c r="AE258" s="2">
        <v>11.999999999999993</v>
      </c>
      <c r="AF258" s="2">
        <v>10.999999999999995</v>
      </c>
      <c r="AG258" s="2">
        <v>8.0000000000000071</v>
      </c>
      <c r="AH258" s="2">
        <v>8.0000000000000071</v>
      </c>
      <c r="AI258" s="2">
        <v>7.7692307692307701</v>
      </c>
      <c r="AJ258" s="2">
        <v>6.0769230769230766</v>
      </c>
      <c r="AK258" s="2">
        <f t="shared" si="54"/>
        <v>52.846153846153854</v>
      </c>
      <c r="AL258" s="11">
        <f t="shared" si="67"/>
        <v>0.99999999999999944</v>
      </c>
      <c r="AM258" s="11">
        <f t="shared" si="67"/>
        <v>0.91666666666666619</v>
      </c>
      <c r="AN258" s="11">
        <f t="shared" si="67"/>
        <v>0.6666666666666673</v>
      </c>
      <c r="AO258" s="11">
        <f t="shared" si="67"/>
        <v>0.6666666666666673</v>
      </c>
      <c r="AP258" s="11">
        <f t="shared" si="67"/>
        <v>0.64743589743589747</v>
      </c>
      <c r="AQ258" s="11">
        <f t="shared" si="67"/>
        <v>0.50641025641025639</v>
      </c>
      <c r="AR258" s="2">
        <v>2.9999999999999991</v>
      </c>
      <c r="AS258" s="2">
        <v>10.000000000000002</v>
      </c>
      <c r="AT258" s="2">
        <v>9.0000000000000053</v>
      </c>
      <c r="AU258" s="2">
        <v>3.9999999999999987</v>
      </c>
      <c r="AV258" s="2">
        <v>5.1428571428571423</v>
      </c>
      <c r="AW258" s="2">
        <v>5.5714285714285712</v>
      </c>
      <c r="AX258" s="2">
        <f t="shared" si="55"/>
        <v>36.714285714285722</v>
      </c>
      <c r="AY258" s="11">
        <f t="shared" si="68"/>
        <v>0.24999999999999992</v>
      </c>
      <c r="AZ258" s="11">
        <f t="shared" si="68"/>
        <v>0.83333333333333348</v>
      </c>
      <c r="BA258" s="11">
        <f t="shared" si="68"/>
        <v>0.75000000000000044</v>
      </c>
      <c r="BB258" s="11">
        <f t="shared" si="68"/>
        <v>0.3333333333333332</v>
      </c>
      <c r="BC258" s="11">
        <f t="shared" si="68"/>
        <v>0.42857142857142855</v>
      </c>
      <c r="BD258" s="11">
        <f t="shared" si="68"/>
        <v>0.46428571428571425</v>
      </c>
      <c r="BE258">
        <v>3.9999999999999982</v>
      </c>
      <c r="BF258">
        <v>8.0000000000000071</v>
      </c>
      <c r="BG258">
        <v>7.0000000000000036</v>
      </c>
      <c r="BH258">
        <v>1.9999999999999996</v>
      </c>
      <c r="BI258">
        <v>4.4615384615384617</v>
      </c>
      <c r="BJ258">
        <v>5</v>
      </c>
      <c r="BK258" s="2">
        <v>30.461538461538467</v>
      </c>
      <c r="BL258" s="11">
        <v>0.3333333333333332</v>
      </c>
      <c r="BM258" s="11">
        <v>0.6666666666666673</v>
      </c>
      <c r="BN258" s="11">
        <v>0.58333333333333359</v>
      </c>
      <c r="BO258" s="11">
        <v>0.16666666666666663</v>
      </c>
      <c r="BP258" s="11">
        <v>0.37179487179487181</v>
      </c>
      <c r="BQ258" s="11">
        <v>0.41666666666666669</v>
      </c>
      <c r="BR258">
        <v>6.0000000000000036</v>
      </c>
      <c r="BS258">
        <v>7.0000000000000044</v>
      </c>
      <c r="BT258">
        <v>6.0000000000000018</v>
      </c>
      <c r="BU258">
        <v>0</v>
      </c>
      <c r="BV258">
        <v>4.5714285714285712</v>
      </c>
      <c r="BW258">
        <v>4</v>
      </c>
      <c r="BX258">
        <v>27.571428571428577</v>
      </c>
      <c r="BY258" s="11">
        <v>0.50000000000000033</v>
      </c>
      <c r="BZ258" s="11">
        <v>0.5833333333333337</v>
      </c>
      <c r="CA258" s="11">
        <v>0.50000000000000011</v>
      </c>
      <c r="CB258" s="11">
        <v>0</v>
      </c>
      <c r="CC258" s="11">
        <v>0.38095238095238093</v>
      </c>
      <c r="CD258" s="11">
        <v>0.33333333333333331</v>
      </c>
    </row>
    <row r="259" spans="1:82" hidden="1" x14ac:dyDescent="0.25">
      <c r="A259" s="5" t="s">
        <v>504</v>
      </c>
      <c r="B259" s="14" t="s">
        <v>535</v>
      </c>
      <c r="C259" s="14" t="s">
        <v>536</v>
      </c>
      <c r="D259" s="14"/>
      <c r="E259" s="18"/>
      <c r="F259" s="18"/>
      <c r="G259" s="18"/>
      <c r="H259" s="18"/>
      <c r="I259" s="18"/>
      <c r="J259" s="18"/>
      <c r="K259" s="18"/>
      <c r="L259" s="19"/>
      <c r="M259" s="19"/>
      <c r="N259" s="19"/>
      <c r="O259" s="19"/>
      <c r="P259" s="19"/>
      <c r="Q259" s="19"/>
      <c r="R259" s="18"/>
      <c r="S259" s="18"/>
      <c r="T259" s="18"/>
      <c r="U259" s="18"/>
      <c r="V259" s="18"/>
      <c r="W259" s="18"/>
      <c r="X259" s="18"/>
      <c r="Y259" s="20"/>
      <c r="Z259" s="20"/>
      <c r="AA259" s="20"/>
      <c r="AB259" s="20"/>
      <c r="AC259" s="20"/>
      <c r="AD259" s="20"/>
      <c r="AE259" s="18">
        <v>8.0000000000000071</v>
      </c>
      <c r="AF259" s="18">
        <v>8.0000000000000071</v>
      </c>
      <c r="AG259" s="18">
        <v>11.999999999999993</v>
      </c>
      <c r="AH259" s="18">
        <v>2.923076923076922</v>
      </c>
      <c r="AI259" s="18">
        <v>5.6923076923076925</v>
      </c>
      <c r="AJ259" s="18">
        <v>5.0769230769230766</v>
      </c>
      <c r="AK259" s="18">
        <f t="shared" si="54"/>
        <v>41.692307692307693</v>
      </c>
      <c r="AL259" s="20">
        <f t="shared" si="67"/>
        <v>0.6666666666666673</v>
      </c>
      <c r="AM259" s="20">
        <f t="shared" si="67"/>
        <v>0.6666666666666673</v>
      </c>
      <c r="AN259" s="20">
        <f t="shared" si="67"/>
        <v>0.99999999999999944</v>
      </c>
      <c r="AO259" s="20">
        <f t="shared" si="67"/>
        <v>0.2435897435897435</v>
      </c>
      <c r="AP259" s="20">
        <f t="shared" si="67"/>
        <v>0.47435897435897439</v>
      </c>
      <c r="AQ259" s="20">
        <f t="shared" si="67"/>
        <v>0.42307692307692307</v>
      </c>
      <c r="AR259" s="18">
        <v>10.000000000000002</v>
      </c>
      <c r="AS259" s="18">
        <v>8.0000000000000089</v>
      </c>
      <c r="AT259" s="18">
        <v>8.0000000000000089</v>
      </c>
      <c r="AU259" s="18">
        <v>0</v>
      </c>
      <c r="AV259" s="18">
        <v>3</v>
      </c>
      <c r="AW259" s="18">
        <v>3.2857142857142856</v>
      </c>
      <c r="AX259" s="18">
        <f t="shared" si="55"/>
        <v>32.285714285714306</v>
      </c>
      <c r="AY259" s="20">
        <f t="shared" si="68"/>
        <v>0.83333333333333348</v>
      </c>
      <c r="AZ259" s="20">
        <f t="shared" si="68"/>
        <v>0.66666666666666741</v>
      </c>
      <c r="BA259" s="20">
        <f t="shared" si="68"/>
        <v>0.66666666666666741</v>
      </c>
      <c r="BB259" s="20">
        <f t="shared" si="68"/>
        <v>0</v>
      </c>
      <c r="BC259" s="20">
        <f t="shared" si="68"/>
        <v>0.25</v>
      </c>
      <c r="BD259" s="20">
        <f t="shared" si="68"/>
        <v>0.27380952380952378</v>
      </c>
      <c r="BE259">
        <v>6.0000000000000027</v>
      </c>
      <c r="BF259">
        <v>7.0000000000000036</v>
      </c>
      <c r="BG259">
        <v>3.9999999999999982</v>
      </c>
      <c r="BH259">
        <v>8.0000000000000036</v>
      </c>
      <c r="BI259">
        <v>3.6923076923076921</v>
      </c>
      <c r="BJ259">
        <v>5.3076923076923084</v>
      </c>
      <c r="BK259" s="2">
        <v>34.000000000000014</v>
      </c>
      <c r="BL259" s="11">
        <v>0.50000000000000022</v>
      </c>
      <c r="BM259" s="11">
        <v>0.58333333333333359</v>
      </c>
      <c r="BN259" s="11">
        <v>0.3333333333333332</v>
      </c>
      <c r="BO259" s="11">
        <v>0.66666666666666696</v>
      </c>
      <c r="BP259" s="11">
        <v>0.30769230769230765</v>
      </c>
      <c r="BQ259" s="11">
        <v>0.44230769230769235</v>
      </c>
      <c r="BR259">
        <v>6.0000000000000036</v>
      </c>
      <c r="BS259">
        <v>10.000000000000002</v>
      </c>
      <c r="BT259">
        <v>8.0000000000000089</v>
      </c>
      <c r="BU259">
        <v>8.0000000000000053</v>
      </c>
      <c r="BV259">
        <v>2.2142857142857144</v>
      </c>
      <c r="BW259">
        <v>1.2142857142857142</v>
      </c>
      <c r="BX259">
        <v>35.428571428571452</v>
      </c>
      <c r="BY259" s="11">
        <v>0.50000000000000033</v>
      </c>
      <c r="BZ259" s="11">
        <v>0.83333333333333348</v>
      </c>
      <c r="CA259" s="11">
        <v>0.66666666666666741</v>
      </c>
      <c r="CB259" s="11">
        <v>0.66666666666666707</v>
      </c>
      <c r="CC259" s="11">
        <v>0.18452380952380953</v>
      </c>
      <c r="CD259" s="11">
        <v>0.10119047619047618</v>
      </c>
    </row>
    <row r="260" spans="1:82" hidden="1" x14ac:dyDescent="0.25">
      <c r="A260" s="5" t="s">
        <v>504</v>
      </c>
      <c r="B260" s="14" t="s">
        <v>537</v>
      </c>
      <c r="C260" s="14" t="s">
        <v>538</v>
      </c>
      <c r="D260" s="14"/>
      <c r="E260" s="18"/>
      <c r="F260" s="18"/>
      <c r="G260" s="18"/>
      <c r="H260" s="18"/>
      <c r="I260" s="18"/>
      <c r="J260" s="18"/>
      <c r="K260" s="18"/>
      <c r="L260" s="19"/>
      <c r="M260" s="19"/>
      <c r="N260" s="19"/>
      <c r="O260" s="19"/>
      <c r="P260" s="19"/>
      <c r="Q260" s="19"/>
      <c r="R260" s="18"/>
      <c r="S260" s="18"/>
      <c r="T260" s="18"/>
      <c r="U260" s="18"/>
      <c r="V260" s="18"/>
      <c r="W260" s="18"/>
      <c r="X260" s="18"/>
      <c r="Y260" s="20"/>
      <c r="Z260" s="20"/>
      <c r="AA260" s="20"/>
      <c r="AB260" s="20"/>
      <c r="AC260" s="20"/>
      <c r="AD260" s="20"/>
      <c r="AE260" s="18">
        <v>10</v>
      </c>
      <c r="AF260" s="18">
        <v>6.0000000000000027</v>
      </c>
      <c r="AG260" s="18">
        <v>8.0000000000000071</v>
      </c>
      <c r="AH260" s="18">
        <v>4.9230769230769234</v>
      </c>
      <c r="AI260" s="18">
        <v>6.4615384615384617</v>
      </c>
      <c r="AJ260" s="18">
        <v>6.6923076923076916</v>
      </c>
      <c r="AK260" s="18">
        <f t="shared" ref="AK260:AK322" si="69">SUM(AE260:AJ260)</f>
        <v>42.076923076923087</v>
      </c>
      <c r="AL260" s="20">
        <f t="shared" si="67"/>
        <v>0.83333333333333337</v>
      </c>
      <c r="AM260" s="20">
        <f t="shared" si="67"/>
        <v>0.50000000000000022</v>
      </c>
      <c r="AN260" s="20">
        <f t="shared" si="67"/>
        <v>0.6666666666666673</v>
      </c>
      <c r="AO260" s="20">
        <f t="shared" ref="AO260:AQ322" si="70">AH260/12</f>
        <v>0.4102564102564103</v>
      </c>
      <c r="AP260" s="20">
        <f t="shared" si="70"/>
        <v>0.53846153846153844</v>
      </c>
      <c r="AQ260" s="20">
        <f t="shared" si="70"/>
        <v>0.5576923076923076</v>
      </c>
      <c r="AR260" s="18">
        <v>3</v>
      </c>
      <c r="AS260" s="18">
        <v>3.9999999999999987</v>
      </c>
      <c r="AT260" s="18">
        <v>1.9999999999999993</v>
      </c>
      <c r="AU260" s="18">
        <v>8.0000000000000089</v>
      </c>
      <c r="AV260" s="18">
        <v>4.2142857142857135</v>
      </c>
      <c r="AW260" s="18">
        <v>5.9285714285714288</v>
      </c>
      <c r="AX260" s="18">
        <f t="shared" ref="AX260:AX322" si="71">SUM(AR260:AW260)</f>
        <v>27.142857142857153</v>
      </c>
      <c r="AY260" s="20">
        <f t="shared" si="68"/>
        <v>0.25</v>
      </c>
      <c r="AZ260" s="20">
        <f t="shared" si="68"/>
        <v>0.3333333333333332</v>
      </c>
      <c r="BA260" s="20">
        <f t="shared" si="68"/>
        <v>0.1666666666666666</v>
      </c>
      <c r="BB260" s="20">
        <f t="shared" ref="BB260:BD322" si="72">AU260/12</f>
        <v>0.66666666666666741</v>
      </c>
      <c r="BC260" s="20">
        <f t="shared" si="72"/>
        <v>0.35119047619047611</v>
      </c>
      <c r="BD260" s="20">
        <f t="shared" si="72"/>
        <v>0.49404761904761907</v>
      </c>
      <c r="BE260">
        <v>4.4615384615384608</v>
      </c>
      <c r="BF260">
        <v>9.0000000000000018</v>
      </c>
      <c r="BG260">
        <v>3.9999999999999982</v>
      </c>
      <c r="BH260">
        <v>1.8461538461538458</v>
      </c>
      <c r="BI260">
        <v>4.384615384615385</v>
      </c>
      <c r="BJ260">
        <v>4.1538461538461542</v>
      </c>
      <c r="BK260" s="2">
        <v>27.846153846153847</v>
      </c>
      <c r="BL260" s="11">
        <v>0.37179487179487175</v>
      </c>
      <c r="BM260" s="11">
        <v>0.75000000000000011</v>
      </c>
      <c r="BN260" s="11">
        <v>0.3333333333333332</v>
      </c>
      <c r="BO260" s="11">
        <v>0.15384615384615383</v>
      </c>
      <c r="BP260" s="11">
        <v>0.36538461538461542</v>
      </c>
      <c r="BQ260" s="11">
        <v>0.3461538461538462</v>
      </c>
      <c r="BR260">
        <v>3.9999999999999987</v>
      </c>
      <c r="BS260">
        <v>6.0000000000000036</v>
      </c>
      <c r="BT260">
        <v>6.0000000000000036</v>
      </c>
      <c r="BU260">
        <v>0</v>
      </c>
      <c r="BV260">
        <v>1.6428571428571428</v>
      </c>
      <c r="BW260">
        <v>2.285714285714286</v>
      </c>
      <c r="BX260">
        <v>19.928571428571434</v>
      </c>
      <c r="BY260" s="11">
        <v>0.3333333333333332</v>
      </c>
      <c r="BZ260" s="11">
        <v>0.50000000000000033</v>
      </c>
      <c r="CA260" s="11">
        <v>0.50000000000000033</v>
      </c>
      <c r="CB260" s="11">
        <v>0</v>
      </c>
      <c r="CC260" s="11">
        <v>0.13690476190476189</v>
      </c>
      <c r="CD260" s="11">
        <v>0.19047619047619049</v>
      </c>
    </row>
    <row r="261" spans="1:82" x14ac:dyDescent="0.25">
      <c r="A261" s="1" t="s">
        <v>504</v>
      </c>
      <c r="B261" t="s">
        <v>539</v>
      </c>
      <c r="C261" s="12" t="s">
        <v>540</v>
      </c>
      <c r="M261" s="13"/>
      <c r="N261" s="13"/>
      <c r="O261" s="13"/>
      <c r="P261" s="13"/>
      <c r="Q261" s="13"/>
      <c r="R261" s="2"/>
      <c r="S261" s="2"/>
      <c r="T261" s="2"/>
      <c r="U261" s="2"/>
      <c r="V261" s="2"/>
      <c r="W261" s="2"/>
      <c r="X261" s="2"/>
      <c r="AK261" s="2">
        <f t="shared" si="69"/>
        <v>0</v>
      </c>
      <c r="AL261" s="11">
        <f t="shared" ref="AL261:AN322" si="73">AE261/12</f>
        <v>0</v>
      </c>
      <c r="AM261" s="11">
        <f t="shared" si="73"/>
        <v>0</v>
      </c>
      <c r="AN261" s="11">
        <f t="shared" si="73"/>
        <v>0</v>
      </c>
      <c r="AO261" s="11">
        <f t="shared" si="70"/>
        <v>0</v>
      </c>
      <c r="AP261" s="11">
        <f t="shared" si="70"/>
        <v>0</v>
      </c>
      <c r="AQ261" s="11">
        <f t="shared" si="70"/>
        <v>0</v>
      </c>
      <c r="AX261" s="2">
        <f t="shared" si="71"/>
        <v>0</v>
      </c>
      <c r="AY261" s="11">
        <f t="shared" ref="AY261:BA322" si="74">AR261/12</f>
        <v>0</v>
      </c>
      <c r="AZ261" s="11">
        <f t="shared" si="74"/>
        <v>0</v>
      </c>
      <c r="BA261" s="11">
        <f t="shared" si="74"/>
        <v>0</v>
      </c>
      <c r="BB261" s="11">
        <f t="shared" si="72"/>
        <v>0</v>
      </c>
      <c r="BC261" s="11">
        <f t="shared" si="72"/>
        <v>0</v>
      </c>
      <c r="BD261" s="11">
        <f t="shared" si="72"/>
        <v>0</v>
      </c>
      <c r="BR261" s="2">
        <v>0</v>
      </c>
      <c r="BS261" s="2">
        <v>0</v>
      </c>
      <c r="BT261" s="2">
        <v>0</v>
      </c>
      <c r="BU261" s="2">
        <v>0</v>
      </c>
      <c r="BV261" s="2">
        <v>2</v>
      </c>
      <c r="BW261" s="2">
        <v>0</v>
      </c>
      <c r="BX261" s="2">
        <f>SUM(BR261:BW261)</f>
        <v>2</v>
      </c>
      <c r="BY261" s="11">
        <f t="shared" ref="BY261:CD261" si="75">BR261/12</f>
        <v>0</v>
      </c>
      <c r="BZ261" s="11">
        <f t="shared" si="75"/>
        <v>0</v>
      </c>
      <c r="CA261" s="11">
        <f t="shared" si="75"/>
        <v>0</v>
      </c>
      <c r="CB261" s="11">
        <f t="shared" si="75"/>
        <v>0</v>
      </c>
      <c r="CC261" s="11">
        <f t="shared" si="75"/>
        <v>0.16666666666666666</v>
      </c>
      <c r="CD261" s="11">
        <f t="shared" si="75"/>
        <v>0</v>
      </c>
    </row>
    <row r="262" spans="1:82" hidden="1" x14ac:dyDescent="0.25">
      <c r="A262" s="5" t="s">
        <v>504</v>
      </c>
      <c r="B262" s="14" t="s">
        <v>541</v>
      </c>
      <c r="C262" s="14" t="s">
        <v>542</v>
      </c>
      <c r="D262" s="14"/>
      <c r="E262" s="18"/>
      <c r="F262" s="18"/>
      <c r="G262" s="18"/>
      <c r="H262" s="18"/>
      <c r="I262" s="18"/>
      <c r="J262" s="18"/>
      <c r="K262" s="18"/>
      <c r="L262" s="19"/>
      <c r="M262" s="19"/>
      <c r="N262" s="19"/>
      <c r="O262" s="19"/>
      <c r="P262" s="19"/>
      <c r="Q262" s="19"/>
      <c r="R262" s="18"/>
      <c r="S262" s="18"/>
      <c r="T262" s="18"/>
      <c r="U262" s="18"/>
      <c r="V262" s="18"/>
      <c r="W262" s="18"/>
      <c r="X262" s="18"/>
      <c r="Y262" s="20"/>
      <c r="Z262" s="20"/>
      <c r="AA262" s="20"/>
      <c r="AB262" s="20"/>
      <c r="AC262" s="20"/>
      <c r="AD262" s="20"/>
      <c r="AE262" s="18">
        <v>6.0000000000000027</v>
      </c>
      <c r="AF262" s="18">
        <v>1.9999999999999996</v>
      </c>
      <c r="AG262" s="18">
        <v>6.0000000000000027</v>
      </c>
      <c r="AH262" s="18">
        <v>3.9999999999999991</v>
      </c>
      <c r="AI262" s="18">
        <v>6.3076923076923084</v>
      </c>
      <c r="AJ262" s="18">
        <v>6.3076923076923066</v>
      </c>
      <c r="AK262" s="18">
        <f t="shared" si="69"/>
        <v>30.61538461538462</v>
      </c>
      <c r="AL262" s="20">
        <f t="shared" si="73"/>
        <v>0.50000000000000022</v>
      </c>
      <c r="AM262" s="20">
        <f t="shared" si="73"/>
        <v>0.16666666666666663</v>
      </c>
      <c r="AN262" s="20">
        <f t="shared" si="73"/>
        <v>0.50000000000000022</v>
      </c>
      <c r="AO262" s="20">
        <f t="shared" si="70"/>
        <v>0.33333333333333326</v>
      </c>
      <c r="AP262" s="20">
        <f t="shared" si="70"/>
        <v>0.52564102564102566</v>
      </c>
      <c r="AQ262" s="20">
        <f t="shared" si="70"/>
        <v>0.52564102564102555</v>
      </c>
      <c r="AR262" s="18">
        <v>6.0000000000000036</v>
      </c>
      <c r="AS262" s="18">
        <v>6.0000000000000036</v>
      </c>
      <c r="AT262" s="18">
        <v>10.000000000000002</v>
      </c>
      <c r="AU262" s="18">
        <v>0</v>
      </c>
      <c r="AV262" s="18">
        <v>5.4285714285714288</v>
      </c>
      <c r="AW262" s="18">
        <v>3.7142857142857144</v>
      </c>
      <c r="AX262" s="18">
        <f t="shared" si="71"/>
        <v>31.142857142857153</v>
      </c>
      <c r="AY262" s="20">
        <f t="shared" si="74"/>
        <v>0.50000000000000033</v>
      </c>
      <c r="AZ262" s="20">
        <f t="shared" si="74"/>
        <v>0.50000000000000033</v>
      </c>
      <c r="BA262" s="20">
        <f t="shared" si="74"/>
        <v>0.83333333333333348</v>
      </c>
      <c r="BB262" s="20">
        <f t="shared" si="72"/>
        <v>0</v>
      </c>
      <c r="BC262" s="20">
        <f t="shared" si="72"/>
        <v>0.45238095238095238</v>
      </c>
      <c r="BD262" s="20">
        <f t="shared" si="72"/>
        <v>0.30952380952380953</v>
      </c>
      <c r="BE262">
        <v>6.0000000000000027</v>
      </c>
      <c r="BF262">
        <v>10</v>
      </c>
      <c r="BG262">
        <v>3.9999999999999982</v>
      </c>
      <c r="BH262">
        <v>3.9999999999999982</v>
      </c>
      <c r="BI262">
        <v>5.8461538461538467</v>
      </c>
      <c r="BJ262">
        <v>2.3846153846153846</v>
      </c>
      <c r="BK262" s="2">
        <v>32.230769230769234</v>
      </c>
      <c r="BL262" s="11">
        <v>0.50000000000000022</v>
      </c>
      <c r="BM262" s="11">
        <v>0.83333333333333337</v>
      </c>
      <c r="BN262" s="11">
        <v>0.3333333333333332</v>
      </c>
      <c r="BO262" s="11">
        <v>0.3333333333333332</v>
      </c>
      <c r="BP262" s="11">
        <v>0.48717948717948723</v>
      </c>
      <c r="BQ262" s="11">
        <v>0.19871794871794871</v>
      </c>
      <c r="BR262">
        <v>0</v>
      </c>
      <c r="BS262">
        <v>3</v>
      </c>
      <c r="BT262">
        <v>1.9999999999999993</v>
      </c>
      <c r="BU262">
        <v>0</v>
      </c>
      <c r="BV262">
        <v>2.4285714285714279</v>
      </c>
      <c r="BW262">
        <v>0.42857142857142855</v>
      </c>
      <c r="BX262">
        <v>7.8571428571428559</v>
      </c>
      <c r="BY262" s="11">
        <v>0</v>
      </c>
      <c r="BZ262" s="11">
        <v>0.25</v>
      </c>
      <c r="CA262" s="11">
        <v>0.1666666666666666</v>
      </c>
      <c r="CB262" s="11">
        <v>0</v>
      </c>
      <c r="CC262" s="11">
        <v>0.20238095238095233</v>
      </c>
      <c r="CD262" s="11">
        <v>3.5714285714285712E-2</v>
      </c>
    </row>
    <row r="263" spans="1:82" hidden="1" x14ac:dyDescent="0.25">
      <c r="A263" s="5" t="s">
        <v>504</v>
      </c>
      <c r="B263" s="14" t="s">
        <v>543</v>
      </c>
      <c r="C263" s="14" t="s">
        <v>544</v>
      </c>
      <c r="D263" s="14"/>
      <c r="E263" s="18"/>
      <c r="F263" s="18"/>
      <c r="G263" s="18"/>
      <c r="H263" s="18"/>
      <c r="I263" s="18"/>
      <c r="J263" s="18"/>
      <c r="K263" s="18"/>
      <c r="L263" s="19"/>
      <c r="M263" s="19"/>
      <c r="N263" s="19"/>
      <c r="O263" s="19"/>
      <c r="P263" s="19"/>
      <c r="Q263" s="19"/>
      <c r="R263" s="18"/>
      <c r="S263" s="18"/>
      <c r="T263" s="18"/>
      <c r="U263" s="18"/>
      <c r="V263" s="18"/>
      <c r="W263" s="18"/>
      <c r="X263" s="18"/>
      <c r="Y263" s="20"/>
      <c r="Z263" s="20"/>
      <c r="AA263" s="20"/>
      <c r="AB263" s="20"/>
      <c r="AC263" s="20"/>
      <c r="AD263" s="20"/>
      <c r="AE263" s="18">
        <v>9.0000000000000018</v>
      </c>
      <c r="AF263" s="18">
        <v>6.0000000000000027</v>
      </c>
      <c r="AG263" s="18">
        <v>7.0000000000000036</v>
      </c>
      <c r="AH263" s="18">
        <v>3.9999999999999982</v>
      </c>
      <c r="AI263" s="18">
        <v>4.1538461538461542</v>
      </c>
      <c r="AJ263" s="18">
        <v>2.0769230769230771</v>
      </c>
      <c r="AK263" s="18">
        <f t="shared" si="69"/>
        <v>32.230769230769241</v>
      </c>
      <c r="AL263" s="20">
        <f t="shared" si="73"/>
        <v>0.75000000000000011</v>
      </c>
      <c r="AM263" s="20">
        <f t="shared" si="73"/>
        <v>0.50000000000000022</v>
      </c>
      <c r="AN263" s="20">
        <f t="shared" si="73"/>
        <v>0.58333333333333359</v>
      </c>
      <c r="AO263" s="20">
        <f t="shared" si="70"/>
        <v>0.3333333333333332</v>
      </c>
      <c r="AP263" s="20">
        <f t="shared" si="70"/>
        <v>0.3461538461538462</v>
      </c>
      <c r="AQ263" s="20">
        <f t="shared" si="70"/>
        <v>0.1730769230769231</v>
      </c>
      <c r="AR263" s="18">
        <v>0</v>
      </c>
      <c r="AS263" s="18">
        <v>1.9999999999999993</v>
      </c>
      <c r="AT263" s="18">
        <v>8.0000000000000089</v>
      </c>
      <c r="AU263" s="18">
        <v>3.9999999999999987</v>
      </c>
      <c r="AV263" s="18">
        <v>3.714285714285714</v>
      </c>
      <c r="AW263" s="18">
        <v>3.5714285714285707</v>
      </c>
      <c r="AX263" s="18">
        <f t="shared" si="71"/>
        <v>21.285714285714292</v>
      </c>
      <c r="AY263" s="20">
        <f t="shared" si="74"/>
        <v>0</v>
      </c>
      <c r="AZ263" s="20">
        <f t="shared" si="74"/>
        <v>0.1666666666666666</v>
      </c>
      <c r="BA263" s="20">
        <f t="shared" si="74"/>
        <v>0.66666666666666741</v>
      </c>
      <c r="BB263" s="20">
        <f t="shared" si="72"/>
        <v>0.3333333333333332</v>
      </c>
      <c r="BC263" s="20">
        <f t="shared" si="72"/>
        <v>0.30952380952380948</v>
      </c>
      <c r="BD263" s="20">
        <f t="shared" si="72"/>
        <v>0.29761904761904756</v>
      </c>
      <c r="BE263">
        <v>8.0000000000000018</v>
      </c>
      <c r="BF263">
        <v>10</v>
      </c>
      <c r="BG263">
        <v>3.9999999999999982</v>
      </c>
      <c r="BH263">
        <v>6.0000000000000027</v>
      </c>
      <c r="BI263">
        <v>4.1538461538461542</v>
      </c>
      <c r="BJ263">
        <v>2</v>
      </c>
      <c r="BK263" s="2">
        <v>34.15384615384616</v>
      </c>
      <c r="BL263" s="11">
        <v>0.66666666666666685</v>
      </c>
      <c r="BM263" s="11">
        <v>0.83333333333333337</v>
      </c>
      <c r="BN263" s="11">
        <v>0.3333333333333332</v>
      </c>
      <c r="BO263" s="11">
        <v>0.50000000000000022</v>
      </c>
      <c r="BP263" s="11">
        <v>0.3461538461538462</v>
      </c>
      <c r="BQ263" s="11">
        <v>0.16666666666666666</v>
      </c>
      <c r="BR263">
        <v>3.9999999999999987</v>
      </c>
      <c r="BS263">
        <v>6.1428571428571468</v>
      </c>
      <c r="BT263">
        <v>6.0000000000000036</v>
      </c>
      <c r="BU263">
        <v>3.9999999999999987</v>
      </c>
      <c r="BV263">
        <v>3.7857142857142856</v>
      </c>
      <c r="BW263">
        <v>2.9285714285714288</v>
      </c>
      <c r="BX263">
        <v>26.857142857142861</v>
      </c>
      <c r="BY263" s="11">
        <v>0.3333333333333332</v>
      </c>
      <c r="BZ263" s="11">
        <v>0.5119047619047622</v>
      </c>
      <c r="CA263" s="11">
        <v>0.50000000000000033</v>
      </c>
      <c r="CB263" s="11">
        <v>0.3333333333333332</v>
      </c>
      <c r="CC263" s="11">
        <v>0.31547619047619047</v>
      </c>
      <c r="CD263" s="11">
        <v>0.24404761904761907</v>
      </c>
    </row>
    <row r="264" spans="1:82" hidden="1" x14ac:dyDescent="0.25">
      <c r="A264" s="5" t="s">
        <v>504</v>
      </c>
      <c r="B264" s="14" t="s">
        <v>545</v>
      </c>
      <c r="C264" s="14" t="s">
        <v>546</v>
      </c>
      <c r="D264" s="14"/>
      <c r="E264" s="18"/>
      <c r="F264" s="18"/>
      <c r="G264" s="18"/>
      <c r="H264" s="18"/>
      <c r="I264" s="18"/>
      <c r="J264" s="18"/>
      <c r="K264" s="18"/>
      <c r="L264" s="19"/>
      <c r="M264" s="19"/>
      <c r="N264" s="19"/>
      <c r="O264" s="19"/>
      <c r="P264" s="19"/>
      <c r="Q264" s="19"/>
      <c r="R264" s="18"/>
      <c r="S264" s="18"/>
      <c r="T264" s="18"/>
      <c r="U264" s="18"/>
      <c r="V264" s="18"/>
      <c r="W264" s="18"/>
      <c r="X264" s="18"/>
      <c r="Y264" s="20"/>
      <c r="Z264" s="20"/>
      <c r="AA264" s="20"/>
      <c r="AB264" s="20"/>
      <c r="AC264" s="20"/>
      <c r="AD264" s="20"/>
      <c r="AE264" s="18">
        <v>3.9999999999999982</v>
      </c>
      <c r="AF264" s="18">
        <v>3.9999999999999982</v>
      </c>
      <c r="AG264" s="18">
        <v>5.0000000000000009</v>
      </c>
      <c r="AH264" s="18">
        <v>3.9999999999999991</v>
      </c>
      <c r="AI264" s="18">
        <v>3.9230769230769234</v>
      </c>
      <c r="AJ264" s="18">
        <v>3.5384615384615388</v>
      </c>
      <c r="AK264" s="18">
        <f t="shared" si="69"/>
        <v>24.46153846153846</v>
      </c>
      <c r="AL264" s="20">
        <f t="shared" si="73"/>
        <v>0.3333333333333332</v>
      </c>
      <c r="AM264" s="20">
        <f t="shared" si="73"/>
        <v>0.3333333333333332</v>
      </c>
      <c r="AN264" s="20">
        <f t="shared" si="73"/>
        <v>0.41666666666666674</v>
      </c>
      <c r="AO264" s="20">
        <f t="shared" si="70"/>
        <v>0.33333333333333326</v>
      </c>
      <c r="AP264" s="20">
        <f t="shared" si="70"/>
        <v>0.32692307692307693</v>
      </c>
      <c r="AQ264" s="20">
        <f t="shared" si="70"/>
        <v>0.29487179487179488</v>
      </c>
      <c r="AR264" s="18">
        <v>3.9999999999999987</v>
      </c>
      <c r="AS264" s="18">
        <v>3.9999999999999987</v>
      </c>
      <c r="AT264" s="18">
        <v>6.0000000000000036</v>
      </c>
      <c r="AU264" s="18">
        <v>0</v>
      </c>
      <c r="AV264" s="18">
        <v>3.5714285714285712</v>
      </c>
      <c r="AW264" s="18">
        <v>3.5</v>
      </c>
      <c r="AX264" s="18">
        <f t="shared" si="71"/>
        <v>21.071428571428569</v>
      </c>
      <c r="AY264" s="20">
        <f t="shared" si="74"/>
        <v>0.3333333333333332</v>
      </c>
      <c r="AZ264" s="20">
        <f t="shared" si="74"/>
        <v>0.3333333333333332</v>
      </c>
      <c r="BA264" s="20">
        <f t="shared" si="74"/>
        <v>0.50000000000000033</v>
      </c>
      <c r="BB264" s="20">
        <f t="shared" si="72"/>
        <v>0</v>
      </c>
      <c r="BC264" s="20">
        <f t="shared" si="72"/>
        <v>0.29761904761904762</v>
      </c>
      <c r="BD264" s="20">
        <f t="shared" si="72"/>
        <v>0.29166666666666669</v>
      </c>
      <c r="BE264">
        <v>4.1538461538461551</v>
      </c>
      <c r="BF264">
        <v>8.0000000000000071</v>
      </c>
      <c r="BG264">
        <v>8.0000000000000071</v>
      </c>
      <c r="BH264">
        <v>8.0000000000000071</v>
      </c>
      <c r="BI264">
        <v>3.9230769230769238</v>
      </c>
      <c r="BJ264">
        <v>3.1538461538461542</v>
      </c>
      <c r="BK264" s="2">
        <v>35.230769230769255</v>
      </c>
      <c r="BL264" s="11">
        <v>0.34615384615384626</v>
      </c>
      <c r="BM264" s="11">
        <v>0.6666666666666673</v>
      </c>
      <c r="BN264" s="11">
        <v>0.6666666666666673</v>
      </c>
      <c r="BO264" s="11">
        <v>0.6666666666666673</v>
      </c>
      <c r="BP264" s="11">
        <v>0.32692307692307698</v>
      </c>
      <c r="BQ264" s="11">
        <v>0.26282051282051283</v>
      </c>
      <c r="BR264">
        <v>7.0000000000000044</v>
      </c>
      <c r="BS264">
        <v>3</v>
      </c>
      <c r="BT264">
        <v>3.9999999999999987</v>
      </c>
      <c r="BU264">
        <v>6.0000000000000036</v>
      </c>
      <c r="BV264">
        <v>1.9285714285714286</v>
      </c>
      <c r="BW264">
        <v>2</v>
      </c>
      <c r="BX264">
        <v>23.928571428571434</v>
      </c>
      <c r="BY264" s="11">
        <v>0.5833333333333337</v>
      </c>
      <c r="BZ264" s="11">
        <v>0.25</v>
      </c>
      <c r="CA264" s="11">
        <v>0.3333333333333332</v>
      </c>
      <c r="CB264" s="11">
        <v>0.50000000000000033</v>
      </c>
      <c r="CC264" s="11">
        <v>0.16071428571428573</v>
      </c>
      <c r="CD264" s="11">
        <v>0.16666666666666666</v>
      </c>
    </row>
    <row r="265" spans="1:82" hidden="1" x14ac:dyDescent="0.25">
      <c r="A265" s="5" t="s">
        <v>504</v>
      </c>
      <c r="B265" t="s">
        <v>547</v>
      </c>
      <c r="C265" t="s">
        <v>548</v>
      </c>
      <c r="M265" s="13"/>
      <c r="N265" s="13"/>
      <c r="O265" s="13"/>
      <c r="P265" s="13"/>
      <c r="Q265" s="13"/>
      <c r="R265" s="2"/>
      <c r="S265" s="2"/>
      <c r="T265" s="2"/>
      <c r="U265" s="2"/>
      <c r="V265" s="2"/>
      <c r="W265" s="2"/>
      <c r="X265" s="2"/>
      <c r="AI265" s="2">
        <v>2.6153846153846154</v>
      </c>
      <c r="AJ265" s="2">
        <v>1.1538461538461537</v>
      </c>
      <c r="AK265" s="2">
        <f t="shared" si="69"/>
        <v>3.7692307692307692</v>
      </c>
      <c r="AL265" s="11">
        <f t="shared" si="73"/>
        <v>0</v>
      </c>
      <c r="AM265" s="11">
        <f t="shared" si="73"/>
        <v>0</v>
      </c>
      <c r="AN265" s="11">
        <f t="shared" si="73"/>
        <v>0</v>
      </c>
      <c r="AO265" s="11">
        <f t="shared" si="70"/>
        <v>0</v>
      </c>
      <c r="AP265" s="11">
        <f t="shared" si="70"/>
        <v>0.21794871794871795</v>
      </c>
      <c r="AQ265" s="11">
        <f t="shared" si="70"/>
        <v>9.6153846153846145E-2</v>
      </c>
      <c r="AR265" s="2">
        <v>3</v>
      </c>
      <c r="AS265" s="2">
        <v>3.9999999999999987</v>
      </c>
      <c r="AT265" s="2">
        <v>6.0000000000000036</v>
      </c>
      <c r="AU265" s="2">
        <v>0</v>
      </c>
      <c r="AV265" s="2">
        <v>1.9999999999999998</v>
      </c>
      <c r="AW265" s="2">
        <v>2.0714285714285712</v>
      </c>
      <c r="AX265" s="2">
        <f t="shared" si="71"/>
        <v>17.071428571428573</v>
      </c>
      <c r="AY265" s="11">
        <f t="shared" si="74"/>
        <v>0.25</v>
      </c>
      <c r="AZ265" s="11">
        <f t="shared" si="74"/>
        <v>0.3333333333333332</v>
      </c>
      <c r="BA265" s="11">
        <f t="shared" si="74"/>
        <v>0.50000000000000033</v>
      </c>
      <c r="BB265" s="11">
        <f t="shared" si="72"/>
        <v>0</v>
      </c>
      <c r="BC265" s="11">
        <f t="shared" si="72"/>
        <v>0.16666666666666666</v>
      </c>
      <c r="BD265" s="11">
        <f t="shared" si="72"/>
        <v>0.17261904761904759</v>
      </c>
      <c r="BE265"/>
      <c r="BF265"/>
      <c r="BG265"/>
      <c r="BH265"/>
      <c r="BI265"/>
      <c r="BJ265"/>
      <c r="BR265">
        <v>0</v>
      </c>
      <c r="BS265">
        <v>1.9999999999999993</v>
      </c>
      <c r="BT265">
        <v>1.9999999999999993</v>
      </c>
      <c r="BU265">
        <v>0</v>
      </c>
      <c r="BV265">
        <v>5.0714285714285703</v>
      </c>
      <c r="BW265">
        <v>4.9285714285714279</v>
      </c>
      <c r="BX265">
        <v>13.999999999999996</v>
      </c>
      <c r="BY265" s="11">
        <v>0</v>
      </c>
      <c r="BZ265" s="11">
        <v>0.1666666666666666</v>
      </c>
      <c r="CA265" s="11">
        <v>0.1666666666666666</v>
      </c>
      <c r="CB265" s="11">
        <v>0</v>
      </c>
      <c r="CC265" s="11">
        <v>0.42261904761904751</v>
      </c>
      <c r="CD265" s="11">
        <v>0.41071428571428564</v>
      </c>
    </row>
    <row r="266" spans="1:82" hidden="1" x14ac:dyDescent="0.25">
      <c r="A266" s="5" t="s">
        <v>504</v>
      </c>
      <c r="B266" s="14" t="s">
        <v>549</v>
      </c>
      <c r="C266" s="14" t="s">
        <v>550</v>
      </c>
      <c r="D266" s="14"/>
      <c r="E266" s="18"/>
      <c r="F266" s="18"/>
      <c r="G266" s="18"/>
      <c r="H266" s="18"/>
      <c r="I266" s="18"/>
      <c r="J266" s="18"/>
      <c r="K266" s="18"/>
      <c r="L266" s="19"/>
      <c r="M266" s="19"/>
      <c r="N266" s="19"/>
      <c r="O266" s="19"/>
      <c r="P266" s="19"/>
      <c r="Q266" s="19"/>
      <c r="R266" s="18"/>
      <c r="S266" s="18"/>
      <c r="T266" s="18"/>
      <c r="U266" s="18"/>
      <c r="V266" s="18"/>
      <c r="W266" s="18"/>
      <c r="X266" s="18"/>
      <c r="Y266" s="20"/>
      <c r="Z266" s="20"/>
      <c r="AA266" s="20"/>
      <c r="AB266" s="20"/>
      <c r="AC266" s="20"/>
      <c r="AD266" s="20"/>
      <c r="AE266" s="18">
        <v>6.0000000000000027</v>
      </c>
      <c r="AF266" s="18">
        <v>8.0000000000000071</v>
      </c>
      <c r="AG266" s="18">
        <v>5.0000000000000009</v>
      </c>
      <c r="AH266" s="18"/>
      <c r="AI266" s="18">
        <v>1.6153846153846154</v>
      </c>
      <c r="AJ266" s="18">
        <v>1.1538461538461537</v>
      </c>
      <c r="AK266" s="18">
        <f t="shared" si="69"/>
        <v>21.769230769230781</v>
      </c>
      <c r="AL266" s="20">
        <f t="shared" si="73"/>
        <v>0.50000000000000022</v>
      </c>
      <c r="AM266" s="20">
        <f t="shared" si="73"/>
        <v>0.6666666666666673</v>
      </c>
      <c r="AN266" s="20">
        <f t="shared" si="73"/>
        <v>0.41666666666666674</v>
      </c>
      <c r="AO266" s="20">
        <f t="shared" si="70"/>
        <v>0</v>
      </c>
      <c r="AP266" s="20">
        <f t="shared" si="70"/>
        <v>0.13461538461538461</v>
      </c>
      <c r="AQ266" s="20">
        <f t="shared" si="70"/>
        <v>9.6153846153846145E-2</v>
      </c>
      <c r="AR266" s="18">
        <v>1.9999999999999993</v>
      </c>
      <c r="AS266" s="18">
        <v>3.9999999999999987</v>
      </c>
      <c r="AT266" s="18">
        <v>0</v>
      </c>
      <c r="AU266" s="18">
        <v>0</v>
      </c>
      <c r="AV266" s="18">
        <v>1.9285714285714286</v>
      </c>
      <c r="AW266" s="18">
        <v>1.5714285714285714</v>
      </c>
      <c r="AX266" s="18">
        <f t="shared" si="71"/>
        <v>9.4999999999999982</v>
      </c>
      <c r="AY266" s="20">
        <f t="shared" si="74"/>
        <v>0.1666666666666666</v>
      </c>
      <c r="AZ266" s="20">
        <f t="shared" si="74"/>
        <v>0.3333333333333332</v>
      </c>
      <c r="BA266" s="20">
        <f t="shared" si="74"/>
        <v>0</v>
      </c>
      <c r="BB266" s="20">
        <f t="shared" si="72"/>
        <v>0</v>
      </c>
      <c r="BC266" s="20">
        <f t="shared" si="72"/>
        <v>0.16071428571428573</v>
      </c>
      <c r="BD266" s="20">
        <f t="shared" si="72"/>
        <v>0.13095238095238096</v>
      </c>
      <c r="BE266">
        <v>8.0000000000000071</v>
      </c>
      <c r="BF266">
        <v>8.0000000000000071</v>
      </c>
      <c r="BG266">
        <v>6.0000000000000027</v>
      </c>
      <c r="BH266">
        <v>3.9999999999999982</v>
      </c>
      <c r="BI266">
        <v>5</v>
      </c>
      <c r="BJ266">
        <v>4.3076923076923075</v>
      </c>
      <c r="BK266" s="2">
        <v>35.307692307692321</v>
      </c>
      <c r="BL266" s="11">
        <v>0.6666666666666673</v>
      </c>
      <c r="BM266" s="11">
        <v>0.6666666666666673</v>
      </c>
      <c r="BN266" s="11">
        <v>0.50000000000000022</v>
      </c>
      <c r="BO266" s="11">
        <v>0.3333333333333332</v>
      </c>
      <c r="BP266" s="11">
        <v>0.41666666666666669</v>
      </c>
      <c r="BQ266" s="11">
        <v>0.35897435897435898</v>
      </c>
      <c r="BR266">
        <v>0</v>
      </c>
      <c r="BS266">
        <v>3.9999999999999987</v>
      </c>
      <c r="BT266">
        <v>0</v>
      </c>
      <c r="BU266">
        <v>0</v>
      </c>
      <c r="BV266">
        <v>0.5714285714285714</v>
      </c>
      <c r="BW266">
        <v>0.5714285714285714</v>
      </c>
      <c r="BX266">
        <v>5.1428571428571415</v>
      </c>
      <c r="BY266" s="11">
        <v>0</v>
      </c>
      <c r="BZ266" s="11">
        <v>0.3333333333333332</v>
      </c>
      <c r="CA266" s="11">
        <v>0</v>
      </c>
      <c r="CB266" s="11">
        <v>0</v>
      </c>
      <c r="CC266" s="11">
        <v>4.7619047619047616E-2</v>
      </c>
      <c r="CD266" s="11">
        <v>4.7619047619047616E-2</v>
      </c>
    </row>
    <row r="267" spans="1:82" hidden="1" x14ac:dyDescent="0.25">
      <c r="A267" s="5" t="s">
        <v>504</v>
      </c>
      <c r="B267" t="s">
        <v>551</v>
      </c>
      <c r="C267" t="s">
        <v>552</v>
      </c>
      <c r="M267" s="13"/>
      <c r="N267" s="13"/>
      <c r="O267" s="13"/>
      <c r="P267" s="13"/>
      <c r="Q267" s="13"/>
      <c r="R267" s="2"/>
      <c r="S267" s="2"/>
      <c r="T267" s="2"/>
      <c r="U267" s="2"/>
      <c r="V267" s="2"/>
      <c r="W267" s="2"/>
      <c r="X267" s="2"/>
      <c r="AE267" s="2">
        <v>3.9999999999999982</v>
      </c>
      <c r="AF267" s="2">
        <v>6.0000000000000027</v>
      </c>
      <c r="AH267" s="2">
        <v>3.0000000000000004</v>
      </c>
      <c r="AI267" s="2">
        <v>1.2307692307692308</v>
      </c>
      <c r="AJ267" s="2">
        <v>5.384615384615385</v>
      </c>
      <c r="AK267" s="2">
        <f t="shared" si="69"/>
        <v>19.615384615384613</v>
      </c>
      <c r="AL267" s="11">
        <f t="shared" si="73"/>
        <v>0.3333333333333332</v>
      </c>
      <c r="AM267" s="11">
        <f t="shared" si="73"/>
        <v>0.50000000000000022</v>
      </c>
      <c r="AN267" s="11">
        <f t="shared" si="73"/>
        <v>0</v>
      </c>
      <c r="AO267" s="11">
        <f t="shared" si="70"/>
        <v>0.25000000000000006</v>
      </c>
      <c r="AP267" s="11">
        <f t="shared" si="70"/>
        <v>0.10256410256410257</v>
      </c>
      <c r="AQ267" s="11">
        <f t="shared" si="70"/>
        <v>0.44871794871794873</v>
      </c>
      <c r="AR267" s="2">
        <v>8.0000000000000089</v>
      </c>
      <c r="AS267" s="2">
        <v>5.0000000000000009</v>
      </c>
      <c r="AT267" s="2">
        <v>8.0000000000000089</v>
      </c>
      <c r="AU267" s="2">
        <v>6</v>
      </c>
      <c r="AV267" s="2">
        <v>6.928571428571427</v>
      </c>
      <c r="AW267" s="2">
        <v>4.8571428571428559</v>
      </c>
      <c r="AX267" s="2">
        <f t="shared" si="71"/>
        <v>38.785714285714299</v>
      </c>
      <c r="AY267" s="11">
        <f t="shared" si="74"/>
        <v>0.66666666666666741</v>
      </c>
      <c r="AZ267" s="11">
        <f t="shared" si="74"/>
        <v>0.41666666666666674</v>
      </c>
      <c r="BA267" s="11">
        <f t="shared" si="74"/>
        <v>0.66666666666666741</v>
      </c>
      <c r="BB267" s="11">
        <f t="shared" si="72"/>
        <v>0.5</v>
      </c>
      <c r="BC267" s="11">
        <f t="shared" si="72"/>
        <v>0.57738095238095222</v>
      </c>
      <c r="BD267" s="11">
        <f t="shared" si="72"/>
        <v>0.40476190476190466</v>
      </c>
      <c r="BE267">
        <v>10</v>
      </c>
      <c r="BF267">
        <v>8.0000000000000071</v>
      </c>
      <c r="BG267">
        <v>3.9999999999999982</v>
      </c>
      <c r="BH267">
        <v>10</v>
      </c>
      <c r="BI267">
        <v>6.0769230769230766</v>
      </c>
      <c r="BJ267">
        <v>5.6153846153846159</v>
      </c>
      <c r="BK267" s="2">
        <v>43.692307692307693</v>
      </c>
      <c r="BL267" s="11">
        <v>0.83333333333333337</v>
      </c>
      <c r="BM267" s="11">
        <v>0.6666666666666673</v>
      </c>
      <c r="BN267" s="11">
        <v>0.3333333333333332</v>
      </c>
      <c r="BO267" s="11">
        <v>0.83333333333333337</v>
      </c>
      <c r="BP267" s="11">
        <v>0.50641025641025639</v>
      </c>
      <c r="BQ267" s="11">
        <v>0.46794871794871801</v>
      </c>
      <c r="BR267">
        <v>9.0000000000000036</v>
      </c>
      <c r="BS267">
        <v>6.0000000000000036</v>
      </c>
      <c r="BT267">
        <v>3.9999999999999987</v>
      </c>
      <c r="BU267">
        <v>8.0000000000000053</v>
      </c>
      <c r="BV267">
        <v>5.7142857142857144</v>
      </c>
      <c r="BW267">
        <v>4.2857142857142856</v>
      </c>
      <c r="BX267">
        <v>37.000000000000014</v>
      </c>
      <c r="BY267" s="11">
        <v>0.75000000000000033</v>
      </c>
      <c r="BZ267" s="11">
        <v>0.50000000000000033</v>
      </c>
      <c r="CA267" s="11">
        <v>0.3333333333333332</v>
      </c>
      <c r="CB267" s="11">
        <v>0.66666666666666707</v>
      </c>
      <c r="CC267" s="11">
        <v>0.47619047619047622</v>
      </c>
      <c r="CD267" s="11">
        <v>0.35714285714285715</v>
      </c>
    </row>
    <row r="268" spans="1:82" hidden="1" x14ac:dyDescent="0.25">
      <c r="A268" s="5" t="s">
        <v>504</v>
      </c>
      <c r="B268" t="s">
        <v>553</v>
      </c>
      <c r="C268" t="s">
        <v>554</v>
      </c>
      <c r="M268" s="13"/>
      <c r="N268" s="13"/>
      <c r="O268" s="13"/>
      <c r="P268" s="13"/>
      <c r="Q268" s="13"/>
      <c r="R268" s="2"/>
      <c r="S268" s="2"/>
      <c r="T268" s="2"/>
      <c r="U268" s="2"/>
      <c r="V268" s="2"/>
      <c r="W268" s="2"/>
      <c r="X268" s="2"/>
      <c r="AE268" s="2">
        <v>1.9999999999999996</v>
      </c>
      <c r="AF268" s="2">
        <v>6.0000000000000027</v>
      </c>
      <c r="AI268" s="2">
        <v>0.61538461538461542</v>
      </c>
      <c r="AJ268" s="2">
        <v>4.8461538461538467</v>
      </c>
      <c r="AK268" s="2">
        <f t="shared" si="69"/>
        <v>13.461538461538463</v>
      </c>
      <c r="AL268" s="11">
        <f t="shared" si="73"/>
        <v>0.16666666666666663</v>
      </c>
      <c r="AM268" s="11">
        <f t="shared" si="73"/>
        <v>0.50000000000000022</v>
      </c>
      <c r="AN268" s="11">
        <f t="shared" si="73"/>
        <v>0</v>
      </c>
      <c r="AO268" s="11">
        <f t="shared" si="70"/>
        <v>0</v>
      </c>
      <c r="AP268" s="11">
        <f t="shared" si="70"/>
        <v>5.1282051282051287E-2</v>
      </c>
      <c r="AQ268" s="11">
        <f t="shared" si="70"/>
        <v>0.40384615384615391</v>
      </c>
      <c r="AR268" s="2">
        <v>7.0000000000000062</v>
      </c>
      <c r="AS268" s="2">
        <v>7.0000000000000062</v>
      </c>
      <c r="AT268" s="2">
        <v>5.0000000000000009</v>
      </c>
      <c r="AU268" s="2">
        <v>0</v>
      </c>
      <c r="AV268" s="2">
        <v>4.4285714285714279</v>
      </c>
      <c r="AW268" s="2">
        <v>3.4999999999999996</v>
      </c>
      <c r="AX268" s="2">
        <f t="shared" si="71"/>
        <v>26.928571428571441</v>
      </c>
      <c r="AY268" s="11">
        <f t="shared" si="74"/>
        <v>0.58333333333333381</v>
      </c>
      <c r="AZ268" s="11">
        <f t="shared" si="74"/>
        <v>0.58333333333333381</v>
      </c>
      <c r="BA268" s="11">
        <f t="shared" si="74"/>
        <v>0.41666666666666674</v>
      </c>
      <c r="BB268" s="11">
        <f t="shared" si="72"/>
        <v>0</v>
      </c>
      <c r="BC268" s="11">
        <f t="shared" si="72"/>
        <v>0.36904761904761901</v>
      </c>
      <c r="BD268" s="11">
        <f t="shared" si="72"/>
        <v>0.29166666666666663</v>
      </c>
      <c r="BE268">
        <v>8.0000000000000071</v>
      </c>
      <c r="BF268">
        <v>3.9999999999999982</v>
      </c>
      <c r="BG268">
        <v>2.923076923076922</v>
      </c>
      <c r="BH268">
        <v>8.0000000000000071</v>
      </c>
      <c r="BI268">
        <v>7.0769230769230766</v>
      </c>
      <c r="BJ268">
        <v>4.8461538461538467</v>
      </c>
      <c r="BK268" s="2">
        <v>34.846153846153854</v>
      </c>
      <c r="BL268" s="11">
        <v>0.6666666666666673</v>
      </c>
      <c r="BM268" s="11">
        <v>0.3333333333333332</v>
      </c>
      <c r="BN268" s="11">
        <v>0.2435897435897435</v>
      </c>
      <c r="BO268" s="11">
        <v>0.6666666666666673</v>
      </c>
      <c r="BP268" s="11">
        <v>0.58974358974358976</v>
      </c>
      <c r="BQ268" s="11">
        <v>0.40384615384615391</v>
      </c>
      <c r="BR268">
        <v>8.0000000000000089</v>
      </c>
      <c r="BS268">
        <v>8.0000000000000089</v>
      </c>
      <c r="BT268">
        <v>8.0000000000000089</v>
      </c>
      <c r="BU268">
        <v>5.0000000000000009</v>
      </c>
      <c r="BV268">
        <v>4.2857142857142856</v>
      </c>
      <c r="BW268">
        <v>3.8571428571428563</v>
      </c>
      <c r="BX268">
        <v>37.142857142857167</v>
      </c>
      <c r="BY268" s="11">
        <v>0.66666666666666741</v>
      </c>
      <c r="BZ268" s="11">
        <v>0.66666666666666741</v>
      </c>
      <c r="CA268" s="11">
        <v>0.66666666666666741</v>
      </c>
      <c r="CB268" s="11">
        <v>0.41666666666666674</v>
      </c>
      <c r="CC268" s="11">
        <v>0.35714285714285715</v>
      </c>
      <c r="CD268" s="11">
        <v>0.32142857142857134</v>
      </c>
    </row>
    <row r="269" spans="1:82" hidden="1" x14ac:dyDescent="0.25">
      <c r="A269" s="5" t="s">
        <v>504</v>
      </c>
      <c r="B269" t="s">
        <v>555</v>
      </c>
      <c r="C269" t="s">
        <v>556</v>
      </c>
      <c r="M269" s="13"/>
      <c r="N269" s="13"/>
      <c r="O269" s="13"/>
      <c r="P269" s="13"/>
      <c r="Q269" s="13"/>
      <c r="R269" s="2"/>
      <c r="S269" s="2"/>
      <c r="T269" s="2"/>
      <c r="U269" s="2"/>
      <c r="V269" s="2"/>
      <c r="W269" s="2"/>
      <c r="X269" s="2"/>
      <c r="AI269" s="2">
        <v>1.0769230769230771</v>
      </c>
      <c r="AJ269" s="2">
        <v>5.3846153846153841</v>
      </c>
      <c r="AK269" s="2">
        <f t="shared" si="69"/>
        <v>6.4615384615384617</v>
      </c>
      <c r="AL269" s="11">
        <f t="shared" si="73"/>
        <v>0</v>
      </c>
      <c r="AM269" s="11">
        <f t="shared" si="73"/>
        <v>0</v>
      </c>
      <c r="AN269" s="11">
        <f t="shared" si="73"/>
        <v>0</v>
      </c>
      <c r="AO269" s="11">
        <f t="shared" si="70"/>
        <v>0</v>
      </c>
      <c r="AP269" s="11">
        <f t="shared" si="70"/>
        <v>8.9743589743589758E-2</v>
      </c>
      <c r="AQ269" s="11">
        <f t="shared" si="70"/>
        <v>0.44871794871794868</v>
      </c>
      <c r="AR269" s="2">
        <v>8.0000000000000089</v>
      </c>
      <c r="AS269" s="2">
        <v>9.0000000000000053</v>
      </c>
      <c r="AT269" s="2">
        <v>3.9999999999999987</v>
      </c>
      <c r="AU269" s="2">
        <v>0</v>
      </c>
      <c r="AV269" s="2">
        <v>4.2142857142857135</v>
      </c>
      <c r="AW269" s="2">
        <v>4.2142857142857135</v>
      </c>
      <c r="AX269" s="2">
        <f t="shared" si="71"/>
        <v>29.428571428571445</v>
      </c>
      <c r="AY269" s="11">
        <f t="shared" si="74"/>
        <v>0.66666666666666741</v>
      </c>
      <c r="AZ269" s="11">
        <f t="shared" si="74"/>
        <v>0.75000000000000044</v>
      </c>
      <c r="BA269" s="11">
        <f t="shared" si="74"/>
        <v>0.3333333333333332</v>
      </c>
      <c r="BB269" s="11">
        <f t="shared" si="72"/>
        <v>0</v>
      </c>
      <c r="BC269" s="11">
        <f t="shared" si="72"/>
        <v>0.35119047619047611</v>
      </c>
      <c r="BD269" s="11">
        <f t="shared" si="72"/>
        <v>0.35119047619047611</v>
      </c>
      <c r="BE269">
        <v>7.0000000000000036</v>
      </c>
      <c r="BF269">
        <v>6.6153846153846176</v>
      </c>
      <c r="BG269">
        <v>7.0000000000000036</v>
      </c>
      <c r="BH269">
        <v>3.9999999999999982</v>
      </c>
      <c r="BI269">
        <v>1.9999999999999996</v>
      </c>
      <c r="BJ269">
        <v>4.2307692307692308</v>
      </c>
      <c r="BK269" s="2">
        <v>30.84615384615385</v>
      </c>
      <c r="BL269" s="11">
        <v>0.58333333333333359</v>
      </c>
      <c r="BM269" s="11">
        <v>0.55128205128205143</v>
      </c>
      <c r="BN269" s="11">
        <v>0.58333333333333359</v>
      </c>
      <c r="BO269" s="11">
        <v>0.3333333333333332</v>
      </c>
      <c r="BP269" s="11">
        <v>0.16666666666666663</v>
      </c>
      <c r="BQ269" s="11">
        <v>0.35256410256410259</v>
      </c>
      <c r="BR269">
        <v>0</v>
      </c>
      <c r="BS269">
        <v>0</v>
      </c>
      <c r="BT269">
        <v>0</v>
      </c>
      <c r="BU269">
        <v>5.0000000000000009</v>
      </c>
      <c r="BV269">
        <v>2.4285714285714284</v>
      </c>
      <c r="BW269">
        <v>2.4285714285714284</v>
      </c>
      <c r="BX269">
        <v>9.8571428571428577</v>
      </c>
      <c r="BY269" s="11">
        <v>0</v>
      </c>
      <c r="BZ269" s="11">
        <v>0</v>
      </c>
      <c r="CA269" s="11">
        <v>0</v>
      </c>
      <c r="CB269" s="11">
        <v>0.41666666666666674</v>
      </c>
      <c r="CC269" s="11">
        <v>0.20238095238095236</v>
      </c>
      <c r="CD269" s="11">
        <v>0.20238095238095236</v>
      </c>
    </row>
    <row r="270" spans="1:82" x14ac:dyDescent="0.25">
      <c r="A270" s="1" t="s">
        <v>504</v>
      </c>
      <c r="B270" t="s">
        <v>557</v>
      </c>
      <c r="C270" t="s">
        <v>558</v>
      </c>
      <c r="M270" s="13"/>
      <c r="N270" s="13"/>
      <c r="O270" s="13"/>
      <c r="P270" s="13"/>
      <c r="Q270" s="13"/>
      <c r="R270" s="2"/>
      <c r="S270" s="2"/>
      <c r="T270" s="2"/>
      <c r="U270" s="2"/>
      <c r="V270" s="2"/>
      <c r="W270" s="2"/>
      <c r="X270" s="2"/>
      <c r="AF270" s="2">
        <v>1.9999999999999996</v>
      </c>
      <c r="AK270" s="2">
        <f t="shared" si="69"/>
        <v>1.9999999999999996</v>
      </c>
      <c r="AL270" s="11">
        <f t="shared" si="73"/>
        <v>0</v>
      </c>
      <c r="AM270" s="11">
        <f t="shared" si="73"/>
        <v>0.16666666666666663</v>
      </c>
      <c r="AN270" s="11">
        <f t="shared" si="73"/>
        <v>0</v>
      </c>
      <c r="AO270" s="11">
        <f t="shared" si="70"/>
        <v>0</v>
      </c>
      <c r="AP270" s="11">
        <f t="shared" si="70"/>
        <v>0</v>
      </c>
      <c r="AQ270" s="11">
        <f t="shared" si="70"/>
        <v>0</v>
      </c>
      <c r="AR270" s="2">
        <v>0</v>
      </c>
      <c r="AS270" s="2">
        <v>0</v>
      </c>
      <c r="AT270" s="2">
        <v>0</v>
      </c>
      <c r="AU270" s="2">
        <v>0</v>
      </c>
      <c r="AV270" s="2">
        <v>0</v>
      </c>
      <c r="AW270" s="2">
        <v>0</v>
      </c>
      <c r="AX270" s="2">
        <f t="shared" si="71"/>
        <v>0</v>
      </c>
      <c r="AY270" s="11">
        <f t="shared" si="74"/>
        <v>0</v>
      </c>
      <c r="AZ270" s="11">
        <f t="shared" si="74"/>
        <v>0</v>
      </c>
      <c r="BA270" s="11">
        <f t="shared" si="74"/>
        <v>0</v>
      </c>
      <c r="BB270" s="11">
        <f t="shared" si="72"/>
        <v>0</v>
      </c>
      <c r="BC270" s="11">
        <f t="shared" si="72"/>
        <v>0</v>
      </c>
      <c r="BD270" s="11">
        <f t="shared" si="72"/>
        <v>0</v>
      </c>
      <c r="BE270">
        <v>0</v>
      </c>
      <c r="BF270">
        <v>0</v>
      </c>
      <c r="BG270">
        <v>0</v>
      </c>
      <c r="BH270">
        <v>0</v>
      </c>
      <c r="BI270">
        <v>1.9999999999999996</v>
      </c>
      <c r="BJ270">
        <v>0</v>
      </c>
      <c r="BK270" s="2">
        <v>1.9999999999999996</v>
      </c>
      <c r="BL270" s="11">
        <v>0</v>
      </c>
      <c r="BM270" s="11">
        <v>0</v>
      </c>
      <c r="BN270" s="11">
        <v>0</v>
      </c>
      <c r="BO270" s="11">
        <v>0</v>
      </c>
      <c r="BP270" s="11">
        <v>0.16666666666666663</v>
      </c>
      <c r="BQ270" s="11">
        <v>0</v>
      </c>
      <c r="BR270">
        <v>8.0000000000000089</v>
      </c>
      <c r="BS270">
        <v>8.0000000000000089</v>
      </c>
      <c r="BT270">
        <v>6.0000000000000036</v>
      </c>
      <c r="BU270">
        <v>0</v>
      </c>
      <c r="BV270">
        <v>0</v>
      </c>
      <c r="BW270">
        <v>0</v>
      </c>
      <c r="BX270">
        <v>22.000000000000021</v>
      </c>
      <c r="BY270" s="11">
        <v>0.66666666666666741</v>
      </c>
      <c r="BZ270" s="11">
        <v>0.66666666666666741</v>
      </c>
      <c r="CA270" s="11">
        <v>0.50000000000000033</v>
      </c>
      <c r="CB270" s="11">
        <v>0</v>
      </c>
      <c r="CC270" s="11">
        <v>0</v>
      </c>
      <c r="CD270" s="11">
        <v>0</v>
      </c>
    </row>
    <row r="271" spans="1:82" hidden="1" x14ac:dyDescent="0.25">
      <c r="A271" s="5" t="s">
        <v>504</v>
      </c>
      <c r="B271" s="14" t="s">
        <v>559</v>
      </c>
      <c r="C271" s="14" t="s">
        <v>560</v>
      </c>
      <c r="D271" s="14"/>
      <c r="E271" s="18"/>
      <c r="F271" s="18"/>
      <c r="G271" s="18"/>
      <c r="H271" s="18"/>
      <c r="I271" s="18"/>
      <c r="J271" s="18"/>
      <c r="K271" s="18"/>
      <c r="L271" s="19"/>
      <c r="M271" s="19"/>
      <c r="N271" s="19"/>
      <c r="O271" s="19"/>
      <c r="P271" s="19"/>
      <c r="Q271" s="19"/>
      <c r="R271" s="18"/>
      <c r="S271" s="18"/>
      <c r="T271" s="18"/>
      <c r="U271" s="18"/>
      <c r="V271" s="18"/>
      <c r="W271" s="18"/>
      <c r="X271" s="18"/>
      <c r="Y271" s="20"/>
      <c r="Z271" s="20"/>
      <c r="AA271" s="20"/>
      <c r="AB271" s="20"/>
      <c r="AC271" s="20"/>
      <c r="AD271" s="20"/>
      <c r="AE271" s="18">
        <v>8.0000000000000071</v>
      </c>
      <c r="AF271" s="18">
        <v>6.0000000000000027</v>
      </c>
      <c r="AG271" s="18">
        <v>3.9999999999999982</v>
      </c>
      <c r="AH271" s="18"/>
      <c r="AI271" s="18">
        <v>2.3846153846153846</v>
      </c>
      <c r="AJ271" s="18">
        <v>1.6153846153846154</v>
      </c>
      <c r="AK271" s="18">
        <f t="shared" si="69"/>
        <v>22.000000000000007</v>
      </c>
      <c r="AL271" s="20">
        <f t="shared" si="73"/>
        <v>0.6666666666666673</v>
      </c>
      <c r="AM271" s="20">
        <f t="shared" si="73"/>
        <v>0.50000000000000022</v>
      </c>
      <c r="AN271" s="20">
        <f t="shared" si="73"/>
        <v>0.3333333333333332</v>
      </c>
      <c r="AO271" s="20">
        <f t="shared" si="70"/>
        <v>0</v>
      </c>
      <c r="AP271" s="20">
        <f t="shared" si="70"/>
        <v>0.19871794871794871</v>
      </c>
      <c r="AQ271" s="20">
        <f t="shared" si="70"/>
        <v>0.13461538461538461</v>
      </c>
      <c r="AR271" s="18">
        <v>0</v>
      </c>
      <c r="AS271" s="18">
        <v>3</v>
      </c>
      <c r="AT271" s="18">
        <v>0</v>
      </c>
      <c r="AU271" s="18">
        <v>0</v>
      </c>
      <c r="AV271" s="18">
        <v>1.9285714285714286</v>
      </c>
      <c r="AW271" s="18">
        <v>2.0714285714285712</v>
      </c>
      <c r="AX271" s="18">
        <f t="shared" si="71"/>
        <v>7</v>
      </c>
      <c r="AY271" s="20">
        <f t="shared" si="74"/>
        <v>0</v>
      </c>
      <c r="AZ271" s="20">
        <f t="shared" si="74"/>
        <v>0.25</v>
      </c>
      <c r="BA271" s="20">
        <f t="shared" si="74"/>
        <v>0</v>
      </c>
      <c r="BB271" s="20">
        <f t="shared" si="72"/>
        <v>0</v>
      </c>
      <c r="BC271" s="20">
        <f t="shared" si="72"/>
        <v>0.16071428571428573</v>
      </c>
      <c r="BD271" s="20">
        <f t="shared" si="72"/>
        <v>0.17261904761904759</v>
      </c>
      <c r="BE271">
        <v>2.6153846153846145</v>
      </c>
      <c r="BF271">
        <v>7.0000000000000036</v>
      </c>
      <c r="BG271">
        <v>8.0000000000000071</v>
      </c>
      <c r="BH271">
        <v>1.9999999999999996</v>
      </c>
      <c r="BI271">
        <v>2.4615384615384608</v>
      </c>
      <c r="BJ271">
        <v>3.1538461538461537</v>
      </c>
      <c r="BK271" s="2">
        <v>25.230769230769241</v>
      </c>
      <c r="BL271" s="11">
        <v>0.21794871794871787</v>
      </c>
      <c r="BM271" s="11">
        <v>0.58333333333333359</v>
      </c>
      <c r="BN271" s="11">
        <v>0.6666666666666673</v>
      </c>
      <c r="BO271" s="11">
        <v>0.16666666666666663</v>
      </c>
      <c r="BP271" s="11">
        <v>0.20512820512820507</v>
      </c>
      <c r="BQ271" s="11">
        <v>0.26282051282051283</v>
      </c>
      <c r="BR271">
        <v>1.9999999999999993</v>
      </c>
      <c r="BS271">
        <v>3.9999999999999987</v>
      </c>
      <c r="BT271">
        <v>1.9999999999999993</v>
      </c>
      <c r="BU271">
        <v>1.9999999999999993</v>
      </c>
      <c r="BV271">
        <v>0.5714285714285714</v>
      </c>
      <c r="BW271">
        <v>1.1428571428571428</v>
      </c>
      <c r="BX271">
        <v>11.71428571428571</v>
      </c>
      <c r="BY271" s="11">
        <v>0.1666666666666666</v>
      </c>
      <c r="BZ271" s="11">
        <v>0.3333333333333332</v>
      </c>
      <c r="CA271" s="11">
        <v>0.1666666666666666</v>
      </c>
      <c r="CB271" s="11">
        <v>0.1666666666666666</v>
      </c>
      <c r="CC271" s="11">
        <v>4.7619047619047616E-2</v>
      </c>
      <c r="CD271" s="11">
        <v>9.5238095238095233E-2</v>
      </c>
    </row>
    <row r="272" spans="1:82" hidden="1" x14ac:dyDescent="0.25">
      <c r="A272" s="5" t="s">
        <v>504</v>
      </c>
      <c r="B272" s="14" t="s">
        <v>561</v>
      </c>
      <c r="C272" s="14" t="s">
        <v>562</v>
      </c>
      <c r="D272" s="14"/>
      <c r="E272" s="18"/>
      <c r="F272" s="18"/>
      <c r="G272" s="18"/>
      <c r="H272" s="18"/>
      <c r="I272" s="18"/>
      <c r="J272" s="18"/>
      <c r="K272" s="18"/>
      <c r="L272" s="19"/>
      <c r="M272" s="19"/>
      <c r="N272" s="19"/>
      <c r="O272" s="19"/>
      <c r="P272" s="19"/>
      <c r="Q272" s="19"/>
      <c r="R272" s="18"/>
      <c r="S272" s="18"/>
      <c r="T272" s="18"/>
      <c r="U272" s="18"/>
      <c r="V272" s="18"/>
      <c r="W272" s="18"/>
      <c r="X272" s="18"/>
      <c r="Y272" s="20"/>
      <c r="Z272" s="20"/>
      <c r="AA272" s="20"/>
      <c r="AB272" s="20"/>
      <c r="AC272" s="20"/>
      <c r="AD272" s="20"/>
      <c r="AE272" s="18">
        <v>6.9230769230769278</v>
      </c>
      <c r="AF272" s="18">
        <v>4.9230769230769234</v>
      </c>
      <c r="AG272" s="18">
        <v>8.0000000000000071</v>
      </c>
      <c r="AH272" s="18"/>
      <c r="AI272" s="18">
        <v>2.6153846153846154</v>
      </c>
      <c r="AJ272" s="18">
        <v>1.6923076923076925</v>
      </c>
      <c r="AK272" s="18">
        <f t="shared" si="69"/>
        <v>24.153846153846168</v>
      </c>
      <c r="AL272" s="20">
        <f t="shared" si="73"/>
        <v>0.57692307692307732</v>
      </c>
      <c r="AM272" s="20">
        <f t="shared" si="73"/>
        <v>0.4102564102564103</v>
      </c>
      <c r="AN272" s="20">
        <f t="shared" si="73"/>
        <v>0.6666666666666673</v>
      </c>
      <c r="AO272" s="20">
        <f t="shared" si="70"/>
        <v>0</v>
      </c>
      <c r="AP272" s="20">
        <f t="shared" si="70"/>
        <v>0.21794871794871795</v>
      </c>
      <c r="AQ272" s="20">
        <f t="shared" si="70"/>
        <v>0.14102564102564105</v>
      </c>
      <c r="AR272" s="18">
        <v>0</v>
      </c>
      <c r="AS272" s="18">
        <v>3.9999999999999987</v>
      </c>
      <c r="AT272" s="18">
        <v>3.9999999999999987</v>
      </c>
      <c r="AU272" s="18">
        <v>0</v>
      </c>
      <c r="AV272" s="18">
        <v>1.7142857142857144</v>
      </c>
      <c r="AW272" s="18">
        <v>1.8571428571428572</v>
      </c>
      <c r="AX272" s="18">
        <f t="shared" si="71"/>
        <v>11.571428571428569</v>
      </c>
      <c r="AY272" s="20">
        <f t="shared" si="74"/>
        <v>0</v>
      </c>
      <c r="AZ272" s="20">
        <f t="shared" si="74"/>
        <v>0.3333333333333332</v>
      </c>
      <c r="BA272" s="20">
        <f t="shared" si="74"/>
        <v>0.3333333333333332</v>
      </c>
      <c r="BB272" s="20">
        <f t="shared" si="72"/>
        <v>0</v>
      </c>
      <c r="BC272" s="20">
        <f t="shared" si="72"/>
        <v>0.14285714285714288</v>
      </c>
      <c r="BD272" s="20">
        <f t="shared" si="72"/>
        <v>0.15476190476190477</v>
      </c>
      <c r="BE272">
        <v>8.0000000000000071</v>
      </c>
      <c r="BF272">
        <v>3.9999999999999982</v>
      </c>
      <c r="BG272">
        <v>1.9999999999999996</v>
      </c>
      <c r="BH272">
        <v>0</v>
      </c>
      <c r="BI272">
        <v>4</v>
      </c>
      <c r="BJ272">
        <v>2.6153846153846154</v>
      </c>
      <c r="BK272" s="2">
        <v>20.615384615384624</v>
      </c>
      <c r="BL272" s="11">
        <v>0.6666666666666673</v>
      </c>
      <c r="BM272" s="11">
        <v>0.3333333333333332</v>
      </c>
      <c r="BN272" s="11">
        <v>0.16666666666666663</v>
      </c>
      <c r="BO272" s="11">
        <v>0</v>
      </c>
      <c r="BP272" s="11">
        <v>0.33333333333333331</v>
      </c>
      <c r="BQ272" s="11">
        <v>0.21794871794871795</v>
      </c>
      <c r="BR272">
        <v>1.9999999999999993</v>
      </c>
      <c r="BS272">
        <v>0</v>
      </c>
      <c r="BT272">
        <v>8.0000000000000089</v>
      </c>
      <c r="BU272">
        <v>3.9999999999999987</v>
      </c>
      <c r="BV272">
        <v>2.714285714285714</v>
      </c>
      <c r="BW272">
        <v>0.7142857142857143</v>
      </c>
      <c r="BX272">
        <v>17.428571428571438</v>
      </c>
      <c r="BY272" s="11">
        <v>0.1666666666666666</v>
      </c>
      <c r="BZ272" s="11">
        <v>0</v>
      </c>
      <c r="CA272" s="11">
        <v>0.66666666666666741</v>
      </c>
      <c r="CB272" s="11">
        <v>0.3333333333333332</v>
      </c>
      <c r="CC272" s="11">
        <v>0.22619047619047616</v>
      </c>
      <c r="CD272" s="11">
        <v>5.9523809523809527E-2</v>
      </c>
    </row>
    <row r="273" spans="1:82" s="21" customFormat="1" hidden="1" x14ac:dyDescent="0.25">
      <c r="A273" s="5" t="s">
        <v>504</v>
      </c>
      <c r="B273" t="s">
        <v>563</v>
      </c>
      <c r="C273" t="s">
        <v>564</v>
      </c>
      <c r="D273"/>
      <c r="E273" s="2"/>
      <c r="F273" s="2"/>
      <c r="G273" s="2"/>
      <c r="H273" s="2"/>
      <c r="I273" s="2"/>
      <c r="J273" s="2"/>
      <c r="K273" s="2"/>
      <c r="L273" s="13"/>
      <c r="M273" s="13"/>
      <c r="N273" s="13"/>
      <c r="O273" s="13"/>
      <c r="P273" s="13"/>
      <c r="Q273" s="13"/>
      <c r="R273" s="2"/>
      <c r="S273" s="2"/>
      <c r="T273" s="2"/>
      <c r="U273" s="2"/>
      <c r="V273" s="2"/>
      <c r="W273" s="2"/>
      <c r="X273" s="2"/>
      <c r="Y273" s="11"/>
      <c r="Z273" s="11"/>
      <c r="AA273" s="11"/>
      <c r="AB273" s="11"/>
      <c r="AC273" s="11"/>
      <c r="AD273" s="11"/>
      <c r="AE273" s="2"/>
      <c r="AF273" s="2"/>
      <c r="AG273" s="2"/>
      <c r="AH273" s="2"/>
      <c r="AI273" s="2">
        <v>6.1538461538461533</v>
      </c>
      <c r="AJ273" s="2">
        <v>7.0769230769230775</v>
      </c>
      <c r="AK273" s="2">
        <f t="shared" si="69"/>
        <v>13.23076923076923</v>
      </c>
      <c r="AL273" s="11">
        <f t="shared" si="73"/>
        <v>0</v>
      </c>
      <c r="AM273" s="11">
        <f t="shared" si="73"/>
        <v>0</v>
      </c>
      <c r="AN273" s="11">
        <f t="shared" si="73"/>
        <v>0</v>
      </c>
      <c r="AO273" s="11">
        <f t="shared" si="70"/>
        <v>0</v>
      </c>
      <c r="AP273" s="11">
        <f t="shared" si="70"/>
        <v>0.51282051282051277</v>
      </c>
      <c r="AQ273" s="11">
        <f t="shared" si="70"/>
        <v>0.58974358974358976</v>
      </c>
      <c r="AR273" s="2">
        <v>0</v>
      </c>
      <c r="AS273" s="2">
        <v>0</v>
      </c>
      <c r="AT273" s="2">
        <v>0</v>
      </c>
      <c r="AU273" s="2">
        <v>0</v>
      </c>
      <c r="AV273" s="2">
        <v>0</v>
      </c>
      <c r="AW273" s="2">
        <v>0</v>
      </c>
      <c r="AX273" s="2">
        <f t="shared" si="71"/>
        <v>0</v>
      </c>
      <c r="AY273" s="11">
        <f t="shared" si="74"/>
        <v>0</v>
      </c>
      <c r="AZ273" s="11">
        <f t="shared" si="74"/>
        <v>0</v>
      </c>
      <c r="BA273" s="11">
        <f t="shared" si="74"/>
        <v>0</v>
      </c>
      <c r="BB273" s="11">
        <f t="shared" si="72"/>
        <v>0</v>
      </c>
      <c r="BC273" s="11">
        <f t="shared" si="72"/>
        <v>0</v>
      </c>
      <c r="BD273" s="11">
        <f t="shared" si="72"/>
        <v>0</v>
      </c>
      <c r="BE273">
        <v>8.0000000000000071</v>
      </c>
      <c r="BF273">
        <v>8.0000000000000071</v>
      </c>
      <c r="BG273">
        <v>5.9999999999999973</v>
      </c>
      <c r="BH273">
        <v>3.9999999999999982</v>
      </c>
      <c r="BI273">
        <v>6.4615384615384617</v>
      </c>
      <c r="BJ273">
        <v>5.6923076923076925</v>
      </c>
      <c r="BK273" s="2">
        <v>38.15384615384616</v>
      </c>
      <c r="BL273" s="11">
        <v>0.6666666666666673</v>
      </c>
      <c r="BM273" s="11">
        <v>0.6666666666666673</v>
      </c>
      <c r="BN273" s="11">
        <v>0.49999999999999978</v>
      </c>
      <c r="BO273" s="11">
        <v>0.3333333333333332</v>
      </c>
      <c r="BP273" s="11">
        <v>0.53846153846153844</v>
      </c>
      <c r="BQ273" s="11">
        <v>0.47435897435897439</v>
      </c>
      <c r="BR273">
        <v>7.0000000000000044</v>
      </c>
      <c r="BS273">
        <v>6.0000000000000036</v>
      </c>
      <c r="BT273">
        <v>8.0000000000000089</v>
      </c>
      <c r="BU273">
        <v>5.0000000000000009</v>
      </c>
      <c r="BV273">
        <v>4.3571428571428577</v>
      </c>
      <c r="BW273">
        <v>3.7857142857142856</v>
      </c>
      <c r="BX273">
        <v>34.14285714285716</v>
      </c>
      <c r="BY273" s="11">
        <v>0.5833333333333337</v>
      </c>
      <c r="BZ273" s="11">
        <v>0.50000000000000033</v>
      </c>
      <c r="CA273" s="11">
        <v>0.66666666666666741</v>
      </c>
      <c r="CB273" s="11">
        <v>0.41666666666666674</v>
      </c>
      <c r="CC273" s="11">
        <v>0.36309523809523814</v>
      </c>
      <c r="CD273" s="11">
        <v>0.31547619047619047</v>
      </c>
    </row>
    <row r="274" spans="1:82" s="21" customFormat="1" hidden="1" x14ac:dyDescent="0.25">
      <c r="A274" s="5" t="s">
        <v>504</v>
      </c>
      <c r="B274" t="s">
        <v>565</v>
      </c>
      <c r="C274" t="s">
        <v>566</v>
      </c>
      <c r="D274"/>
      <c r="E274" s="2"/>
      <c r="F274" s="2"/>
      <c r="G274" s="2"/>
      <c r="H274" s="2"/>
      <c r="I274" s="2"/>
      <c r="J274" s="2"/>
      <c r="K274" s="2"/>
      <c r="L274" s="13"/>
      <c r="M274" s="13"/>
      <c r="N274" s="13"/>
      <c r="O274" s="13"/>
      <c r="P274" s="13"/>
      <c r="Q274" s="13"/>
      <c r="R274" s="2"/>
      <c r="S274" s="2"/>
      <c r="T274" s="2"/>
      <c r="U274" s="2"/>
      <c r="V274" s="2"/>
      <c r="W274" s="2"/>
      <c r="X274" s="2"/>
      <c r="Y274" s="11"/>
      <c r="Z274" s="11"/>
      <c r="AA274" s="11"/>
      <c r="AB274" s="11"/>
      <c r="AC274" s="11"/>
      <c r="AD274" s="11"/>
      <c r="AE274" s="2">
        <v>6.9230769230769278</v>
      </c>
      <c r="AF274" s="2">
        <v>4.9230769230769234</v>
      </c>
      <c r="AG274" s="2">
        <v>7.0000000000000036</v>
      </c>
      <c r="AH274" s="2">
        <v>3.9999999999999982</v>
      </c>
      <c r="AI274" s="2">
        <v>5.8461538461538467</v>
      </c>
      <c r="AJ274" s="2">
        <v>6</v>
      </c>
      <c r="AK274" s="2">
        <f t="shared" si="69"/>
        <v>34.692307692307701</v>
      </c>
      <c r="AL274" s="11">
        <f t="shared" si="73"/>
        <v>0.57692307692307732</v>
      </c>
      <c r="AM274" s="11">
        <f t="shared" si="73"/>
        <v>0.4102564102564103</v>
      </c>
      <c r="AN274" s="11">
        <f t="shared" si="73"/>
        <v>0.58333333333333359</v>
      </c>
      <c r="AO274" s="11">
        <f t="shared" si="70"/>
        <v>0.3333333333333332</v>
      </c>
      <c r="AP274" s="11">
        <f t="shared" si="70"/>
        <v>0.48717948717948723</v>
      </c>
      <c r="AQ274" s="11">
        <f t="shared" si="70"/>
        <v>0.5</v>
      </c>
      <c r="AR274" s="2">
        <v>6</v>
      </c>
      <c r="AS274" s="2">
        <v>8.0000000000000089</v>
      </c>
      <c r="AT274" s="2">
        <v>1.9999999999999993</v>
      </c>
      <c r="AU274" s="2">
        <v>1.9999999999999993</v>
      </c>
      <c r="AV274" s="2">
        <v>4</v>
      </c>
      <c r="AW274" s="2">
        <v>4.5</v>
      </c>
      <c r="AX274" s="2">
        <f t="shared" si="71"/>
        <v>26.500000000000007</v>
      </c>
      <c r="AY274" s="11">
        <f t="shared" si="74"/>
        <v>0.5</v>
      </c>
      <c r="AZ274" s="11">
        <f t="shared" si="74"/>
        <v>0.66666666666666741</v>
      </c>
      <c r="BA274" s="11">
        <f t="shared" si="74"/>
        <v>0.1666666666666666</v>
      </c>
      <c r="BB274" s="11">
        <f t="shared" si="72"/>
        <v>0.1666666666666666</v>
      </c>
      <c r="BC274" s="11">
        <f t="shared" si="72"/>
        <v>0.33333333333333331</v>
      </c>
      <c r="BD274" s="11">
        <f t="shared" si="72"/>
        <v>0.375</v>
      </c>
      <c r="BE274">
        <v>7.3846153846153904</v>
      </c>
      <c r="BF274">
        <v>8.0000000000000071</v>
      </c>
      <c r="BG274">
        <v>8.0000000000000071</v>
      </c>
      <c r="BH274">
        <v>5.0000000000000009</v>
      </c>
      <c r="BI274">
        <v>6.4615384615384617</v>
      </c>
      <c r="BJ274">
        <v>5.4615384615384617</v>
      </c>
      <c r="BK274" s="2">
        <v>40.307692307692328</v>
      </c>
      <c r="BL274" s="11">
        <v>0.61538461538461586</v>
      </c>
      <c r="BM274" s="11">
        <v>0.6666666666666673</v>
      </c>
      <c r="BN274" s="11">
        <v>0.6666666666666673</v>
      </c>
      <c r="BO274" s="11">
        <v>0.41666666666666674</v>
      </c>
      <c r="BP274" s="11">
        <v>0.53846153846153844</v>
      </c>
      <c r="BQ274" s="11">
        <v>0.45512820512820512</v>
      </c>
      <c r="BR274">
        <v>3.9999999999999987</v>
      </c>
      <c r="BS274">
        <v>3.9999999999999987</v>
      </c>
      <c r="BT274">
        <v>7.0000000000000044</v>
      </c>
      <c r="BU274">
        <v>3</v>
      </c>
      <c r="BV274">
        <v>6.4285714285714288</v>
      </c>
      <c r="BW274">
        <v>6</v>
      </c>
      <c r="BX274">
        <v>30.428571428571431</v>
      </c>
      <c r="BY274" s="11">
        <v>0.3333333333333332</v>
      </c>
      <c r="BZ274" s="11">
        <v>0.3333333333333332</v>
      </c>
      <c r="CA274" s="11">
        <v>0.5833333333333337</v>
      </c>
      <c r="CB274" s="11">
        <v>0.25</v>
      </c>
      <c r="CC274" s="11">
        <v>0.5357142857142857</v>
      </c>
      <c r="CD274" s="11">
        <v>0.5</v>
      </c>
    </row>
    <row r="275" spans="1:82" hidden="1" x14ac:dyDescent="0.25">
      <c r="A275" s="5" t="s">
        <v>504</v>
      </c>
      <c r="B275" t="s">
        <v>567</v>
      </c>
      <c r="C275" t="s">
        <v>568</v>
      </c>
      <c r="M275" s="13"/>
      <c r="N275" s="13"/>
      <c r="O275" s="13"/>
      <c r="P275" s="13"/>
      <c r="Q275" s="13"/>
      <c r="R275" s="2"/>
      <c r="S275" s="2"/>
      <c r="T275" s="2"/>
      <c r="U275" s="2"/>
      <c r="V275" s="2"/>
      <c r="W275" s="2"/>
      <c r="X275" s="2"/>
      <c r="AE275" s="2">
        <v>6.0000000000000027</v>
      </c>
      <c r="AF275" s="2">
        <v>6.0000000000000027</v>
      </c>
      <c r="AG275" s="2">
        <v>3.9999999999999982</v>
      </c>
      <c r="AH275" s="2">
        <v>5.0000000000000009</v>
      </c>
      <c r="AI275" s="2">
        <v>10.384615384615385</v>
      </c>
      <c r="AJ275" s="2">
        <v>4.6923076923076925</v>
      </c>
      <c r="AK275" s="2">
        <f t="shared" si="69"/>
        <v>36.07692307692308</v>
      </c>
      <c r="AL275" s="11">
        <f t="shared" si="73"/>
        <v>0.50000000000000022</v>
      </c>
      <c r="AM275" s="11">
        <f t="shared" si="73"/>
        <v>0.50000000000000022</v>
      </c>
      <c r="AN275" s="11">
        <f t="shared" si="73"/>
        <v>0.3333333333333332</v>
      </c>
      <c r="AO275" s="11">
        <f t="shared" si="70"/>
        <v>0.41666666666666674</v>
      </c>
      <c r="AP275" s="11">
        <f t="shared" si="70"/>
        <v>0.86538461538461542</v>
      </c>
      <c r="AQ275" s="11">
        <f t="shared" si="70"/>
        <v>0.39102564102564102</v>
      </c>
      <c r="AR275" s="2">
        <v>0</v>
      </c>
      <c r="AS275" s="2">
        <v>0</v>
      </c>
      <c r="AT275" s="2">
        <v>0</v>
      </c>
      <c r="AU275" s="2">
        <v>0</v>
      </c>
      <c r="AV275" s="2">
        <v>0</v>
      </c>
      <c r="AW275" s="2">
        <v>0</v>
      </c>
      <c r="AX275" s="2">
        <f t="shared" si="71"/>
        <v>0</v>
      </c>
      <c r="AY275" s="11">
        <f t="shared" si="74"/>
        <v>0</v>
      </c>
      <c r="AZ275" s="11">
        <f t="shared" si="74"/>
        <v>0</v>
      </c>
      <c r="BA275" s="11">
        <f t="shared" si="74"/>
        <v>0</v>
      </c>
      <c r="BB275" s="11">
        <f t="shared" si="72"/>
        <v>0</v>
      </c>
      <c r="BC275" s="11">
        <f t="shared" si="72"/>
        <v>0</v>
      </c>
      <c r="BD275" s="11">
        <f t="shared" si="72"/>
        <v>0</v>
      </c>
      <c r="BE275">
        <v>7.3846153846153815</v>
      </c>
      <c r="BF275">
        <v>9.0000000000000018</v>
      </c>
      <c r="BG275">
        <v>3.0000000000000009</v>
      </c>
      <c r="BH275">
        <v>1.9999999999999996</v>
      </c>
      <c r="BI275">
        <v>6</v>
      </c>
      <c r="BJ275">
        <v>6.7692307692307701</v>
      </c>
      <c r="BK275" s="2">
        <v>34.153846153846153</v>
      </c>
      <c r="BL275" s="11">
        <v>0.61538461538461509</v>
      </c>
      <c r="BM275" s="11">
        <v>0.75000000000000011</v>
      </c>
      <c r="BN275" s="11">
        <v>0.25000000000000006</v>
      </c>
      <c r="BO275" s="11">
        <v>0.16666666666666663</v>
      </c>
      <c r="BP275" s="11">
        <v>0.5</v>
      </c>
      <c r="BQ275" s="11">
        <v>0.56410256410256421</v>
      </c>
      <c r="BR275">
        <v>5.0000000000000009</v>
      </c>
      <c r="BS275">
        <v>5.0000000000000009</v>
      </c>
      <c r="BT275">
        <v>7.0000000000000044</v>
      </c>
      <c r="BU275">
        <v>0.99999999999999967</v>
      </c>
      <c r="BV275">
        <v>5.4285714285714279</v>
      </c>
      <c r="BW275">
        <v>4.7142857142857144</v>
      </c>
      <c r="BX275">
        <v>28.142857142857149</v>
      </c>
      <c r="BY275" s="11">
        <v>0.41666666666666674</v>
      </c>
      <c r="BZ275" s="11">
        <v>0.41666666666666674</v>
      </c>
      <c r="CA275" s="11">
        <v>0.5833333333333337</v>
      </c>
      <c r="CB275" s="11">
        <v>8.3333333333333301E-2</v>
      </c>
      <c r="CC275" s="11">
        <v>0.45238095238095233</v>
      </c>
      <c r="CD275" s="11">
        <v>0.39285714285714285</v>
      </c>
    </row>
    <row r="276" spans="1:82" x14ac:dyDescent="0.25">
      <c r="A276" s="1" t="s">
        <v>504</v>
      </c>
      <c r="B276" t="s">
        <v>569</v>
      </c>
      <c r="C276" t="s">
        <v>570</v>
      </c>
      <c r="M276" s="13"/>
      <c r="N276" s="13"/>
      <c r="O276" s="13"/>
      <c r="P276" s="13"/>
      <c r="Q276" s="13"/>
      <c r="R276" s="2"/>
      <c r="S276" s="2"/>
      <c r="T276" s="2"/>
      <c r="U276" s="2"/>
      <c r="V276" s="2"/>
      <c r="W276" s="2"/>
      <c r="X276" s="2"/>
      <c r="AE276" s="2">
        <v>5.0000000000000009</v>
      </c>
      <c r="AF276" s="2">
        <v>4.9230769230769234</v>
      </c>
      <c r="AG276" s="2">
        <v>3.9999999999999982</v>
      </c>
      <c r="AK276" s="2">
        <f t="shared" si="69"/>
        <v>13.923076923076922</v>
      </c>
      <c r="AL276" s="11">
        <f t="shared" si="73"/>
        <v>0.41666666666666674</v>
      </c>
      <c r="AM276" s="11">
        <f t="shared" si="73"/>
        <v>0.4102564102564103</v>
      </c>
      <c r="AN276" s="11">
        <f t="shared" si="73"/>
        <v>0.3333333333333332</v>
      </c>
      <c r="AO276" s="11">
        <f t="shared" si="70"/>
        <v>0</v>
      </c>
      <c r="AP276" s="11">
        <f t="shared" si="70"/>
        <v>0</v>
      </c>
      <c r="AQ276" s="11">
        <f t="shared" si="70"/>
        <v>0</v>
      </c>
      <c r="AR276" s="2">
        <v>3.9999999999999987</v>
      </c>
      <c r="AS276" s="2">
        <v>0</v>
      </c>
      <c r="AT276" s="2">
        <v>0</v>
      </c>
      <c r="AU276" s="2">
        <v>0</v>
      </c>
      <c r="AV276" s="2">
        <v>0</v>
      </c>
      <c r="AW276" s="2">
        <v>0</v>
      </c>
      <c r="AX276" s="2">
        <f t="shared" si="71"/>
        <v>3.9999999999999987</v>
      </c>
      <c r="AY276" s="11">
        <f t="shared" si="74"/>
        <v>0.3333333333333332</v>
      </c>
      <c r="AZ276" s="11">
        <f t="shared" si="74"/>
        <v>0</v>
      </c>
      <c r="BA276" s="11">
        <f t="shared" si="74"/>
        <v>0</v>
      </c>
      <c r="BB276" s="11">
        <f t="shared" si="72"/>
        <v>0</v>
      </c>
      <c r="BC276" s="11">
        <f t="shared" si="72"/>
        <v>0</v>
      </c>
      <c r="BD276" s="11">
        <f t="shared" si="72"/>
        <v>0</v>
      </c>
      <c r="BE276">
        <v>3.9999999999999982</v>
      </c>
      <c r="BF276">
        <v>10</v>
      </c>
      <c r="BG276">
        <v>7.0000000000000036</v>
      </c>
      <c r="BH276">
        <v>0</v>
      </c>
      <c r="BI276">
        <v>0.76923076923076927</v>
      </c>
      <c r="BJ276">
        <v>0</v>
      </c>
      <c r="BK276" s="2">
        <v>21.76923076923077</v>
      </c>
      <c r="BL276" s="11">
        <v>0.3333333333333332</v>
      </c>
      <c r="BM276" s="11">
        <v>0.83333333333333337</v>
      </c>
      <c r="BN276" s="11">
        <v>0.58333333333333359</v>
      </c>
      <c r="BO276" s="11">
        <v>0</v>
      </c>
      <c r="BP276" s="11">
        <v>6.4102564102564111E-2</v>
      </c>
      <c r="BQ276" s="11">
        <v>0</v>
      </c>
      <c r="BR276">
        <v>2.2857142857142851</v>
      </c>
      <c r="BS276">
        <v>1.714285714285714</v>
      </c>
      <c r="BT276">
        <v>3.9999999999999987</v>
      </c>
      <c r="BU276">
        <v>0</v>
      </c>
      <c r="BV276">
        <v>0.42857142857142855</v>
      </c>
      <c r="BW276">
        <v>0.42857142857142855</v>
      </c>
      <c r="BX276">
        <v>8.8571428571428559</v>
      </c>
      <c r="BY276" s="11">
        <v>0.19047619047619044</v>
      </c>
      <c r="BZ276" s="11">
        <v>0.14285714285714282</v>
      </c>
      <c r="CA276" s="11">
        <v>0.3333333333333332</v>
      </c>
      <c r="CB276" s="11">
        <v>0</v>
      </c>
      <c r="CC276" s="11">
        <v>3.5714285714285712E-2</v>
      </c>
      <c r="CD276" s="11">
        <v>3.5714285714285712E-2</v>
      </c>
    </row>
    <row r="277" spans="1:82" x14ac:dyDescent="0.25">
      <c r="A277" s="1" t="s">
        <v>504</v>
      </c>
      <c r="B277" t="s">
        <v>571</v>
      </c>
      <c r="C277" t="s">
        <v>572</v>
      </c>
      <c r="M277" s="13"/>
      <c r="N277" s="13"/>
      <c r="O277" s="13"/>
      <c r="P277" s="13"/>
      <c r="Q277" s="13"/>
      <c r="R277" s="2"/>
      <c r="S277" s="2"/>
      <c r="T277" s="2"/>
      <c r="U277" s="2"/>
      <c r="V277" s="2"/>
      <c r="W277" s="2"/>
      <c r="X277" s="2"/>
      <c r="AK277" s="2">
        <f t="shared" si="69"/>
        <v>0</v>
      </c>
      <c r="AL277" s="11">
        <f t="shared" si="73"/>
        <v>0</v>
      </c>
      <c r="AM277" s="11">
        <f t="shared" si="73"/>
        <v>0</v>
      </c>
      <c r="AN277" s="11">
        <f t="shared" si="73"/>
        <v>0</v>
      </c>
      <c r="AO277" s="11">
        <f t="shared" si="70"/>
        <v>0</v>
      </c>
      <c r="AP277" s="11">
        <f t="shared" si="70"/>
        <v>0</v>
      </c>
      <c r="AQ277" s="11">
        <f t="shared" si="70"/>
        <v>0</v>
      </c>
      <c r="AV277" s="2">
        <v>0.5714285714285714</v>
      </c>
      <c r="AW277" s="2">
        <v>0.5714285714285714</v>
      </c>
      <c r="AX277" s="2">
        <f t="shared" si="71"/>
        <v>1.1428571428571428</v>
      </c>
      <c r="AY277" s="11">
        <f t="shared" si="74"/>
        <v>0</v>
      </c>
      <c r="AZ277" s="11">
        <f t="shared" si="74"/>
        <v>0</v>
      </c>
      <c r="BA277" s="11">
        <f t="shared" si="74"/>
        <v>0</v>
      </c>
      <c r="BB277" s="11">
        <f t="shared" si="72"/>
        <v>0</v>
      </c>
      <c r="BC277" s="11">
        <f t="shared" si="72"/>
        <v>4.7619047619047616E-2</v>
      </c>
      <c r="BD277" s="11">
        <f t="shared" si="72"/>
        <v>4.7619047619047616E-2</v>
      </c>
      <c r="BE277"/>
      <c r="BF277"/>
      <c r="BG277"/>
      <c r="BH277"/>
      <c r="BI277"/>
      <c r="BJ277"/>
      <c r="BR277">
        <v>0</v>
      </c>
      <c r="BS277">
        <v>6.0000000000000018</v>
      </c>
      <c r="BT277">
        <v>3</v>
      </c>
      <c r="BU277">
        <v>3</v>
      </c>
      <c r="BV277">
        <v>0.5714285714285714</v>
      </c>
      <c r="BW277">
        <v>0.5714285714285714</v>
      </c>
      <c r="BX277">
        <v>13.142857142857144</v>
      </c>
      <c r="BY277" s="11">
        <v>0</v>
      </c>
      <c r="BZ277" s="11">
        <v>0.50000000000000011</v>
      </c>
      <c r="CA277" s="11">
        <v>0.25</v>
      </c>
      <c r="CB277" s="11">
        <v>0.25</v>
      </c>
      <c r="CC277" s="11">
        <v>4.7619047619047616E-2</v>
      </c>
      <c r="CD277" s="11">
        <v>4.7619047619047616E-2</v>
      </c>
    </row>
    <row r="278" spans="1:82" hidden="1" x14ac:dyDescent="0.25">
      <c r="A278" s="5" t="s">
        <v>504</v>
      </c>
      <c r="B278" s="14" t="s">
        <v>573</v>
      </c>
      <c r="C278" s="14" t="s">
        <v>574</v>
      </c>
      <c r="D278" s="14"/>
      <c r="E278" s="18"/>
      <c r="F278" s="18"/>
      <c r="G278" s="18"/>
      <c r="H278" s="18"/>
      <c r="I278" s="18"/>
      <c r="J278" s="18"/>
      <c r="K278" s="18"/>
      <c r="L278" s="19"/>
      <c r="M278" s="19"/>
      <c r="N278" s="19"/>
      <c r="O278" s="19"/>
      <c r="P278" s="19"/>
      <c r="Q278" s="19"/>
      <c r="R278" s="18"/>
      <c r="S278" s="18"/>
      <c r="T278" s="18"/>
      <c r="U278" s="18"/>
      <c r="V278" s="18"/>
      <c r="W278" s="18"/>
      <c r="X278" s="18"/>
      <c r="Y278" s="20"/>
      <c r="Z278" s="20"/>
      <c r="AA278" s="20"/>
      <c r="AB278" s="20"/>
      <c r="AC278" s="20"/>
      <c r="AD278" s="20"/>
      <c r="AE278" s="18">
        <v>1.9999999999999996</v>
      </c>
      <c r="AF278" s="18">
        <v>2.923076923076922</v>
      </c>
      <c r="AG278" s="18">
        <v>8.0000000000000071</v>
      </c>
      <c r="AH278" s="18">
        <v>3.9999999999999991</v>
      </c>
      <c r="AI278" s="18"/>
      <c r="AJ278" s="18">
        <v>0.61538461538461542</v>
      </c>
      <c r="AK278" s="18">
        <f t="shared" si="69"/>
        <v>17.538461538461544</v>
      </c>
      <c r="AL278" s="20">
        <f t="shared" si="73"/>
        <v>0.16666666666666663</v>
      </c>
      <c r="AM278" s="20">
        <f t="shared" si="73"/>
        <v>0.2435897435897435</v>
      </c>
      <c r="AN278" s="20">
        <f t="shared" si="73"/>
        <v>0.6666666666666673</v>
      </c>
      <c r="AO278" s="20">
        <f t="shared" si="70"/>
        <v>0.33333333333333326</v>
      </c>
      <c r="AP278" s="20">
        <f t="shared" si="70"/>
        <v>0</v>
      </c>
      <c r="AQ278" s="20">
        <f t="shared" si="70"/>
        <v>5.1282051282051287E-2</v>
      </c>
      <c r="AR278" s="18">
        <v>0</v>
      </c>
      <c r="AS278" s="18">
        <v>2.9999999999999991</v>
      </c>
      <c r="AT278" s="18">
        <v>0</v>
      </c>
      <c r="AU278" s="18">
        <v>0</v>
      </c>
      <c r="AV278" s="18">
        <v>0.42857142857142855</v>
      </c>
      <c r="AW278" s="18">
        <v>1.4285714285714286</v>
      </c>
      <c r="AX278" s="18">
        <f t="shared" si="71"/>
        <v>4.8571428571428559</v>
      </c>
      <c r="AY278" s="20">
        <f t="shared" si="74"/>
        <v>0</v>
      </c>
      <c r="AZ278" s="20">
        <f t="shared" si="74"/>
        <v>0.24999999999999992</v>
      </c>
      <c r="BA278" s="20">
        <f t="shared" si="74"/>
        <v>0</v>
      </c>
      <c r="BB278" s="20">
        <f t="shared" si="72"/>
        <v>0</v>
      </c>
      <c r="BC278" s="20">
        <f t="shared" si="72"/>
        <v>3.5714285714285712E-2</v>
      </c>
      <c r="BD278" s="20">
        <f t="shared" si="72"/>
        <v>0.11904761904761905</v>
      </c>
      <c r="BE278">
        <v>2.307692307692307</v>
      </c>
      <c r="BF278">
        <v>3.9999999999999982</v>
      </c>
      <c r="BG278">
        <v>8.0000000000000071</v>
      </c>
      <c r="BH278">
        <v>3.9999999999999982</v>
      </c>
      <c r="BI278">
        <v>1.9999999999999996</v>
      </c>
      <c r="BJ278">
        <v>0</v>
      </c>
      <c r="BK278" s="2">
        <v>20.30769230769231</v>
      </c>
      <c r="BL278" s="11">
        <v>0.19230769230769226</v>
      </c>
      <c r="BM278" s="11">
        <v>0.3333333333333332</v>
      </c>
      <c r="BN278" s="11">
        <v>0.6666666666666673</v>
      </c>
      <c r="BO278" s="11">
        <v>0.3333333333333332</v>
      </c>
      <c r="BP278" s="11">
        <v>0.16666666666666663</v>
      </c>
      <c r="BQ278" s="11">
        <v>0</v>
      </c>
      <c r="BR278">
        <v>0</v>
      </c>
      <c r="BS278">
        <v>0</v>
      </c>
      <c r="BT278">
        <v>0</v>
      </c>
      <c r="BU278">
        <v>0</v>
      </c>
      <c r="BV278">
        <v>1.2857142857142856</v>
      </c>
      <c r="BW278">
        <v>1.1428571428571428</v>
      </c>
      <c r="BX278">
        <v>2.4285714285714284</v>
      </c>
      <c r="BY278" s="11">
        <v>0</v>
      </c>
      <c r="BZ278" s="11">
        <v>0</v>
      </c>
      <c r="CA278" s="11">
        <v>0</v>
      </c>
      <c r="CB278" s="11">
        <v>0</v>
      </c>
      <c r="CC278" s="11">
        <v>0.10714285714285714</v>
      </c>
      <c r="CD278" s="11">
        <v>9.5238095238095233E-2</v>
      </c>
    </row>
    <row r="279" spans="1:82" hidden="1" x14ac:dyDescent="0.25">
      <c r="A279" s="5" t="s">
        <v>504</v>
      </c>
      <c r="B279" s="14" t="s">
        <v>575</v>
      </c>
      <c r="C279" s="14" t="s">
        <v>576</v>
      </c>
      <c r="D279" s="14"/>
      <c r="E279" s="18"/>
      <c r="F279" s="18"/>
      <c r="G279" s="18"/>
      <c r="H279" s="18"/>
      <c r="I279" s="18"/>
      <c r="J279" s="18"/>
      <c r="K279" s="18"/>
      <c r="L279" s="19"/>
      <c r="M279" s="19"/>
      <c r="N279" s="19"/>
      <c r="O279" s="19"/>
      <c r="P279" s="19"/>
      <c r="Q279" s="19"/>
      <c r="R279" s="18"/>
      <c r="S279" s="18"/>
      <c r="T279" s="18"/>
      <c r="U279" s="18"/>
      <c r="V279" s="18"/>
      <c r="W279" s="18"/>
      <c r="X279" s="18"/>
      <c r="Y279" s="20"/>
      <c r="Z279" s="20"/>
      <c r="AA279" s="20"/>
      <c r="AB279" s="20"/>
      <c r="AC279" s="20"/>
      <c r="AD279" s="20"/>
      <c r="AE279" s="18">
        <v>5.8461538461538485</v>
      </c>
      <c r="AF279" s="18"/>
      <c r="AG279" s="18"/>
      <c r="AH279" s="18">
        <v>1.9999999999999996</v>
      </c>
      <c r="AI279" s="18"/>
      <c r="AJ279" s="18"/>
      <c r="AK279" s="18">
        <f t="shared" si="69"/>
        <v>7.8461538461538485</v>
      </c>
      <c r="AL279" s="20">
        <f t="shared" si="73"/>
        <v>0.48717948717948739</v>
      </c>
      <c r="AM279" s="20">
        <f t="shared" si="73"/>
        <v>0</v>
      </c>
      <c r="AN279" s="20">
        <f t="shared" si="73"/>
        <v>0</v>
      </c>
      <c r="AO279" s="20">
        <f t="shared" si="70"/>
        <v>0.16666666666666663</v>
      </c>
      <c r="AP279" s="20">
        <f t="shared" si="70"/>
        <v>0</v>
      </c>
      <c r="AQ279" s="20">
        <f t="shared" si="70"/>
        <v>0</v>
      </c>
      <c r="AR279" s="18">
        <v>3.9999999999999987</v>
      </c>
      <c r="AS279" s="18">
        <v>3.9999999999999987</v>
      </c>
      <c r="AT279" s="18">
        <v>3.9999999999999987</v>
      </c>
      <c r="AU279" s="18">
        <v>0</v>
      </c>
      <c r="AV279" s="18">
        <v>2.0714285714285712</v>
      </c>
      <c r="AW279" s="18">
        <v>2.3571428571428572</v>
      </c>
      <c r="AX279" s="18">
        <f t="shared" si="71"/>
        <v>16.428571428571423</v>
      </c>
      <c r="AY279" s="20">
        <f t="shared" si="74"/>
        <v>0.3333333333333332</v>
      </c>
      <c r="AZ279" s="20">
        <f t="shared" si="74"/>
        <v>0.3333333333333332</v>
      </c>
      <c r="BA279" s="20">
        <f t="shared" si="74"/>
        <v>0.3333333333333332</v>
      </c>
      <c r="BB279" s="20">
        <f t="shared" si="72"/>
        <v>0</v>
      </c>
      <c r="BC279" s="20">
        <f t="shared" si="72"/>
        <v>0.17261904761904759</v>
      </c>
      <c r="BD279" s="20">
        <f t="shared" si="72"/>
        <v>0.19642857142857142</v>
      </c>
      <c r="BE279"/>
      <c r="BF279"/>
      <c r="BG279"/>
      <c r="BH279"/>
      <c r="BI279"/>
      <c r="BJ279"/>
      <c r="BR279">
        <v>0</v>
      </c>
      <c r="BS279">
        <v>0</v>
      </c>
      <c r="BT279">
        <v>6.0000000000000036</v>
      </c>
      <c r="BU279">
        <v>6</v>
      </c>
      <c r="BV279">
        <v>1.5</v>
      </c>
      <c r="BW279">
        <v>0.35714285714285715</v>
      </c>
      <c r="BX279">
        <v>13.857142857142861</v>
      </c>
      <c r="BY279" s="11">
        <v>0</v>
      </c>
      <c r="BZ279" s="11">
        <v>0</v>
      </c>
      <c r="CA279" s="11">
        <v>0.50000000000000033</v>
      </c>
      <c r="CB279" s="11">
        <v>0.5</v>
      </c>
      <c r="CC279" s="11">
        <v>0.125</v>
      </c>
      <c r="CD279" s="11">
        <v>2.9761904761904764E-2</v>
      </c>
    </row>
    <row r="280" spans="1:82" hidden="1" x14ac:dyDescent="0.25">
      <c r="A280" s="5" t="s">
        <v>504</v>
      </c>
      <c r="B280" s="14" t="s">
        <v>577</v>
      </c>
      <c r="C280" s="14" t="s">
        <v>578</v>
      </c>
      <c r="D280" s="14"/>
      <c r="E280" s="18"/>
      <c r="F280" s="18"/>
      <c r="G280" s="18"/>
      <c r="H280" s="18"/>
      <c r="I280" s="18"/>
      <c r="J280" s="18"/>
      <c r="K280" s="18"/>
      <c r="L280" s="19"/>
      <c r="M280" s="19"/>
      <c r="N280" s="19"/>
      <c r="O280" s="19"/>
      <c r="P280" s="19"/>
      <c r="Q280" s="19"/>
      <c r="R280" s="18"/>
      <c r="S280" s="18"/>
      <c r="T280" s="18"/>
      <c r="U280" s="18"/>
      <c r="V280" s="18"/>
      <c r="W280" s="18"/>
      <c r="X280" s="18"/>
      <c r="Y280" s="20"/>
      <c r="Z280" s="20"/>
      <c r="AA280" s="20"/>
      <c r="AB280" s="20"/>
      <c r="AC280" s="20"/>
      <c r="AD280" s="20"/>
      <c r="AE280" s="18">
        <v>1.9999999999999996</v>
      </c>
      <c r="AF280" s="18">
        <v>6.0000000000000027</v>
      </c>
      <c r="AG280" s="18">
        <v>1.9999999999999996</v>
      </c>
      <c r="AH280" s="18"/>
      <c r="AI280" s="18">
        <v>0.46153846153846156</v>
      </c>
      <c r="AJ280" s="18"/>
      <c r="AK280" s="18">
        <f t="shared" si="69"/>
        <v>10.461538461538463</v>
      </c>
      <c r="AL280" s="20">
        <f t="shared" si="73"/>
        <v>0.16666666666666663</v>
      </c>
      <c r="AM280" s="20">
        <f t="shared" si="73"/>
        <v>0.50000000000000022</v>
      </c>
      <c r="AN280" s="20">
        <f t="shared" si="73"/>
        <v>0.16666666666666663</v>
      </c>
      <c r="AO280" s="20">
        <f t="shared" si="70"/>
        <v>0</v>
      </c>
      <c r="AP280" s="20">
        <f t="shared" si="70"/>
        <v>3.8461538461538464E-2</v>
      </c>
      <c r="AQ280" s="20">
        <f t="shared" si="70"/>
        <v>0</v>
      </c>
      <c r="AR280" s="18">
        <v>0</v>
      </c>
      <c r="AS280" s="18">
        <v>0</v>
      </c>
      <c r="AT280" s="18">
        <v>3.9999999999999987</v>
      </c>
      <c r="AU280" s="18">
        <v>0</v>
      </c>
      <c r="AV280" s="18">
        <v>0</v>
      </c>
      <c r="AW280" s="18">
        <v>0</v>
      </c>
      <c r="AX280" s="18">
        <f t="shared" si="71"/>
        <v>3.9999999999999987</v>
      </c>
      <c r="AY280" s="20">
        <f t="shared" si="74"/>
        <v>0</v>
      </c>
      <c r="AZ280" s="20">
        <f t="shared" si="74"/>
        <v>0</v>
      </c>
      <c r="BA280" s="20">
        <f t="shared" si="74"/>
        <v>0.3333333333333332</v>
      </c>
      <c r="BB280" s="20">
        <f t="shared" si="72"/>
        <v>0</v>
      </c>
      <c r="BC280" s="20">
        <f t="shared" si="72"/>
        <v>0</v>
      </c>
      <c r="BD280" s="20">
        <f t="shared" si="72"/>
        <v>0</v>
      </c>
      <c r="BE280">
        <v>0</v>
      </c>
      <c r="BF280">
        <v>6.0000000000000027</v>
      </c>
      <c r="BG280">
        <v>1.9999999999999991</v>
      </c>
      <c r="BH280">
        <v>1.9999999999999996</v>
      </c>
      <c r="BI280">
        <v>1.6153846153846154</v>
      </c>
      <c r="BJ280">
        <v>1.1538461538461537</v>
      </c>
      <c r="BK280" s="2">
        <v>12.76923076923077</v>
      </c>
      <c r="BL280" s="11">
        <v>0</v>
      </c>
      <c r="BM280" s="11">
        <v>0.50000000000000022</v>
      </c>
      <c r="BN280" s="11">
        <v>0.1666666666666666</v>
      </c>
      <c r="BO280" s="11">
        <v>0.16666666666666663</v>
      </c>
      <c r="BP280" s="11">
        <v>0.13461538461538461</v>
      </c>
      <c r="BQ280" s="11">
        <v>9.6153846153846145E-2</v>
      </c>
      <c r="BR280">
        <v>0</v>
      </c>
      <c r="BS280">
        <v>1.9999999999999993</v>
      </c>
      <c r="BT280">
        <v>3.9999999999999987</v>
      </c>
      <c r="BU280">
        <v>1.9999999999999993</v>
      </c>
      <c r="BV280">
        <v>2.9999999999999991</v>
      </c>
      <c r="BW280">
        <v>0</v>
      </c>
      <c r="BX280">
        <v>10.999999999999996</v>
      </c>
      <c r="BY280" s="11">
        <v>0</v>
      </c>
      <c r="BZ280" s="11">
        <v>0.1666666666666666</v>
      </c>
      <c r="CA280" s="11">
        <v>0.3333333333333332</v>
      </c>
      <c r="CB280" s="11">
        <v>0.1666666666666666</v>
      </c>
      <c r="CC280" s="11">
        <v>0.24999999999999992</v>
      </c>
      <c r="CD280" s="11">
        <v>0</v>
      </c>
    </row>
    <row r="281" spans="1:82" hidden="1" x14ac:dyDescent="0.25">
      <c r="A281" s="5" t="s">
        <v>504</v>
      </c>
      <c r="B281" t="s">
        <v>579</v>
      </c>
      <c r="C281" s="12" t="s">
        <v>580</v>
      </c>
      <c r="M281" s="13"/>
      <c r="N281" s="13"/>
      <c r="O281" s="13"/>
      <c r="P281" s="13"/>
      <c r="Q281" s="13"/>
      <c r="R281" s="2"/>
      <c r="S281" s="2"/>
      <c r="T281" s="2"/>
      <c r="U281" s="2"/>
      <c r="V281" s="2"/>
      <c r="W281" s="2"/>
      <c r="X281" s="2"/>
      <c r="AK281" s="2">
        <f t="shared" si="69"/>
        <v>0</v>
      </c>
      <c r="AL281" s="11">
        <f t="shared" si="73"/>
        <v>0</v>
      </c>
      <c r="AM281" s="11">
        <f t="shared" si="73"/>
        <v>0</v>
      </c>
      <c r="AN281" s="11">
        <f t="shared" si="73"/>
        <v>0</v>
      </c>
      <c r="AO281" s="11">
        <f t="shared" si="70"/>
        <v>0</v>
      </c>
      <c r="AP281" s="11">
        <f t="shared" si="70"/>
        <v>0</v>
      </c>
      <c r="AQ281" s="11">
        <f t="shared" si="70"/>
        <v>0</v>
      </c>
      <c r="AX281" s="2">
        <f t="shared" si="71"/>
        <v>0</v>
      </c>
      <c r="AY281" s="11">
        <f t="shared" si="74"/>
        <v>0</v>
      </c>
      <c r="AZ281" s="11">
        <f t="shared" si="74"/>
        <v>0</v>
      </c>
      <c r="BA281" s="11">
        <f t="shared" si="74"/>
        <v>0</v>
      </c>
      <c r="BB281" s="11">
        <f t="shared" si="72"/>
        <v>0</v>
      </c>
      <c r="BC281" s="11">
        <f t="shared" si="72"/>
        <v>0</v>
      </c>
      <c r="BD281" s="11">
        <f t="shared" si="72"/>
        <v>0</v>
      </c>
      <c r="BE281" s="2">
        <v>3.9999999999999982</v>
      </c>
      <c r="BF281" s="2">
        <v>0</v>
      </c>
      <c r="BG281" s="2">
        <v>3.0000000000000004</v>
      </c>
      <c r="BH281" s="2">
        <v>2.7692307692307696</v>
      </c>
      <c r="BI281" s="2">
        <v>1.9230769230769229</v>
      </c>
      <c r="BJ281" s="2">
        <v>0.61538461538461542</v>
      </c>
      <c r="BK281" s="2">
        <v>12.307692307692307</v>
      </c>
      <c r="BL281" s="11">
        <f t="shared" ref="BL281:BQ282" si="76">BE281/12</f>
        <v>0.3333333333333332</v>
      </c>
      <c r="BM281" s="11">
        <f t="shared" si="76"/>
        <v>0</v>
      </c>
      <c r="BN281" s="11">
        <f t="shared" si="76"/>
        <v>0.25000000000000006</v>
      </c>
      <c r="BO281" s="11">
        <f t="shared" si="76"/>
        <v>0.23076923076923081</v>
      </c>
      <c r="BP281" s="11">
        <f t="shared" si="76"/>
        <v>0.16025641025641024</v>
      </c>
      <c r="BQ281" s="11">
        <f t="shared" si="76"/>
        <v>5.1282051282051287E-2</v>
      </c>
      <c r="BR281" s="2">
        <v>0</v>
      </c>
      <c r="BS281" s="2">
        <v>7.0000000000000044</v>
      </c>
      <c r="BT281" s="2">
        <v>0</v>
      </c>
      <c r="BU281" s="2">
        <v>0</v>
      </c>
      <c r="BV281" s="2">
        <v>2</v>
      </c>
      <c r="BW281" s="2">
        <v>0</v>
      </c>
      <c r="BX281" s="2">
        <f>SUM(BR281:BW281)</f>
        <v>9.0000000000000036</v>
      </c>
      <c r="BY281" s="11">
        <f t="shared" ref="BY281:CD282" si="77">BR281/12</f>
        <v>0</v>
      </c>
      <c r="BZ281" s="11">
        <f t="shared" si="77"/>
        <v>0.5833333333333337</v>
      </c>
      <c r="CA281" s="11">
        <f t="shared" si="77"/>
        <v>0</v>
      </c>
      <c r="CB281" s="11">
        <f t="shared" si="77"/>
        <v>0</v>
      </c>
      <c r="CC281" s="11">
        <f t="shared" si="77"/>
        <v>0.16666666666666666</v>
      </c>
      <c r="CD281" s="11">
        <f t="shared" si="77"/>
        <v>0</v>
      </c>
    </row>
    <row r="282" spans="1:82" hidden="1" x14ac:dyDescent="0.25">
      <c r="A282" s="5" t="s">
        <v>504</v>
      </c>
      <c r="B282" t="s">
        <v>581</v>
      </c>
      <c r="C282" s="12" t="s">
        <v>582</v>
      </c>
      <c r="M282" s="13"/>
      <c r="N282" s="13"/>
      <c r="O282" s="13"/>
      <c r="P282" s="13"/>
      <c r="Q282" s="13"/>
      <c r="R282" s="2"/>
      <c r="S282" s="2"/>
      <c r="T282" s="2"/>
      <c r="U282" s="2"/>
      <c r="V282" s="2"/>
      <c r="W282" s="2"/>
      <c r="X282" s="2"/>
      <c r="AK282" s="2">
        <f t="shared" si="69"/>
        <v>0</v>
      </c>
      <c r="AL282" s="11">
        <f t="shared" si="73"/>
        <v>0</v>
      </c>
      <c r="AM282" s="11">
        <f t="shared" si="73"/>
        <v>0</v>
      </c>
      <c r="AN282" s="11">
        <f t="shared" si="73"/>
        <v>0</v>
      </c>
      <c r="AO282" s="11">
        <f t="shared" si="70"/>
        <v>0</v>
      </c>
      <c r="AP282" s="11">
        <f t="shared" si="70"/>
        <v>0</v>
      </c>
      <c r="AQ282" s="11">
        <f t="shared" si="70"/>
        <v>0</v>
      </c>
      <c r="AX282" s="2">
        <f t="shared" si="71"/>
        <v>0</v>
      </c>
      <c r="AY282" s="11">
        <f t="shared" si="74"/>
        <v>0</v>
      </c>
      <c r="AZ282" s="11">
        <f t="shared" si="74"/>
        <v>0</v>
      </c>
      <c r="BA282" s="11">
        <f t="shared" si="74"/>
        <v>0</v>
      </c>
      <c r="BB282" s="11">
        <f t="shared" si="72"/>
        <v>0</v>
      </c>
      <c r="BC282" s="11">
        <f t="shared" si="72"/>
        <v>0</v>
      </c>
      <c r="BD282" s="11">
        <f t="shared" si="72"/>
        <v>0</v>
      </c>
      <c r="BE282" s="2">
        <v>3.0000000000000009</v>
      </c>
      <c r="BF282" s="2">
        <v>6.0000000000000027</v>
      </c>
      <c r="BG282" s="2">
        <v>3.9999999999999982</v>
      </c>
      <c r="BH282" s="2">
        <v>0</v>
      </c>
      <c r="BI282" s="2">
        <v>2.1538461538461542</v>
      </c>
      <c r="BJ282" s="2">
        <v>0.46153846153846156</v>
      </c>
      <c r="BK282" s="2">
        <v>15.615384615384619</v>
      </c>
      <c r="BL282" s="11">
        <f t="shared" si="76"/>
        <v>0.25000000000000006</v>
      </c>
      <c r="BM282" s="11">
        <f t="shared" si="76"/>
        <v>0.50000000000000022</v>
      </c>
      <c r="BN282" s="11">
        <f t="shared" si="76"/>
        <v>0.3333333333333332</v>
      </c>
      <c r="BO282" s="11">
        <f t="shared" si="76"/>
        <v>0</v>
      </c>
      <c r="BP282" s="11">
        <f t="shared" si="76"/>
        <v>0.17948717948717952</v>
      </c>
      <c r="BQ282" s="11">
        <f t="shared" si="76"/>
        <v>3.8461538461538464E-2</v>
      </c>
      <c r="BR282" s="2">
        <v>6.0000000000000036</v>
      </c>
      <c r="BS282" s="2">
        <v>6.0000000000000036</v>
      </c>
      <c r="BT282" s="2">
        <v>0</v>
      </c>
      <c r="BU282" s="2">
        <v>0</v>
      </c>
      <c r="BV282" s="2">
        <v>1.1428571428571428</v>
      </c>
      <c r="BW282" s="2">
        <v>2.1428571428571428</v>
      </c>
      <c r="BX282" s="2">
        <f>SUM(BR282:BW282)</f>
        <v>15.285714285714292</v>
      </c>
      <c r="BY282" s="11">
        <f t="shared" si="77"/>
        <v>0.50000000000000033</v>
      </c>
      <c r="BZ282" s="11">
        <f t="shared" si="77"/>
        <v>0.50000000000000033</v>
      </c>
      <c r="CA282" s="11">
        <f t="shared" si="77"/>
        <v>0</v>
      </c>
      <c r="CB282" s="11">
        <f t="shared" si="77"/>
        <v>0</v>
      </c>
      <c r="CC282" s="11">
        <f t="shared" si="77"/>
        <v>9.5238095238095233E-2</v>
      </c>
      <c r="CD282" s="11">
        <f t="shared" si="77"/>
        <v>0.17857142857142858</v>
      </c>
    </row>
    <row r="283" spans="1:82" hidden="1" x14ac:dyDescent="0.25">
      <c r="A283" s="5" t="s">
        <v>504</v>
      </c>
      <c r="B283" s="14" t="s">
        <v>583</v>
      </c>
      <c r="C283" s="14" t="s">
        <v>584</v>
      </c>
      <c r="D283" s="14"/>
      <c r="E283" s="18"/>
      <c r="F283" s="18"/>
      <c r="G283" s="18"/>
      <c r="H283" s="18"/>
      <c r="I283" s="18"/>
      <c r="J283" s="18"/>
      <c r="K283" s="18"/>
      <c r="L283" s="19"/>
      <c r="M283" s="19"/>
      <c r="N283" s="19"/>
      <c r="O283" s="19"/>
      <c r="P283" s="19"/>
      <c r="Q283" s="19"/>
      <c r="R283" s="18"/>
      <c r="S283" s="18"/>
      <c r="T283" s="18"/>
      <c r="U283" s="18"/>
      <c r="V283" s="18"/>
      <c r="W283" s="18"/>
      <c r="X283" s="18"/>
      <c r="Y283" s="20"/>
      <c r="Z283" s="20"/>
      <c r="AA283" s="20"/>
      <c r="AB283" s="20"/>
      <c r="AC283" s="20"/>
      <c r="AD283" s="20"/>
      <c r="AE283" s="18">
        <v>1.0769230769230771</v>
      </c>
      <c r="AF283" s="18">
        <v>3.9999999999999982</v>
      </c>
      <c r="AG283" s="18">
        <v>6.0000000000000027</v>
      </c>
      <c r="AH283" s="18">
        <v>1.9999999999999996</v>
      </c>
      <c r="AI283" s="18"/>
      <c r="AJ283" s="18"/>
      <c r="AK283" s="18">
        <f t="shared" si="69"/>
        <v>13.076923076923077</v>
      </c>
      <c r="AL283" s="20">
        <f t="shared" si="73"/>
        <v>8.9743589743589758E-2</v>
      </c>
      <c r="AM283" s="20">
        <f t="shared" si="73"/>
        <v>0.3333333333333332</v>
      </c>
      <c r="AN283" s="20">
        <f t="shared" si="73"/>
        <v>0.50000000000000022</v>
      </c>
      <c r="AO283" s="20">
        <f t="shared" si="70"/>
        <v>0.16666666666666663</v>
      </c>
      <c r="AP283" s="20">
        <f t="shared" si="70"/>
        <v>0</v>
      </c>
      <c r="AQ283" s="20">
        <f t="shared" si="70"/>
        <v>0</v>
      </c>
      <c r="AR283" s="18">
        <v>0</v>
      </c>
      <c r="AS283" s="18">
        <v>0</v>
      </c>
      <c r="AT283" s="18">
        <v>0</v>
      </c>
      <c r="AU283" s="18">
        <v>0</v>
      </c>
      <c r="AV283" s="18">
        <v>0</v>
      </c>
      <c r="AW283" s="18">
        <v>0</v>
      </c>
      <c r="AX283" s="18">
        <f t="shared" si="71"/>
        <v>0</v>
      </c>
      <c r="AY283" s="20">
        <f t="shared" si="74"/>
        <v>0</v>
      </c>
      <c r="AZ283" s="20">
        <f t="shared" si="74"/>
        <v>0</v>
      </c>
      <c r="BA283" s="20">
        <f t="shared" si="74"/>
        <v>0</v>
      </c>
      <c r="BB283" s="20">
        <f t="shared" si="72"/>
        <v>0</v>
      </c>
      <c r="BC283" s="20">
        <f t="shared" si="72"/>
        <v>0</v>
      </c>
      <c r="BD283" s="20">
        <f t="shared" si="72"/>
        <v>0</v>
      </c>
      <c r="BE283">
        <v>0</v>
      </c>
      <c r="BF283">
        <v>3.9999999999999982</v>
      </c>
      <c r="BG283">
        <v>0</v>
      </c>
      <c r="BH283">
        <v>2.923076923076922</v>
      </c>
      <c r="BI283">
        <v>0.61538461538461542</v>
      </c>
      <c r="BJ283">
        <v>0</v>
      </c>
      <c r="BK283" s="2">
        <v>7.5384615384615348</v>
      </c>
      <c r="BL283" s="11">
        <v>0</v>
      </c>
      <c r="BM283" s="11">
        <v>0.3333333333333332</v>
      </c>
      <c r="BN283" s="11">
        <v>0</v>
      </c>
      <c r="BO283" s="11">
        <v>0.2435897435897435</v>
      </c>
      <c r="BP283" s="11">
        <v>5.1282051282051287E-2</v>
      </c>
      <c r="BQ283" s="11">
        <v>0</v>
      </c>
      <c r="BR283">
        <v>0</v>
      </c>
      <c r="BS283">
        <v>0</v>
      </c>
      <c r="BT283">
        <v>0</v>
      </c>
      <c r="BU283">
        <v>3.9999999999999987</v>
      </c>
      <c r="BV283">
        <v>0</v>
      </c>
      <c r="BW283">
        <v>0</v>
      </c>
      <c r="BX283">
        <v>3.9999999999999987</v>
      </c>
      <c r="BY283" s="11">
        <v>0</v>
      </c>
      <c r="BZ283" s="11">
        <v>0</v>
      </c>
      <c r="CA283" s="11">
        <v>0</v>
      </c>
      <c r="CB283" s="11">
        <v>0.3333333333333332</v>
      </c>
      <c r="CC283" s="11">
        <v>0</v>
      </c>
      <c r="CD283" s="11">
        <v>0</v>
      </c>
    </row>
    <row r="284" spans="1:82" x14ac:dyDescent="0.25">
      <c r="A284" s="1" t="s">
        <v>504</v>
      </c>
      <c r="B284" t="s">
        <v>585</v>
      </c>
      <c r="C284" t="s">
        <v>586</v>
      </c>
      <c r="M284" s="13"/>
      <c r="N284" s="13"/>
      <c r="O284" s="13"/>
      <c r="P284" s="13"/>
      <c r="Q284" s="13"/>
      <c r="R284" s="2"/>
      <c r="S284" s="2"/>
      <c r="T284" s="2"/>
      <c r="U284" s="2"/>
      <c r="V284" s="2"/>
      <c r="W284" s="2"/>
      <c r="X284" s="2"/>
      <c r="AE284" s="2">
        <v>6.0000000000000027</v>
      </c>
      <c r="AF284" s="2">
        <v>5.0000000000000009</v>
      </c>
      <c r="AG284" s="2">
        <v>2.923076923076922</v>
      </c>
      <c r="AI284" s="2">
        <v>2.7692307692307696</v>
      </c>
      <c r="AK284" s="2">
        <f t="shared" si="69"/>
        <v>16.692307692307693</v>
      </c>
      <c r="AL284" s="11">
        <f t="shared" si="73"/>
        <v>0.50000000000000022</v>
      </c>
      <c r="AM284" s="11">
        <f t="shared" si="73"/>
        <v>0.41666666666666674</v>
      </c>
      <c r="AN284" s="11">
        <f t="shared" si="73"/>
        <v>0.2435897435897435</v>
      </c>
      <c r="AO284" s="11">
        <f t="shared" si="70"/>
        <v>0</v>
      </c>
      <c r="AP284" s="11">
        <f t="shared" si="70"/>
        <v>0.23076923076923081</v>
      </c>
      <c r="AQ284" s="11">
        <f t="shared" si="70"/>
        <v>0</v>
      </c>
      <c r="AR284" s="2">
        <v>0</v>
      </c>
      <c r="AS284" s="2">
        <v>0</v>
      </c>
      <c r="AT284" s="2">
        <v>0</v>
      </c>
      <c r="AU284" s="2">
        <v>0</v>
      </c>
      <c r="AV284" s="2">
        <v>0</v>
      </c>
      <c r="AW284" s="2">
        <v>0</v>
      </c>
      <c r="AX284" s="2">
        <f t="shared" si="71"/>
        <v>0</v>
      </c>
      <c r="AY284" s="11">
        <f t="shared" si="74"/>
        <v>0</v>
      </c>
      <c r="AZ284" s="11">
        <f t="shared" si="74"/>
        <v>0</v>
      </c>
      <c r="BA284" s="11">
        <f t="shared" si="74"/>
        <v>0</v>
      </c>
      <c r="BB284" s="11">
        <f t="shared" si="72"/>
        <v>0</v>
      </c>
      <c r="BC284" s="11">
        <f t="shared" si="72"/>
        <v>0</v>
      </c>
      <c r="BD284" s="11">
        <f t="shared" si="72"/>
        <v>0</v>
      </c>
      <c r="BE284"/>
      <c r="BF284"/>
      <c r="BG284"/>
      <c r="BH284"/>
      <c r="BI284"/>
      <c r="BJ284"/>
      <c r="BR284"/>
      <c r="BS284"/>
      <c r="BT284"/>
      <c r="BU284"/>
      <c r="BV284"/>
      <c r="BW284"/>
      <c r="BX284"/>
    </row>
    <row r="285" spans="1:82" hidden="1" x14ac:dyDescent="0.25">
      <c r="A285" s="5" t="s">
        <v>504</v>
      </c>
      <c r="B285" t="s">
        <v>587</v>
      </c>
      <c r="C285" t="s">
        <v>588</v>
      </c>
      <c r="M285" s="13"/>
      <c r="N285" s="13"/>
      <c r="O285" s="13"/>
      <c r="P285" s="13"/>
      <c r="Q285" s="13"/>
      <c r="R285" s="2"/>
      <c r="S285" s="2"/>
      <c r="T285" s="2"/>
      <c r="U285" s="2"/>
      <c r="V285" s="2"/>
      <c r="W285" s="2"/>
      <c r="X285" s="2"/>
      <c r="AK285" s="2">
        <f t="shared" si="69"/>
        <v>0</v>
      </c>
      <c r="AL285" s="11">
        <f t="shared" si="73"/>
        <v>0</v>
      </c>
      <c r="AM285" s="11">
        <f t="shared" si="73"/>
        <v>0</v>
      </c>
      <c r="AN285" s="11">
        <f t="shared" si="73"/>
        <v>0</v>
      </c>
      <c r="AO285" s="11">
        <f t="shared" si="70"/>
        <v>0</v>
      </c>
      <c r="AP285" s="11">
        <f t="shared" si="70"/>
        <v>0</v>
      </c>
      <c r="AQ285" s="11">
        <f t="shared" si="70"/>
        <v>0</v>
      </c>
      <c r="AT285" s="2">
        <v>3.9999999999999987</v>
      </c>
      <c r="AU285" s="2">
        <v>3.9999999999999987</v>
      </c>
      <c r="AX285" s="2">
        <f t="shared" si="71"/>
        <v>7.9999999999999973</v>
      </c>
      <c r="AY285" s="11">
        <f t="shared" si="74"/>
        <v>0</v>
      </c>
      <c r="AZ285" s="11">
        <f t="shared" si="74"/>
        <v>0</v>
      </c>
      <c r="BA285" s="11">
        <f t="shared" si="74"/>
        <v>0.3333333333333332</v>
      </c>
      <c r="BB285" s="11">
        <f t="shared" si="72"/>
        <v>0.3333333333333332</v>
      </c>
      <c r="BC285" s="11">
        <f t="shared" si="72"/>
        <v>0</v>
      </c>
      <c r="BD285" s="11">
        <f t="shared" si="72"/>
        <v>0</v>
      </c>
      <c r="BE285">
        <v>1.9999999999999996</v>
      </c>
      <c r="BF285">
        <v>3.9999999999999982</v>
      </c>
      <c r="BG285">
        <v>0</v>
      </c>
      <c r="BH285">
        <v>1.9999999999999996</v>
      </c>
      <c r="BI285">
        <v>0</v>
      </c>
      <c r="BJ285">
        <v>0</v>
      </c>
      <c r="BK285" s="2">
        <v>7.9999999999999982</v>
      </c>
      <c r="BL285" s="11">
        <v>0.16666666666666663</v>
      </c>
      <c r="BM285" s="11">
        <v>0.3333333333333332</v>
      </c>
      <c r="BN285" s="11">
        <v>0</v>
      </c>
      <c r="BO285" s="11">
        <v>0.16666666666666663</v>
      </c>
      <c r="BP285" s="11">
        <v>0</v>
      </c>
      <c r="BQ285" s="11">
        <v>0</v>
      </c>
      <c r="BR285">
        <v>5.0000000000000009</v>
      </c>
      <c r="BS285">
        <v>0</v>
      </c>
      <c r="BT285">
        <v>5.0000000000000009</v>
      </c>
      <c r="BU285">
        <v>0</v>
      </c>
      <c r="BV285">
        <v>0</v>
      </c>
      <c r="BW285">
        <v>0</v>
      </c>
      <c r="BX285">
        <v>10.000000000000002</v>
      </c>
      <c r="BY285" s="11">
        <v>0.41666666666666674</v>
      </c>
      <c r="BZ285" s="11">
        <v>0</v>
      </c>
      <c r="CA285" s="11">
        <v>0.41666666666666674</v>
      </c>
      <c r="CB285" s="11">
        <v>0</v>
      </c>
      <c r="CC285" s="11">
        <v>0</v>
      </c>
      <c r="CD285" s="11">
        <v>0</v>
      </c>
    </row>
    <row r="286" spans="1:82" x14ac:dyDescent="0.25">
      <c r="A286" s="1" t="s">
        <v>504</v>
      </c>
      <c r="B286" t="s">
        <v>589</v>
      </c>
      <c r="C286" s="12" t="s">
        <v>590</v>
      </c>
      <c r="M286" s="13"/>
      <c r="N286" s="13"/>
      <c r="O286" s="13"/>
      <c r="P286" s="13"/>
      <c r="Q286" s="13"/>
      <c r="R286" s="2"/>
      <c r="S286" s="2"/>
      <c r="T286" s="2"/>
      <c r="U286" s="2"/>
      <c r="V286" s="2"/>
      <c r="W286" s="2"/>
      <c r="X286" s="2"/>
      <c r="AK286" s="2">
        <f t="shared" si="69"/>
        <v>0</v>
      </c>
      <c r="AL286" s="11">
        <f t="shared" si="73"/>
        <v>0</v>
      </c>
      <c r="AM286" s="11">
        <f t="shared" si="73"/>
        <v>0</v>
      </c>
      <c r="AN286" s="11">
        <f t="shared" si="73"/>
        <v>0</v>
      </c>
      <c r="AO286" s="11">
        <f t="shared" si="70"/>
        <v>0</v>
      </c>
      <c r="AP286" s="11">
        <f t="shared" si="70"/>
        <v>0</v>
      </c>
      <c r="AQ286" s="11">
        <f t="shared" si="70"/>
        <v>0</v>
      </c>
      <c r="AX286" s="2">
        <f t="shared" si="71"/>
        <v>0</v>
      </c>
      <c r="AY286" s="11">
        <f t="shared" si="74"/>
        <v>0</v>
      </c>
      <c r="AZ286" s="11">
        <f t="shared" si="74"/>
        <v>0</v>
      </c>
      <c r="BA286" s="11">
        <f t="shared" si="74"/>
        <v>0</v>
      </c>
      <c r="BB286" s="11">
        <f t="shared" si="72"/>
        <v>0</v>
      </c>
      <c r="BC286" s="11">
        <f t="shared" si="72"/>
        <v>0</v>
      </c>
      <c r="BD286" s="11">
        <f t="shared" si="72"/>
        <v>0</v>
      </c>
      <c r="BE286" s="2">
        <v>1.9999999999999996</v>
      </c>
      <c r="BF286" s="2">
        <v>0</v>
      </c>
      <c r="BG286" s="2">
        <v>0</v>
      </c>
      <c r="BH286" s="2">
        <v>1.9999999999999996</v>
      </c>
      <c r="BI286" s="2">
        <v>0</v>
      </c>
      <c r="BJ286" s="2">
        <v>0</v>
      </c>
      <c r="BK286" s="2">
        <v>3.9999999999999991</v>
      </c>
      <c r="BL286" s="11">
        <f t="shared" ref="BL286:BQ288" si="78">BE286/12</f>
        <v>0.16666666666666663</v>
      </c>
      <c r="BM286" s="11">
        <f t="shared" si="78"/>
        <v>0</v>
      </c>
      <c r="BN286" s="11">
        <f t="shared" si="78"/>
        <v>0</v>
      </c>
      <c r="BO286" s="11">
        <f t="shared" si="78"/>
        <v>0.16666666666666663</v>
      </c>
      <c r="BP286" s="11">
        <f t="shared" si="78"/>
        <v>0</v>
      </c>
      <c r="BQ286" s="11">
        <f t="shared" si="78"/>
        <v>0</v>
      </c>
      <c r="BR286" s="2">
        <v>1.9999999999999993</v>
      </c>
      <c r="BS286" s="2">
        <v>0</v>
      </c>
      <c r="BT286" s="2">
        <v>1.9999999999999993</v>
      </c>
      <c r="BU286" s="2">
        <v>0</v>
      </c>
      <c r="BV286" s="2">
        <v>0</v>
      </c>
      <c r="BW286" s="2">
        <v>0</v>
      </c>
      <c r="BX286" s="2">
        <f>SUM(BR286:BW286)</f>
        <v>3.9999999999999987</v>
      </c>
      <c r="BY286" s="11">
        <f t="shared" ref="BY286:CD288" si="79">BR286/12</f>
        <v>0.1666666666666666</v>
      </c>
      <c r="BZ286" s="11">
        <f t="shared" si="79"/>
        <v>0</v>
      </c>
      <c r="CA286" s="11">
        <f t="shared" si="79"/>
        <v>0.1666666666666666</v>
      </c>
      <c r="CB286" s="11">
        <f t="shared" si="79"/>
        <v>0</v>
      </c>
      <c r="CC286" s="11">
        <f t="shared" si="79"/>
        <v>0</v>
      </c>
      <c r="CD286" s="11">
        <f t="shared" si="79"/>
        <v>0</v>
      </c>
    </row>
    <row r="287" spans="1:82" x14ac:dyDescent="0.25">
      <c r="A287" s="1" t="s">
        <v>504</v>
      </c>
      <c r="B287" t="s">
        <v>591</v>
      </c>
      <c r="C287" s="12" t="s">
        <v>592</v>
      </c>
      <c r="M287" s="13"/>
      <c r="N287" s="13"/>
      <c r="O287" s="13"/>
      <c r="P287" s="13"/>
      <c r="Q287" s="13"/>
      <c r="R287" s="2"/>
      <c r="S287" s="2"/>
      <c r="T287" s="2"/>
      <c r="U287" s="2"/>
      <c r="V287" s="2"/>
      <c r="W287" s="2"/>
      <c r="X287" s="2"/>
      <c r="AK287" s="2">
        <f t="shared" si="69"/>
        <v>0</v>
      </c>
      <c r="AL287" s="11">
        <f t="shared" si="73"/>
        <v>0</v>
      </c>
      <c r="AM287" s="11">
        <f t="shared" si="73"/>
        <v>0</v>
      </c>
      <c r="AN287" s="11">
        <f t="shared" si="73"/>
        <v>0</v>
      </c>
      <c r="AO287" s="11">
        <f t="shared" si="70"/>
        <v>0</v>
      </c>
      <c r="AP287" s="11">
        <f t="shared" si="70"/>
        <v>0</v>
      </c>
      <c r="AQ287" s="11">
        <f t="shared" si="70"/>
        <v>0</v>
      </c>
      <c r="AX287" s="2">
        <f t="shared" si="71"/>
        <v>0</v>
      </c>
      <c r="AY287" s="11">
        <f t="shared" si="74"/>
        <v>0</v>
      </c>
      <c r="AZ287" s="11">
        <f t="shared" si="74"/>
        <v>0</v>
      </c>
      <c r="BA287" s="11">
        <f t="shared" si="74"/>
        <v>0</v>
      </c>
      <c r="BB287" s="11">
        <f t="shared" si="72"/>
        <v>0</v>
      </c>
      <c r="BC287" s="11">
        <f t="shared" si="72"/>
        <v>0</v>
      </c>
      <c r="BD287" s="11">
        <f t="shared" si="72"/>
        <v>0</v>
      </c>
      <c r="BE287" s="2">
        <v>0</v>
      </c>
      <c r="BF287" s="2">
        <v>3.0000000000000004</v>
      </c>
      <c r="BG287" s="2">
        <v>0</v>
      </c>
      <c r="BH287" s="2">
        <v>3.0000000000000004</v>
      </c>
      <c r="BI287" s="2">
        <v>0.76923076923076927</v>
      </c>
      <c r="BJ287" s="2">
        <v>1.3846153846153846</v>
      </c>
      <c r="BK287" s="2">
        <v>8.1538461538461551</v>
      </c>
      <c r="BL287" s="11">
        <f t="shared" si="78"/>
        <v>0</v>
      </c>
      <c r="BM287" s="11">
        <f t="shared" si="78"/>
        <v>0.25000000000000006</v>
      </c>
      <c r="BN287" s="11">
        <f t="shared" si="78"/>
        <v>0</v>
      </c>
      <c r="BO287" s="11">
        <f t="shared" si="78"/>
        <v>0.25000000000000006</v>
      </c>
      <c r="BP287" s="11">
        <f t="shared" si="78"/>
        <v>6.4102564102564111E-2</v>
      </c>
      <c r="BQ287" s="11">
        <f t="shared" si="78"/>
        <v>0.11538461538461538</v>
      </c>
      <c r="BX287" s="2">
        <f>SUM(BR287:BW287)</f>
        <v>0</v>
      </c>
      <c r="BY287" s="11">
        <f t="shared" si="79"/>
        <v>0</v>
      </c>
      <c r="BZ287" s="11">
        <f t="shared" si="79"/>
        <v>0</v>
      </c>
      <c r="CA287" s="11">
        <f t="shared" si="79"/>
        <v>0</v>
      </c>
      <c r="CB287" s="11">
        <f t="shared" si="79"/>
        <v>0</v>
      </c>
      <c r="CC287" s="11">
        <f t="shared" si="79"/>
        <v>0</v>
      </c>
      <c r="CD287" s="11">
        <f t="shared" si="79"/>
        <v>0</v>
      </c>
    </row>
    <row r="288" spans="1:82" x14ac:dyDescent="0.25">
      <c r="A288" s="1" t="s">
        <v>504</v>
      </c>
      <c r="B288" t="s">
        <v>593</v>
      </c>
      <c r="C288" s="12" t="s">
        <v>594</v>
      </c>
      <c r="M288" s="13"/>
      <c r="N288" s="13"/>
      <c r="O288" s="13"/>
      <c r="P288" s="13"/>
      <c r="Q288" s="13"/>
      <c r="R288" s="2"/>
      <c r="S288" s="2"/>
      <c r="T288" s="2"/>
      <c r="U288" s="2"/>
      <c r="V288" s="2"/>
      <c r="W288" s="2"/>
      <c r="X288" s="2"/>
      <c r="AK288" s="2">
        <f t="shared" si="69"/>
        <v>0</v>
      </c>
      <c r="AL288" s="11">
        <f t="shared" si="73"/>
        <v>0</v>
      </c>
      <c r="AM288" s="11">
        <f t="shared" si="73"/>
        <v>0</v>
      </c>
      <c r="AN288" s="11">
        <f t="shared" si="73"/>
        <v>0</v>
      </c>
      <c r="AO288" s="11">
        <f t="shared" si="70"/>
        <v>0</v>
      </c>
      <c r="AP288" s="11">
        <f t="shared" si="70"/>
        <v>0</v>
      </c>
      <c r="AQ288" s="11">
        <f t="shared" si="70"/>
        <v>0</v>
      </c>
      <c r="AX288" s="2">
        <f t="shared" si="71"/>
        <v>0</v>
      </c>
      <c r="AY288" s="11">
        <f t="shared" si="74"/>
        <v>0</v>
      </c>
      <c r="AZ288" s="11">
        <f t="shared" si="74"/>
        <v>0</v>
      </c>
      <c r="BA288" s="11">
        <f t="shared" si="74"/>
        <v>0</v>
      </c>
      <c r="BB288" s="11">
        <f t="shared" si="72"/>
        <v>0</v>
      </c>
      <c r="BC288" s="11">
        <f t="shared" si="72"/>
        <v>0</v>
      </c>
      <c r="BD288" s="11">
        <f t="shared" si="72"/>
        <v>0</v>
      </c>
      <c r="BE288" s="2">
        <v>1.9999999999999996</v>
      </c>
      <c r="BF288" s="2">
        <v>1.9999999999999996</v>
      </c>
      <c r="BG288" s="2">
        <v>0</v>
      </c>
      <c r="BH288" s="2">
        <v>1.9999999999999996</v>
      </c>
      <c r="BI288" s="2">
        <v>0</v>
      </c>
      <c r="BJ288" s="2">
        <v>0</v>
      </c>
      <c r="BK288" s="2">
        <v>5.9999999999999982</v>
      </c>
      <c r="BL288" s="11">
        <f t="shared" si="78"/>
        <v>0.16666666666666663</v>
      </c>
      <c r="BM288" s="11">
        <f t="shared" si="78"/>
        <v>0.16666666666666663</v>
      </c>
      <c r="BN288" s="11">
        <f t="shared" si="78"/>
        <v>0</v>
      </c>
      <c r="BO288" s="11">
        <f t="shared" si="78"/>
        <v>0.16666666666666663</v>
      </c>
      <c r="BP288" s="11">
        <f t="shared" si="78"/>
        <v>0</v>
      </c>
      <c r="BQ288" s="11">
        <f t="shared" si="78"/>
        <v>0</v>
      </c>
      <c r="BX288" s="2">
        <f>SUM(BR288:BW288)</f>
        <v>0</v>
      </c>
      <c r="BY288" s="11">
        <f t="shared" si="79"/>
        <v>0</v>
      </c>
      <c r="BZ288" s="11">
        <f t="shared" si="79"/>
        <v>0</v>
      </c>
      <c r="CA288" s="11">
        <f t="shared" si="79"/>
        <v>0</v>
      </c>
      <c r="CB288" s="11">
        <f t="shared" si="79"/>
        <v>0</v>
      </c>
      <c r="CC288" s="11">
        <f t="shared" si="79"/>
        <v>0</v>
      </c>
      <c r="CD288" s="11">
        <f t="shared" si="79"/>
        <v>0</v>
      </c>
    </row>
    <row r="289" spans="1:82" hidden="1" x14ac:dyDescent="0.25">
      <c r="A289" s="5" t="s">
        <v>595</v>
      </c>
      <c r="B289" t="s">
        <v>596</v>
      </c>
      <c r="C289" t="s">
        <v>597</v>
      </c>
      <c r="M289" s="13"/>
      <c r="N289" s="13"/>
      <c r="O289" s="13"/>
      <c r="P289" s="13"/>
      <c r="Q289" s="13"/>
      <c r="R289" s="2"/>
      <c r="S289" s="2"/>
      <c r="T289" s="2"/>
      <c r="U289" s="2"/>
      <c r="V289" s="2"/>
      <c r="W289" s="2"/>
      <c r="X289" s="2"/>
      <c r="AE289" s="2">
        <v>0.38461538461538464</v>
      </c>
      <c r="AF289" s="2">
        <v>3.9999999999999982</v>
      </c>
      <c r="AG289" s="2">
        <v>3.0000000000000004</v>
      </c>
      <c r="AH289" s="2">
        <v>3.0000000000000009</v>
      </c>
      <c r="AI289" s="2">
        <v>8.615384615384615</v>
      </c>
      <c r="AJ289" s="2">
        <v>3.2307692307692308</v>
      </c>
      <c r="AK289" s="2">
        <f t="shared" si="69"/>
        <v>22.23076923076923</v>
      </c>
      <c r="AL289" s="11">
        <f t="shared" si="73"/>
        <v>3.2051282051282055E-2</v>
      </c>
      <c r="AM289" s="11">
        <f t="shared" si="73"/>
        <v>0.3333333333333332</v>
      </c>
      <c r="AN289" s="11">
        <f t="shared" si="73"/>
        <v>0.25000000000000006</v>
      </c>
      <c r="AO289" s="11">
        <f t="shared" si="70"/>
        <v>0.25000000000000006</v>
      </c>
      <c r="AP289" s="11">
        <f t="shared" si="70"/>
        <v>0.71794871794871795</v>
      </c>
      <c r="AQ289" s="11">
        <f t="shared" si="70"/>
        <v>0.26923076923076922</v>
      </c>
      <c r="AR289" s="2">
        <v>0</v>
      </c>
      <c r="AS289" s="2">
        <v>6.0000000000000018</v>
      </c>
      <c r="AT289" s="2">
        <v>3</v>
      </c>
      <c r="AU289" s="2">
        <v>3.9999999999999987</v>
      </c>
      <c r="AV289" s="2">
        <v>7.8571428571428568</v>
      </c>
      <c r="AW289" s="2">
        <v>6.0714285714285721</v>
      </c>
      <c r="AX289" s="2">
        <f t="shared" si="71"/>
        <v>26.928571428571431</v>
      </c>
      <c r="AY289" s="11">
        <f t="shared" si="74"/>
        <v>0</v>
      </c>
      <c r="AZ289" s="11">
        <f t="shared" si="74"/>
        <v>0.50000000000000011</v>
      </c>
      <c r="BA289" s="11">
        <f t="shared" si="74"/>
        <v>0.25</v>
      </c>
      <c r="BB289" s="11">
        <f t="shared" si="72"/>
        <v>0.3333333333333332</v>
      </c>
      <c r="BC289" s="11">
        <f t="shared" si="72"/>
        <v>0.65476190476190477</v>
      </c>
      <c r="BD289" s="11">
        <f t="shared" si="72"/>
        <v>0.50595238095238104</v>
      </c>
      <c r="BE289">
        <v>6.0000000000000027</v>
      </c>
      <c r="BF289">
        <v>1.9999999999999991</v>
      </c>
      <c r="BG289">
        <v>1.9999999999999996</v>
      </c>
      <c r="BH289">
        <v>0</v>
      </c>
      <c r="BI289">
        <v>7.2307692307692317</v>
      </c>
      <c r="BJ289">
        <v>3.0769230769230771</v>
      </c>
      <c r="BK289" s="2">
        <v>20.30769230769231</v>
      </c>
      <c r="BL289" s="11">
        <v>0.50000000000000022</v>
      </c>
      <c r="BM289" s="11">
        <v>0.1666666666666666</v>
      </c>
      <c r="BN289" s="11">
        <v>0.16666666666666663</v>
      </c>
      <c r="BO289" s="11">
        <v>0</v>
      </c>
      <c r="BP289" s="11">
        <v>0.60256410256410264</v>
      </c>
      <c r="BQ289" s="11">
        <v>0.25641025641025644</v>
      </c>
      <c r="BR289">
        <v>0</v>
      </c>
      <c r="BS289">
        <v>0</v>
      </c>
      <c r="BT289">
        <v>0</v>
      </c>
      <c r="BU289">
        <v>0</v>
      </c>
      <c r="BV289">
        <v>5.5714285714285712</v>
      </c>
      <c r="BW289">
        <v>2.8571428571428572</v>
      </c>
      <c r="BX289">
        <v>8.4285714285714288</v>
      </c>
      <c r="BY289" s="11">
        <v>0</v>
      </c>
      <c r="BZ289" s="11">
        <v>0</v>
      </c>
      <c r="CA289" s="11">
        <v>0</v>
      </c>
      <c r="CB289" s="11">
        <v>0</v>
      </c>
      <c r="CC289" s="11">
        <v>0.46428571428571425</v>
      </c>
      <c r="CD289" s="11">
        <v>0.23809523809523811</v>
      </c>
    </row>
    <row r="290" spans="1:82" hidden="1" x14ac:dyDescent="0.25">
      <c r="A290" s="5" t="s">
        <v>595</v>
      </c>
      <c r="B290" t="s">
        <v>598</v>
      </c>
      <c r="C290" t="s">
        <v>599</v>
      </c>
      <c r="M290" s="13"/>
      <c r="N290" s="13"/>
      <c r="O290" s="13"/>
      <c r="P290" s="13"/>
      <c r="Q290" s="13"/>
      <c r="R290" s="2"/>
      <c r="S290" s="2"/>
      <c r="T290" s="2"/>
      <c r="U290" s="2"/>
      <c r="V290" s="2"/>
      <c r="W290" s="2"/>
      <c r="X290" s="2"/>
      <c r="AE290" s="2">
        <v>1.9999999999999996</v>
      </c>
      <c r="AH290" s="2">
        <v>3.9999999999999982</v>
      </c>
      <c r="AI290" s="2">
        <v>5.7692307692307701</v>
      </c>
      <c r="AJ290" s="2">
        <v>4.4615384615384617</v>
      </c>
      <c r="AK290" s="2">
        <f t="shared" si="69"/>
        <v>16.23076923076923</v>
      </c>
      <c r="AL290" s="11">
        <f t="shared" si="73"/>
        <v>0.16666666666666663</v>
      </c>
      <c r="AM290" s="11">
        <f t="shared" si="73"/>
        <v>0</v>
      </c>
      <c r="AN290" s="11">
        <f t="shared" si="73"/>
        <v>0</v>
      </c>
      <c r="AO290" s="11">
        <f t="shared" si="70"/>
        <v>0.3333333333333332</v>
      </c>
      <c r="AP290" s="11">
        <f t="shared" si="70"/>
        <v>0.48076923076923084</v>
      </c>
      <c r="AQ290" s="11">
        <f t="shared" si="70"/>
        <v>0.37179487179487181</v>
      </c>
      <c r="AR290" s="2">
        <v>1.9999999999999993</v>
      </c>
      <c r="AS290" s="2">
        <v>8.0000000000000089</v>
      </c>
      <c r="AT290" s="2">
        <v>1.9999999999999993</v>
      </c>
      <c r="AU290" s="2">
        <v>0</v>
      </c>
      <c r="AV290" s="2">
        <v>3.1428571428571432</v>
      </c>
      <c r="AW290" s="2">
        <v>2.1428571428571428</v>
      </c>
      <c r="AX290" s="2">
        <f t="shared" si="71"/>
        <v>17.285714285714295</v>
      </c>
      <c r="AY290" s="11">
        <f t="shared" si="74"/>
        <v>0.1666666666666666</v>
      </c>
      <c r="AZ290" s="11">
        <f t="shared" si="74"/>
        <v>0.66666666666666741</v>
      </c>
      <c r="BA290" s="11">
        <f t="shared" si="74"/>
        <v>0.1666666666666666</v>
      </c>
      <c r="BB290" s="11">
        <f t="shared" si="72"/>
        <v>0</v>
      </c>
      <c r="BC290" s="11">
        <f t="shared" si="72"/>
        <v>0.26190476190476192</v>
      </c>
      <c r="BD290" s="11">
        <f t="shared" si="72"/>
        <v>0.17857142857142858</v>
      </c>
      <c r="BE290">
        <v>0</v>
      </c>
      <c r="BF290">
        <v>6.0000000000000027</v>
      </c>
      <c r="BG290">
        <v>0</v>
      </c>
      <c r="BH290">
        <v>3.9999999999999982</v>
      </c>
      <c r="BI290">
        <v>2.0769230769230766</v>
      </c>
      <c r="BJ290">
        <v>0.76923076923076927</v>
      </c>
      <c r="BK290" s="2">
        <v>12.846153846153847</v>
      </c>
      <c r="BL290" s="11">
        <v>0</v>
      </c>
      <c r="BM290" s="11">
        <v>0.50000000000000022</v>
      </c>
      <c r="BN290" s="11">
        <v>0</v>
      </c>
      <c r="BO290" s="11">
        <v>0.3333333333333332</v>
      </c>
      <c r="BP290" s="11">
        <v>0.17307692307692304</v>
      </c>
      <c r="BQ290" s="11">
        <v>6.4102564102564111E-2</v>
      </c>
      <c r="BR290">
        <v>0.35714285714285715</v>
      </c>
      <c r="BS290">
        <v>5.0000000000000018</v>
      </c>
      <c r="BT290">
        <v>5.0000000000000009</v>
      </c>
      <c r="BU290">
        <v>2.3571428571428568</v>
      </c>
      <c r="BV290">
        <v>3.4285714285714288</v>
      </c>
      <c r="BW290">
        <v>0</v>
      </c>
      <c r="BX290">
        <v>16.142857142857146</v>
      </c>
      <c r="BY290" s="11">
        <v>2.9761904761904764E-2</v>
      </c>
      <c r="BZ290" s="11">
        <v>0.4166666666666668</v>
      </c>
      <c r="CA290" s="11">
        <v>0.41666666666666674</v>
      </c>
      <c r="CB290" s="11">
        <v>0.1964285714285714</v>
      </c>
      <c r="CC290" s="11">
        <v>0.28571428571428575</v>
      </c>
      <c r="CD290" s="11">
        <v>0</v>
      </c>
    </row>
    <row r="291" spans="1:82" s="7" customFormat="1" x14ac:dyDescent="0.25">
      <c r="A291" s="1" t="s">
        <v>595</v>
      </c>
      <c r="B291" t="s">
        <v>600</v>
      </c>
      <c r="C291" t="s">
        <v>601</v>
      </c>
      <c r="D291"/>
      <c r="E291" s="2"/>
      <c r="F291" s="2"/>
      <c r="G291" s="2"/>
      <c r="H291" s="2"/>
      <c r="I291" s="2"/>
      <c r="J291" s="2"/>
      <c r="K291" s="2"/>
      <c r="L291" s="13"/>
      <c r="M291" s="13"/>
      <c r="N291" s="13"/>
      <c r="O291" s="13"/>
      <c r="P291" s="13"/>
      <c r="Q291" s="13"/>
      <c r="R291" s="2"/>
      <c r="S291" s="2"/>
      <c r="T291" s="2"/>
      <c r="U291" s="2"/>
      <c r="V291" s="2"/>
      <c r="W291" s="2"/>
      <c r="X291" s="2"/>
      <c r="Y291" s="11"/>
      <c r="Z291" s="11"/>
      <c r="AA291" s="11"/>
      <c r="AB291" s="11"/>
      <c r="AC291" s="11"/>
      <c r="AD291" s="11"/>
      <c r="AE291" s="2"/>
      <c r="AF291" s="2"/>
      <c r="AG291" s="2"/>
      <c r="AH291" s="2"/>
      <c r="AI291" s="2"/>
      <c r="AJ291" s="2"/>
      <c r="AK291" s="2">
        <f t="shared" si="69"/>
        <v>0</v>
      </c>
      <c r="AL291" s="11">
        <f t="shared" si="73"/>
        <v>0</v>
      </c>
      <c r="AM291" s="11">
        <f t="shared" si="73"/>
        <v>0</v>
      </c>
      <c r="AN291" s="11">
        <f t="shared" si="73"/>
        <v>0</v>
      </c>
      <c r="AO291" s="11">
        <f t="shared" si="70"/>
        <v>0</v>
      </c>
      <c r="AP291" s="11">
        <f t="shared" si="70"/>
        <v>0</v>
      </c>
      <c r="AQ291" s="11">
        <f t="shared" si="70"/>
        <v>0</v>
      </c>
      <c r="AR291" s="2"/>
      <c r="AS291" s="2"/>
      <c r="AT291" s="2"/>
      <c r="AU291" s="2"/>
      <c r="AV291" s="2">
        <v>0.14285714285714285</v>
      </c>
      <c r="AW291" s="2"/>
      <c r="AX291" s="2">
        <f t="shared" si="71"/>
        <v>0.14285714285714285</v>
      </c>
      <c r="AY291" s="11">
        <f t="shared" si="74"/>
        <v>0</v>
      </c>
      <c r="AZ291" s="11">
        <f t="shared" si="74"/>
        <v>0</v>
      </c>
      <c r="BA291" s="11">
        <f t="shared" si="74"/>
        <v>0</v>
      </c>
      <c r="BB291" s="11">
        <f t="shared" si="72"/>
        <v>0</v>
      </c>
      <c r="BC291" s="11">
        <f t="shared" si="72"/>
        <v>1.1904761904761904E-2</v>
      </c>
      <c r="BD291" s="11">
        <f t="shared" si="72"/>
        <v>0</v>
      </c>
      <c r="BE291"/>
      <c r="BF291"/>
      <c r="BG291"/>
      <c r="BH291"/>
      <c r="BI291"/>
      <c r="BJ291"/>
      <c r="BK291" s="2"/>
      <c r="BL291" s="11"/>
      <c r="BM291" s="11"/>
      <c r="BN291" s="11"/>
      <c r="BO291" s="11"/>
      <c r="BP291" s="11"/>
      <c r="BQ291" s="11"/>
      <c r="BR291">
        <v>0</v>
      </c>
      <c r="BS291">
        <v>0</v>
      </c>
      <c r="BT291">
        <v>0</v>
      </c>
      <c r="BU291">
        <v>0</v>
      </c>
      <c r="BV291">
        <v>0</v>
      </c>
      <c r="BW291">
        <v>0.7142857142857143</v>
      </c>
      <c r="BX291">
        <v>0.7142857142857143</v>
      </c>
      <c r="BY291" s="11">
        <v>0</v>
      </c>
      <c r="BZ291" s="11">
        <v>0</v>
      </c>
      <c r="CA291" s="11">
        <v>0</v>
      </c>
      <c r="CB291" s="11">
        <v>0</v>
      </c>
      <c r="CC291" s="11">
        <v>0</v>
      </c>
      <c r="CD291" s="11">
        <v>5.9523809523809527E-2</v>
      </c>
    </row>
    <row r="292" spans="1:82" s="7" customFormat="1" x14ac:dyDescent="0.25">
      <c r="A292" s="1" t="s">
        <v>595</v>
      </c>
      <c r="B292" t="s">
        <v>602</v>
      </c>
      <c r="C292" t="s">
        <v>603</v>
      </c>
      <c r="D292"/>
      <c r="E292" s="2"/>
      <c r="F292" s="2"/>
      <c r="G292" s="2"/>
      <c r="H292" s="2"/>
      <c r="I292" s="2"/>
      <c r="J292" s="2"/>
      <c r="K292" s="2"/>
      <c r="L292" s="13"/>
      <c r="M292" s="13"/>
      <c r="N292" s="13"/>
      <c r="O292" s="13"/>
      <c r="P292" s="13"/>
      <c r="Q292" s="13"/>
      <c r="R292" s="2"/>
      <c r="S292" s="2"/>
      <c r="T292" s="2"/>
      <c r="U292" s="2"/>
      <c r="V292" s="2"/>
      <c r="W292" s="2"/>
      <c r="X292" s="2"/>
      <c r="Y292" s="11"/>
      <c r="Z292" s="11"/>
      <c r="AA292" s="11"/>
      <c r="AB292" s="11"/>
      <c r="AC292" s="11"/>
      <c r="AD292" s="11"/>
      <c r="AE292" s="2"/>
      <c r="AF292" s="2"/>
      <c r="AG292" s="2"/>
      <c r="AH292" s="2"/>
      <c r="AI292" s="2"/>
      <c r="AJ292" s="2"/>
      <c r="AK292" s="2">
        <f t="shared" si="69"/>
        <v>0</v>
      </c>
      <c r="AL292" s="11">
        <f t="shared" si="73"/>
        <v>0</v>
      </c>
      <c r="AM292" s="11">
        <f t="shared" si="73"/>
        <v>0</v>
      </c>
      <c r="AN292" s="11">
        <f t="shared" si="73"/>
        <v>0</v>
      </c>
      <c r="AO292" s="11">
        <f t="shared" si="70"/>
        <v>0</v>
      </c>
      <c r="AP292" s="11">
        <f t="shared" si="70"/>
        <v>0</v>
      </c>
      <c r="AQ292" s="11">
        <f t="shared" si="70"/>
        <v>0</v>
      </c>
      <c r="AR292" s="2"/>
      <c r="AS292" s="2"/>
      <c r="AT292" s="2"/>
      <c r="AU292" s="2"/>
      <c r="AV292" s="2">
        <v>2.5714285714285712</v>
      </c>
      <c r="AW292" s="2"/>
      <c r="AX292" s="2">
        <f t="shared" si="71"/>
        <v>2.5714285714285712</v>
      </c>
      <c r="AY292" s="11">
        <f t="shared" si="74"/>
        <v>0</v>
      </c>
      <c r="AZ292" s="11">
        <f t="shared" si="74"/>
        <v>0</v>
      </c>
      <c r="BA292" s="11">
        <f t="shared" si="74"/>
        <v>0</v>
      </c>
      <c r="BB292" s="11">
        <f t="shared" si="72"/>
        <v>0</v>
      </c>
      <c r="BC292" s="11">
        <f t="shared" si="72"/>
        <v>0.21428571428571427</v>
      </c>
      <c r="BD292" s="11">
        <f t="shared" si="72"/>
        <v>0</v>
      </c>
      <c r="BE292">
        <v>0</v>
      </c>
      <c r="BF292">
        <v>3.0000000000000009</v>
      </c>
      <c r="BG292">
        <v>0</v>
      </c>
      <c r="BH292">
        <v>1.9999999999999996</v>
      </c>
      <c r="BI292">
        <v>3.3846153846153841</v>
      </c>
      <c r="BJ292">
        <v>0</v>
      </c>
      <c r="BK292" s="2">
        <v>8.3846153846153832</v>
      </c>
      <c r="BL292" s="11">
        <v>0</v>
      </c>
      <c r="BM292" s="11">
        <v>0.25000000000000006</v>
      </c>
      <c r="BN292" s="11">
        <v>0</v>
      </c>
      <c r="BO292" s="11">
        <v>0.16666666666666663</v>
      </c>
      <c r="BP292" s="11">
        <v>0.28205128205128199</v>
      </c>
      <c r="BQ292" s="11">
        <v>0</v>
      </c>
      <c r="BR292">
        <v>1.9999999999999993</v>
      </c>
      <c r="BS292">
        <v>0</v>
      </c>
      <c r="BT292">
        <v>0</v>
      </c>
      <c r="BU292">
        <v>0</v>
      </c>
      <c r="BV292">
        <v>1.7142857142857142</v>
      </c>
      <c r="BW292">
        <v>0</v>
      </c>
      <c r="BX292">
        <v>3.7142857142857135</v>
      </c>
      <c r="BY292" s="11">
        <v>0.1666666666666666</v>
      </c>
      <c r="BZ292" s="11">
        <v>0</v>
      </c>
      <c r="CA292" s="11">
        <v>0</v>
      </c>
      <c r="CB292" s="11">
        <v>0</v>
      </c>
      <c r="CC292" s="11">
        <v>0.14285714285714285</v>
      </c>
      <c r="CD292" s="11">
        <v>0</v>
      </c>
    </row>
    <row r="293" spans="1:82" s="7" customFormat="1" hidden="1" x14ac:dyDescent="0.25">
      <c r="A293" s="5" t="s">
        <v>595</v>
      </c>
      <c r="B293" t="s">
        <v>604</v>
      </c>
      <c r="C293" t="s">
        <v>605</v>
      </c>
      <c r="D293"/>
      <c r="E293" s="2"/>
      <c r="F293" s="2"/>
      <c r="G293" s="2"/>
      <c r="H293" s="2"/>
      <c r="I293" s="2"/>
      <c r="J293" s="2"/>
      <c r="K293" s="2"/>
      <c r="L293" s="13"/>
      <c r="M293" s="13"/>
      <c r="N293" s="13"/>
      <c r="O293" s="13"/>
      <c r="P293" s="13"/>
      <c r="Q293" s="13"/>
      <c r="R293" s="2"/>
      <c r="S293" s="2"/>
      <c r="T293" s="2"/>
      <c r="U293" s="2"/>
      <c r="V293" s="2"/>
      <c r="W293" s="2"/>
      <c r="X293" s="2"/>
      <c r="Y293" s="11"/>
      <c r="Z293" s="11"/>
      <c r="AA293" s="11"/>
      <c r="AB293" s="11"/>
      <c r="AC293" s="11"/>
      <c r="AD293" s="11"/>
      <c r="AE293" s="2"/>
      <c r="AF293" s="2"/>
      <c r="AG293" s="2"/>
      <c r="AH293" s="2"/>
      <c r="AI293" s="2">
        <v>3.4615384615384617</v>
      </c>
      <c r="AJ293" s="2">
        <v>1.9230769230769231</v>
      </c>
      <c r="AK293" s="2">
        <f t="shared" si="69"/>
        <v>5.384615384615385</v>
      </c>
      <c r="AL293" s="11">
        <f t="shared" si="73"/>
        <v>0</v>
      </c>
      <c r="AM293" s="11">
        <f t="shared" si="73"/>
        <v>0</v>
      </c>
      <c r="AN293" s="11">
        <f t="shared" si="73"/>
        <v>0</v>
      </c>
      <c r="AO293" s="11">
        <f t="shared" si="70"/>
        <v>0</v>
      </c>
      <c r="AP293" s="11">
        <f t="shared" si="70"/>
        <v>0.28846153846153849</v>
      </c>
      <c r="AQ293" s="11">
        <f t="shared" si="70"/>
        <v>0.16025641025641027</v>
      </c>
      <c r="AR293" s="2">
        <v>0</v>
      </c>
      <c r="AS293" s="2">
        <v>0</v>
      </c>
      <c r="AT293" s="2">
        <v>0.7142857142857143</v>
      </c>
      <c r="AU293" s="2">
        <v>0</v>
      </c>
      <c r="AV293" s="2">
        <v>3.8571428571428577</v>
      </c>
      <c r="AW293" s="2">
        <v>4.5714285714285712</v>
      </c>
      <c r="AX293" s="2">
        <f t="shared" si="71"/>
        <v>9.1428571428571423</v>
      </c>
      <c r="AY293" s="11">
        <f t="shared" si="74"/>
        <v>0</v>
      </c>
      <c r="AZ293" s="11">
        <f t="shared" si="74"/>
        <v>0</v>
      </c>
      <c r="BA293" s="11">
        <f t="shared" si="74"/>
        <v>5.9523809523809527E-2</v>
      </c>
      <c r="BB293" s="11">
        <f t="shared" si="72"/>
        <v>0</v>
      </c>
      <c r="BC293" s="11">
        <f t="shared" si="72"/>
        <v>0.32142857142857145</v>
      </c>
      <c r="BD293" s="11">
        <f t="shared" si="72"/>
        <v>0.38095238095238093</v>
      </c>
      <c r="BE293">
        <v>2.3846153846153841</v>
      </c>
      <c r="BF293">
        <v>1.7692307692307689</v>
      </c>
      <c r="BG293">
        <v>1.9999999999999996</v>
      </c>
      <c r="BH293">
        <v>2.1538461538461537</v>
      </c>
      <c r="BI293">
        <v>8.6923076923076934</v>
      </c>
      <c r="BJ293">
        <v>7.0000000000000009</v>
      </c>
      <c r="BK293" s="2">
        <v>24</v>
      </c>
      <c r="BL293" s="11">
        <v>0.19871794871794868</v>
      </c>
      <c r="BM293" s="11">
        <v>0.14743589743589741</v>
      </c>
      <c r="BN293" s="11">
        <v>0.16666666666666663</v>
      </c>
      <c r="BO293" s="11">
        <v>0.17948717948717949</v>
      </c>
      <c r="BP293" s="11">
        <v>0.72435897435897445</v>
      </c>
      <c r="BQ293" s="11">
        <v>0.58333333333333337</v>
      </c>
      <c r="BR293">
        <v>5.0000000000000009</v>
      </c>
      <c r="BS293">
        <v>0</v>
      </c>
      <c r="BT293">
        <v>2.3571428571428568</v>
      </c>
      <c r="BU293">
        <v>0</v>
      </c>
      <c r="BV293">
        <v>5.2142857142857144</v>
      </c>
      <c r="BW293">
        <v>5.4285714285714288</v>
      </c>
      <c r="BX293">
        <v>18</v>
      </c>
      <c r="BY293" s="11">
        <v>0.41666666666666674</v>
      </c>
      <c r="BZ293" s="11">
        <v>0</v>
      </c>
      <c r="CA293" s="11">
        <v>0.1964285714285714</v>
      </c>
      <c r="CB293" s="11">
        <v>0</v>
      </c>
      <c r="CC293" s="11">
        <v>0.43452380952380953</v>
      </c>
      <c r="CD293" s="11">
        <v>0.45238095238095238</v>
      </c>
    </row>
    <row r="294" spans="1:82" hidden="1" x14ac:dyDescent="0.25">
      <c r="A294" s="5" t="s">
        <v>595</v>
      </c>
      <c r="B294" t="s">
        <v>606</v>
      </c>
      <c r="C294" t="s">
        <v>607</v>
      </c>
      <c r="M294" s="13"/>
      <c r="N294" s="13"/>
      <c r="O294" s="13"/>
      <c r="P294" s="13"/>
      <c r="Q294" s="13"/>
      <c r="R294" s="2"/>
      <c r="S294" s="2"/>
      <c r="T294" s="2"/>
      <c r="U294" s="2"/>
      <c r="V294" s="2"/>
      <c r="W294" s="2"/>
      <c r="X294" s="2"/>
      <c r="AE294" s="2">
        <v>9.0769230769230802</v>
      </c>
      <c r="AF294" s="2">
        <v>8.0000000000000018</v>
      </c>
      <c r="AG294" s="2">
        <v>9.5384615384615348</v>
      </c>
      <c r="AH294" s="2">
        <v>6.6153846153846168</v>
      </c>
      <c r="AI294" s="2">
        <v>9.0769230769230784</v>
      </c>
      <c r="AJ294" s="2">
        <v>8.0769230769230784</v>
      </c>
      <c r="AK294" s="2">
        <f t="shared" si="69"/>
        <v>50.384615384615387</v>
      </c>
      <c r="AL294" s="11">
        <f t="shared" si="73"/>
        <v>0.75641025641025672</v>
      </c>
      <c r="AM294" s="11">
        <f t="shared" si="73"/>
        <v>0.66666666666666685</v>
      </c>
      <c r="AN294" s="11">
        <f t="shared" si="73"/>
        <v>0.7948717948717946</v>
      </c>
      <c r="AO294" s="11">
        <f t="shared" si="70"/>
        <v>0.55128205128205143</v>
      </c>
      <c r="AP294" s="11">
        <f t="shared" si="70"/>
        <v>0.7564102564102565</v>
      </c>
      <c r="AQ294" s="11">
        <f t="shared" si="70"/>
        <v>0.67307692307692324</v>
      </c>
      <c r="AR294" s="2">
        <v>8.0000000000000089</v>
      </c>
      <c r="AS294" s="2">
        <v>6.142857142857145</v>
      </c>
      <c r="AT294" s="2">
        <v>4.0000000000000018</v>
      </c>
      <c r="AU294" s="2">
        <v>3</v>
      </c>
      <c r="AV294" s="2">
        <v>7.7857142857142856</v>
      </c>
      <c r="AW294" s="2">
        <v>5.2142857142857144</v>
      </c>
      <c r="AX294" s="2">
        <f t="shared" si="71"/>
        <v>34.142857142857153</v>
      </c>
      <c r="AY294" s="11">
        <f t="shared" si="74"/>
        <v>0.66666666666666741</v>
      </c>
      <c r="AZ294" s="11">
        <f t="shared" si="74"/>
        <v>0.51190476190476208</v>
      </c>
      <c r="BA294" s="11">
        <f t="shared" si="74"/>
        <v>0.33333333333333348</v>
      </c>
      <c r="BB294" s="11">
        <f t="shared" si="72"/>
        <v>0.25</v>
      </c>
      <c r="BC294" s="11">
        <f t="shared" si="72"/>
        <v>0.64880952380952384</v>
      </c>
      <c r="BD294" s="11">
        <f t="shared" si="72"/>
        <v>0.43452380952380953</v>
      </c>
      <c r="BE294">
        <v>2.3076923076923075</v>
      </c>
      <c r="BF294">
        <v>4.3846153846153841</v>
      </c>
      <c r="BG294">
        <v>5</v>
      </c>
      <c r="BH294">
        <v>1.9999999999999996</v>
      </c>
      <c r="BI294">
        <v>9.0000000000000018</v>
      </c>
      <c r="BJ294">
        <v>7.7692307692307701</v>
      </c>
      <c r="BK294" s="2">
        <v>30.461538461538463</v>
      </c>
      <c r="BL294" s="11">
        <v>0.19230769230769229</v>
      </c>
      <c r="BM294" s="11">
        <v>0.36538461538461536</v>
      </c>
      <c r="BN294" s="11">
        <v>0.41666666666666669</v>
      </c>
      <c r="BO294" s="11">
        <v>0.16666666666666663</v>
      </c>
      <c r="BP294" s="11">
        <v>0.75000000000000011</v>
      </c>
      <c r="BQ294" s="11">
        <v>0.64743589743589747</v>
      </c>
      <c r="BR294">
        <v>4.7857142857142865</v>
      </c>
      <c r="BS294">
        <v>7.0000000000000044</v>
      </c>
      <c r="BT294">
        <v>0.99999999999999967</v>
      </c>
      <c r="BU294">
        <v>3</v>
      </c>
      <c r="BV294">
        <v>7.4285714285714288</v>
      </c>
      <c r="BW294">
        <v>4.6428571428571423</v>
      </c>
      <c r="BX294">
        <v>27.857142857142865</v>
      </c>
      <c r="BY294" s="11">
        <v>0.39880952380952389</v>
      </c>
      <c r="BZ294" s="11">
        <v>0.5833333333333337</v>
      </c>
      <c r="CA294" s="11">
        <v>8.3333333333333301E-2</v>
      </c>
      <c r="CB294" s="11">
        <v>0.25</v>
      </c>
      <c r="CC294" s="11">
        <v>0.61904761904761907</v>
      </c>
      <c r="CD294" s="11">
        <v>0.38690476190476186</v>
      </c>
    </row>
    <row r="295" spans="1:82" hidden="1" x14ac:dyDescent="0.25">
      <c r="A295" s="5" t="s">
        <v>595</v>
      </c>
      <c r="B295" t="s">
        <v>608</v>
      </c>
      <c r="C295" t="s">
        <v>609</v>
      </c>
      <c r="M295" s="13"/>
      <c r="N295" s="13"/>
      <c r="O295" s="13"/>
      <c r="P295" s="13"/>
      <c r="Q295" s="13"/>
      <c r="R295" s="2"/>
      <c r="S295" s="2"/>
      <c r="T295" s="2"/>
      <c r="U295" s="2"/>
      <c r="V295" s="2"/>
      <c r="W295" s="2"/>
      <c r="X295" s="2"/>
      <c r="AE295" s="2">
        <v>9.9999999999999964</v>
      </c>
      <c r="AF295" s="2">
        <v>0.99999999999999978</v>
      </c>
      <c r="AG295" s="2">
        <v>5.0000000000000009</v>
      </c>
      <c r="AH295" s="2">
        <v>1.9999999999999991</v>
      </c>
      <c r="AI295" s="2">
        <v>5.384615384615385</v>
      </c>
      <c r="AJ295" s="2">
        <v>5</v>
      </c>
      <c r="AK295" s="2">
        <f t="shared" si="69"/>
        <v>28.38461538461538</v>
      </c>
      <c r="AL295" s="11">
        <f t="shared" si="73"/>
        <v>0.83333333333333304</v>
      </c>
      <c r="AM295" s="11">
        <f t="shared" si="73"/>
        <v>8.3333333333333315E-2</v>
      </c>
      <c r="AN295" s="11">
        <f t="shared" si="73"/>
        <v>0.41666666666666674</v>
      </c>
      <c r="AO295" s="11">
        <f t="shared" si="70"/>
        <v>0.1666666666666666</v>
      </c>
      <c r="AP295" s="11">
        <f t="shared" si="70"/>
        <v>0.44871794871794873</v>
      </c>
      <c r="AQ295" s="11">
        <f t="shared" si="70"/>
        <v>0.41666666666666669</v>
      </c>
      <c r="AR295" s="2">
        <v>5.0000000000000009</v>
      </c>
      <c r="AS295" s="2">
        <v>6.0000000000000018</v>
      </c>
      <c r="AT295" s="2">
        <v>7.0000000000000044</v>
      </c>
      <c r="AU295" s="2">
        <v>3.8571428571428559</v>
      </c>
      <c r="AV295" s="2">
        <v>7.5000000000000009</v>
      </c>
      <c r="AW295" s="2">
        <v>5</v>
      </c>
      <c r="AX295" s="2">
        <f t="shared" si="71"/>
        <v>34.357142857142861</v>
      </c>
      <c r="AY295" s="11">
        <f t="shared" si="74"/>
        <v>0.41666666666666674</v>
      </c>
      <c r="AZ295" s="11">
        <f t="shared" si="74"/>
        <v>0.50000000000000011</v>
      </c>
      <c r="BA295" s="11">
        <f t="shared" si="74"/>
        <v>0.5833333333333337</v>
      </c>
      <c r="BB295" s="11">
        <f t="shared" si="72"/>
        <v>0.32142857142857134</v>
      </c>
      <c r="BC295" s="11">
        <f t="shared" si="72"/>
        <v>0.62500000000000011</v>
      </c>
      <c r="BD295" s="11">
        <f t="shared" si="72"/>
        <v>0.41666666666666669</v>
      </c>
      <c r="BE295">
        <v>6.3076923076923093</v>
      </c>
      <c r="BF295">
        <v>6.0000000000000027</v>
      </c>
      <c r="BG295">
        <v>1.9999999999999991</v>
      </c>
      <c r="BH295">
        <v>3.9999999999999982</v>
      </c>
      <c r="BI295">
        <v>8.8461538461538467</v>
      </c>
      <c r="BJ295">
        <v>5.384615384615385</v>
      </c>
      <c r="BK295" s="2">
        <v>32.53846153846154</v>
      </c>
      <c r="BL295" s="11">
        <v>0.52564102564102577</v>
      </c>
      <c r="BM295" s="11">
        <v>0.50000000000000022</v>
      </c>
      <c r="BN295" s="11">
        <v>0.1666666666666666</v>
      </c>
      <c r="BO295" s="11">
        <v>0.3333333333333332</v>
      </c>
      <c r="BP295" s="11">
        <v>0.73717948717948723</v>
      </c>
      <c r="BQ295" s="11">
        <v>0.44871794871794873</v>
      </c>
      <c r="BR295">
        <v>3.9999999999999987</v>
      </c>
      <c r="BS295">
        <v>2.7142857142857135</v>
      </c>
      <c r="BT295">
        <v>3</v>
      </c>
      <c r="BU295">
        <v>1.7857142857142858</v>
      </c>
      <c r="BV295">
        <v>7.1428571428571423</v>
      </c>
      <c r="BW295">
        <v>4.2857142857142856</v>
      </c>
      <c r="BX295">
        <v>22.928571428571423</v>
      </c>
      <c r="BY295" s="11">
        <v>0.3333333333333332</v>
      </c>
      <c r="BZ295" s="11">
        <v>0.22619047619047614</v>
      </c>
      <c r="CA295" s="11">
        <v>0.25</v>
      </c>
      <c r="CB295" s="11">
        <v>0.14880952380952381</v>
      </c>
      <c r="CC295" s="11">
        <v>0.59523809523809523</v>
      </c>
      <c r="CD295" s="11">
        <v>0.35714285714285715</v>
      </c>
    </row>
    <row r="296" spans="1:82" hidden="1" x14ac:dyDescent="0.25">
      <c r="A296" s="5" t="s">
        <v>595</v>
      </c>
      <c r="B296" t="s">
        <v>610</v>
      </c>
      <c r="C296" t="s">
        <v>611</v>
      </c>
      <c r="M296" s="13"/>
      <c r="N296" s="13"/>
      <c r="O296" s="13"/>
      <c r="P296" s="13"/>
      <c r="Q296" s="13"/>
      <c r="R296" s="2"/>
      <c r="S296" s="2"/>
      <c r="T296" s="2"/>
      <c r="U296" s="2"/>
      <c r="V296" s="2"/>
      <c r="W296" s="2"/>
      <c r="X296" s="2"/>
      <c r="AH296" s="2">
        <v>3.0000000000000004</v>
      </c>
      <c r="AI296" s="2">
        <v>0.76923076923076927</v>
      </c>
      <c r="AK296" s="2">
        <f t="shared" si="69"/>
        <v>3.7692307692307696</v>
      </c>
      <c r="AL296" s="11">
        <f t="shared" si="73"/>
        <v>0</v>
      </c>
      <c r="AM296" s="11">
        <f t="shared" si="73"/>
        <v>0</v>
      </c>
      <c r="AN296" s="11">
        <f t="shared" si="73"/>
        <v>0</v>
      </c>
      <c r="AO296" s="11">
        <f t="shared" si="70"/>
        <v>0.25000000000000006</v>
      </c>
      <c r="AP296" s="11">
        <f t="shared" si="70"/>
        <v>6.4102564102564111E-2</v>
      </c>
      <c r="AQ296" s="11">
        <f t="shared" si="70"/>
        <v>0</v>
      </c>
      <c r="AR296" s="2">
        <v>0.2857142857142857</v>
      </c>
      <c r="AS296" s="2">
        <v>0.99999999999999967</v>
      </c>
      <c r="AT296" s="2">
        <v>0</v>
      </c>
      <c r="AU296" s="2">
        <v>0</v>
      </c>
      <c r="AV296" s="2">
        <v>0.7142857142857143</v>
      </c>
      <c r="AW296" s="2">
        <v>0.35714285714285715</v>
      </c>
      <c r="AX296" s="2">
        <f t="shared" si="71"/>
        <v>2.3571428571428568</v>
      </c>
      <c r="AY296" s="11">
        <f t="shared" si="74"/>
        <v>2.3809523809523808E-2</v>
      </c>
      <c r="AZ296" s="11">
        <f t="shared" si="74"/>
        <v>8.3333333333333301E-2</v>
      </c>
      <c r="BA296" s="11">
        <f t="shared" si="74"/>
        <v>0</v>
      </c>
      <c r="BB296" s="11">
        <f t="shared" si="72"/>
        <v>0</v>
      </c>
      <c r="BC296" s="11">
        <f t="shared" si="72"/>
        <v>5.9523809523809527E-2</v>
      </c>
      <c r="BD296" s="11">
        <f t="shared" si="72"/>
        <v>2.9761904761904764E-2</v>
      </c>
      <c r="BE296">
        <v>0</v>
      </c>
      <c r="BF296">
        <v>0</v>
      </c>
      <c r="BG296">
        <v>0</v>
      </c>
      <c r="BH296">
        <v>0</v>
      </c>
      <c r="BI296">
        <v>0.30769230769230771</v>
      </c>
      <c r="BJ296">
        <v>0.23076923076923078</v>
      </c>
      <c r="BK296" s="2">
        <v>0.53846153846153855</v>
      </c>
      <c r="BL296" s="11">
        <v>0</v>
      </c>
      <c r="BM296" s="11">
        <v>0</v>
      </c>
      <c r="BN296" s="11">
        <v>0</v>
      </c>
      <c r="BO296" s="11">
        <v>0</v>
      </c>
      <c r="BP296" s="11">
        <v>2.5641025641025644E-2</v>
      </c>
      <c r="BQ296" s="11">
        <v>1.9230769230769232E-2</v>
      </c>
      <c r="BR296">
        <v>0</v>
      </c>
      <c r="BS296">
        <v>0</v>
      </c>
      <c r="BT296">
        <v>0</v>
      </c>
      <c r="BU296">
        <v>0</v>
      </c>
      <c r="BV296">
        <v>0.7142857142857143</v>
      </c>
      <c r="BW296">
        <v>0.7142857142857143</v>
      </c>
      <c r="BX296">
        <v>1.4285714285714286</v>
      </c>
      <c r="BY296" s="11">
        <v>0</v>
      </c>
      <c r="BZ296" s="11">
        <v>0</v>
      </c>
      <c r="CA296" s="11">
        <v>0</v>
      </c>
      <c r="CB296" s="11">
        <v>0</v>
      </c>
      <c r="CC296" s="11">
        <v>5.9523809523809527E-2</v>
      </c>
      <c r="CD296" s="11">
        <v>5.9523809523809527E-2</v>
      </c>
    </row>
    <row r="297" spans="1:82" x14ac:dyDescent="0.25">
      <c r="A297" s="1" t="s">
        <v>595</v>
      </c>
      <c r="B297" t="s">
        <v>612</v>
      </c>
      <c r="C297" t="s">
        <v>613</v>
      </c>
      <c r="M297" s="13"/>
      <c r="N297" s="13"/>
      <c r="O297" s="13"/>
      <c r="P297" s="13"/>
      <c r="Q297" s="13"/>
      <c r="R297" s="2"/>
      <c r="S297" s="2"/>
      <c r="T297" s="2"/>
      <c r="U297" s="2"/>
      <c r="V297" s="2"/>
      <c r="W297" s="2"/>
      <c r="X297" s="2"/>
      <c r="AK297" s="2">
        <f t="shared" si="69"/>
        <v>0</v>
      </c>
      <c r="AL297" s="11">
        <f t="shared" si="73"/>
        <v>0</v>
      </c>
      <c r="AM297" s="11">
        <f t="shared" si="73"/>
        <v>0</v>
      </c>
      <c r="AN297" s="11">
        <f t="shared" si="73"/>
        <v>0</v>
      </c>
      <c r="AO297" s="11">
        <f t="shared" si="70"/>
        <v>0</v>
      </c>
      <c r="AP297" s="11">
        <f t="shared" si="70"/>
        <v>0</v>
      </c>
      <c r="AQ297" s="11">
        <f t="shared" si="70"/>
        <v>0</v>
      </c>
      <c r="AW297" s="2">
        <v>0.7142857142857143</v>
      </c>
      <c r="AX297" s="2">
        <f t="shared" si="71"/>
        <v>0.7142857142857143</v>
      </c>
      <c r="AY297" s="11">
        <f t="shared" si="74"/>
        <v>0</v>
      </c>
      <c r="AZ297" s="11">
        <f t="shared" si="74"/>
        <v>0</v>
      </c>
      <c r="BA297" s="11">
        <f t="shared" si="74"/>
        <v>0</v>
      </c>
      <c r="BB297" s="11">
        <f t="shared" si="72"/>
        <v>0</v>
      </c>
      <c r="BC297" s="11">
        <f t="shared" si="72"/>
        <v>0</v>
      </c>
      <c r="BD297" s="11">
        <f t="shared" si="72"/>
        <v>5.9523809523809527E-2</v>
      </c>
      <c r="BE297"/>
      <c r="BF297"/>
      <c r="BG297"/>
      <c r="BH297"/>
      <c r="BI297"/>
      <c r="BJ297"/>
      <c r="BR297"/>
      <c r="BS297"/>
      <c r="BT297"/>
      <c r="BU297"/>
      <c r="BV297"/>
      <c r="BW297"/>
      <c r="BX297"/>
    </row>
    <row r="298" spans="1:82" hidden="1" x14ac:dyDescent="0.25">
      <c r="A298" s="5" t="s">
        <v>595</v>
      </c>
      <c r="B298" t="s">
        <v>614</v>
      </c>
      <c r="C298" t="s">
        <v>615</v>
      </c>
      <c r="M298" s="13"/>
      <c r="N298" s="13"/>
      <c r="O298" s="13"/>
      <c r="P298" s="13"/>
      <c r="Q298" s="13"/>
      <c r="R298" s="2"/>
      <c r="S298" s="2"/>
      <c r="T298" s="2"/>
      <c r="U298" s="2"/>
      <c r="V298" s="2"/>
      <c r="W298" s="2"/>
      <c r="X298" s="2"/>
      <c r="AE298" s="2">
        <v>3.0000000000000009</v>
      </c>
      <c r="AF298" s="2">
        <v>1.9999999999999991</v>
      </c>
      <c r="AG298" s="2">
        <v>8.0000000000000018</v>
      </c>
      <c r="AI298" s="2">
        <v>1.5384615384615385</v>
      </c>
      <c r="AJ298" s="2">
        <v>0.76923076923076927</v>
      </c>
      <c r="AK298" s="2">
        <f t="shared" si="69"/>
        <v>15.30769230769231</v>
      </c>
      <c r="AL298" s="11">
        <f t="shared" si="73"/>
        <v>0.25000000000000006</v>
      </c>
      <c r="AM298" s="11">
        <f t="shared" si="73"/>
        <v>0.1666666666666666</v>
      </c>
      <c r="AN298" s="11">
        <f t="shared" si="73"/>
        <v>0.66666666666666685</v>
      </c>
      <c r="AO298" s="11">
        <f t="shared" si="70"/>
        <v>0</v>
      </c>
      <c r="AP298" s="11">
        <f t="shared" si="70"/>
        <v>0.12820512820512822</v>
      </c>
      <c r="AQ298" s="11">
        <f t="shared" si="70"/>
        <v>6.4102564102564111E-2</v>
      </c>
      <c r="AR298" s="2">
        <v>1.9999999999999993</v>
      </c>
      <c r="AS298" s="2">
        <v>4.0000000000000018</v>
      </c>
      <c r="AT298" s="2">
        <v>0.7142857142857143</v>
      </c>
      <c r="AU298" s="2">
        <v>5.0000000000000018</v>
      </c>
      <c r="AV298" s="2">
        <v>3.214285714285714</v>
      </c>
      <c r="AW298" s="2">
        <v>2.0714285714285716</v>
      </c>
      <c r="AX298" s="2">
        <f t="shared" si="71"/>
        <v>17.000000000000004</v>
      </c>
      <c r="AY298" s="11">
        <f t="shared" si="74"/>
        <v>0.1666666666666666</v>
      </c>
      <c r="AZ298" s="11">
        <f t="shared" si="74"/>
        <v>0.33333333333333348</v>
      </c>
      <c r="BA298" s="11">
        <f t="shared" si="74"/>
        <v>5.9523809523809527E-2</v>
      </c>
      <c r="BB298" s="11">
        <f t="shared" si="72"/>
        <v>0.4166666666666668</v>
      </c>
      <c r="BC298" s="11">
        <f t="shared" si="72"/>
        <v>0.26785714285714285</v>
      </c>
      <c r="BD298" s="11">
        <f t="shared" si="72"/>
        <v>0.17261904761904764</v>
      </c>
      <c r="BE298">
        <v>6.0000000000000009</v>
      </c>
      <c r="BF298">
        <v>3.9999999999999982</v>
      </c>
      <c r="BG298">
        <v>5.0000000000000009</v>
      </c>
      <c r="BH298">
        <v>3.9999999999999982</v>
      </c>
      <c r="BI298">
        <v>5.9230769230769242</v>
      </c>
      <c r="BJ298">
        <v>3.4615384615384617</v>
      </c>
      <c r="BK298" s="2">
        <v>28.384615384615387</v>
      </c>
      <c r="BL298" s="11">
        <v>0.50000000000000011</v>
      </c>
      <c r="BM298" s="11">
        <v>0.3333333333333332</v>
      </c>
      <c r="BN298" s="11">
        <v>0.41666666666666674</v>
      </c>
      <c r="BO298" s="11">
        <v>0.3333333333333332</v>
      </c>
      <c r="BP298" s="11">
        <v>0.49358974358974367</v>
      </c>
      <c r="BQ298" s="11">
        <v>0.28846153846153849</v>
      </c>
      <c r="BR298">
        <v>0.7142857142857143</v>
      </c>
      <c r="BS298">
        <v>4.0000000000000018</v>
      </c>
      <c r="BT298">
        <v>1.9999999999999993</v>
      </c>
      <c r="BU298">
        <v>6.0000000000000036</v>
      </c>
      <c r="BV298">
        <v>6.8571428571428568</v>
      </c>
      <c r="BW298">
        <v>1.7857142857142858</v>
      </c>
      <c r="BX298">
        <v>21.357142857142861</v>
      </c>
      <c r="BY298" s="11">
        <v>5.9523809523809527E-2</v>
      </c>
      <c r="BZ298" s="11">
        <v>0.33333333333333348</v>
      </c>
      <c r="CA298" s="11">
        <v>0.1666666666666666</v>
      </c>
      <c r="CB298" s="11">
        <v>0.50000000000000033</v>
      </c>
      <c r="CC298" s="11">
        <v>0.5714285714285714</v>
      </c>
      <c r="CD298" s="11">
        <v>0.14880952380952381</v>
      </c>
    </row>
    <row r="299" spans="1:82" hidden="1" x14ac:dyDescent="0.25">
      <c r="A299" s="5" t="s">
        <v>595</v>
      </c>
      <c r="B299" t="s">
        <v>616</v>
      </c>
      <c r="C299" t="s">
        <v>617</v>
      </c>
      <c r="M299" s="13"/>
      <c r="N299" s="13"/>
      <c r="O299" s="13"/>
      <c r="P299" s="13"/>
      <c r="Q299" s="13"/>
      <c r="R299" s="2"/>
      <c r="S299" s="2"/>
      <c r="T299" s="2"/>
      <c r="U299" s="2"/>
      <c r="V299" s="2"/>
      <c r="W299" s="2"/>
      <c r="X299" s="2"/>
      <c r="AE299" s="2">
        <v>7.0000000000000036</v>
      </c>
      <c r="AF299" s="2">
        <v>6</v>
      </c>
      <c r="AG299" s="2">
        <v>4.0000000000000009</v>
      </c>
      <c r="AH299" s="2">
        <v>6.0000000000000018</v>
      </c>
      <c r="AI299" s="2">
        <v>5.7692307692307709</v>
      </c>
      <c r="AJ299" s="2">
        <v>3.0769230769230771</v>
      </c>
      <c r="AK299" s="2">
        <f t="shared" si="69"/>
        <v>31.846153846153854</v>
      </c>
      <c r="AL299" s="11">
        <f t="shared" si="73"/>
        <v>0.58333333333333359</v>
      </c>
      <c r="AM299" s="11">
        <f t="shared" si="73"/>
        <v>0.5</v>
      </c>
      <c r="AN299" s="11">
        <f t="shared" si="73"/>
        <v>0.33333333333333343</v>
      </c>
      <c r="AO299" s="11">
        <f t="shared" si="70"/>
        <v>0.50000000000000011</v>
      </c>
      <c r="AP299" s="11">
        <f t="shared" si="70"/>
        <v>0.48076923076923089</v>
      </c>
      <c r="AQ299" s="11">
        <f t="shared" si="70"/>
        <v>0.25641025641025644</v>
      </c>
      <c r="AR299" s="2">
        <v>1.4285714285714284</v>
      </c>
      <c r="AS299" s="2">
        <v>4.0000000000000009</v>
      </c>
      <c r="AT299" s="2">
        <v>7.0000000000000044</v>
      </c>
      <c r="AU299" s="2">
        <v>1.9999999999999993</v>
      </c>
      <c r="AV299" s="2">
        <v>5.6428571428571423</v>
      </c>
      <c r="AW299" s="2">
        <v>3.1428571428571428</v>
      </c>
      <c r="AX299" s="2">
        <f t="shared" si="71"/>
        <v>23.214285714285719</v>
      </c>
      <c r="AY299" s="11">
        <f t="shared" si="74"/>
        <v>0.11904761904761903</v>
      </c>
      <c r="AZ299" s="11">
        <f t="shared" si="74"/>
        <v>0.33333333333333343</v>
      </c>
      <c r="BA299" s="11">
        <f t="shared" si="74"/>
        <v>0.5833333333333337</v>
      </c>
      <c r="BB299" s="11">
        <f t="shared" si="72"/>
        <v>0.1666666666666666</v>
      </c>
      <c r="BC299" s="11">
        <f t="shared" si="72"/>
        <v>0.47023809523809518</v>
      </c>
      <c r="BD299" s="11">
        <f t="shared" si="72"/>
        <v>0.26190476190476192</v>
      </c>
      <c r="BE299">
        <v>0</v>
      </c>
      <c r="BF299">
        <v>4.0000000000000036</v>
      </c>
      <c r="BG299">
        <v>5.0000000000000009</v>
      </c>
      <c r="BH299">
        <v>6.0000000000000009</v>
      </c>
      <c r="BI299">
        <v>7.8461538461538476</v>
      </c>
      <c r="BJ299">
        <v>5.7692307692307701</v>
      </c>
      <c r="BK299" s="2">
        <v>28.61538461538462</v>
      </c>
      <c r="BL299" s="11">
        <v>0</v>
      </c>
      <c r="BM299" s="11">
        <v>0.33333333333333365</v>
      </c>
      <c r="BN299" s="11">
        <v>0.41666666666666674</v>
      </c>
      <c r="BO299" s="11">
        <v>0.50000000000000011</v>
      </c>
      <c r="BP299" s="11">
        <v>0.65384615384615397</v>
      </c>
      <c r="BQ299" s="11">
        <v>0.48076923076923084</v>
      </c>
      <c r="BR299">
        <v>4.0000000000000009</v>
      </c>
      <c r="BS299">
        <v>1.9999999999999993</v>
      </c>
      <c r="BT299">
        <v>1.9999999999999993</v>
      </c>
      <c r="BU299">
        <v>0.99999999999999967</v>
      </c>
      <c r="BV299">
        <v>9.1428571428571406</v>
      </c>
      <c r="BW299">
        <v>2.8571428571428572</v>
      </c>
      <c r="BX299">
        <v>20.999999999999996</v>
      </c>
      <c r="BY299" s="11">
        <v>0.33333333333333343</v>
      </c>
      <c r="BZ299" s="11">
        <v>0.1666666666666666</v>
      </c>
      <c r="CA299" s="11">
        <v>0.1666666666666666</v>
      </c>
      <c r="CB299" s="11">
        <v>8.3333333333333301E-2</v>
      </c>
      <c r="CC299" s="11">
        <v>0.76190476190476175</v>
      </c>
      <c r="CD299" s="11">
        <v>0.23809523809523811</v>
      </c>
    </row>
    <row r="300" spans="1:82" hidden="1" x14ac:dyDescent="0.25">
      <c r="A300" s="5" t="s">
        <v>595</v>
      </c>
      <c r="B300" t="s">
        <v>618</v>
      </c>
      <c r="C300" t="s">
        <v>619</v>
      </c>
      <c r="M300" s="13"/>
      <c r="N300" s="13"/>
      <c r="O300" s="13"/>
      <c r="P300" s="13"/>
      <c r="Q300" s="13"/>
      <c r="R300" s="2"/>
      <c r="S300" s="2"/>
      <c r="T300" s="2"/>
      <c r="U300" s="2"/>
      <c r="V300" s="2"/>
      <c r="W300" s="2"/>
      <c r="X300" s="2"/>
      <c r="AE300" s="2">
        <v>0.99999999999999978</v>
      </c>
      <c r="AF300" s="2">
        <v>1.9999999999999996</v>
      </c>
      <c r="AG300" s="2">
        <v>4.0000000000000009</v>
      </c>
      <c r="AH300" s="2">
        <v>1.9999999999999996</v>
      </c>
      <c r="AI300" s="2">
        <v>5.3846153846153859</v>
      </c>
      <c r="AJ300" s="2">
        <v>3.0769230769230771</v>
      </c>
      <c r="AK300" s="2">
        <f t="shared" si="69"/>
        <v>17.461538461538463</v>
      </c>
      <c r="AL300" s="11">
        <f t="shared" si="73"/>
        <v>8.3333333333333315E-2</v>
      </c>
      <c r="AM300" s="11">
        <f t="shared" si="73"/>
        <v>0.16666666666666663</v>
      </c>
      <c r="AN300" s="11">
        <f t="shared" si="73"/>
        <v>0.33333333333333343</v>
      </c>
      <c r="AO300" s="11">
        <f t="shared" si="70"/>
        <v>0.16666666666666663</v>
      </c>
      <c r="AP300" s="11">
        <f t="shared" si="70"/>
        <v>0.44871794871794884</v>
      </c>
      <c r="AQ300" s="11">
        <f t="shared" si="70"/>
        <v>0.25641025641025644</v>
      </c>
      <c r="AR300" s="2">
        <v>0.7142857142857143</v>
      </c>
      <c r="AS300" s="2">
        <v>0.35714285714285715</v>
      </c>
      <c r="AT300" s="2">
        <v>0.7142857142857143</v>
      </c>
      <c r="AU300" s="2">
        <v>0.7142857142857143</v>
      </c>
      <c r="AV300" s="2">
        <v>8.571428571428573</v>
      </c>
      <c r="AW300" s="2">
        <v>3.9285714285714288</v>
      </c>
      <c r="AX300" s="2">
        <f t="shared" si="71"/>
        <v>15.000000000000002</v>
      </c>
      <c r="AY300" s="11">
        <f t="shared" si="74"/>
        <v>5.9523809523809527E-2</v>
      </c>
      <c r="AZ300" s="11">
        <f t="shared" si="74"/>
        <v>2.9761904761904764E-2</v>
      </c>
      <c r="BA300" s="11">
        <f t="shared" si="74"/>
        <v>5.9523809523809527E-2</v>
      </c>
      <c r="BB300" s="11">
        <f t="shared" si="72"/>
        <v>5.9523809523809527E-2</v>
      </c>
      <c r="BC300" s="11">
        <f t="shared" si="72"/>
        <v>0.71428571428571441</v>
      </c>
      <c r="BD300" s="11">
        <f t="shared" si="72"/>
        <v>0.32738095238095238</v>
      </c>
      <c r="BE300">
        <v>1.9999999999999991</v>
      </c>
      <c r="BF300">
        <v>3.9999999999999982</v>
      </c>
      <c r="BG300">
        <v>3.0000000000000009</v>
      </c>
      <c r="BH300">
        <v>7.0000000000000036</v>
      </c>
      <c r="BI300">
        <v>7.0769230769230775</v>
      </c>
      <c r="BJ300">
        <v>5.384615384615385</v>
      </c>
      <c r="BK300" s="2">
        <v>28.46153846153846</v>
      </c>
      <c r="BL300" s="11">
        <v>0.1666666666666666</v>
      </c>
      <c r="BM300" s="11">
        <v>0.3333333333333332</v>
      </c>
      <c r="BN300" s="11">
        <v>0.25000000000000006</v>
      </c>
      <c r="BO300" s="11">
        <v>0.58333333333333359</v>
      </c>
      <c r="BP300" s="11">
        <v>0.58974358974358976</v>
      </c>
      <c r="BQ300" s="11">
        <v>0.44871794871794873</v>
      </c>
      <c r="BR300">
        <v>0</v>
      </c>
      <c r="BS300">
        <v>0</v>
      </c>
      <c r="BT300">
        <v>0</v>
      </c>
      <c r="BU300">
        <v>0</v>
      </c>
      <c r="BV300">
        <v>5.7857142857142865</v>
      </c>
      <c r="BW300">
        <v>3.0714285714285716</v>
      </c>
      <c r="BX300">
        <v>8.8571428571428577</v>
      </c>
      <c r="BY300" s="11">
        <v>0</v>
      </c>
      <c r="BZ300" s="11">
        <v>0</v>
      </c>
      <c r="CA300" s="11">
        <v>0</v>
      </c>
      <c r="CB300" s="11">
        <v>0</v>
      </c>
      <c r="CC300" s="11">
        <v>0.48214285714285721</v>
      </c>
      <c r="CD300" s="11">
        <v>0.25595238095238099</v>
      </c>
    </row>
    <row r="301" spans="1:82" x14ac:dyDescent="0.25">
      <c r="A301" s="1" t="s">
        <v>595</v>
      </c>
      <c r="B301" t="s">
        <v>620</v>
      </c>
      <c r="C301" t="s">
        <v>621</v>
      </c>
      <c r="M301" s="13"/>
      <c r="N301" s="13"/>
      <c r="O301" s="13"/>
      <c r="P301" s="13"/>
      <c r="Q301" s="13"/>
      <c r="R301" s="2"/>
      <c r="S301" s="2"/>
      <c r="T301" s="2"/>
      <c r="U301" s="2"/>
      <c r="V301" s="2"/>
      <c r="W301" s="2"/>
      <c r="X301" s="2"/>
      <c r="AI301" s="2">
        <v>0.76923076923076927</v>
      </c>
      <c r="AJ301" s="2">
        <v>0.76923076923076927</v>
      </c>
      <c r="AK301" s="2">
        <f t="shared" si="69"/>
        <v>1.5384615384615385</v>
      </c>
      <c r="AL301" s="11">
        <f t="shared" si="73"/>
        <v>0</v>
      </c>
      <c r="AM301" s="11">
        <f t="shared" si="73"/>
        <v>0</v>
      </c>
      <c r="AN301" s="11">
        <f t="shared" si="73"/>
        <v>0</v>
      </c>
      <c r="AO301" s="11">
        <f t="shared" si="70"/>
        <v>0</v>
      </c>
      <c r="AP301" s="11">
        <f t="shared" si="70"/>
        <v>6.4102564102564111E-2</v>
      </c>
      <c r="AQ301" s="11">
        <f t="shared" si="70"/>
        <v>6.4102564102564111E-2</v>
      </c>
      <c r="AR301" s="2">
        <v>0</v>
      </c>
      <c r="AS301" s="2">
        <v>0</v>
      </c>
      <c r="AT301" s="2">
        <v>0</v>
      </c>
      <c r="AU301" s="2">
        <v>0</v>
      </c>
      <c r="AV301" s="2">
        <v>1.5714285714285714</v>
      </c>
      <c r="AW301" s="2">
        <v>0.35714285714285715</v>
      </c>
      <c r="AX301" s="2">
        <f t="shared" si="71"/>
        <v>1.9285714285714286</v>
      </c>
      <c r="AY301" s="11">
        <f t="shared" si="74"/>
        <v>0</v>
      </c>
      <c r="AZ301" s="11">
        <f t="shared" si="74"/>
        <v>0</v>
      </c>
      <c r="BA301" s="11">
        <f t="shared" si="74"/>
        <v>0</v>
      </c>
      <c r="BB301" s="11">
        <f t="shared" si="72"/>
        <v>0</v>
      </c>
      <c r="BC301" s="11">
        <f t="shared" si="72"/>
        <v>0.13095238095238096</v>
      </c>
      <c r="BD301" s="11">
        <f t="shared" si="72"/>
        <v>2.9761904761904764E-2</v>
      </c>
      <c r="BE301"/>
      <c r="BF301"/>
      <c r="BG301"/>
      <c r="BH301"/>
      <c r="BI301"/>
      <c r="BJ301"/>
      <c r="BR301">
        <v>0</v>
      </c>
      <c r="BS301">
        <v>0</v>
      </c>
      <c r="BT301">
        <v>0</v>
      </c>
      <c r="BU301">
        <v>0</v>
      </c>
      <c r="BV301">
        <v>0.2857142857142857</v>
      </c>
      <c r="BW301">
        <v>0</v>
      </c>
      <c r="BX301">
        <v>0.2857142857142857</v>
      </c>
      <c r="BY301" s="11">
        <v>0</v>
      </c>
      <c r="BZ301" s="11">
        <v>0</v>
      </c>
      <c r="CA301" s="11">
        <v>0</v>
      </c>
      <c r="CB301" s="11">
        <v>0</v>
      </c>
      <c r="CC301" s="11">
        <v>2.3809523809523808E-2</v>
      </c>
      <c r="CD301" s="11">
        <v>0</v>
      </c>
    </row>
    <row r="302" spans="1:82" hidden="1" x14ac:dyDescent="0.25">
      <c r="A302" s="5" t="s">
        <v>595</v>
      </c>
      <c r="B302" t="s">
        <v>622</v>
      </c>
      <c r="C302" t="s">
        <v>623</v>
      </c>
      <c r="M302" s="13"/>
      <c r="N302" s="13"/>
      <c r="O302" s="13"/>
      <c r="P302" s="13"/>
      <c r="Q302" s="13"/>
      <c r="R302" s="2"/>
      <c r="S302" s="2"/>
      <c r="T302" s="2"/>
      <c r="U302" s="2"/>
      <c r="V302" s="2"/>
      <c r="W302" s="2"/>
      <c r="X302" s="2"/>
      <c r="AF302" s="2">
        <v>1.9999999999999996</v>
      </c>
      <c r="AH302" s="2">
        <v>7.0000000000000036</v>
      </c>
      <c r="AI302" s="2">
        <v>2.3076923076923079</v>
      </c>
      <c r="AJ302" s="2">
        <v>2.6923076923076925</v>
      </c>
      <c r="AK302" s="2">
        <f t="shared" si="69"/>
        <v>14.000000000000004</v>
      </c>
      <c r="AL302" s="11">
        <f t="shared" si="73"/>
        <v>0</v>
      </c>
      <c r="AM302" s="11">
        <f t="shared" si="73"/>
        <v>0.16666666666666663</v>
      </c>
      <c r="AN302" s="11">
        <f t="shared" si="73"/>
        <v>0</v>
      </c>
      <c r="AO302" s="11">
        <f t="shared" si="70"/>
        <v>0.58333333333333359</v>
      </c>
      <c r="AP302" s="11">
        <f t="shared" si="70"/>
        <v>0.19230769230769232</v>
      </c>
      <c r="AQ302" s="11">
        <f t="shared" si="70"/>
        <v>0.22435897435897437</v>
      </c>
      <c r="AR302" s="2">
        <v>1.9999999999999993</v>
      </c>
      <c r="AS302" s="2">
        <v>0</v>
      </c>
      <c r="AT302" s="2">
        <v>1.9999999999999993</v>
      </c>
      <c r="AU302" s="2">
        <v>6.0000000000000036</v>
      </c>
      <c r="AV302" s="2">
        <v>4.5714285714285721</v>
      </c>
      <c r="AW302" s="2">
        <v>2.1428571428571428</v>
      </c>
      <c r="AX302" s="2">
        <f t="shared" si="71"/>
        <v>16.714285714285715</v>
      </c>
      <c r="AY302" s="11">
        <f t="shared" si="74"/>
        <v>0.1666666666666666</v>
      </c>
      <c r="AZ302" s="11">
        <f t="shared" si="74"/>
        <v>0</v>
      </c>
      <c r="BA302" s="11">
        <f t="shared" si="74"/>
        <v>0.1666666666666666</v>
      </c>
      <c r="BB302" s="11">
        <f t="shared" si="72"/>
        <v>0.50000000000000033</v>
      </c>
      <c r="BC302" s="11">
        <f t="shared" si="72"/>
        <v>0.38095238095238099</v>
      </c>
      <c r="BD302" s="11">
        <f t="shared" si="72"/>
        <v>0.17857142857142858</v>
      </c>
      <c r="BE302">
        <v>1.9999999999999996</v>
      </c>
      <c r="BF302">
        <v>3.0000000000000004</v>
      </c>
      <c r="BG302">
        <v>6.0000000000000027</v>
      </c>
      <c r="BH302">
        <v>0.99999999999999978</v>
      </c>
      <c r="BI302">
        <v>5.0000000000000009</v>
      </c>
      <c r="BJ302">
        <v>2.3076923076923079</v>
      </c>
      <c r="BK302" s="2">
        <v>19.30769230769231</v>
      </c>
      <c r="BL302" s="11">
        <v>0.16666666666666663</v>
      </c>
      <c r="BM302" s="11">
        <v>0.25000000000000006</v>
      </c>
      <c r="BN302" s="11">
        <v>0.50000000000000022</v>
      </c>
      <c r="BO302" s="11">
        <v>8.3333333333333315E-2</v>
      </c>
      <c r="BP302" s="11">
        <v>0.41666666666666674</v>
      </c>
      <c r="BQ302" s="11">
        <v>0.19230769230769232</v>
      </c>
      <c r="BR302">
        <v>5.0000000000000009</v>
      </c>
      <c r="BS302">
        <v>6.0000000000000036</v>
      </c>
      <c r="BT302">
        <v>1.9999999999999993</v>
      </c>
      <c r="BU302">
        <v>0</v>
      </c>
      <c r="BV302">
        <v>4.7857142857142856</v>
      </c>
      <c r="BW302">
        <v>2.1428571428571428</v>
      </c>
      <c r="BX302">
        <v>19.928571428571431</v>
      </c>
      <c r="BY302" s="11">
        <v>0.41666666666666674</v>
      </c>
      <c r="BZ302" s="11">
        <v>0.50000000000000033</v>
      </c>
      <c r="CA302" s="11">
        <v>0.1666666666666666</v>
      </c>
      <c r="CB302" s="11">
        <v>0</v>
      </c>
      <c r="CC302" s="11">
        <v>0.39880952380952378</v>
      </c>
      <c r="CD302" s="11">
        <v>0.17857142857142858</v>
      </c>
    </row>
    <row r="303" spans="1:82" hidden="1" x14ac:dyDescent="0.25">
      <c r="A303" s="5" t="s">
        <v>595</v>
      </c>
      <c r="B303" t="s">
        <v>624</v>
      </c>
      <c r="C303" t="s">
        <v>625</v>
      </c>
      <c r="M303" s="13"/>
      <c r="N303" s="13"/>
      <c r="O303" s="13"/>
      <c r="P303" s="13"/>
      <c r="Q303" s="13"/>
      <c r="R303" s="2"/>
      <c r="S303" s="2"/>
      <c r="T303" s="2"/>
      <c r="U303" s="2"/>
      <c r="V303" s="2"/>
      <c r="W303" s="2"/>
      <c r="X303" s="2"/>
      <c r="AG303" s="2">
        <v>1.9999999999999996</v>
      </c>
      <c r="AI303" s="2">
        <v>7.6923076923076943</v>
      </c>
      <c r="AJ303" s="2">
        <v>1.5384615384615385</v>
      </c>
      <c r="AK303" s="2">
        <f t="shared" si="69"/>
        <v>11.230769230769232</v>
      </c>
      <c r="AL303" s="11">
        <f t="shared" si="73"/>
        <v>0</v>
      </c>
      <c r="AM303" s="11">
        <f t="shared" si="73"/>
        <v>0</v>
      </c>
      <c r="AN303" s="11">
        <f t="shared" si="73"/>
        <v>0.16666666666666663</v>
      </c>
      <c r="AO303" s="11">
        <f t="shared" si="70"/>
        <v>0</v>
      </c>
      <c r="AP303" s="11">
        <f t="shared" si="70"/>
        <v>0.64102564102564119</v>
      </c>
      <c r="AQ303" s="11">
        <f t="shared" si="70"/>
        <v>0.12820512820512822</v>
      </c>
      <c r="AR303" s="2">
        <v>1.9999999999999993</v>
      </c>
      <c r="AS303" s="2">
        <v>0.7142857142857143</v>
      </c>
      <c r="AT303" s="2">
        <v>1.9999999999999993</v>
      </c>
      <c r="AU303" s="2">
        <v>0</v>
      </c>
      <c r="AV303" s="2">
        <v>5.2142857142857126</v>
      </c>
      <c r="AW303" s="2">
        <v>1.4285714285714286</v>
      </c>
      <c r="AX303" s="2">
        <f t="shared" si="71"/>
        <v>11.357142857142854</v>
      </c>
      <c r="AY303" s="11">
        <f t="shared" si="74"/>
        <v>0.1666666666666666</v>
      </c>
      <c r="AZ303" s="11">
        <f t="shared" si="74"/>
        <v>5.9523809523809527E-2</v>
      </c>
      <c r="BA303" s="11">
        <f t="shared" si="74"/>
        <v>0.1666666666666666</v>
      </c>
      <c r="BB303" s="11">
        <f t="shared" si="72"/>
        <v>0</v>
      </c>
      <c r="BC303" s="11">
        <f t="shared" si="72"/>
        <v>0.43452380952380937</v>
      </c>
      <c r="BD303" s="11">
        <f t="shared" si="72"/>
        <v>0.11904761904761905</v>
      </c>
      <c r="BE303">
        <v>0</v>
      </c>
      <c r="BF303">
        <v>1.9999999999999996</v>
      </c>
      <c r="BG303">
        <v>5.0000000000000009</v>
      </c>
      <c r="BH303">
        <v>1.9999999999999996</v>
      </c>
      <c r="BI303">
        <v>6.5384615384615401</v>
      </c>
      <c r="BJ303">
        <v>2.9230769230769234</v>
      </c>
      <c r="BK303" s="2">
        <v>18.461538461538463</v>
      </c>
      <c r="BL303" s="11">
        <v>0</v>
      </c>
      <c r="BM303" s="11">
        <v>0.16666666666666663</v>
      </c>
      <c r="BN303" s="11">
        <v>0.41666666666666674</v>
      </c>
      <c r="BO303" s="11">
        <v>0.16666666666666663</v>
      </c>
      <c r="BP303" s="11">
        <v>0.54487179487179505</v>
      </c>
      <c r="BQ303" s="11">
        <v>0.24358974358974361</v>
      </c>
      <c r="BR303">
        <v>0</v>
      </c>
      <c r="BS303">
        <v>0</v>
      </c>
      <c r="BT303">
        <v>0.35714285714285715</v>
      </c>
      <c r="BU303">
        <v>0.35714285714285715</v>
      </c>
      <c r="BV303">
        <v>6.2142857142857135</v>
      </c>
      <c r="BW303">
        <v>3.9285714285714288</v>
      </c>
      <c r="BX303">
        <v>10.857142857142858</v>
      </c>
      <c r="BY303" s="11">
        <v>0</v>
      </c>
      <c r="BZ303" s="11">
        <v>0</v>
      </c>
      <c r="CA303" s="11">
        <v>2.9761904761904764E-2</v>
      </c>
      <c r="CB303" s="11">
        <v>2.9761904761904764E-2</v>
      </c>
      <c r="CC303" s="11">
        <v>0.51785714285714279</v>
      </c>
      <c r="CD303" s="11">
        <v>0.32738095238095238</v>
      </c>
    </row>
    <row r="304" spans="1:82" hidden="1" x14ac:dyDescent="0.25">
      <c r="A304" s="5" t="s">
        <v>595</v>
      </c>
      <c r="B304" t="s">
        <v>626</v>
      </c>
      <c r="C304" t="s">
        <v>627</v>
      </c>
      <c r="M304" s="13"/>
      <c r="N304" s="13"/>
      <c r="O304" s="13"/>
      <c r="P304" s="13"/>
      <c r="Q304" s="13"/>
      <c r="R304" s="2"/>
      <c r="S304" s="2"/>
      <c r="T304" s="2"/>
      <c r="U304" s="2"/>
      <c r="V304" s="2"/>
      <c r="W304" s="2"/>
      <c r="X304" s="2"/>
      <c r="AE304" s="2">
        <v>1.9999999999999996</v>
      </c>
      <c r="AF304" s="2">
        <v>1.9999999999999991</v>
      </c>
      <c r="AG304" s="2">
        <v>6.0000000000000027</v>
      </c>
      <c r="AI304" s="2">
        <v>7.3076923076923093</v>
      </c>
      <c r="AJ304" s="2">
        <v>4.6153846153846159</v>
      </c>
      <c r="AK304" s="2">
        <f t="shared" si="69"/>
        <v>21.923076923076927</v>
      </c>
      <c r="AL304" s="11">
        <f t="shared" si="73"/>
        <v>0.16666666666666663</v>
      </c>
      <c r="AM304" s="11">
        <f t="shared" si="73"/>
        <v>0.1666666666666666</v>
      </c>
      <c r="AN304" s="11">
        <f t="shared" si="73"/>
        <v>0.50000000000000022</v>
      </c>
      <c r="AO304" s="11">
        <f t="shared" si="70"/>
        <v>0</v>
      </c>
      <c r="AP304" s="11">
        <f t="shared" si="70"/>
        <v>0.60897435897435914</v>
      </c>
      <c r="AQ304" s="11">
        <f t="shared" si="70"/>
        <v>0.38461538461538464</v>
      </c>
      <c r="AR304" s="2">
        <v>0</v>
      </c>
      <c r="AS304" s="2">
        <v>2.714285714285714</v>
      </c>
      <c r="AT304" s="2">
        <v>3.9999999999999987</v>
      </c>
      <c r="AU304" s="2">
        <v>5.0000000000000009</v>
      </c>
      <c r="AV304" s="2">
        <v>8.2142857142857135</v>
      </c>
      <c r="AW304" s="2">
        <v>2.8571428571428572</v>
      </c>
      <c r="AX304" s="2">
        <f t="shared" si="71"/>
        <v>22.785714285714285</v>
      </c>
      <c r="AY304" s="11">
        <f t="shared" si="74"/>
        <v>0</v>
      </c>
      <c r="AZ304" s="11">
        <f t="shared" si="74"/>
        <v>0.22619047619047616</v>
      </c>
      <c r="BA304" s="11">
        <f t="shared" si="74"/>
        <v>0.3333333333333332</v>
      </c>
      <c r="BB304" s="11">
        <f t="shared" si="72"/>
        <v>0.41666666666666674</v>
      </c>
      <c r="BC304" s="11">
        <f t="shared" si="72"/>
        <v>0.68452380952380942</v>
      </c>
      <c r="BD304" s="11">
        <f t="shared" si="72"/>
        <v>0.23809523809523811</v>
      </c>
      <c r="BE304">
        <v>0</v>
      </c>
      <c r="BF304">
        <v>6.0000000000000018</v>
      </c>
      <c r="BG304">
        <v>3.9999999999999991</v>
      </c>
      <c r="BH304">
        <v>1.9999999999999996</v>
      </c>
      <c r="BI304">
        <v>5.7692307692307692</v>
      </c>
      <c r="BJ304">
        <v>3.0769230769230771</v>
      </c>
      <c r="BK304" s="2">
        <v>20.846153846153847</v>
      </c>
      <c r="BL304" s="11">
        <v>0</v>
      </c>
      <c r="BM304" s="11">
        <v>0.50000000000000011</v>
      </c>
      <c r="BN304" s="11">
        <v>0.33333333333333326</v>
      </c>
      <c r="BO304" s="11">
        <v>0.16666666666666663</v>
      </c>
      <c r="BP304" s="11">
        <v>0.48076923076923078</v>
      </c>
      <c r="BQ304" s="11">
        <v>0.25641025641025644</v>
      </c>
      <c r="BR304">
        <v>5.7857142857142883</v>
      </c>
      <c r="BS304">
        <v>0</v>
      </c>
      <c r="BT304">
        <v>1.9999999999999993</v>
      </c>
      <c r="BU304">
        <v>1.9999999999999993</v>
      </c>
      <c r="BV304">
        <v>5.2857142857142856</v>
      </c>
      <c r="BW304">
        <v>1.0714285714285714</v>
      </c>
      <c r="BX304">
        <v>16.142857142857146</v>
      </c>
      <c r="BY304" s="11">
        <v>0.48214285714285737</v>
      </c>
      <c r="BZ304" s="11">
        <v>0</v>
      </c>
      <c r="CA304" s="11">
        <v>0.1666666666666666</v>
      </c>
      <c r="CB304" s="11">
        <v>0.1666666666666666</v>
      </c>
      <c r="CC304" s="11">
        <v>0.44047619047619047</v>
      </c>
      <c r="CD304" s="11">
        <v>8.9285714285714288E-2</v>
      </c>
    </row>
    <row r="305" spans="1:82" hidden="1" x14ac:dyDescent="0.25">
      <c r="A305" s="5" t="s">
        <v>595</v>
      </c>
      <c r="B305" t="s">
        <v>628</v>
      </c>
      <c r="C305" t="s">
        <v>629</v>
      </c>
      <c r="M305" s="13"/>
      <c r="N305" s="13"/>
      <c r="O305" s="13"/>
      <c r="P305" s="13"/>
      <c r="Q305" s="13"/>
      <c r="R305" s="2"/>
      <c r="S305" s="2"/>
      <c r="T305" s="2"/>
      <c r="U305" s="2"/>
      <c r="V305" s="2"/>
      <c r="W305" s="2"/>
      <c r="X305" s="2"/>
      <c r="AE305" s="2">
        <v>1.9999999999999991</v>
      </c>
      <c r="AF305" s="2">
        <v>3.0000000000000004</v>
      </c>
      <c r="AG305" s="2">
        <v>5.0000000000000009</v>
      </c>
      <c r="AH305" s="2">
        <v>5.6153846153846168</v>
      </c>
      <c r="AI305" s="2">
        <v>7.6923076923076925</v>
      </c>
      <c r="AJ305" s="2">
        <v>5.384615384615385</v>
      </c>
      <c r="AK305" s="2">
        <f t="shared" si="69"/>
        <v>28.692307692307693</v>
      </c>
      <c r="AL305" s="11">
        <f t="shared" si="73"/>
        <v>0.1666666666666666</v>
      </c>
      <c r="AM305" s="11">
        <f t="shared" si="73"/>
        <v>0.25000000000000006</v>
      </c>
      <c r="AN305" s="11">
        <f t="shared" si="73"/>
        <v>0.41666666666666674</v>
      </c>
      <c r="AO305" s="11">
        <f t="shared" si="70"/>
        <v>0.46794871794871806</v>
      </c>
      <c r="AP305" s="11">
        <f t="shared" si="70"/>
        <v>0.64102564102564108</v>
      </c>
      <c r="AQ305" s="11">
        <f t="shared" si="70"/>
        <v>0.44871794871794873</v>
      </c>
      <c r="AR305" s="2">
        <v>4.0000000000000018</v>
      </c>
      <c r="AS305" s="2">
        <v>1.9999999999999993</v>
      </c>
      <c r="AT305" s="2">
        <v>7.0000000000000044</v>
      </c>
      <c r="AU305" s="2">
        <v>3</v>
      </c>
      <c r="AV305" s="2">
        <v>7.8571428571428568</v>
      </c>
      <c r="AW305" s="2">
        <v>5.7142857142857144</v>
      </c>
      <c r="AX305" s="2">
        <f t="shared" si="71"/>
        <v>29.57142857142858</v>
      </c>
      <c r="AY305" s="11">
        <f t="shared" si="74"/>
        <v>0.33333333333333348</v>
      </c>
      <c r="AZ305" s="11">
        <f t="shared" si="74"/>
        <v>0.1666666666666666</v>
      </c>
      <c r="BA305" s="11">
        <f t="shared" si="74"/>
        <v>0.5833333333333337</v>
      </c>
      <c r="BB305" s="11">
        <f t="shared" si="72"/>
        <v>0.25</v>
      </c>
      <c r="BC305" s="11">
        <f t="shared" si="72"/>
        <v>0.65476190476190477</v>
      </c>
      <c r="BD305" s="11">
        <f t="shared" si="72"/>
        <v>0.47619047619047622</v>
      </c>
      <c r="BE305">
        <v>5.3076923076923093</v>
      </c>
      <c r="BF305">
        <v>5.3076923076923084</v>
      </c>
      <c r="BG305">
        <v>7</v>
      </c>
      <c r="BH305">
        <v>3.9999999999999982</v>
      </c>
      <c r="BI305">
        <v>6.1538461538461542</v>
      </c>
      <c r="BJ305">
        <v>5.0000000000000009</v>
      </c>
      <c r="BK305" s="2">
        <v>32.769230769230766</v>
      </c>
      <c r="BL305" s="11">
        <v>0.44230769230769246</v>
      </c>
      <c r="BM305" s="11">
        <v>0.44230769230769235</v>
      </c>
      <c r="BN305" s="11">
        <v>0.58333333333333337</v>
      </c>
      <c r="BO305" s="11">
        <v>0.3333333333333332</v>
      </c>
      <c r="BP305" s="11">
        <v>0.51282051282051289</v>
      </c>
      <c r="BQ305" s="11">
        <v>0.41666666666666674</v>
      </c>
      <c r="BR305">
        <v>3.3571428571428572</v>
      </c>
      <c r="BS305">
        <v>0.7142857142857143</v>
      </c>
      <c r="BT305">
        <v>5.0000000000000009</v>
      </c>
      <c r="BU305">
        <v>7.0000000000000044</v>
      </c>
      <c r="BV305">
        <v>6.0714285714285721</v>
      </c>
      <c r="BW305">
        <v>4.6428571428571423</v>
      </c>
      <c r="BX305">
        <v>26.785714285714292</v>
      </c>
      <c r="BY305" s="11">
        <v>0.27976190476190477</v>
      </c>
      <c r="BZ305" s="11">
        <v>5.9523809523809527E-2</v>
      </c>
      <c r="CA305" s="11">
        <v>0.41666666666666674</v>
      </c>
      <c r="CB305" s="11">
        <v>0.5833333333333337</v>
      </c>
      <c r="CC305" s="11">
        <v>0.50595238095238104</v>
      </c>
      <c r="CD305" s="11">
        <v>0.38690476190476186</v>
      </c>
    </row>
    <row r="306" spans="1:82" hidden="1" x14ac:dyDescent="0.25">
      <c r="A306" s="5" t="s">
        <v>595</v>
      </c>
      <c r="B306" t="s">
        <v>630</v>
      </c>
      <c r="C306" t="s">
        <v>631</v>
      </c>
      <c r="M306" s="13"/>
      <c r="N306" s="13"/>
      <c r="O306" s="13"/>
      <c r="P306" s="13"/>
      <c r="Q306" s="13"/>
      <c r="R306" s="2"/>
      <c r="S306" s="2"/>
      <c r="T306" s="2"/>
      <c r="U306" s="2"/>
      <c r="V306" s="2"/>
      <c r="W306" s="2"/>
      <c r="X306" s="2"/>
      <c r="AG306" s="2">
        <v>1.9999999999999996</v>
      </c>
      <c r="AI306" s="2">
        <v>0.76923076923076927</v>
      </c>
      <c r="AK306" s="2">
        <f t="shared" si="69"/>
        <v>2.7692307692307687</v>
      </c>
      <c r="AL306" s="11">
        <f t="shared" si="73"/>
        <v>0</v>
      </c>
      <c r="AM306" s="11">
        <f t="shared" si="73"/>
        <v>0</v>
      </c>
      <c r="AN306" s="11">
        <f t="shared" si="73"/>
        <v>0.16666666666666663</v>
      </c>
      <c r="AO306" s="11">
        <f t="shared" si="70"/>
        <v>0</v>
      </c>
      <c r="AP306" s="11">
        <f t="shared" si="70"/>
        <v>6.4102564102564111E-2</v>
      </c>
      <c r="AQ306" s="11">
        <f t="shared" si="70"/>
        <v>0</v>
      </c>
      <c r="AR306" s="2">
        <v>0</v>
      </c>
      <c r="AS306" s="2">
        <v>0</v>
      </c>
      <c r="AT306" s="2">
        <v>0</v>
      </c>
      <c r="AU306" s="2">
        <v>0</v>
      </c>
      <c r="AV306" s="2">
        <v>0.35714285714285715</v>
      </c>
      <c r="AW306" s="2">
        <v>3.9285714285714288</v>
      </c>
      <c r="AX306" s="2">
        <f t="shared" si="71"/>
        <v>4.2857142857142856</v>
      </c>
      <c r="AY306" s="11">
        <f t="shared" si="74"/>
        <v>0</v>
      </c>
      <c r="AZ306" s="11">
        <f t="shared" si="74"/>
        <v>0</v>
      </c>
      <c r="BA306" s="11">
        <f t="shared" si="74"/>
        <v>0</v>
      </c>
      <c r="BB306" s="11">
        <f t="shared" si="72"/>
        <v>0</v>
      </c>
      <c r="BC306" s="11">
        <f t="shared" si="72"/>
        <v>2.9761904761904764E-2</v>
      </c>
      <c r="BD306" s="11">
        <f t="shared" si="72"/>
        <v>0.32738095238095238</v>
      </c>
      <c r="BE306">
        <v>3.9999999999999982</v>
      </c>
      <c r="BF306">
        <v>0</v>
      </c>
      <c r="BG306">
        <v>0</v>
      </c>
      <c r="BH306">
        <v>0</v>
      </c>
      <c r="BI306">
        <v>3.8461538461538463</v>
      </c>
      <c r="BJ306">
        <v>0.76923076923076927</v>
      </c>
      <c r="BK306" s="2">
        <v>8.615384615384615</v>
      </c>
      <c r="BL306" s="11">
        <v>0.3333333333333332</v>
      </c>
      <c r="BM306" s="11">
        <v>0</v>
      </c>
      <c r="BN306" s="11">
        <v>0</v>
      </c>
      <c r="BO306" s="11">
        <v>0</v>
      </c>
      <c r="BP306" s="11">
        <v>0.32051282051282054</v>
      </c>
      <c r="BQ306" s="11">
        <v>6.4102564102564111E-2</v>
      </c>
      <c r="BR306">
        <v>0</v>
      </c>
      <c r="BS306">
        <v>0</v>
      </c>
      <c r="BT306">
        <v>0</v>
      </c>
      <c r="BU306">
        <v>0</v>
      </c>
      <c r="BV306">
        <v>1.0714285714285714</v>
      </c>
      <c r="BW306">
        <v>1.0714285714285714</v>
      </c>
      <c r="BX306">
        <v>2.1428571428571428</v>
      </c>
      <c r="BY306" s="11">
        <v>0</v>
      </c>
      <c r="BZ306" s="11">
        <v>0</v>
      </c>
      <c r="CA306" s="11">
        <v>0</v>
      </c>
      <c r="CB306" s="11">
        <v>0</v>
      </c>
      <c r="CC306" s="11">
        <v>8.9285714285714288E-2</v>
      </c>
      <c r="CD306" s="11">
        <v>8.9285714285714288E-2</v>
      </c>
    </row>
    <row r="307" spans="1:82" hidden="1" x14ac:dyDescent="0.25">
      <c r="A307" s="5" t="s">
        <v>595</v>
      </c>
      <c r="B307" t="s">
        <v>632</v>
      </c>
      <c r="C307" t="s">
        <v>633</v>
      </c>
      <c r="M307" s="13"/>
      <c r="N307" s="13"/>
      <c r="O307" s="13"/>
      <c r="P307" s="13"/>
      <c r="Q307" s="13"/>
      <c r="R307" s="2"/>
      <c r="S307" s="2"/>
      <c r="T307" s="2"/>
      <c r="U307" s="2"/>
      <c r="V307" s="2"/>
      <c r="W307" s="2"/>
      <c r="X307" s="2"/>
      <c r="AE307" s="2">
        <v>3.9999999999999982</v>
      </c>
      <c r="AI307" s="2">
        <v>3.4615384615384617</v>
      </c>
      <c r="AJ307" s="2">
        <v>4.2307692307692308</v>
      </c>
      <c r="AK307" s="2">
        <f t="shared" si="69"/>
        <v>11.69230769230769</v>
      </c>
      <c r="AL307" s="11">
        <f t="shared" si="73"/>
        <v>0.3333333333333332</v>
      </c>
      <c r="AM307" s="11">
        <f t="shared" si="73"/>
        <v>0</v>
      </c>
      <c r="AN307" s="11">
        <f t="shared" si="73"/>
        <v>0</v>
      </c>
      <c r="AO307" s="11">
        <f t="shared" si="70"/>
        <v>0</v>
      </c>
      <c r="AP307" s="11">
        <f t="shared" si="70"/>
        <v>0.28846153846153849</v>
      </c>
      <c r="AQ307" s="11">
        <f t="shared" si="70"/>
        <v>0.35256410256410259</v>
      </c>
      <c r="AR307" s="2">
        <v>0</v>
      </c>
      <c r="AS307" s="2">
        <v>0</v>
      </c>
      <c r="AT307" s="2">
        <v>1.9999999999999993</v>
      </c>
      <c r="AU307" s="2">
        <v>0.99999999999999967</v>
      </c>
      <c r="AV307" s="2">
        <v>2.8571428571428572</v>
      </c>
      <c r="AW307" s="2">
        <v>2.8571428571428572</v>
      </c>
      <c r="AX307" s="2">
        <f t="shared" si="71"/>
        <v>8.7142857142857135</v>
      </c>
      <c r="AY307" s="11">
        <f t="shared" si="74"/>
        <v>0</v>
      </c>
      <c r="AZ307" s="11">
        <f t="shared" si="74"/>
        <v>0</v>
      </c>
      <c r="BA307" s="11">
        <f t="shared" si="74"/>
        <v>0.1666666666666666</v>
      </c>
      <c r="BB307" s="11">
        <f t="shared" si="72"/>
        <v>8.3333333333333301E-2</v>
      </c>
      <c r="BC307" s="11">
        <f t="shared" si="72"/>
        <v>0.23809523809523811</v>
      </c>
      <c r="BD307" s="11">
        <f t="shared" si="72"/>
        <v>0.23809523809523811</v>
      </c>
      <c r="BE307">
        <v>0</v>
      </c>
      <c r="BF307">
        <v>0</v>
      </c>
      <c r="BG307">
        <v>0</v>
      </c>
      <c r="BH307">
        <v>0</v>
      </c>
      <c r="BI307">
        <v>0.38461538461538464</v>
      </c>
      <c r="BJ307">
        <v>1.9230769230769234</v>
      </c>
      <c r="BK307" s="2">
        <v>2.3076923076923079</v>
      </c>
      <c r="BL307" s="11">
        <v>0</v>
      </c>
      <c r="BM307" s="11">
        <v>0</v>
      </c>
      <c r="BN307" s="11">
        <v>0</v>
      </c>
      <c r="BO307" s="11">
        <v>0</v>
      </c>
      <c r="BP307" s="11">
        <v>3.2051282051282055E-2</v>
      </c>
      <c r="BQ307" s="11">
        <v>0.16025641025641027</v>
      </c>
      <c r="BR307">
        <v>0</v>
      </c>
      <c r="BS307">
        <v>0</v>
      </c>
      <c r="BT307">
        <v>1.9999999999999993</v>
      </c>
      <c r="BU307">
        <v>0</v>
      </c>
      <c r="BV307">
        <v>2.9285714285714288</v>
      </c>
      <c r="BW307">
        <v>2.1428571428571428</v>
      </c>
      <c r="BX307">
        <v>7.0714285714285712</v>
      </c>
      <c r="BY307" s="11">
        <v>0</v>
      </c>
      <c r="BZ307" s="11">
        <v>0</v>
      </c>
      <c r="CA307" s="11">
        <v>0.1666666666666666</v>
      </c>
      <c r="CB307" s="11">
        <v>0</v>
      </c>
      <c r="CC307" s="11">
        <v>0.24404761904761907</v>
      </c>
      <c r="CD307" s="11">
        <v>0.17857142857142858</v>
      </c>
    </row>
    <row r="308" spans="1:82" hidden="1" x14ac:dyDescent="0.25">
      <c r="A308" s="5" t="s">
        <v>595</v>
      </c>
      <c r="B308" t="s">
        <v>634</v>
      </c>
      <c r="C308" t="s">
        <v>635</v>
      </c>
      <c r="M308" s="13"/>
      <c r="N308" s="13"/>
      <c r="O308" s="13"/>
      <c r="P308" s="13"/>
      <c r="Q308" s="13"/>
      <c r="R308" s="2"/>
      <c r="S308" s="2"/>
      <c r="T308" s="2"/>
      <c r="U308" s="2"/>
      <c r="V308" s="2"/>
      <c r="W308" s="2"/>
      <c r="X308" s="2"/>
      <c r="AE308" s="2">
        <v>4.0000000000000036</v>
      </c>
      <c r="AF308" s="2">
        <v>4.0000000000000009</v>
      </c>
      <c r="AG308" s="2">
        <v>1.9999999999999991</v>
      </c>
      <c r="AH308" s="2">
        <v>4.0000000000000009</v>
      </c>
      <c r="AI308" s="2">
        <v>2.3076923076923079</v>
      </c>
      <c r="AJ308" s="2">
        <v>3.4615384615384617</v>
      </c>
      <c r="AK308" s="2">
        <f t="shared" si="69"/>
        <v>19.769230769230774</v>
      </c>
      <c r="AL308" s="11">
        <f t="shared" si="73"/>
        <v>0.33333333333333365</v>
      </c>
      <c r="AM308" s="11">
        <f t="shared" si="73"/>
        <v>0.33333333333333343</v>
      </c>
      <c r="AN308" s="11">
        <f t="shared" si="73"/>
        <v>0.1666666666666666</v>
      </c>
      <c r="AO308" s="11">
        <f t="shared" si="70"/>
        <v>0.33333333333333343</v>
      </c>
      <c r="AP308" s="11">
        <f t="shared" si="70"/>
        <v>0.19230769230769232</v>
      </c>
      <c r="AQ308" s="11">
        <f t="shared" si="70"/>
        <v>0.28846153846153849</v>
      </c>
      <c r="AR308" s="2">
        <v>6.0000000000000027</v>
      </c>
      <c r="AS308" s="2">
        <v>6.0000000000000018</v>
      </c>
      <c r="AT308" s="2">
        <v>0</v>
      </c>
      <c r="AU308" s="2">
        <v>0</v>
      </c>
      <c r="AV308" s="2">
        <v>3.2142857142857144</v>
      </c>
      <c r="AW308" s="2">
        <v>1.0714285714285714</v>
      </c>
      <c r="AX308" s="2">
        <f t="shared" si="71"/>
        <v>16.285714285714292</v>
      </c>
      <c r="AY308" s="11">
        <f t="shared" si="74"/>
        <v>0.50000000000000022</v>
      </c>
      <c r="AZ308" s="11">
        <f t="shared" si="74"/>
        <v>0.50000000000000011</v>
      </c>
      <c r="BA308" s="11">
        <f t="shared" si="74"/>
        <v>0</v>
      </c>
      <c r="BB308" s="11">
        <f t="shared" si="72"/>
        <v>0</v>
      </c>
      <c r="BC308" s="11">
        <f t="shared" si="72"/>
        <v>0.26785714285714285</v>
      </c>
      <c r="BD308" s="11">
        <f t="shared" si="72"/>
        <v>8.9285714285714288E-2</v>
      </c>
      <c r="BE308">
        <v>0</v>
      </c>
      <c r="BF308">
        <v>0.99999999999999978</v>
      </c>
      <c r="BG308">
        <v>1.9999999999999991</v>
      </c>
      <c r="BH308">
        <v>0</v>
      </c>
      <c r="BI308">
        <v>1.9230769230769231</v>
      </c>
      <c r="BJ308">
        <v>2.6923076923076925</v>
      </c>
      <c r="BK308" s="2">
        <v>7.615384615384615</v>
      </c>
      <c r="BL308" s="11">
        <v>0</v>
      </c>
      <c r="BM308" s="11">
        <v>8.3333333333333315E-2</v>
      </c>
      <c r="BN308" s="11">
        <v>0.1666666666666666</v>
      </c>
      <c r="BO308" s="11">
        <v>0</v>
      </c>
      <c r="BP308" s="11">
        <v>0.16025641025641027</v>
      </c>
      <c r="BQ308" s="11">
        <v>0.22435897435897437</v>
      </c>
      <c r="BR308">
        <v>0</v>
      </c>
      <c r="BS308">
        <v>6.0000000000000036</v>
      </c>
      <c r="BT308">
        <v>5.0000000000000009</v>
      </c>
      <c r="BU308">
        <v>0</v>
      </c>
      <c r="BV308">
        <v>5.2857142857142856</v>
      </c>
      <c r="BW308">
        <v>3.8571428571428577</v>
      </c>
      <c r="BX308">
        <v>20.142857142857146</v>
      </c>
      <c r="BY308" s="11">
        <v>0</v>
      </c>
      <c r="BZ308" s="11">
        <v>0.50000000000000033</v>
      </c>
      <c r="CA308" s="11">
        <v>0.41666666666666674</v>
      </c>
      <c r="CB308" s="11">
        <v>0</v>
      </c>
      <c r="CC308" s="11">
        <v>0.44047619047619047</v>
      </c>
      <c r="CD308" s="11">
        <v>0.32142857142857145</v>
      </c>
    </row>
    <row r="309" spans="1:82" hidden="1" x14ac:dyDescent="0.25">
      <c r="A309" s="5" t="s">
        <v>595</v>
      </c>
      <c r="B309" t="s">
        <v>636</v>
      </c>
      <c r="C309" t="s">
        <v>637</v>
      </c>
      <c r="M309" s="13"/>
      <c r="N309" s="13"/>
      <c r="O309" s="13"/>
      <c r="P309" s="13"/>
      <c r="Q309" s="13"/>
      <c r="R309" s="2"/>
      <c r="S309" s="2"/>
      <c r="T309" s="2"/>
      <c r="U309" s="2"/>
      <c r="V309" s="2"/>
      <c r="W309" s="2"/>
      <c r="X309" s="2"/>
      <c r="AE309" s="2">
        <v>4.0000000000000009</v>
      </c>
      <c r="AF309" s="2">
        <v>3.9999999999999982</v>
      </c>
      <c r="AG309" s="2">
        <v>5.0000000000000009</v>
      </c>
      <c r="AH309" s="2">
        <v>1.9999999999999996</v>
      </c>
      <c r="AI309" s="2">
        <v>7.3076923076923084</v>
      </c>
      <c r="AJ309" s="2">
        <v>3.4615384615384617</v>
      </c>
      <c r="AK309" s="2">
        <f t="shared" si="69"/>
        <v>25.769230769230766</v>
      </c>
      <c r="AL309" s="11">
        <f t="shared" si="73"/>
        <v>0.33333333333333343</v>
      </c>
      <c r="AM309" s="11">
        <f t="shared" si="73"/>
        <v>0.3333333333333332</v>
      </c>
      <c r="AN309" s="11">
        <f t="shared" si="73"/>
        <v>0.41666666666666674</v>
      </c>
      <c r="AO309" s="11">
        <f t="shared" si="70"/>
        <v>0.16666666666666663</v>
      </c>
      <c r="AP309" s="11">
        <f t="shared" si="70"/>
        <v>0.60897435897435903</v>
      </c>
      <c r="AQ309" s="11">
        <f t="shared" si="70"/>
        <v>0.28846153846153849</v>
      </c>
      <c r="AR309" s="2">
        <v>6.0000000000000027</v>
      </c>
      <c r="AS309" s="2">
        <v>0</v>
      </c>
      <c r="AT309" s="2">
        <v>0</v>
      </c>
      <c r="AU309" s="2">
        <v>0</v>
      </c>
      <c r="AV309" s="2">
        <v>1.0714285714285714</v>
      </c>
      <c r="AW309" s="2">
        <v>3.9285714285714288</v>
      </c>
      <c r="AX309" s="2">
        <f t="shared" si="71"/>
        <v>11.000000000000004</v>
      </c>
      <c r="AY309" s="11">
        <f t="shared" si="74"/>
        <v>0.50000000000000022</v>
      </c>
      <c r="AZ309" s="11">
        <f t="shared" si="74"/>
        <v>0</v>
      </c>
      <c r="BA309" s="11">
        <f t="shared" si="74"/>
        <v>0</v>
      </c>
      <c r="BB309" s="11">
        <f t="shared" si="72"/>
        <v>0</v>
      </c>
      <c r="BC309" s="11">
        <f t="shared" si="72"/>
        <v>8.9285714285714288E-2</v>
      </c>
      <c r="BD309" s="11">
        <f t="shared" si="72"/>
        <v>0.32738095238095238</v>
      </c>
      <c r="BE309">
        <v>1.9999999999999996</v>
      </c>
      <c r="BF309">
        <v>3.384615384615385</v>
      </c>
      <c r="BG309">
        <v>3.0000000000000009</v>
      </c>
      <c r="BH309">
        <v>8.0000000000000018</v>
      </c>
      <c r="BI309">
        <v>5.6923076923076934</v>
      </c>
      <c r="BJ309">
        <v>1.3076923076923077</v>
      </c>
      <c r="BK309" s="2">
        <v>23.384615384615387</v>
      </c>
      <c r="BL309" s="11">
        <v>0.16666666666666663</v>
      </c>
      <c r="BM309" s="11">
        <v>0.2820512820512821</v>
      </c>
      <c r="BN309" s="11">
        <v>0.25000000000000006</v>
      </c>
      <c r="BO309" s="11">
        <v>0.66666666666666685</v>
      </c>
      <c r="BP309" s="11">
        <v>0.47435897435897445</v>
      </c>
      <c r="BQ309" s="11">
        <v>0.10897435897435898</v>
      </c>
      <c r="BR309">
        <v>1.9999999999999993</v>
      </c>
      <c r="BS309">
        <v>0</v>
      </c>
      <c r="BT309">
        <v>0</v>
      </c>
      <c r="BU309">
        <v>3.9999999999999987</v>
      </c>
      <c r="BV309">
        <v>5</v>
      </c>
      <c r="BW309">
        <v>2.7142857142857144</v>
      </c>
      <c r="BX309">
        <v>13.714285714285712</v>
      </c>
      <c r="BY309" s="11">
        <v>0.1666666666666666</v>
      </c>
      <c r="BZ309" s="11">
        <v>0</v>
      </c>
      <c r="CA309" s="11">
        <v>0</v>
      </c>
      <c r="CB309" s="11">
        <v>0.3333333333333332</v>
      </c>
      <c r="CC309" s="11">
        <v>0.41666666666666669</v>
      </c>
      <c r="CD309" s="11">
        <v>0.22619047619047619</v>
      </c>
    </row>
    <row r="310" spans="1:82" hidden="1" x14ac:dyDescent="0.25">
      <c r="A310" s="5" t="s">
        <v>595</v>
      </c>
      <c r="B310" s="21" t="s">
        <v>638</v>
      </c>
      <c r="C310" s="21" t="s">
        <v>639</v>
      </c>
      <c r="D310" s="21"/>
      <c r="E310" s="22"/>
      <c r="F310" s="22"/>
      <c r="G310" s="22"/>
      <c r="H310" s="22"/>
      <c r="I310" s="22"/>
      <c r="J310" s="22"/>
      <c r="K310" s="22"/>
      <c r="L310" s="23"/>
      <c r="M310" s="23"/>
      <c r="N310" s="23"/>
      <c r="O310" s="23"/>
      <c r="P310" s="23"/>
      <c r="Q310" s="23"/>
      <c r="R310" s="22"/>
      <c r="S310" s="22"/>
      <c r="T310" s="22"/>
      <c r="U310" s="22"/>
      <c r="V310" s="22"/>
      <c r="W310" s="22"/>
      <c r="X310" s="22"/>
      <c r="Y310" s="24"/>
      <c r="Z310" s="24"/>
      <c r="AA310" s="24"/>
      <c r="AB310" s="24"/>
      <c r="AC310" s="24"/>
      <c r="AD310" s="24"/>
      <c r="AE310" s="22"/>
      <c r="AF310" s="22"/>
      <c r="AG310" s="22"/>
      <c r="AH310" s="22"/>
      <c r="AI310" s="22">
        <v>2.6923076923076925</v>
      </c>
      <c r="AJ310" s="22">
        <v>5.9230769230769234</v>
      </c>
      <c r="AK310" s="22">
        <f t="shared" si="69"/>
        <v>8.6153846153846168</v>
      </c>
      <c r="AL310" s="24">
        <f t="shared" si="73"/>
        <v>0</v>
      </c>
      <c r="AM310" s="24">
        <f t="shared" si="73"/>
        <v>0</v>
      </c>
      <c r="AN310" s="24">
        <f t="shared" si="73"/>
        <v>0</v>
      </c>
      <c r="AO310" s="24">
        <f t="shared" si="70"/>
        <v>0</v>
      </c>
      <c r="AP310" s="24">
        <f t="shared" si="70"/>
        <v>0.22435897435897437</v>
      </c>
      <c r="AQ310" s="24">
        <f t="shared" si="70"/>
        <v>0.49358974358974361</v>
      </c>
      <c r="AR310" s="22">
        <v>0</v>
      </c>
      <c r="AS310" s="22">
        <v>1.9999999999999993</v>
      </c>
      <c r="AT310" s="22">
        <v>0</v>
      </c>
      <c r="AU310" s="22">
        <v>0</v>
      </c>
      <c r="AV310" s="22">
        <v>0.7142857142857143</v>
      </c>
      <c r="AW310" s="22">
        <v>4.6428571428571432</v>
      </c>
      <c r="AX310" s="22">
        <f t="shared" si="71"/>
        <v>7.3571428571428568</v>
      </c>
      <c r="AY310" s="24">
        <f t="shared" si="74"/>
        <v>0</v>
      </c>
      <c r="AZ310" s="24">
        <f t="shared" si="74"/>
        <v>0.1666666666666666</v>
      </c>
      <c r="BA310" s="24">
        <f t="shared" si="74"/>
        <v>0</v>
      </c>
      <c r="BB310" s="24">
        <f t="shared" si="72"/>
        <v>0</v>
      </c>
      <c r="BC310" s="24">
        <f t="shared" si="72"/>
        <v>5.9523809523809527E-2</v>
      </c>
      <c r="BD310" s="24">
        <f t="shared" si="72"/>
        <v>0.38690476190476192</v>
      </c>
      <c r="BE310">
        <v>0</v>
      </c>
      <c r="BF310">
        <v>1.9999999999999996</v>
      </c>
      <c r="BG310">
        <v>0</v>
      </c>
      <c r="BH310">
        <v>1.9999999999999996</v>
      </c>
      <c r="BI310">
        <v>4.6923076923076925</v>
      </c>
      <c r="BJ310">
        <v>4</v>
      </c>
      <c r="BK310" s="2">
        <v>12.692307692307692</v>
      </c>
      <c r="BL310" s="11">
        <v>0</v>
      </c>
      <c r="BM310" s="11">
        <v>0.16666666666666663</v>
      </c>
      <c r="BN310" s="11">
        <v>0</v>
      </c>
      <c r="BO310" s="11">
        <v>0.16666666666666663</v>
      </c>
      <c r="BP310" s="11">
        <v>0.39102564102564102</v>
      </c>
      <c r="BQ310" s="11">
        <v>0.33333333333333331</v>
      </c>
      <c r="BR310">
        <v>0</v>
      </c>
      <c r="BS310">
        <v>0</v>
      </c>
      <c r="BT310">
        <v>0</v>
      </c>
      <c r="BU310">
        <v>0</v>
      </c>
      <c r="BV310">
        <v>2.8571428571428572</v>
      </c>
      <c r="BW310">
        <v>6.0714285714285712</v>
      </c>
      <c r="BX310">
        <v>8.9285714285714288</v>
      </c>
      <c r="BY310" s="11">
        <v>0</v>
      </c>
      <c r="BZ310" s="11">
        <v>0</v>
      </c>
      <c r="CA310" s="11">
        <v>0</v>
      </c>
      <c r="CB310" s="11">
        <v>0</v>
      </c>
      <c r="CC310" s="11">
        <v>0.23809523809523811</v>
      </c>
      <c r="CD310" s="11">
        <v>0.50595238095238093</v>
      </c>
    </row>
    <row r="311" spans="1:82" x14ac:dyDescent="0.25">
      <c r="A311" s="1" t="s">
        <v>595</v>
      </c>
      <c r="B311" t="s">
        <v>640</v>
      </c>
      <c r="C311" s="12" t="s">
        <v>641</v>
      </c>
      <c r="M311" s="13"/>
      <c r="N311" s="13"/>
      <c r="O311" s="13"/>
      <c r="P311" s="13"/>
      <c r="Q311" s="13"/>
      <c r="R311" s="2"/>
      <c r="S311" s="2"/>
      <c r="T311" s="2"/>
      <c r="U311" s="2"/>
      <c r="V311" s="2"/>
      <c r="W311" s="2"/>
      <c r="X311" s="2"/>
      <c r="AK311" s="2">
        <f t="shared" si="69"/>
        <v>0</v>
      </c>
      <c r="AL311" s="11">
        <f t="shared" si="73"/>
        <v>0</v>
      </c>
      <c r="AM311" s="11">
        <f t="shared" si="73"/>
        <v>0</v>
      </c>
      <c r="AN311" s="11">
        <f t="shared" si="73"/>
        <v>0</v>
      </c>
      <c r="AO311" s="11">
        <f t="shared" si="70"/>
        <v>0</v>
      </c>
      <c r="AP311" s="11">
        <f t="shared" si="70"/>
        <v>0</v>
      </c>
      <c r="AQ311" s="11">
        <f t="shared" si="70"/>
        <v>0</v>
      </c>
      <c r="AX311" s="2">
        <f t="shared" si="71"/>
        <v>0</v>
      </c>
      <c r="AY311" s="11">
        <f t="shared" si="74"/>
        <v>0</v>
      </c>
      <c r="AZ311" s="11">
        <f t="shared" si="74"/>
        <v>0</v>
      </c>
      <c r="BA311" s="11">
        <f t="shared" si="74"/>
        <v>0</v>
      </c>
      <c r="BB311" s="11">
        <f t="shared" si="72"/>
        <v>0</v>
      </c>
      <c r="BC311" s="11">
        <f t="shared" si="72"/>
        <v>0</v>
      </c>
      <c r="BD311" s="11">
        <f t="shared" si="72"/>
        <v>0</v>
      </c>
      <c r="BE311" s="2">
        <v>0</v>
      </c>
      <c r="BF311" s="2">
        <v>5.0000000000000009</v>
      </c>
      <c r="BG311" s="2">
        <v>0</v>
      </c>
      <c r="BH311" s="2">
        <v>0</v>
      </c>
      <c r="BI311" s="2">
        <v>0</v>
      </c>
      <c r="BJ311" s="2">
        <v>0</v>
      </c>
      <c r="BK311" s="2">
        <v>5.0000000000000009</v>
      </c>
      <c r="BL311" s="11">
        <f t="shared" ref="BL311:BQ311" si="80">BE311/12</f>
        <v>0</v>
      </c>
      <c r="BM311" s="11">
        <f t="shared" si="80"/>
        <v>0.41666666666666674</v>
      </c>
      <c r="BN311" s="11">
        <f t="shared" si="80"/>
        <v>0</v>
      </c>
      <c r="BO311" s="11">
        <f t="shared" si="80"/>
        <v>0</v>
      </c>
      <c r="BP311" s="11">
        <f t="shared" si="80"/>
        <v>0</v>
      </c>
      <c r="BQ311" s="11">
        <f t="shared" si="80"/>
        <v>0</v>
      </c>
      <c r="BR311" s="2">
        <v>0</v>
      </c>
      <c r="BS311" s="2">
        <v>0</v>
      </c>
      <c r="BT311" s="2">
        <v>0</v>
      </c>
      <c r="BU311" s="2">
        <v>1.9999999999999993</v>
      </c>
      <c r="BV311" s="2">
        <v>0</v>
      </c>
      <c r="BW311" s="2">
        <v>0</v>
      </c>
      <c r="BX311" s="2">
        <f>SUM(BR311:BW311)</f>
        <v>1.9999999999999993</v>
      </c>
      <c r="BY311" s="11">
        <f t="shared" ref="BY311:CD311" si="81">BR311/12</f>
        <v>0</v>
      </c>
      <c r="BZ311" s="11">
        <f t="shared" si="81"/>
        <v>0</v>
      </c>
      <c r="CA311" s="11">
        <f t="shared" si="81"/>
        <v>0</v>
      </c>
      <c r="CB311" s="11">
        <f t="shared" si="81"/>
        <v>0.1666666666666666</v>
      </c>
      <c r="CC311" s="11">
        <f t="shared" si="81"/>
        <v>0</v>
      </c>
      <c r="CD311" s="11">
        <f t="shared" si="81"/>
        <v>0</v>
      </c>
    </row>
    <row r="312" spans="1:82" hidden="1" x14ac:dyDescent="0.25">
      <c r="A312" s="5" t="s">
        <v>595</v>
      </c>
      <c r="B312" s="21" t="s">
        <v>642</v>
      </c>
      <c r="C312" s="21" t="s">
        <v>643</v>
      </c>
      <c r="D312" s="21"/>
      <c r="E312" s="22"/>
      <c r="F312" s="22"/>
      <c r="G312" s="22"/>
      <c r="H312" s="22"/>
      <c r="I312" s="22"/>
      <c r="J312" s="22"/>
      <c r="K312" s="22"/>
      <c r="L312" s="23"/>
      <c r="M312" s="23"/>
      <c r="N312" s="23"/>
      <c r="O312" s="23"/>
      <c r="P312" s="23"/>
      <c r="Q312" s="23"/>
      <c r="R312" s="22"/>
      <c r="S312" s="22"/>
      <c r="T312" s="22"/>
      <c r="U312" s="22"/>
      <c r="V312" s="22"/>
      <c r="W312" s="22"/>
      <c r="X312" s="22"/>
      <c r="Y312" s="24"/>
      <c r="Z312" s="24"/>
      <c r="AA312" s="24"/>
      <c r="AB312" s="24"/>
      <c r="AC312" s="24"/>
      <c r="AD312" s="24"/>
      <c r="AE312" s="22"/>
      <c r="AF312" s="22"/>
      <c r="AG312" s="22"/>
      <c r="AH312" s="22">
        <v>3.9999999999999982</v>
      </c>
      <c r="AI312" s="22">
        <v>6.1538461538461551</v>
      </c>
      <c r="AJ312" s="22">
        <v>6.2307692307692308</v>
      </c>
      <c r="AK312" s="22">
        <f t="shared" si="69"/>
        <v>16.384615384615383</v>
      </c>
      <c r="AL312" s="24">
        <f t="shared" si="73"/>
        <v>0</v>
      </c>
      <c r="AM312" s="24">
        <f t="shared" si="73"/>
        <v>0</v>
      </c>
      <c r="AN312" s="24">
        <f t="shared" si="73"/>
        <v>0</v>
      </c>
      <c r="AO312" s="24">
        <f t="shared" si="70"/>
        <v>0.3333333333333332</v>
      </c>
      <c r="AP312" s="24">
        <f t="shared" si="70"/>
        <v>0.51282051282051289</v>
      </c>
      <c r="AQ312" s="24">
        <f t="shared" si="70"/>
        <v>0.51923076923076927</v>
      </c>
      <c r="AR312" s="22">
        <v>0</v>
      </c>
      <c r="AS312" s="22">
        <v>0</v>
      </c>
      <c r="AT312" s="22">
        <v>0</v>
      </c>
      <c r="AU312" s="22">
        <v>0</v>
      </c>
      <c r="AV312" s="22">
        <v>7.0714285714285721</v>
      </c>
      <c r="AW312" s="22">
        <v>6.7857142857142856</v>
      </c>
      <c r="AX312" s="22">
        <f t="shared" si="71"/>
        <v>13.857142857142858</v>
      </c>
      <c r="AY312" s="24">
        <f t="shared" si="74"/>
        <v>0</v>
      </c>
      <c r="AZ312" s="24">
        <f t="shared" si="74"/>
        <v>0</v>
      </c>
      <c r="BA312" s="24">
        <f t="shared" si="74"/>
        <v>0</v>
      </c>
      <c r="BB312" s="24">
        <f t="shared" si="72"/>
        <v>0</v>
      </c>
      <c r="BC312" s="24">
        <f t="shared" si="72"/>
        <v>0.5892857142857143</v>
      </c>
      <c r="BD312" s="24">
        <f t="shared" si="72"/>
        <v>0.56547619047619047</v>
      </c>
      <c r="BE312">
        <v>0</v>
      </c>
      <c r="BF312">
        <v>3.9999999999999982</v>
      </c>
      <c r="BG312">
        <v>0</v>
      </c>
      <c r="BH312">
        <v>9.9999999999999947</v>
      </c>
      <c r="BI312">
        <v>9.2307692307692335</v>
      </c>
      <c r="BJ312">
        <v>7.6153846153846168</v>
      </c>
      <c r="BK312" s="2">
        <v>30.846153846153843</v>
      </c>
      <c r="BL312" s="11">
        <v>0</v>
      </c>
      <c r="BM312" s="11">
        <v>0.3333333333333332</v>
      </c>
      <c r="BN312" s="11">
        <v>0</v>
      </c>
      <c r="BO312" s="11">
        <v>0.83333333333333293</v>
      </c>
      <c r="BP312" s="11">
        <v>0.7692307692307695</v>
      </c>
      <c r="BQ312" s="11">
        <v>0.63461538461538469</v>
      </c>
      <c r="BR312">
        <v>0</v>
      </c>
      <c r="BS312">
        <v>6</v>
      </c>
      <c r="BT312">
        <v>3.9999999999999987</v>
      </c>
      <c r="BU312">
        <v>6.0000000000000036</v>
      </c>
      <c r="BV312">
        <v>7.9285714285714288</v>
      </c>
      <c r="BW312">
        <v>7.8571428571428568</v>
      </c>
      <c r="BX312">
        <v>31.785714285714288</v>
      </c>
      <c r="BY312" s="11">
        <v>0</v>
      </c>
      <c r="BZ312" s="11">
        <v>0.5</v>
      </c>
      <c r="CA312" s="11">
        <v>0.3333333333333332</v>
      </c>
      <c r="CB312" s="11">
        <v>0.50000000000000033</v>
      </c>
      <c r="CC312" s="11">
        <v>0.6607142857142857</v>
      </c>
      <c r="CD312" s="11">
        <v>0.65476190476190477</v>
      </c>
    </row>
    <row r="313" spans="1:82" x14ac:dyDescent="0.25">
      <c r="A313" s="1" t="s">
        <v>595</v>
      </c>
      <c r="B313" t="s">
        <v>644</v>
      </c>
      <c r="C313" s="12" t="s">
        <v>644</v>
      </c>
      <c r="M313" s="13"/>
      <c r="N313" s="13"/>
      <c r="O313" s="13"/>
      <c r="P313" s="13"/>
      <c r="Q313" s="13"/>
      <c r="R313" s="2"/>
      <c r="S313" s="2"/>
      <c r="T313" s="2"/>
      <c r="U313" s="2"/>
      <c r="V313" s="2"/>
      <c r="W313" s="2"/>
      <c r="X313" s="2"/>
      <c r="AK313" s="2">
        <f t="shared" si="69"/>
        <v>0</v>
      </c>
      <c r="AL313" s="11">
        <f t="shared" si="73"/>
        <v>0</v>
      </c>
      <c r="AM313" s="11">
        <f t="shared" si="73"/>
        <v>0</v>
      </c>
      <c r="AN313" s="11">
        <f t="shared" si="73"/>
        <v>0</v>
      </c>
      <c r="AO313" s="11">
        <f t="shared" si="70"/>
        <v>0</v>
      </c>
      <c r="AP313" s="11">
        <f t="shared" si="70"/>
        <v>0</v>
      </c>
      <c r="AQ313" s="11">
        <f t="shared" si="70"/>
        <v>0</v>
      </c>
      <c r="AX313" s="2">
        <f t="shared" si="71"/>
        <v>0</v>
      </c>
      <c r="AY313" s="11">
        <f t="shared" si="74"/>
        <v>0</v>
      </c>
      <c r="AZ313" s="11">
        <f t="shared" si="74"/>
        <v>0</v>
      </c>
      <c r="BA313" s="11">
        <f t="shared" si="74"/>
        <v>0</v>
      </c>
      <c r="BB313" s="11">
        <f t="shared" si="72"/>
        <v>0</v>
      </c>
      <c r="BC313" s="11">
        <f t="shared" si="72"/>
        <v>0</v>
      </c>
      <c r="BD313" s="11">
        <f t="shared" si="72"/>
        <v>0</v>
      </c>
      <c r="BE313" s="2">
        <v>0</v>
      </c>
      <c r="BF313" s="2">
        <v>0</v>
      </c>
      <c r="BG313" s="2">
        <v>0</v>
      </c>
      <c r="BH313" s="2">
        <v>0</v>
      </c>
      <c r="BI313" s="2">
        <v>0</v>
      </c>
      <c r="BJ313" s="2">
        <v>0.76923076923076927</v>
      </c>
      <c r="BK313" s="2">
        <v>0.76923076923076927</v>
      </c>
      <c r="BL313" s="11">
        <f t="shared" ref="BL313:BQ314" si="82">BE313/12</f>
        <v>0</v>
      </c>
      <c r="BM313" s="11">
        <f t="shared" si="82"/>
        <v>0</v>
      </c>
      <c r="BN313" s="11">
        <f t="shared" si="82"/>
        <v>0</v>
      </c>
      <c r="BO313" s="11">
        <f t="shared" si="82"/>
        <v>0</v>
      </c>
      <c r="BP313" s="11">
        <f t="shared" si="82"/>
        <v>0</v>
      </c>
      <c r="BQ313" s="11">
        <f t="shared" si="82"/>
        <v>6.4102564102564111E-2</v>
      </c>
      <c r="BX313" s="2">
        <f>SUM(BR313:BW313)</f>
        <v>0</v>
      </c>
      <c r="BY313" s="11">
        <f t="shared" ref="BY313:CD314" si="83">BR313/12</f>
        <v>0</v>
      </c>
      <c r="BZ313" s="11">
        <f t="shared" si="83"/>
        <v>0</v>
      </c>
      <c r="CA313" s="11">
        <f t="shared" si="83"/>
        <v>0</v>
      </c>
      <c r="CB313" s="11">
        <f t="shared" si="83"/>
        <v>0</v>
      </c>
      <c r="CC313" s="11">
        <f t="shared" si="83"/>
        <v>0</v>
      </c>
      <c r="CD313" s="11">
        <f t="shared" si="83"/>
        <v>0</v>
      </c>
    </row>
    <row r="314" spans="1:82" x14ac:dyDescent="0.25">
      <c r="A314" s="1" t="s">
        <v>595</v>
      </c>
      <c r="B314" t="s">
        <v>645</v>
      </c>
      <c r="C314" s="12" t="s">
        <v>645</v>
      </c>
      <c r="M314" s="13"/>
      <c r="N314" s="13"/>
      <c r="O314" s="13"/>
      <c r="P314" s="13"/>
      <c r="Q314" s="13"/>
      <c r="R314" s="2"/>
      <c r="S314" s="2"/>
      <c r="T314" s="2"/>
      <c r="U314" s="2"/>
      <c r="V314" s="2"/>
      <c r="W314" s="2"/>
      <c r="X314" s="2"/>
      <c r="AK314" s="2">
        <f t="shared" si="69"/>
        <v>0</v>
      </c>
      <c r="AL314" s="11">
        <f t="shared" si="73"/>
        <v>0</v>
      </c>
      <c r="AM314" s="11">
        <f t="shared" si="73"/>
        <v>0</v>
      </c>
      <c r="AN314" s="11">
        <f t="shared" si="73"/>
        <v>0</v>
      </c>
      <c r="AO314" s="11">
        <f t="shared" si="70"/>
        <v>0</v>
      </c>
      <c r="AP314" s="11">
        <f t="shared" si="70"/>
        <v>0</v>
      </c>
      <c r="AQ314" s="11">
        <f t="shared" si="70"/>
        <v>0</v>
      </c>
      <c r="AX314" s="2">
        <f t="shared" si="71"/>
        <v>0</v>
      </c>
      <c r="AY314" s="11">
        <f t="shared" si="74"/>
        <v>0</v>
      </c>
      <c r="AZ314" s="11">
        <f t="shared" si="74"/>
        <v>0</v>
      </c>
      <c r="BA314" s="11">
        <f t="shared" si="74"/>
        <v>0</v>
      </c>
      <c r="BB314" s="11">
        <f t="shared" si="72"/>
        <v>0</v>
      </c>
      <c r="BC314" s="11">
        <f t="shared" si="72"/>
        <v>0</v>
      </c>
      <c r="BD314" s="11">
        <f t="shared" si="72"/>
        <v>0</v>
      </c>
      <c r="BE314" s="2">
        <v>2.7692307692307696</v>
      </c>
      <c r="BF314" s="2">
        <v>0</v>
      </c>
      <c r="BG314" s="2">
        <v>0</v>
      </c>
      <c r="BH314" s="2">
        <v>0</v>
      </c>
      <c r="BI314" s="2">
        <v>0.23076923076923078</v>
      </c>
      <c r="BJ314" s="2">
        <v>2.3076923076923079</v>
      </c>
      <c r="BK314" s="2">
        <v>5.3076923076923084</v>
      </c>
      <c r="BL314" s="11">
        <f t="shared" si="82"/>
        <v>0.23076923076923081</v>
      </c>
      <c r="BM314" s="11">
        <f t="shared" si="82"/>
        <v>0</v>
      </c>
      <c r="BN314" s="11">
        <f t="shared" si="82"/>
        <v>0</v>
      </c>
      <c r="BO314" s="11">
        <f t="shared" si="82"/>
        <v>0</v>
      </c>
      <c r="BP314" s="11">
        <f t="shared" si="82"/>
        <v>1.9230769230769232E-2</v>
      </c>
      <c r="BQ314" s="11">
        <f t="shared" si="82"/>
        <v>0.19230769230769232</v>
      </c>
      <c r="BX314" s="2">
        <f>SUM(BR314:BW314)</f>
        <v>0</v>
      </c>
      <c r="BY314" s="11">
        <f t="shared" si="83"/>
        <v>0</v>
      </c>
      <c r="BZ314" s="11">
        <f t="shared" si="83"/>
        <v>0</v>
      </c>
      <c r="CA314" s="11">
        <f t="shared" si="83"/>
        <v>0</v>
      </c>
      <c r="CB314" s="11">
        <f t="shared" si="83"/>
        <v>0</v>
      </c>
      <c r="CC314" s="11">
        <f t="shared" si="83"/>
        <v>0</v>
      </c>
      <c r="CD314" s="11">
        <f t="shared" si="83"/>
        <v>0</v>
      </c>
    </row>
    <row r="315" spans="1:82" x14ac:dyDescent="0.25">
      <c r="A315" s="1" t="s">
        <v>595</v>
      </c>
      <c r="B315" t="s">
        <v>646</v>
      </c>
      <c r="C315" t="s">
        <v>647</v>
      </c>
      <c r="M315" s="13"/>
      <c r="N315" s="13"/>
      <c r="O315" s="13"/>
      <c r="P315" s="13"/>
      <c r="Q315" s="13"/>
      <c r="R315" s="2"/>
      <c r="S315" s="2"/>
      <c r="T315" s="2"/>
      <c r="U315" s="2"/>
      <c r="V315" s="2"/>
      <c r="W315" s="2"/>
      <c r="X315" s="2"/>
      <c r="AF315" s="2">
        <v>4.0000000000000009</v>
      </c>
      <c r="AG315" s="2">
        <v>3.0000000000000009</v>
      </c>
      <c r="AI315" s="2">
        <v>4.0000000000000009</v>
      </c>
      <c r="AK315" s="2">
        <f t="shared" si="69"/>
        <v>11.000000000000004</v>
      </c>
      <c r="AL315" s="11">
        <f t="shared" si="73"/>
        <v>0</v>
      </c>
      <c r="AM315" s="11">
        <f t="shared" si="73"/>
        <v>0.33333333333333343</v>
      </c>
      <c r="AN315" s="11">
        <f t="shared" si="73"/>
        <v>0.25000000000000006</v>
      </c>
      <c r="AO315" s="11">
        <f t="shared" si="70"/>
        <v>0</v>
      </c>
      <c r="AP315" s="11">
        <f t="shared" si="70"/>
        <v>0.33333333333333343</v>
      </c>
      <c r="AQ315" s="11">
        <f t="shared" si="70"/>
        <v>0</v>
      </c>
      <c r="AR315" s="2">
        <v>0</v>
      </c>
      <c r="AS315" s="2">
        <v>0</v>
      </c>
      <c r="AT315" s="2">
        <v>0</v>
      </c>
      <c r="AU315" s="2">
        <v>0</v>
      </c>
      <c r="AV315" s="2">
        <v>0</v>
      </c>
      <c r="AW315" s="2">
        <v>0</v>
      </c>
      <c r="AX315" s="2">
        <f t="shared" si="71"/>
        <v>0</v>
      </c>
      <c r="AY315" s="11">
        <f t="shared" si="74"/>
        <v>0</v>
      </c>
      <c r="AZ315" s="11">
        <f t="shared" si="74"/>
        <v>0</v>
      </c>
      <c r="BA315" s="11">
        <f t="shared" si="74"/>
        <v>0</v>
      </c>
      <c r="BB315" s="11">
        <f t="shared" si="72"/>
        <v>0</v>
      </c>
      <c r="BC315" s="11">
        <f t="shared" si="72"/>
        <v>0</v>
      </c>
      <c r="BD315" s="11">
        <f t="shared" si="72"/>
        <v>0</v>
      </c>
      <c r="BE315">
        <v>0.99999999999999978</v>
      </c>
      <c r="BF315">
        <v>4.0000000000000009</v>
      </c>
      <c r="BG315">
        <v>3.0000000000000009</v>
      </c>
      <c r="BH315">
        <v>0</v>
      </c>
      <c r="BI315">
        <v>3.0000000000000009</v>
      </c>
      <c r="BJ315">
        <v>0</v>
      </c>
      <c r="BK315" s="2">
        <v>11.000000000000004</v>
      </c>
      <c r="BL315" s="11">
        <v>8.3333333333333315E-2</v>
      </c>
      <c r="BM315" s="11">
        <v>0.33333333333333343</v>
      </c>
      <c r="BN315" s="11">
        <v>0.25000000000000006</v>
      </c>
      <c r="BO315" s="11">
        <v>0</v>
      </c>
      <c r="BP315" s="11">
        <v>0.25000000000000006</v>
      </c>
      <c r="BQ315" s="11">
        <v>0</v>
      </c>
      <c r="BR315">
        <v>0</v>
      </c>
      <c r="BS315">
        <v>0</v>
      </c>
      <c r="BT315">
        <v>0.99999999999999967</v>
      </c>
      <c r="BU315">
        <v>0</v>
      </c>
      <c r="BV315">
        <v>0</v>
      </c>
      <c r="BW315">
        <v>0</v>
      </c>
      <c r="BX315">
        <v>0.99999999999999967</v>
      </c>
      <c r="BY315" s="11">
        <v>0</v>
      </c>
      <c r="BZ315" s="11">
        <v>0</v>
      </c>
      <c r="CA315" s="11">
        <v>8.3333333333333301E-2</v>
      </c>
      <c r="CB315" s="11">
        <v>0</v>
      </c>
      <c r="CC315" s="11">
        <v>0</v>
      </c>
      <c r="CD315" s="11">
        <v>0</v>
      </c>
    </row>
    <row r="316" spans="1:82" x14ac:dyDescent="0.25">
      <c r="A316" s="1" t="s">
        <v>595</v>
      </c>
      <c r="B316" t="s">
        <v>648</v>
      </c>
      <c r="C316" s="12" t="s">
        <v>649</v>
      </c>
      <c r="M316" s="13"/>
      <c r="N316" s="13"/>
      <c r="O316" s="13"/>
      <c r="P316" s="13"/>
      <c r="Q316" s="13"/>
      <c r="R316" s="2"/>
      <c r="S316" s="2"/>
      <c r="T316" s="2"/>
      <c r="U316" s="2"/>
      <c r="V316" s="2"/>
      <c r="W316" s="2"/>
      <c r="X316" s="2"/>
      <c r="AK316" s="2">
        <f t="shared" si="69"/>
        <v>0</v>
      </c>
      <c r="AL316" s="11">
        <f t="shared" si="73"/>
        <v>0</v>
      </c>
      <c r="AM316" s="11">
        <f t="shared" si="73"/>
        <v>0</v>
      </c>
      <c r="AN316" s="11">
        <f t="shared" si="73"/>
        <v>0</v>
      </c>
      <c r="AO316" s="11">
        <f t="shared" si="70"/>
        <v>0</v>
      </c>
      <c r="AP316" s="11">
        <f t="shared" si="70"/>
        <v>0</v>
      </c>
      <c r="AQ316" s="11">
        <f t="shared" si="70"/>
        <v>0</v>
      </c>
      <c r="AX316" s="2">
        <f t="shared" si="71"/>
        <v>0</v>
      </c>
      <c r="AY316" s="11">
        <f t="shared" si="74"/>
        <v>0</v>
      </c>
      <c r="AZ316" s="11">
        <f t="shared" si="74"/>
        <v>0</v>
      </c>
      <c r="BA316" s="11">
        <f t="shared" si="74"/>
        <v>0</v>
      </c>
      <c r="BB316" s="11">
        <f t="shared" si="72"/>
        <v>0</v>
      </c>
      <c r="BC316" s="11">
        <f t="shared" si="72"/>
        <v>0</v>
      </c>
      <c r="BD316" s="11">
        <f t="shared" si="72"/>
        <v>0</v>
      </c>
      <c r="BR316" s="2">
        <v>0</v>
      </c>
      <c r="BS316" s="2">
        <v>0</v>
      </c>
      <c r="BT316" s="2">
        <v>0</v>
      </c>
      <c r="BU316" s="2">
        <v>0</v>
      </c>
      <c r="BV316" s="2">
        <v>1.1428571428571428</v>
      </c>
      <c r="BW316" s="2">
        <v>0.2857142857142857</v>
      </c>
      <c r="BX316" s="2">
        <f>SUM(BR316:BW316)</f>
        <v>1.4285714285714284</v>
      </c>
      <c r="BY316" s="11">
        <f t="shared" ref="BY316:CD316" si="84">BR316/12</f>
        <v>0</v>
      </c>
      <c r="BZ316" s="11">
        <f t="shared" si="84"/>
        <v>0</v>
      </c>
      <c r="CA316" s="11">
        <f t="shared" si="84"/>
        <v>0</v>
      </c>
      <c r="CB316" s="11">
        <f t="shared" si="84"/>
        <v>0</v>
      </c>
      <c r="CC316" s="11">
        <f t="shared" si="84"/>
        <v>9.5238095238095233E-2</v>
      </c>
      <c r="CD316" s="11">
        <f t="shared" si="84"/>
        <v>2.3809523809523808E-2</v>
      </c>
    </row>
    <row r="317" spans="1:82" x14ac:dyDescent="0.25">
      <c r="A317" s="1" t="s">
        <v>595</v>
      </c>
      <c r="B317" t="s">
        <v>650</v>
      </c>
      <c r="C317" t="s">
        <v>651</v>
      </c>
      <c r="M317" s="13"/>
      <c r="N317" s="13"/>
      <c r="O317" s="13"/>
      <c r="P317" s="13"/>
      <c r="Q317" s="13"/>
      <c r="R317" s="2"/>
      <c r="S317" s="2"/>
      <c r="T317" s="2"/>
      <c r="U317" s="2"/>
      <c r="V317" s="2"/>
      <c r="W317" s="2"/>
      <c r="X317" s="2"/>
      <c r="AE317" s="2">
        <v>1.9999999999999996</v>
      </c>
      <c r="AH317" s="2">
        <v>1.9999999999999996</v>
      </c>
      <c r="AI317" s="2">
        <v>0.76923076923076927</v>
      </c>
      <c r="AK317" s="2">
        <f t="shared" si="69"/>
        <v>4.7692307692307683</v>
      </c>
      <c r="AL317" s="11">
        <f t="shared" si="73"/>
        <v>0.16666666666666663</v>
      </c>
      <c r="AM317" s="11">
        <f t="shared" si="73"/>
        <v>0</v>
      </c>
      <c r="AN317" s="11">
        <f t="shared" si="73"/>
        <v>0</v>
      </c>
      <c r="AO317" s="11">
        <f t="shared" si="70"/>
        <v>0.16666666666666663</v>
      </c>
      <c r="AP317" s="11">
        <f t="shared" si="70"/>
        <v>6.4102564102564111E-2</v>
      </c>
      <c r="AQ317" s="11">
        <f t="shared" si="70"/>
        <v>0</v>
      </c>
      <c r="AR317" s="2">
        <v>0</v>
      </c>
      <c r="AS317" s="2">
        <v>0</v>
      </c>
      <c r="AT317" s="2">
        <v>0</v>
      </c>
      <c r="AU317" s="2">
        <v>0</v>
      </c>
      <c r="AV317" s="2">
        <v>0</v>
      </c>
      <c r="AW317" s="2">
        <v>0</v>
      </c>
      <c r="AX317" s="2">
        <f t="shared" si="71"/>
        <v>0</v>
      </c>
      <c r="AY317" s="11">
        <f t="shared" si="74"/>
        <v>0</v>
      </c>
      <c r="AZ317" s="11">
        <f t="shared" si="74"/>
        <v>0</v>
      </c>
      <c r="BA317" s="11">
        <f t="shared" si="74"/>
        <v>0</v>
      </c>
      <c r="BB317" s="11">
        <f t="shared" si="72"/>
        <v>0</v>
      </c>
      <c r="BC317" s="11">
        <f t="shared" si="72"/>
        <v>0</v>
      </c>
      <c r="BD317" s="11">
        <f t="shared" si="72"/>
        <v>0</v>
      </c>
      <c r="BE317"/>
      <c r="BF317"/>
      <c r="BG317"/>
      <c r="BH317"/>
      <c r="BI317"/>
      <c r="BJ317"/>
      <c r="BR317">
        <v>0</v>
      </c>
      <c r="BS317">
        <v>0</v>
      </c>
      <c r="BT317">
        <v>0</v>
      </c>
      <c r="BU317">
        <v>0</v>
      </c>
      <c r="BV317">
        <v>0</v>
      </c>
      <c r="BW317">
        <v>2.1428571428571428</v>
      </c>
      <c r="BX317">
        <v>2.1428571428571428</v>
      </c>
      <c r="BY317" s="11">
        <v>0</v>
      </c>
      <c r="BZ317" s="11">
        <v>0</v>
      </c>
      <c r="CA317" s="11">
        <v>0</v>
      </c>
      <c r="CB317" s="11">
        <v>0</v>
      </c>
      <c r="CC317" s="11">
        <v>0</v>
      </c>
      <c r="CD317" s="11">
        <v>0.17857142857142858</v>
      </c>
    </row>
    <row r="318" spans="1:82" x14ac:dyDescent="0.25">
      <c r="A318" s="1" t="s">
        <v>595</v>
      </c>
      <c r="B318" t="s">
        <v>652</v>
      </c>
      <c r="C318" t="s">
        <v>652</v>
      </c>
      <c r="M318" s="13"/>
      <c r="N318" s="13"/>
      <c r="O318" s="13"/>
      <c r="P318" s="13"/>
      <c r="Q318" s="13"/>
      <c r="R318" s="2"/>
      <c r="S318" s="2"/>
      <c r="T318" s="2"/>
      <c r="U318" s="2"/>
      <c r="V318" s="2"/>
      <c r="W318" s="2"/>
      <c r="X318" s="2"/>
      <c r="AI318" s="2">
        <v>0.53846153846153844</v>
      </c>
      <c r="AK318" s="2">
        <f t="shared" si="69"/>
        <v>0.53846153846153844</v>
      </c>
      <c r="AL318" s="11">
        <f t="shared" si="73"/>
        <v>0</v>
      </c>
      <c r="AM318" s="11">
        <f t="shared" si="73"/>
        <v>0</v>
      </c>
      <c r="AN318" s="11">
        <f t="shared" si="73"/>
        <v>0</v>
      </c>
      <c r="AO318" s="11">
        <f t="shared" si="70"/>
        <v>0</v>
      </c>
      <c r="AP318" s="11">
        <f t="shared" si="70"/>
        <v>4.4871794871794872E-2</v>
      </c>
      <c r="AQ318" s="11">
        <f t="shared" si="70"/>
        <v>0</v>
      </c>
      <c r="AR318" s="2">
        <v>0</v>
      </c>
      <c r="AS318" s="2">
        <v>0</v>
      </c>
      <c r="AT318" s="2">
        <v>0</v>
      </c>
      <c r="AU318" s="2">
        <v>0</v>
      </c>
      <c r="AV318" s="2">
        <v>0</v>
      </c>
      <c r="AW318" s="2">
        <v>0</v>
      </c>
      <c r="AX318" s="2">
        <f t="shared" si="71"/>
        <v>0</v>
      </c>
      <c r="AY318" s="11">
        <f t="shared" si="74"/>
        <v>0</v>
      </c>
      <c r="AZ318" s="11">
        <f t="shared" si="74"/>
        <v>0</v>
      </c>
      <c r="BA318" s="11">
        <f t="shared" si="74"/>
        <v>0</v>
      </c>
      <c r="BB318" s="11">
        <f t="shared" si="72"/>
        <v>0</v>
      </c>
      <c r="BC318" s="11">
        <f t="shared" si="72"/>
        <v>0</v>
      </c>
      <c r="BD318" s="11">
        <f t="shared" si="72"/>
        <v>0</v>
      </c>
      <c r="BE318">
        <v>0</v>
      </c>
      <c r="BF318">
        <v>0</v>
      </c>
      <c r="BG318">
        <v>0</v>
      </c>
      <c r="BH318">
        <v>0</v>
      </c>
      <c r="BI318">
        <v>0</v>
      </c>
      <c r="BJ318">
        <v>0.38461538461538464</v>
      </c>
      <c r="BK318" s="2">
        <v>0.38461538461538464</v>
      </c>
      <c r="BL318" s="11">
        <v>0</v>
      </c>
      <c r="BM318" s="11">
        <v>0</v>
      </c>
      <c r="BN318" s="11">
        <v>0</v>
      </c>
      <c r="BO318" s="11">
        <v>0</v>
      </c>
      <c r="BP318" s="11">
        <v>0</v>
      </c>
      <c r="BQ318" s="11">
        <v>3.2051282051282055E-2</v>
      </c>
      <c r="BR318"/>
      <c r="BS318"/>
      <c r="BT318"/>
      <c r="BU318"/>
      <c r="BV318"/>
      <c r="BW318"/>
      <c r="BX318"/>
    </row>
    <row r="319" spans="1:82" x14ac:dyDescent="0.25">
      <c r="A319" s="1" t="s">
        <v>595</v>
      </c>
      <c r="B319" t="s">
        <v>653</v>
      </c>
      <c r="C319" t="s">
        <v>653</v>
      </c>
      <c r="M319" s="13"/>
      <c r="N319" s="13"/>
      <c r="O319" s="13"/>
      <c r="P319" s="13"/>
      <c r="Q319" s="13"/>
      <c r="R319" s="2"/>
      <c r="S319" s="2"/>
      <c r="T319" s="2"/>
      <c r="U319" s="2"/>
      <c r="V319" s="2"/>
      <c r="W319" s="2"/>
      <c r="X319" s="2"/>
      <c r="AJ319" s="2">
        <v>1.5384615384615385</v>
      </c>
      <c r="AK319" s="2">
        <f t="shared" si="69"/>
        <v>1.5384615384615385</v>
      </c>
      <c r="AL319" s="11">
        <f t="shared" si="73"/>
        <v>0</v>
      </c>
      <c r="AM319" s="11">
        <f t="shared" si="73"/>
        <v>0</v>
      </c>
      <c r="AN319" s="11">
        <f t="shared" si="73"/>
        <v>0</v>
      </c>
      <c r="AO319" s="11">
        <f t="shared" si="70"/>
        <v>0</v>
      </c>
      <c r="AP319" s="11">
        <f t="shared" si="70"/>
        <v>0</v>
      </c>
      <c r="AQ319" s="11">
        <f t="shared" si="70"/>
        <v>0.12820512820512822</v>
      </c>
      <c r="AR319" s="2">
        <v>0</v>
      </c>
      <c r="AS319" s="2">
        <v>0</v>
      </c>
      <c r="AT319" s="2">
        <v>0</v>
      </c>
      <c r="AU319" s="2">
        <v>0</v>
      </c>
      <c r="AV319" s="2">
        <v>0</v>
      </c>
      <c r="AW319" s="2">
        <v>1.0714285714285714</v>
      </c>
      <c r="AX319" s="2">
        <f t="shared" si="71"/>
        <v>1.0714285714285714</v>
      </c>
      <c r="AY319" s="11">
        <f t="shared" si="74"/>
        <v>0</v>
      </c>
      <c r="AZ319" s="11">
        <f t="shared" si="74"/>
        <v>0</v>
      </c>
      <c r="BA319" s="11">
        <f t="shared" si="74"/>
        <v>0</v>
      </c>
      <c r="BB319" s="11">
        <f t="shared" si="72"/>
        <v>0</v>
      </c>
      <c r="BC319" s="11">
        <f t="shared" si="72"/>
        <v>0</v>
      </c>
      <c r="BD319" s="11">
        <f t="shared" si="72"/>
        <v>8.9285714285714288E-2</v>
      </c>
      <c r="BE319">
        <v>0</v>
      </c>
      <c r="BF319">
        <v>0</v>
      </c>
      <c r="BG319">
        <v>7.0000000000000036</v>
      </c>
      <c r="BH319">
        <v>5.0000000000000009</v>
      </c>
      <c r="BI319">
        <v>0.76923076923076927</v>
      </c>
      <c r="BJ319">
        <v>1.5384615384615385</v>
      </c>
      <c r="BK319" s="2">
        <v>14.307692307692312</v>
      </c>
      <c r="BL319" s="11">
        <v>0</v>
      </c>
      <c r="BM319" s="11">
        <v>0</v>
      </c>
      <c r="BN319" s="11">
        <v>0.58333333333333359</v>
      </c>
      <c r="BO319" s="11">
        <v>0.41666666666666674</v>
      </c>
      <c r="BP319" s="11">
        <v>6.4102564102564111E-2</v>
      </c>
      <c r="BQ319" s="11">
        <v>0.12820512820512822</v>
      </c>
      <c r="BR319">
        <v>1.7857142857142858</v>
      </c>
      <c r="BS319">
        <v>0</v>
      </c>
      <c r="BT319">
        <v>0</v>
      </c>
      <c r="BU319">
        <v>0</v>
      </c>
      <c r="BV319">
        <v>0.7142857142857143</v>
      </c>
      <c r="BW319">
        <v>0</v>
      </c>
      <c r="BX319">
        <v>2.5</v>
      </c>
      <c r="BY319" s="11">
        <v>0.14880952380952381</v>
      </c>
      <c r="BZ319" s="11">
        <v>0</v>
      </c>
      <c r="CA319" s="11">
        <v>0</v>
      </c>
      <c r="CB319" s="11">
        <v>0</v>
      </c>
      <c r="CC319" s="11">
        <v>5.9523809523809527E-2</v>
      </c>
      <c r="CD319" s="11">
        <v>0</v>
      </c>
    </row>
    <row r="320" spans="1:82" x14ac:dyDescent="0.25">
      <c r="A320" s="1" t="s">
        <v>595</v>
      </c>
      <c r="B320" t="s">
        <v>654</v>
      </c>
      <c r="C320" t="s">
        <v>655</v>
      </c>
      <c r="M320" s="13"/>
      <c r="N320" s="13"/>
      <c r="O320" s="13"/>
      <c r="P320" s="13"/>
      <c r="Q320" s="13"/>
      <c r="R320" s="2"/>
      <c r="S320" s="2"/>
      <c r="T320" s="2"/>
      <c r="U320" s="2"/>
      <c r="V320" s="2"/>
      <c r="W320" s="2"/>
      <c r="X320" s="2"/>
      <c r="AH320" s="2">
        <v>0.99999999999999978</v>
      </c>
      <c r="AI320" s="2">
        <v>0.76923076923076927</v>
      </c>
      <c r="AJ320" s="2">
        <v>1.153846153846154</v>
      </c>
      <c r="AK320" s="2">
        <f t="shared" si="69"/>
        <v>2.9230769230769234</v>
      </c>
      <c r="AL320" s="11">
        <f t="shared" si="73"/>
        <v>0</v>
      </c>
      <c r="AM320" s="11">
        <f t="shared" si="73"/>
        <v>0</v>
      </c>
      <c r="AN320" s="11">
        <f t="shared" si="73"/>
        <v>0</v>
      </c>
      <c r="AO320" s="11">
        <f t="shared" si="70"/>
        <v>8.3333333333333315E-2</v>
      </c>
      <c r="AP320" s="11">
        <f t="shared" si="70"/>
        <v>6.4102564102564111E-2</v>
      </c>
      <c r="AQ320" s="11">
        <f t="shared" si="70"/>
        <v>9.6153846153846159E-2</v>
      </c>
      <c r="AR320" s="2">
        <v>0.99999999999999967</v>
      </c>
      <c r="AS320" s="2">
        <v>0</v>
      </c>
      <c r="AT320" s="2">
        <v>0</v>
      </c>
      <c r="AU320" s="2">
        <v>0</v>
      </c>
      <c r="AV320" s="2">
        <v>0.35714285714285715</v>
      </c>
      <c r="AW320" s="2">
        <v>1.0714285714285714</v>
      </c>
      <c r="AX320" s="2">
        <f t="shared" si="71"/>
        <v>2.4285714285714279</v>
      </c>
      <c r="AY320" s="11">
        <f t="shared" si="74"/>
        <v>8.3333333333333301E-2</v>
      </c>
      <c r="AZ320" s="11">
        <f t="shared" si="74"/>
        <v>0</v>
      </c>
      <c r="BA320" s="11">
        <f t="shared" si="74"/>
        <v>0</v>
      </c>
      <c r="BB320" s="11">
        <f t="shared" si="72"/>
        <v>0</v>
      </c>
      <c r="BC320" s="11">
        <f t="shared" si="72"/>
        <v>2.9761904761904764E-2</v>
      </c>
      <c r="BD320" s="11">
        <f t="shared" si="72"/>
        <v>8.9285714285714288E-2</v>
      </c>
      <c r="BE320">
        <v>0</v>
      </c>
      <c r="BF320">
        <v>0.99999999999999978</v>
      </c>
      <c r="BG320">
        <v>4.0000000000000009</v>
      </c>
      <c r="BH320">
        <v>0</v>
      </c>
      <c r="BI320">
        <v>2.3076923076923079</v>
      </c>
      <c r="BJ320">
        <v>0.38461538461538464</v>
      </c>
      <c r="BK320" s="2">
        <v>7.6923076923076934</v>
      </c>
      <c r="BL320" s="11">
        <v>0</v>
      </c>
      <c r="BM320" s="11">
        <v>8.3333333333333315E-2</v>
      </c>
      <c r="BN320" s="11">
        <v>0.33333333333333343</v>
      </c>
      <c r="BO320" s="11">
        <v>0</v>
      </c>
      <c r="BP320" s="11">
        <v>0.19230769230769232</v>
      </c>
      <c r="BQ320" s="11">
        <v>3.2051282051282055E-2</v>
      </c>
      <c r="BR320">
        <v>0</v>
      </c>
      <c r="BS320">
        <v>0</v>
      </c>
      <c r="BT320">
        <v>0</v>
      </c>
      <c r="BU320">
        <v>0</v>
      </c>
      <c r="BV320">
        <v>0.35714285714285715</v>
      </c>
      <c r="BW320">
        <v>1.0714285714285714</v>
      </c>
      <c r="BX320">
        <v>1.4285714285714286</v>
      </c>
      <c r="BY320" s="11">
        <v>0</v>
      </c>
      <c r="BZ320" s="11">
        <v>0</v>
      </c>
      <c r="CA320" s="11">
        <v>0</v>
      </c>
      <c r="CB320" s="11">
        <v>0</v>
      </c>
      <c r="CC320" s="11">
        <v>2.9761904761904764E-2</v>
      </c>
      <c r="CD320" s="11">
        <v>8.9285714285714288E-2</v>
      </c>
    </row>
    <row r="321" spans="1:82" x14ac:dyDescent="0.25">
      <c r="A321" s="1" t="s">
        <v>595</v>
      </c>
      <c r="B321" t="s">
        <v>656</v>
      </c>
      <c r="C321" t="s">
        <v>657</v>
      </c>
      <c r="M321" s="13"/>
      <c r="N321" s="13"/>
      <c r="O321" s="13"/>
      <c r="P321" s="13"/>
      <c r="Q321" s="13"/>
      <c r="R321" s="2"/>
      <c r="S321" s="2"/>
      <c r="T321" s="2"/>
      <c r="U321" s="2"/>
      <c r="V321" s="2"/>
      <c r="W321" s="2"/>
      <c r="X321" s="2"/>
      <c r="AE321" s="2">
        <v>7.6923076923076961</v>
      </c>
      <c r="AG321" s="2">
        <v>3.0000000000000004</v>
      </c>
      <c r="AH321" s="2">
        <v>7.3846153846153886</v>
      </c>
      <c r="AI321" s="2">
        <v>9.2307692307692335</v>
      </c>
      <c r="AJ321" s="2">
        <v>7.6923076923076934</v>
      </c>
      <c r="AK321" s="2">
        <f t="shared" si="69"/>
        <v>35.000000000000014</v>
      </c>
      <c r="AL321" s="11">
        <f t="shared" si="73"/>
        <v>0.6410256410256413</v>
      </c>
      <c r="AM321" s="11">
        <f t="shared" si="73"/>
        <v>0</v>
      </c>
      <c r="AN321" s="11">
        <f t="shared" si="73"/>
        <v>0.25000000000000006</v>
      </c>
      <c r="AO321" s="11">
        <f t="shared" si="70"/>
        <v>0.61538461538461575</v>
      </c>
      <c r="AP321" s="11">
        <f t="shared" si="70"/>
        <v>0.7692307692307695</v>
      </c>
      <c r="AQ321" s="11">
        <f t="shared" si="70"/>
        <v>0.64102564102564108</v>
      </c>
      <c r="AR321" s="2">
        <v>0.5714285714285714</v>
      </c>
      <c r="AS321" s="2">
        <v>3.8571428571428559</v>
      </c>
      <c r="AT321" s="2">
        <v>3.5</v>
      </c>
      <c r="AU321" s="2">
        <v>0.7142857142857143</v>
      </c>
      <c r="AV321" s="2">
        <v>5</v>
      </c>
      <c r="AW321" s="2">
        <v>5.9285714285714288</v>
      </c>
      <c r="AX321" s="2">
        <f t="shared" si="71"/>
        <v>19.571428571428569</v>
      </c>
      <c r="AY321" s="11">
        <f t="shared" si="74"/>
        <v>4.7619047619047616E-2</v>
      </c>
      <c r="AZ321" s="11">
        <f t="shared" si="74"/>
        <v>0.32142857142857134</v>
      </c>
      <c r="BA321" s="11">
        <f t="shared" si="74"/>
        <v>0.29166666666666669</v>
      </c>
      <c r="BB321" s="11">
        <f t="shared" si="72"/>
        <v>5.9523809523809527E-2</v>
      </c>
      <c r="BC321" s="11">
        <f t="shared" si="72"/>
        <v>0.41666666666666669</v>
      </c>
      <c r="BD321" s="11">
        <f t="shared" si="72"/>
        <v>0.49404761904761907</v>
      </c>
      <c r="BE321">
        <v>0</v>
      </c>
      <c r="BF321">
        <v>0</v>
      </c>
      <c r="BG321">
        <v>0</v>
      </c>
      <c r="BH321">
        <v>0.76923076923076927</v>
      </c>
      <c r="BI321">
        <v>5.384615384615385</v>
      </c>
      <c r="BJ321">
        <v>5.8461538461538467</v>
      </c>
      <c r="BK321" s="2">
        <v>12</v>
      </c>
      <c r="BL321" s="11">
        <v>0</v>
      </c>
      <c r="BM321" s="11">
        <v>0</v>
      </c>
      <c r="BN321" s="11">
        <v>0</v>
      </c>
      <c r="BO321" s="11">
        <v>6.4102564102564111E-2</v>
      </c>
      <c r="BP321" s="11">
        <v>0.44871794871794873</v>
      </c>
      <c r="BQ321" s="11">
        <v>0.48717948717948723</v>
      </c>
      <c r="BR321">
        <v>0.5714285714285714</v>
      </c>
      <c r="BS321">
        <v>0.5714285714285714</v>
      </c>
      <c r="BT321">
        <v>0.5714285714285714</v>
      </c>
      <c r="BU321">
        <v>0.5714285714285714</v>
      </c>
      <c r="BV321">
        <v>3.5714285714285716</v>
      </c>
      <c r="BW321">
        <v>4.1428571428571432</v>
      </c>
      <c r="BX321">
        <v>10</v>
      </c>
      <c r="BY321" s="11">
        <v>4.7619047619047616E-2</v>
      </c>
      <c r="BZ321" s="11">
        <v>4.7619047619047616E-2</v>
      </c>
      <c r="CA321" s="11">
        <v>4.7619047619047616E-2</v>
      </c>
      <c r="CB321" s="11">
        <v>4.7619047619047616E-2</v>
      </c>
      <c r="CC321" s="11">
        <v>0.29761904761904762</v>
      </c>
      <c r="CD321" s="11">
        <v>0.34523809523809529</v>
      </c>
    </row>
    <row r="322" spans="1:82" x14ac:dyDescent="0.25">
      <c r="A322" s="1" t="s">
        <v>595</v>
      </c>
      <c r="B322" t="s">
        <v>658</v>
      </c>
      <c r="C322" t="s">
        <v>658</v>
      </c>
      <c r="M322" s="13"/>
      <c r="N322" s="13"/>
      <c r="O322" s="13"/>
      <c r="P322" s="13"/>
      <c r="Q322" s="13"/>
      <c r="R322" s="2"/>
      <c r="S322" s="2"/>
      <c r="T322" s="2"/>
      <c r="U322" s="2"/>
      <c r="V322" s="2"/>
      <c r="W322" s="2"/>
      <c r="X322" s="2"/>
      <c r="AK322" s="2">
        <f t="shared" si="69"/>
        <v>0</v>
      </c>
      <c r="AL322" s="11">
        <f t="shared" si="73"/>
        <v>0</v>
      </c>
      <c r="AM322" s="11">
        <f t="shared" si="73"/>
        <v>0</v>
      </c>
      <c r="AN322" s="11">
        <f t="shared" si="73"/>
        <v>0</v>
      </c>
      <c r="AO322" s="11">
        <f t="shared" si="70"/>
        <v>0</v>
      </c>
      <c r="AP322" s="11">
        <f t="shared" si="70"/>
        <v>0</v>
      </c>
      <c r="AQ322" s="11">
        <f t="shared" si="70"/>
        <v>0</v>
      </c>
      <c r="AV322" s="2">
        <v>1.4285714285714286</v>
      </c>
      <c r="AX322" s="2">
        <f t="shared" si="71"/>
        <v>1.4285714285714286</v>
      </c>
      <c r="AY322" s="11">
        <f t="shared" si="74"/>
        <v>0</v>
      </c>
      <c r="AZ322" s="11">
        <f t="shared" si="74"/>
        <v>0</v>
      </c>
      <c r="BA322" s="11">
        <f t="shared" si="74"/>
        <v>0</v>
      </c>
      <c r="BB322" s="11">
        <f t="shared" si="72"/>
        <v>0</v>
      </c>
      <c r="BC322" s="11">
        <f t="shared" si="72"/>
        <v>0.11904761904761905</v>
      </c>
      <c r="BD322" s="11">
        <f t="shared" si="72"/>
        <v>0</v>
      </c>
      <c r="BE322"/>
      <c r="BF322"/>
      <c r="BG322"/>
      <c r="BH322"/>
      <c r="BI322"/>
      <c r="BJ322"/>
      <c r="BR322"/>
      <c r="BS322"/>
      <c r="BT322"/>
      <c r="BU322"/>
      <c r="BV322"/>
      <c r="BW322"/>
      <c r="BX322"/>
    </row>
    <row r="323" spans="1:82" x14ac:dyDescent="0.25">
      <c r="B323" s="29" t="s">
        <v>659</v>
      </c>
      <c r="K323" s="11"/>
      <c r="L323" s="11">
        <f t="shared" ref="L323:AQ323" si="85">AVERAGE(L4:L322)</f>
        <v>0.3443836498229802</v>
      </c>
      <c r="M323" s="11">
        <f t="shared" si="85"/>
        <v>0.35586310481707994</v>
      </c>
      <c r="N323" s="11">
        <f t="shared" si="85"/>
        <v>0.35479025855594881</v>
      </c>
      <c r="O323" s="11">
        <f t="shared" si="85"/>
        <v>0.29800987018560249</v>
      </c>
      <c r="P323" s="11">
        <f t="shared" si="85"/>
        <v>0.25311125415727942</v>
      </c>
      <c r="Q323" s="11">
        <f t="shared" si="85"/>
        <v>0.20738118227657978</v>
      </c>
      <c r="R323" s="11"/>
      <c r="S323" s="11"/>
      <c r="T323" s="11"/>
      <c r="U323" s="11"/>
      <c r="V323" s="11"/>
      <c r="W323" s="11"/>
      <c r="X323" s="2"/>
      <c r="Y323" s="11">
        <f t="shared" si="85"/>
        <v>0.32162698412698415</v>
      </c>
      <c r="Z323" s="11">
        <f t="shared" si="85"/>
        <v>0.32341269841269843</v>
      </c>
      <c r="AA323" s="11">
        <f t="shared" si="85"/>
        <v>0.32113095238095263</v>
      </c>
      <c r="AB323" s="11">
        <f t="shared" si="85"/>
        <v>0.28415178571428584</v>
      </c>
      <c r="AC323" s="11">
        <f t="shared" si="85"/>
        <v>0.22544642857142866</v>
      </c>
      <c r="AD323" s="11">
        <f t="shared" si="85"/>
        <v>0.17428075396825402</v>
      </c>
      <c r="AE323" s="11"/>
      <c r="AF323" s="11"/>
      <c r="AG323" s="11"/>
      <c r="AH323" s="11"/>
      <c r="AI323" s="11"/>
      <c r="AJ323" s="11"/>
      <c r="AL323" s="11">
        <f t="shared" si="85"/>
        <v>0.30429627843420964</v>
      </c>
      <c r="AM323" s="11">
        <f t="shared" si="85"/>
        <v>0.30039787798408496</v>
      </c>
      <c r="AN323" s="11">
        <f t="shared" si="85"/>
        <v>0.31054577606301742</v>
      </c>
      <c r="AO323" s="11">
        <f t="shared" si="85"/>
        <v>0.2701350373764167</v>
      </c>
      <c r="AP323" s="11">
        <f t="shared" si="85"/>
        <v>0.24147978458323285</v>
      </c>
      <c r="AQ323" s="11">
        <f t="shared" si="85"/>
        <v>0.20432441122096281</v>
      </c>
      <c r="AR323" s="11"/>
      <c r="AS323" s="11"/>
      <c r="AT323" s="11"/>
      <c r="AU323" s="11"/>
      <c r="AV323" s="11"/>
      <c r="AW323" s="11"/>
      <c r="AY323" s="11">
        <f t="shared" ref="AY323:BD323" si="86">AVERAGE(AY4:AY322)</f>
        <v>0.2838856545753099</v>
      </c>
      <c r="AZ323" s="11">
        <f t="shared" si="86"/>
        <v>0.29155470965815794</v>
      </c>
      <c r="BA323" s="11">
        <f t="shared" si="86"/>
        <v>0.27533960292580983</v>
      </c>
      <c r="BB323" s="11">
        <f t="shared" si="86"/>
        <v>0.21783101955515749</v>
      </c>
      <c r="BC323" s="11">
        <f t="shared" si="86"/>
        <v>0.20624346917450362</v>
      </c>
      <c r="BD323" s="11">
        <f t="shared" si="86"/>
        <v>0.17202194357366785</v>
      </c>
      <c r="BE323" s="11"/>
      <c r="BF323" s="11"/>
      <c r="BG323" s="11"/>
      <c r="BH323" s="11"/>
      <c r="BI323" s="11"/>
      <c r="BJ323" s="11"/>
      <c r="BL323" s="11">
        <f t="shared" ref="BL323:BQ323" si="87">AVERAGE(BL4:BL322)</f>
        <v>0.35474210474210466</v>
      </c>
      <c r="BM323" s="11">
        <f t="shared" si="87"/>
        <v>0.37850212850212833</v>
      </c>
      <c r="BN323" s="11">
        <f t="shared" si="87"/>
        <v>0.37434412434412434</v>
      </c>
      <c r="BO323" s="11">
        <f t="shared" si="87"/>
        <v>0.32882882882882886</v>
      </c>
      <c r="BP323" s="11">
        <f t="shared" si="87"/>
        <v>0.31189981189981203</v>
      </c>
      <c r="BQ323" s="11">
        <f t="shared" si="87"/>
        <v>0.25143550143550142</v>
      </c>
      <c r="BR323" s="11"/>
      <c r="BS323" s="11"/>
      <c r="BT323" s="11"/>
      <c r="BU323" s="11"/>
      <c r="BV323" s="11"/>
      <c r="BW323" s="11"/>
      <c r="BX323" s="11"/>
      <c r="BY323" s="11">
        <f t="shared" ref="BY323:CD323" si="88">AVERAGE(BY4:BY322)</f>
        <v>0.33333333333333331</v>
      </c>
      <c r="BZ323" s="11">
        <f t="shared" si="88"/>
        <v>0.34064691768180133</v>
      </c>
      <c r="CA323" s="11">
        <f t="shared" si="88"/>
        <v>0.35199796973052799</v>
      </c>
      <c r="CB323" s="11">
        <f t="shared" si="88"/>
        <v>0.29115909929863415</v>
      </c>
      <c r="CC323" s="11">
        <f t="shared" si="88"/>
        <v>0.26877999261720187</v>
      </c>
      <c r="CD323" s="11">
        <f t="shared" si="88"/>
        <v>0.19991232927279443</v>
      </c>
    </row>
    <row r="324" spans="1:82" x14ac:dyDescent="0.25">
      <c r="B324" s="29" t="s">
        <v>660</v>
      </c>
      <c r="K324" s="30">
        <f>MAX(K4:K323)</f>
        <v>68.307692307692278</v>
      </c>
      <c r="L324" s="11">
        <f t="shared" ref="L324:AQ324" si="89">MAX(L4:L322)</f>
        <v>1.1794871794871782</v>
      </c>
      <c r="M324" s="11">
        <f t="shared" si="89"/>
        <v>1.076923076923076</v>
      </c>
      <c r="N324" s="11">
        <f t="shared" si="89"/>
        <v>1.076923076923076</v>
      </c>
      <c r="O324" s="11">
        <f t="shared" si="89"/>
        <v>1.076923076923076</v>
      </c>
      <c r="P324" s="11">
        <f t="shared" si="89"/>
        <v>0.8589743589743587</v>
      </c>
      <c r="Q324" s="11">
        <f t="shared" si="89"/>
        <v>0.89102564102564097</v>
      </c>
      <c r="R324" s="11"/>
      <c r="S324" s="11"/>
      <c r="T324" s="11"/>
      <c r="U324" s="11"/>
      <c r="V324" s="11"/>
      <c r="W324" s="11"/>
      <c r="X324" s="30">
        <f>MAX(X4:X323)</f>
        <v>61.571428571428577</v>
      </c>
      <c r="Y324" s="11">
        <f t="shared" si="89"/>
        <v>1.1666666666666656</v>
      </c>
      <c r="Z324" s="11">
        <f t="shared" si="89"/>
        <v>1.0357142857142851</v>
      </c>
      <c r="AA324" s="11">
        <f t="shared" si="89"/>
        <v>1.1666666666666663</v>
      </c>
      <c r="AB324" s="11">
        <f t="shared" si="89"/>
        <v>0.99999999999999989</v>
      </c>
      <c r="AC324" s="11">
        <f t="shared" si="89"/>
        <v>0.95238095238095222</v>
      </c>
      <c r="AD324" s="11">
        <f t="shared" si="89"/>
        <v>0.79761904761904745</v>
      </c>
      <c r="AE324" s="11"/>
      <c r="AF324" s="11"/>
      <c r="AG324" s="11"/>
      <c r="AH324" s="11"/>
      <c r="AI324" s="11"/>
      <c r="AJ324" s="11"/>
      <c r="AK324" s="30">
        <f>MAX(AK4:AK323)</f>
        <v>65.923076923076906</v>
      </c>
      <c r="AL324" s="11">
        <f t="shared" si="89"/>
        <v>1.0256410256410249</v>
      </c>
      <c r="AM324" s="11">
        <f t="shared" si="89"/>
        <v>1.166666666666665</v>
      </c>
      <c r="AN324" s="11">
        <f t="shared" si="89"/>
        <v>1.0833333333333324</v>
      </c>
      <c r="AO324" s="11">
        <f t="shared" si="89"/>
        <v>1.0833333333333337</v>
      </c>
      <c r="AP324" s="11">
        <f t="shared" si="89"/>
        <v>0.87820512820512819</v>
      </c>
      <c r="AQ324" s="11">
        <f t="shared" si="89"/>
        <v>0.73717948717948723</v>
      </c>
      <c r="AR324" s="11"/>
      <c r="AS324" s="11"/>
      <c r="AT324" s="11"/>
      <c r="AU324" s="11"/>
      <c r="AV324" s="11"/>
      <c r="AW324" s="11"/>
      <c r="AX324" s="30">
        <f>MAX(AX4:AX323)</f>
        <v>62.357142857142847</v>
      </c>
      <c r="AY324" s="11">
        <f t="shared" ref="AY324:BD324" si="90">MAX(AY4:AY322)</f>
        <v>1</v>
      </c>
      <c r="AZ324" s="11">
        <f t="shared" si="90"/>
        <v>1</v>
      </c>
      <c r="BA324" s="11">
        <f t="shared" si="90"/>
        <v>1.0000000000000002</v>
      </c>
      <c r="BB324" s="11">
        <f t="shared" si="90"/>
        <v>0.99999999999999989</v>
      </c>
      <c r="BC324" s="11">
        <f t="shared" si="90"/>
        <v>0.84523809523809534</v>
      </c>
      <c r="BD324" s="11">
        <f t="shared" si="90"/>
        <v>0.7380952380952378</v>
      </c>
      <c r="BE324" s="11"/>
      <c r="BF324" s="11"/>
      <c r="BG324" s="11"/>
      <c r="BH324" s="11"/>
      <c r="BI324" s="11"/>
      <c r="BJ324" s="11"/>
      <c r="BK324" s="30">
        <f>MAX(BK4:BK323)</f>
        <v>64.307692307692278</v>
      </c>
      <c r="BL324" s="11">
        <f t="shared" ref="BL324:CD324" si="91">MAX(BL4:BL322)</f>
        <v>1.0256410256410249</v>
      </c>
      <c r="BM324" s="11">
        <f t="shared" si="91"/>
        <v>1.1666666666666667</v>
      </c>
      <c r="BN324" s="11">
        <f t="shared" si="91"/>
        <v>1.1666666666666667</v>
      </c>
      <c r="BO324" s="11">
        <f t="shared" si="91"/>
        <v>1.0833333333333321</v>
      </c>
      <c r="BP324" s="11">
        <f t="shared" si="91"/>
        <v>0.91666666666666641</v>
      </c>
      <c r="BQ324" s="11">
        <f t="shared" si="91"/>
        <v>0.84615384615384615</v>
      </c>
      <c r="BR324" s="11"/>
      <c r="BS324" s="11"/>
      <c r="BT324" s="11"/>
      <c r="BU324" s="11"/>
      <c r="BV324" s="11"/>
      <c r="BW324" s="11"/>
      <c r="BX324" s="30">
        <f>MAX(BX4:BX323)</f>
        <v>63.142857142857125</v>
      </c>
      <c r="BY324" s="11">
        <f t="shared" si="91"/>
        <v>1.1666666666666656</v>
      </c>
      <c r="BZ324" s="11">
        <f t="shared" si="91"/>
        <v>1.0119047619047614</v>
      </c>
      <c r="CA324" s="11">
        <f t="shared" si="91"/>
        <v>0.99999999999999989</v>
      </c>
      <c r="CB324" s="11">
        <f t="shared" si="91"/>
        <v>1</v>
      </c>
      <c r="CC324" s="11">
        <f t="shared" si="91"/>
        <v>0.80952380952380965</v>
      </c>
      <c r="CD324" s="11">
        <f t="shared" si="91"/>
        <v>0.72619047619047616</v>
      </c>
    </row>
    <row r="326" spans="1:82" hidden="1" x14ac:dyDescent="0.25">
      <c r="A326" s="5" t="s">
        <v>661</v>
      </c>
      <c r="B326">
        <v>319</v>
      </c>
      <c r="K326" s="2">
        <f>K324+X324</f>
        <v>129.87912087912085</v>
      </c>
    </row>
    <row r="327" spans="1:82" hidden="1" x14ac:dyDescent="0.25">
      <c r="A327" s="5" t="s">
        <v>662</v>
      </c>
      <c r="B327">
        <v>179</v>
      </c>
      <c r="K327" s="2">
        <f>K326/2</f>
        <v>64.939560439560424</v>
      </c>
    </row>
    <row r="329" spans="1:82" x14ac:dyDescent="0.25">
      <c r="A329" s="1" t="s">
        <v>663</v>
      </c>
      <c r="B329">
        <v>105</v>
      </c>
    </row>
    <row r="330" spans="1:82" x14ac:dyDescent="0.25">
      <c r="A330" s="1" t="s">
        <v>664</v>
      </c>
      <c r="B330">
        <v>19</v>
      </c>
    </row>
    <row r="331" spans="1:82" x14ac:dyDescent="0.25">
      <c r="A331" s="1" t="s">
        <v>665</v>
      </c>
      <c r="B331">
        <v>36</v>
      </c>
    </row>
    <row r="332" spans="1:82" x14ac:dyDescent="0.25">
      <c r="A332" s="1" t="s">
        <v>666</v>
      </c>
      <c r="B332">
        <v>19</v>
      </c>
    </row>
  </sheetData>
  <autoFilter ref="A1:A332">
    <filterColumn colId="0">
      <colorFilter dxfId="2"/>
    </filterColumn>
  </autoFilter>
  <conditionalFormatting sqref="AY4:BD322">
    <cfRule type="colorScale" priority="1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L4:BQ321">
    <cfRule type="colorScale" priority="1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Y4:CD321">
    <cfRule type="colorScale" priority="1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L4:AQ322">
    <cfRule type="colorScale" priority="1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4:Q322">
    <cfRule type="colorScale" priority="1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Y4:AD322">
    <cfRule type="colorScale" priority="1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4:K322">
    <cfRule type="colorScale" priority="1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X4:BX321">
    <cfRule type="colorScale" priority="1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K4:BK321">
    <cfRule type="colorScale" priority="1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X4:AX322">
    <cfRule type="colorScale" priority="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K4:AK322">
    <cfRule type="colorScale" priority="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X4:X322">
    <cfRule type="colorScale" priority="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323:Q323">
    <cfRule type="colorScale" priority="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Y323:AD323">
    <cfRule type="colorScale" priority="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L323:AQ323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Y323:BD323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L323:BQ323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Y323:CD323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5"/>
  <sheetViews>
    <sheetView tabSelected="1" topLeftCell="A24" workbookViewId="0">
      <selection activeCell="G40" sqref="G40:K42"/>
    </sheetView>
  </sheetViews>
  <sheetFormatPr defaultRowHeight="15" x14ac:dyDescent="0.25"/>
  <cols>
    <col min="1" max="1" width="15" bestFit="1" customWidth="1"/>
    <col min="2" max="2" width="12.42578125" bestFit="1" customWidth="1"/>
    <col min="3" max="3" width="10.42578125" bestFit="1" customWidth="1"/>
    <col min="4" max="4" width="9.28515625" bestFit="1" customWidth="1"/>
    <col min="5" max="5" width="10.5703125" bestFit="1" customWidth="1"/>
    <col min="8" max="8" width="10.140625" bestFit="1" customWidth="1"/>
    <col min="9" max="9" width="16.85546875" bestFit="1" customWidth="1"/>
    <col min="10" max="10" width="12.42578125" bestFit="1" customWidth="1"/>
    <col min="17" max="17" width="16.85546875" bestFit="1" customWidth="1"/>
    <col min="25" max="25" width="16.85546875" bestFit="1" customWidth="1"/>
    <col min="26" max="26" width="12.42578125" bestFit="1" customWidth="1"/>
    <col min="33" max="33" width="16.85546875" bestFit="1" customWidth="1"/>
    <col min="34" max="34" width="12.42578125" bestFit="1" customWidth="1"/>
    <col min="42" max="42" width="12.42578125" bestFit="1" customWidth="1"/>
    <col min="49" max="49" width="16.85546875" bestFit="1" customWidth="1"/>
    <col min="50" max="50" width="17.5703125" customWidth="1"/>
    <col min="51" max="51" width="16.42578125" customWidth="1"/>
  </cols>
  <sheetData>
    <row r="1" spans="1:51" x14ac:dyDescent="0.25">
      <c r="A1" s="32" t="s">
        <v>667</v>
      </c>
      <c r="B1" s="74" t="s">
        <v>0</v>
      </c>
      <c r="C1" s="75"/>
      <c r="D1" s="75"/>
      <c r="E1" s="75"/>
      <c r="F1" s="75"/>
      <c r="G1" s="75"/>
      <c r="H1" s="75"/>
      <c r="I1" s="76"/>
      <c r="J1" s="47" t="s">
        <v>1</v>
      </c>
      <c r="K1" s="47"/>
      <c r="L1" s="47"/>
      <c r="M1" s="47"/>
      <c r="N1" s="47"/>
      <c r="O1" s="47"/>
      <c r="P1" s="47"/>
      <c r="Q1" s="25"/>
      <c r="R1" s="74" t="s">
        <v>2</v>
      </c>
      <c r="S1" s="75"/>
      <c r="T1" s="75"/>
      <c r="U1" s="75"/>
      <c r="V1" s="75"/>
      <c r="W1" s="75"/>
      <c r="X1" s="75"/>
      <c r="Y1" s="76"/>
      <c r="Z1" s="74" t="s">
        <v>3</v>
      </c>
      <c r="AA1" s="75"/>
      <c r="AB1" s="75"/>
      <c r="AC1" s="75"/>
      <c r="AD1" s="75"/>
      <c r="AE1" s="75"/>
      <c r="AF1" s="75"/>
      <c r="AG1" s="76"/>
      <c r="AH1" s="74" t="s">
        <v>4</v>
      </c>
      <c r="AI1" s="75"/>
      <c r="AJ1" s="75"/>
      <c r="AK1" s="75"/>
      <c r="AL1" s="75"/>
      <c r="AM1" s="75"/>
      <c r="AN1" s="75"/>
      <c r="AO1" s="76"/>
      <c r="AP1" s="71" t="s">
        <v>5</v>
      </c>
      <c r="AQ1" s="72"/>
      <c r="AR1" s="72"/>
      <c r="AS1" s="72"/>
      <c r="AT1" s="72"/>
      <c r="AU1" s="72"/>
      <c r="AV1" s="72"/>
      <c r="AW1" s="73"/>
    </row>
    <row r="2" spans="1:51" x14ac:dyDescent="0.25">
      <c r="A2" s="1"/>
      <c r="B2" s="26"/>
      <c r="C2" s="70" t="s">
        <v>7</v>
      </c>
      <c r="D2" s="70"/>
      <c r="E2" s="70"/>
      <c r="F2" s="70"/>
      <c r="G2" s="70"/>
      <c r="H2" s="70"/>
      <c r="I2" s="27"/>
      <c r="J2" s="27"/>
      <c r="K2" s="68" t="s">
        <v>7</v>
      </c>
      <c r="L2" s="68"/>
      <c r="M2" s="68"/>
      <c r="N2" s="68"/>
      <c r="O2" s="68"/>
      <c r="P2" s="68"/>
      <c r="Q2" s="28"/>
      <c r="R2" s="26"/>
      <c r="S2" s="70" t="s">
        <v>7</v>
      </c>
      <c r="T2" s="70"/>
      <c r="U2" s="70"/>
      <c r="V2" s="70"/>
      <c r="W2" s="70"/>
      <c r="X2" s="70"/>
      <c r="Y2" s="27"/>
      <c r="Z2" s="26"/>
      <c r="AA2" s="70" t="s">
        <v>7</v>
      </c>
      <c r="AB2" s="70"/>
      <c r="AC2" s="70"/>
      <c r="AD2" s="70"/>
      <c r="AE2" s="70"/>
      <c r="AF2" s="70"/>
      <c r="AG2" s="27"/>
      <c r="AH2" s="26"/>
      <c r="AI2" s="68" t="s">
        <v>7</v>
      </c>
      <c r="AJ2" s="68"/>
      <c r="AK2" s="68"/>
      <c r="AL2" s="68"/>
      <c r="AM2" s="68"/>
      <c r="AN2" s="68"/>
      <c r="AO2" s="28"/>
      <c r="AP2" s="26"/>
      <c r="AQ2" s="68" t="s">
        <v>7</v>
      </c>
      <c r="AR2" s="68"/>
      <c r="AS2" s="68"/>
      <c r="AT2" s="68"/>
      <c r="AU2" s="68"/>
      <c r="AV2" s="68"/>
      <c r="AW2" s="40"/>
    </row>
    <row r="3" spans="1:51" x14ac:dyDescent="0.25">
      <c r="A3" s="1" t="s">
        <v>671</v>
      </c>
      <c r="B3" s="36" t="s">
        <v>669</v>
      </c>
      <c r="C3" s="3" t="s">
        <v>12</v>
      </c>
      <c r="D3" s="4" t="s">
        <v>13</v>
      </c>
      <c r="E3" s="4" t="s">
        <v>14</v>
      </c>
      <c r="F3" s="4" t="s">
        <v>15</v>
      </c>
      <c r="G3" s="4" t="s">
        <v>16</v>
      </c>
      <c r="H3" s="4" t="s">
        <v>17</v>
      </c>
      <c r="I3" s="37" t="s">
        <v>670</v>
      </c>
      <c r="J3" s="36" t="s">
        <v>669</v>
      </c>
      <c r="K3" s="3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37" t="s">
        <v>670</v>
      </c>
      <c r="R3" s="36" t="s">
        <v>669</v>
      </c>
      <c r="S3" s="3" t="s">
        <v>12</v>
      </c>
      <c r="T3" s="4" t="s">
        <v>13</v>
      </c>
      <c r="U3" s="4" t="s">
        <v>14</v>
      </c>
      <c r="V3" s="4" t="s">
        <v>15</v>
      </c>
      <c r="W3" s="4" t="s">
        <v>16</v>
      </c>
      <c r="X3" s="4" t="s">
        <v>17</v>
      </c>
      <c r="Y3" s="37" t="s">
        <v>670</v>
      </c>
      <c r="Z3" s="36" t="s">
        <v>669</v>
      </c>
      <c r="AA3" s="3" t="s">
        <v>12</v>
      </c>
      <c r="AB3" s="4" t="s">
        <v>13</v>
      </c>
      <c r="AC3" s="4" t="s">
        <v>14</v>
      </c>
      <c r="AD3" s="4" t="s">
        <v>15</v>
      </c>
      <c r="AE3" s="4" t="s">
        <v>16</v>
      </c>
      <c r="AF3" s="4" t="s">
        <v>17</v>
      </c>
      <c r="AG3" s="37" t="s">
        <v>670</v>
      </c>
      <c r="AH3" s="36" t="s">
        <v>669</v>
      </c>
      <c r="AI3" s="3" t="s">
        <v>12</v>
      </c>
      <c r="AJ3" s="4" t="s">
        <v>13</v>
      </c>
      <c r="AK3" s="4" t="s">
        <v>14</v>
      </c>
      <c r="AL3" s="4" t="s">
        <v>15</v>
      </c>
      <c r="AM3" s="4" t="s">
        <v>16</v>
      </c>
      <c r="AN3" s="4" t="s">
        <v>17</v>
      </c>
      <c r="AO3" s="37" t="s">
        <v>670</v>
      </c>
      <c r="AP3" s="36" t="s">
        <v>669</v>
      </c>
      <c r="AQ3" s="3" t="s">
        <v>12</v>
      </c>
      <c r="AR3" s="4" t="s">
        <v>13</v>
      </c>
      <c r="AS3" s="4" t="s">
        <v>14</v>
      </c>
      <c r="AT3" s="4" t="s">
        <v>15</v>
      </c>
      <c r="AU3" s="4" t="s">
        <v>16</v>
      </c>
      <c r="AV3" s="4" t="s">
        <v>17</v>
      </c>
      <c r="AW3" s="37" t="s">
        <v>670</v>
      </c>
      <c r="AX3" s="34" t="s">
        <v>712</v>
      </c>
      <c r="AY3" s="34" t="s">
        <v>713</v>
      </c>
    </row>
    <row r="4" spans="1:51" x14ac:dyDescent="0.25">
      <c r="A4" s="33" t="s">
        <v>663</v>
      </c>
      <c r="B4" s="38"/>
      <c r="C4" s="39"/>
      <c r="D4" s="39"/>
      <c r="E4" s="39"/>
      <c r="F4" s="39"/>
      <c r="G4" s="39"/>
      <c r="H4" s="39"/>
      <c r="I4" s="40"/>
      <c r="J4" s="38"/>
      <c r="K4" s="39"/>
      <c r="L4" s="39"/>
      <c r="M4" s="39"/>
      <c r="N4" s="39"/>
      <c r="O4" s="39"/>
      <c r="P4" s="39"/>
      <c r="Q4" s="40"/>
      <c r="R4" s="38"/>
      <c r="S4" s="39"/>
      <c r="T4" s="39"/>
      <c r="U4" s="39"/>
      <c r="V4" s="39"/>
      <c r="W4" s="39"/>
      <c r="X4" s="39"/>
      <c r="Y4" s="40"/>
      <c r="Z4" s="38"/>
      <c r="AA4" s="39"/>
      <c r="AB4" s="39"/>
      <c r="AC4" s="39"/>
      <c r="AD4" s="39"/>
      <c r="AE4" s="39"/>
      <c r="AF4" s="39"/>
      <c r="AG4" s="40"/>
      <c r="AH4" s="38"/>
      <c r="AI4" s="39"/>
      <c r="AJ4" s="39"/>
      <c r="AK4" s="39"/>
      <c r="AL4" s="39"/>
      <c r="AM4" s="39"/>
      <c r="AN4" s="39"/>
      <c r="AO4" s="40"/>
      <c r="AP4" s="38"/>
      <c r="AQ4" s="39"/>
      <c r="AR4" s="39"/>
      <c r="AS4" s="39"/>
      <c r="AT4" s="39"/>
      <c r="AU4" s="39"/>
      <c r="AV4" s="39"/>
      <c r="AW4" s="40"/>
      <c r="AX4" s="111"/>
      <c r="AY4" s="111"/>
    </row>
    <row r="5" spans="1:51" x14ac:dyDescent="0.25">
      <c r="A5" t="s">
        <v>659</v>
      </c>
      <c r="B5" s="41">
        <f>eger_tanterem!K216</f>
        <v>22.559143686502178</v>
      </c>
      <c r="C5" s="42">
        <f>eger_tanterem!L216</f>
        <v>0.35933720367682614</v>
      </c>
      <c r="D5" s="42">
        <f>eger_tanterem!M216</f>
        <v>0.37373004354136447</v>
      </c>
      <c r="E5" s="42">
        <f>eger_tanterem!N216</f>
        <v>0.36877116594097703</v>
      </c>
      <c r="F5" s="42">
        <f>eger_tanterem!O216</f>
        <v>0.31026245766811811</v>
      </c>
      <c r="G5" s="42">
        <f>eger_tanterem!P216</f>
        <v>0.2573778422835028</v>
      </c>
      <c r="H5" s="42">
        <f>eger_tanterem!Q216</f>
        <v>0.2104499274310595</v>
      </c>
      <c r="I5" s="43">
        <f>eger_tanterem!R216</f>
        <v>0.52305657305657294</v>
      </c>
      <c r="J5" s="41">
        <f>eger_tanterem!Y216</f>
        <v>20.69777628032346</v>
      </c>
      <c r="K5" s="42">
        <f>eger_tanterem!Z216</f>
        <v>0.68499622071050648</v>
      </c>
      <c r="L5" s="42">
        <f>eger_tanterem!AA216</f>
        <v>0.68968253968253967</v>
      </c>
      <c r="M5" s="42">
        <f>eger_tanterem!AB216</f>
        <v>0.67913832199546531</v>
      </c>
      <c r="N5" s="42">
        <f>eger_tanterem!AC216</f>
        <v>0.60878684807256256</v>
      </c>
      <c r="O5" s="42">
        <f>eger_tanterem!AD216</f>
        <v>0.45958049886621333</v>
      </c>
      <c r="P5" s="42">
        <f>eger_tanterem!AE216</f>
        <v>0.35765306122448975</v>
      </c>
      <c r="Q5" s="43">
        <f>eger_tanterem!AF216</f>
        <v>0.49203829680020161</v>
      </c>
      <c r="R5" s="41">
        <f>eger_tanterem!AM216</f>
        <v>43.071794871794864</v>
      </c>
      <c r="S5" s="42">
        <f>eger_tanterem!AN216</f>
        <v>0.68021978021978058</v>
      </c>
      <c r="T5" s="42">
        <f>eger_tanterem!AO216</f>
        <v>0.68504273504273516</v>
      </c>
      <c r="U5" s="42">
        <f>eger_tanterem!AP216</f>
        <v>0.68943833943833888</v>
      </c>
      <c r="V5" s="42">
        <f>eger_tanterem!AQ216</f>
        <v>0.64010989010989006</v>
      </c>
      <c r="W5" s="42">
        <f>eger_tanterem!AR216</f>
        <v>0.48693528693528698</v>
      </c>
      <c r="X5" s="42">
        <f>eger_tanterem!AS216</f>
        <v>0.40757020757020762</v>
      </c>
      <c r="Y5" s="43">
        <f>eger_tanterem!AT216</f>
        <v>0.51109076109076124</v>
      </c>
      <c r="Z5" s="41">
        <f>eger_tanterem!BA216</f>
        <v>39.560544217687074</v>
      </c>
      <c r="AA5" s="42">
        <f>eger_tanterem!BB216</f>
        <v>0.67278911564625876</v>
      </c>
      <c r="AB5" s="42">
        <f>eger_tanterem!BC216</f>
        <v>0.67301587301587318</v>
      </c>
      <c r="AC5" s="42">
        <f>eger_tanterem!BD216</f>
        <v>0.63112244897959191</v>
      </c>
      <c r="AD5" s="42">
        <f>eger_tanterem!BE216</f>
        <v>0.55890022675736961</v>
      </c>
      <c r="AE5" s="42">
        <f>eger_tanterem!BF216</f>
        <v>0.42165532879818601</v>
      </c>
      <c r="AF5" s="42">
        <f>eger_tanterem!BG216</f>
        <v>0.33922902494331081</v>
      </c>
      <c r="AG5" s="43">
        <f>eger_tanterem!BH216</f>
        <v>0.4882558578987149</v>
      </c>
      <c r="AH5" s="41">
        <f>eger_tanterem!BO216</f>
        <v>41.447619047619057</v>
      </c>
      <c r="AI5" s="42">
        <f>eger_tanterem!BP216</f>
        <v>0.65134310134310114</v>
      </c>
      <c r="AJ5" s="42">
        <f>eger_tanterem!BQ216</f>
        <v>0.64249084249084243</v>
      </c>
      <c r="AK5" s="42">
        <f>eger_tanterem!BR216</f>
        <v>0.6726495726495727</v>
      </c>
      <c r="AL5" s="42">
        <f>eger_tanterem!BS216</f>
        <v>0.60146520146520122</v>
      </c>
      <c r="AM5" s="42">
        <f>eger_tanterem!BT216</f>
        <v>0.48791208791208801</v>
      </c>
      <c r="AN5" s="42">
        <f>eger_tanterem!BU216</f>
        <v>0.40128205128205141</v>
      </c>
      <c r="AO5" s="43">
        <f>eger_tanterem!BV216</f>
        <v>0.50700040700040705</v>
      </c>
      <c r="AP5" s="41">
        <f>eger_tanterem!CC216</f>
        <v>39.170068027210895</v>
      </c>
      <c r="AQ5" s="42">
        <f>eger_tanterem!CD216</f>
        <v>0.6320294784580498</v>
      </c>
      <c r="AR5" s="42">
        <f>eger_tanterem!CE216</f>
        <v>0.62505668934240344</v>
      </c>
      <c r="AS5" s="42">
        <f>eger_tanterem!CF216</f>
        <v>0.67131519274376417</v>
      </c>
      <c r="AT5" s="42">
        <f>eger_tanterem!CG216</f>
        <v>0.56485260770975043</v>
      </c>
      <c r="AU5" s="42">
        <f>eger_tanterem!CH216</f>
        <v>0.44121315192743765</v>
      </c>
      <c r="AV5" s="42">
        <f>eger_tanterem!CI216</f>
        <v>0.32970521541950121</v>
      </c>
      <c r="AW5" s="43">
        <f>eger_tanterem!CJ216</f>
        <v>0.47224111866969021</v>
      </c>
      <c r="AX5" s="112">
        <f>SUM(AW5+AO5+AG5+Y5+Q5+I5)/6</f>
        <v>0.49894716908605802</v>
      </c>
      <c r="AY5" s="113">
        <f>SUM(AP5+AH5+Z5+R5+J5+B5)/6</f>
        <v>34.417824355189587</v>
      </c>
    </row>
    <row r="6" spans="1:51" x14ac:dyDescent="0.25">
      <c r="A6" t="s">
        <v>660</v>
      </c>
      <c r="B6" s="41">
        <f>eger_tanterem!K217</f>
        <v>68.307692307692278</v>
      </c>
      <c r="C6" s="42">
        <f>eger_tanterem!L217</f>
        <v>1.1794871794871782</v>
      </c>
      <c r="D6" s="42">
        <f>eger_tanterem!M217</f>
        <v>1.076923076923076</v>
      </c>
      <c r="E6" s="42">
        <f>eger_tanterem!N217</f>
        <v>1.076923076923076</v>
      </c>
      <c r="F6" s="42">
        <f>eger_tanterem!O217</f>
        <v>1.076923076923076</v>
      </c>
      <c r="G6" s="42">
        <f>eger_tanterem!P217</f>
        <v>0.8589743589743587</v>
      </c>
      <c r="H6" s="42">
        <f>eger_tanterem!Q217</f>
        <v>0.89102564102564097</v>
      </c>
      <c r="I6" s="43">
        <f>eger_tanterem!R217</f>
        <v>1.0267094017094009</v>
      </c>
      <c r="J6" s="41">
        <f>eger_tanterem!Y217</f>
        <v>61.571428571428577</v>
      </c>
      <c r="K6" s="42">
        <f>eger_tanterem!L217</f>
        <v>1.1794871794871782</v>
      </c>
      <c r="L6" s="42">
        <f>eger_tanterem!M217</f>
        <v>1.076923076923076</v>
      </c>
      <c r="M6" s="42">
        <f>eger_tanterem!N217</f>
        <v>1.076923076923076</v>
      </c>
      <c r="N6" s="42">
        <f>eger_tanterem!O217</f>
        <v>1.076923076923076</v>
      </c>
      <c r="O6" s="42">
        <f>eger_tanterem!P217</f>
        <v>0.8589743589743587</v>
      </c>
      <c r="P6" s="42">
        <f>eger_tanterem!Q217</f>
        <v>0.89102564102564097</v>
      </c>
      <c r="Q6" s="43">
        <f>eger_tanterem!AF217</f>
        <v>1.0198412698412695</v>
      </c>
      <c r="R6" s="41">
        <f>eger_tanterem!AM217</f>
        <v>65.923076923076906</v>
      </c>
      <c r="S6" s="42">
        <f>eger_tanterem!AN217</f>
        <v>1.0256410256410249</v>
      </c>
      <c r="T6" s="42">
        <f>eger_tanterem!AO217</f>
        <v>1.166666666666665</v>
      </c>
      <c r="U6" s="42">
        <f>eger_tanterem!AP217</f>
        <v>1.0833333333333324</v>
      </c>
      <c r="V6" s="42">
        <f>eger_tanterem!AQ217</f>
        <v>1.0833333333333337</v>
      </c>
      <c r="W6" s="42">
        <f>eger_tanterem!AR217</f>
        <v>0.87820512820512819</v>
      </c>
      <c r="X6" s="42">
        <f>eger_tanterem!AS217</f>
        <v>0.73717948717948723</v>
      </c>
      <c r="Y6" s="43">
        <f>eger_tanterem!AT217</f>
        <v>0.99572649572649519</v>
      </c>
      <c r="Z6" s="41">
        <f>eger_tanterem!BA217</f>
        <v>62.357142857142847</v>
      </c>
      <c r="AA6" s="42">
        <f>eger_tanterem!BB217</f>
        <v>1</v>
      </c>
      <c r="AB6" s="42">
        <f>eger_tanterem!BC217</f>
        <v>1</v>
      </c>
      <c r="AC6" s="42">
        <f>eger_tanterem!BD217</f>
        <v>1.0000000000000002</v>
      </c>
      <c r="AD6" s="42">
        <f>eger_tanterem!BE217</f>
        <v>0.99999999999999989</v>
      </c>
      <c r="AE6" s="42">
        <f>eger_tanterem!BF217</f>
        <v>0.84523809523809534</v>
      </c>
      <c r="AF6" s="42">
        <f>eger_tanterem!BG217</f>
        <v>0.7380952380952378</v>
      </c>
      <c r="AG6" s="43">
        <f>eger_tanterem!BH217</f>
        <v>0.93055555555555547</v>
      </c>
      <c r="AH6" s="41">
        <f>eger_tanterem!BO217</f>
        <v>64.307692307692278</v>
      </c>
      <c r="AI6" s="42">
        <f>eger_tanterem!BP217</f>
        <v>1.0256410256410249</v>
      </c>
      <c r="AJ6" s="42">
        <f>eger_tanterem!BQ217</f>
        <v>1.1666666666666667</v>
      </c>
      <c r="AK6" s="42">
        <f>eger_tanterem!BR217</f>
        <v>1.1666666666666667</v>
      </c>
      <c r="AL6" s="42">
        <f>eger_tanterem!BS217</f>
        <v>1.0833333333333321</v>
      </c>
      <c r="AM6" s="42">
        <f>eger_tanterem!BT217</f>
        <v>0.91666666666666641</v>
      </c>
      <c r="AN6" s="42">
        <f>eger_tanterem!BU217</f>
        <v>0.84615384615384615</v>
      </c>
      <c r="AO6" s="43">
        <f>eger_tanterem!BV217</f>
        <v>1.0341880341880338</v>
      </c>
      <c r="AP6" s="41">
        <f>eger_tanterem!CC217</f>
        <v>63.142857142857125</v>
      </c>
      <c r="AQ6" s="42">
        <f>eger_tanterem!CD217</f>
        <v>1.1666666666666656</v>
      </c>
      <c r="AR6" s="42">
        <f>eger_tanterem!CE217</f>
        <v>1.0119047619047614</v>
      </c>
      <c r="AS6" s="42">
        <f>eger_tanterem!CF217</f>
        <v>0.99999999999999989</v>
      </c>
      <c r="AT6" s="42">
        <f>eger_tanterem!CG217</f>
        <v>1</v>
      </c>
      <c r="AU6" s="42">
        <f>eger_tanterem!CH217</f>
        <v>0.80952380952380965</v>
      </c>
      <c r="AV6" s="42">
        <f>eger_tanterem!CI217</f>
        <v>0.72619047619047616</v>
      </c>
      <c r="AW6" s="43">
        <f>eger_tanterem!CJ217</f>
        <v>0.95238095238095211</v>
      </c>
      <c r="AX6" s="112">
        <f t="shared" ref="AX6:AX9" si="0">SUM(AW6+AO6+AG6+Y6+Q6+I6)/6</f>
        <v>0.993233618233618</v>
      </c>
      <c r="AY6" s="113">
        <f t="shared" ref="AY6:AY9" si="1">SUM(AP6+AH6+Z6+R6+J6+B6)/6</f>
        <v>64.268315018314993</v>
      </c>
    </row>
    <row r="7" spans="1:51" x14ac:dyDescent="0.25">
      <c r="A7" s="33" t="s">
        <v>664</v>
      </c>
      <c r="B7" s="38"/>
      <c r="C7" s="39"/>
      <c r="D7" s="39"/>
      <c r="E7" s="39"/>
      <c r="F7" s="39"/>
      <c r="G7" s="39"/>
      <c r="H7" s="39"/>
      <c r="I7" s="40"/>
      <c r="J7" s="38"/>
      <c r="K7" s="39"/>
      <c r="L7" s="39"/>
      <c r="M7" s="39"/>
      <c r="N7" s="39"/>
      <c r="O7" s="39"/>
      <c r="P7" s="39"/>
      <c r="Q7" s="40"/>
      <c r="R7" s="38"/>
      <c r="S7" s="39"/>
      <c r="T7" s="39"/>
      <c r="U7" s="39"/>
      <c r="V7" s="39"/>
      <c r="W7" s="39"/>
      <c r="X7" s="39"/>
      <c r="Y7" s="40"/>
      <c r="Z7" s="38"/>
      <c r="AA7" s="39"/>
      <c r="AB7" s="39"/>
      <c r="AC7" s="39"/>
      <c r="AD7" s="39"/>
      <c r="AE7" s="39"/>
      <c r="AF7" s="39"/>
      <c r="AG7" s="40"/>
      <c r="AH7" s="50"/>
      <c r="AI7" s="39"/>
      <c r="AJ7" s="39"/>
      <c r="AK7" s="39"/>
      <c r="AL7" s="39"/>
      <c r="AM7" s="39"/>
      <c r="AN7" s="39"/>
      <c r="AO7" s="40"/>
      <c r="AP7" s="38"/>
      <c r="AQ7" s="39"/>
      <c r="AR7" s="39"/>
      <c r="AS7" s="39"/>
      <c r="AT7" s="39"/>
      <c r="AU7" s="39"/>
      <c r="AV7" s="39"/>
      <c r="AW7" s="40"/>
      <c r="AX7" s="112"/>
      <c r="AY7" s="113"/>
    </row>
    <row r="8" spans="1:51" x14ac:dyDescent="0.25">
      <c r="A8" t="s">
        <v>659</v>
      </c>
      <c r="B8" s="41">
        <f>sárospatak_tanterem!K32</f>
        <v>22.036437246963565</v>
      </c>
      <c r="C8" s="42">
        <f>sárospatak_tanterem!L32</f>
        <v>0.32253711201079627</v>
      </c>
      <c r="D8" s="42">
        <f>sárospatak_tanterem!M32</f>
        <v>0.30634278002699056</v>
      </c>
      <c r="E8" s="42">
        <f>sárospatak_tanterem!N32</f>
        <v>0.34817813765182193</v>
      </c>
      <c r="F8" s="42">
        <f>sárospatak_tanterem!O32</f>
        <v>0.28677462887989202</v>
      </c>
      <c r="G8" s="42">
        <f>sárospatak_tanterem!P32</f>
        <v>0.31207827260458842</v>
      </c>
      <c r="H8" s="42">
        <f>sárospatak_tanterem!Q32</f>
        <v>0.2604588394062079</v>
      </c>
      <c r="I8" s="43">
        <f>sárospatak_tanterem!R32</f>
        <v>0.28660593792172745</v>
      </c>
      <c r="J8" s="41">
        <f>sárospatak_tanterem!Y32</f>
        <v>19.354299209562367</v>
      </c>
      <c r="K8" s="42">
        <f>sárospatak_tanterem!Z32</f>
        <v>0.25375939849624063</v>
      </c>
      <c r="L8" s="42">
        <f>sárospatak_tanterem!AA32</f>
        <v>0.29135338345864664</v>
      </c>
      <c r="M8" s="42">
        <f>sárospatak_tanterem!AB32</f>
        <v>0.28571428571428581</v>
      </c>
      <c r="N8" s="42">
        <f>sárospatak_tanterem!AC32</f>
        <v>0.22493734335839594</v>
      </c>
      <c r="O8" s="42">
        <f>sárospatak_tanterem!AD32</f>
        <v>0.31578947368421056</v>
      </c>
      <c r="P8" s="42">
        <f>sárospatak_tanterem!AE32</f>
        <v>0.2431840819998714</v>
      </c>
      <c r="Q8" s="43">
        <f>sárospatak_tanterem!AF32</f>
        <v>0.2370114656298867</v>
      </c>
      <c r="R8" s="41">
        <f>sárospatak_tanterem!AM32</f>
        <v>23.193197122078704</v>
      </c>
      <c r="S8" s="42">
        <f>sárospatak_tanterem!AN32</f>
        <v>0.29892037786774628</v>
      </c>
      <c r="T8" s="42">
        <f>sárospatak_tanterem!AO32</f>
        <v>0.30701754385964919</v>
      </c>
      <c r="U8" s="42">
        <f>sárospatak_tanterem!AP32</f>
        <v>0.3714574898785426</v>
      </c>
      <c r="V8" s="42">
        <f>sárospatak_tanterem!AQ32</f>
        <v>0.32962213225371129</v>
      </c>
      <c r="W8" s="42">
        <f>sárospatak_tanterem!AR32</f>
        <v>0.32509446693657224</v>
      </c>
      <c r="X8" s="42">
        <f>sárospatak_tanterem!AS32</f>
        <v>0.30065441604367055</v>
      </c>
      <c r="Y8" s="43">
        <f>sárospatak_tanterem!AT32</f>
        <v>0.28529687860736841</v>
      </c>
      <c r="Z8" s="41">
        <f>sárospatak_tanterem!BA32</f>
        <v>16.988721804511279</v>
      </c>
      <c r="AA8" s="42">
        <f>sárospatak_tanterem!BB32</f>
        <v>0.24122807017543854</v>
      </c>
      <c r="AB8" s="42">
        <f>sárospatak_tanterem!BC32</f>
        <v>0.23370927318295737</v>
      </c>
      <c r="AC8" s="42">
        <f>sárospatak_tanterem!BD32</f>
        <v>0.26817042606516295</v>
      </c>
      <c r="AD8" s="42">
        <f>sárospatak_tanterem!BE32</f>
        <v>0.17700501253132833</v>
      </c>
      <c r="AE8" s="42">
        <f>sárospatak_tanterem!BF32</f>
        <v>0.25093984962406007</v>
      </c>
      <c r="AF8" s="42">
        <f>sárospatak_tanterem!BG32</f>
        <v>0.24467418546365916</v>
      </c>
      <c r="AG8" s="43">
        <f>sárospatak_tanterem!BH32</f>
        <v>0.21360693400167086</v>
      </c>
      <c r="AH8" s="41">
        <f>sárospatak_tanterem!BO32</f>
        <v>22.178137651821867</v>
      </c>
      <c r="AI8" s="42">
        <f>sárospatak_tanterem!BP32</f>
        <v>0.19197031039136306</v>
      </c>
      <c r="AJ8" s="42">
        <f>sárospatak_tanterem!BQ32</f>
        <v>0.304318488529015</v>
      </c>
      <c r="AK8" s="42">
        <f>sárospatak_tanterem!BR32</f>
        <v>0.34649122807017552</v>
      </c>
      <c r="AL8" s="42">
        <f>sárospatak_tanterem!BS32</f>
        <v>0.30330634278002694</v>
      </c>
      <c r="AM8" s="42">
        <f>sárospatak_tanterem!BT32</f>
        <v>0.39237516869095829</v>
      </c>
      <c r="AN8" s="42">
        <f>sárospatak_tanterem!BU32</f>
        <v>0.30971659919028349</v>
      </c>
      <c r="AO8" s="43">
        <f>sárospatak_tanterem!BV32</f>
        <v>0.26709401709401714</v>
      </c>
      <c r="AP8" s="41">
        <f>sárospatak_tanterem!CC32</f>
        <v>15.890977443609023</v>
      </c>
      <c r="AQ8" s="42">
        <f>sárospatak_tanterem!CD32</f>
        <v>0.15350877192982457</v>
      </c>
      <c r="AR8" s="42">
        <f>sárospatak_tanterem!CE32</f>
        <v>0.25</v>
      </c>
      <c r="AS8" s="42">
        <f>sárospatak_tanterem!CF32</f>
        <v>0.19580200501253137</v>
      </c>
      <c r="AT8" s="42">
        <f>sárospatak_tanterem!CG32</f>
        <v>0.2440476190476191</v>
      </c>
      <c r="AU8" s="42">
        <f>sárospatak_tanterem!CH32</f>
        <v>0.26848370927318294</v>
      </c>
      <c r="AV8" s="42">
        <f>sárospatak_tanterem!CI32</f>
        <v>0.21240601503759399</v>
      </c>
      <c r="AW8" s="43">
        <f>sárospatak_tanterem!CJ32</f>
        <v>0.18509816207184629</v>
      </c>
      <c r="AX8" s="112">
        <f t="shared" si="0"/>
        <v>0.2457855658877528</v>
      </c>
      <c r="AY8" s="113">
        <f t="shared" si="1"/>
        <v>19.940295079757803</v>
      </c>
    </row>
    <row r="9" spans="1:51" x14ac:dyDescent="0.25">
      <c r="A9" t="s">
        <v>660</v>
      </c>
      <c r="B9" s="41">
        <f>sárospatak_tanterem!K33</f>
        <v>38.61538461538462</v>
      </c>
      <c r="C9" s="42">
        <f>sárospatak_tanterem!L33</f>
        <v>0.6666666666666673</v>
      </c>
      <c r="D9" s="42">
        <f>sárospatak_tanterem!M33</f>
        <v>0.74999999999999989</v>
      </c>
      <c r="E9" s="42">
        <f>sárospatak_tanterem!N33</f>
        <v>0.8333333333333327</v>
      </c>
      <c r="F9" s="42">
        <f>sárospatak_tanterem!O33</f>
        <v>0.75000000000000011</v>
      </c>
      <c r="G9" s="42">
        <f>sárospatak_tanterem!P33</f>
        <v>0.58974358974358976</v>
      </c>
      <c r="H9" s="42">
        <f>sárospatak_tanterem!Q33</f>
        <v>0.54487179487179482</v>
      </c>
      <c r="I9" s="43">
        <f>sárospatak_tanterem!R33</f>
        <v>0.68910256410256421</v>
      </c>
      <c r="J9" s="41">
        <f>sárospatak_tanterem!Y33</f>
        <v>33.142857142857167</v>
      </c>
      <c r="K9" s="42">
        <f>sárospatak_tanterem!Z33</f>
        <v>0.66666666666666741</v>
      </c>
      <c r="L9" s="42">
        <f>sárospatak_tanterem!AA33</f>
        <v>0.50000000000000033</v>
      </c>
      <c r="M9" s="42">
        <f>sárospatak_tanterem!AB33</f>
        <v>0.75000000000000033</v>
      </c>
      <c r="N9" s="42">
        <f>sárospatak_tanterem!AC33</f>
        <v>0.50000000000000033</v>
      </c>
      <c r="O9" s="42">
        <f>sárospatak_tanterem!AD33</f>
        <v>0.70238095238095222</v>
      </c>
      <c r="P9" s="42">
        <f>sárospatak_tanterem!AE33</f>
        <v>0.49999999999999983</v>
      </c>
      <c r="Q9" s="43">
        <f>sárospatak_tanterem!AF33</f>
        <v>0.60317460317460347</v>
      </c>
      <c r="R9" s="41">
        <f>sárospatak_tanterem!AM33</f>
        <v>46.769230769230788</v>
      </c>
      <c r="S9" s="42">
        <f>sárospatak_tanterem!AN33</f>
        <v>0.83333333333333304</v>
      </c>
      <c r="T9" s="42">
        <f>sárospatak_tanterem!AO33</f>
        <v>0.6666666666666673</v>
      </c>
      <c r="U9" s="42">
        <f>sárospatak_tanterem!AP33</f>
        <v>1.0641025641025639</v>
      </c>
      <c r="V9" s="42">
        <f>sárospatak_tanterem!AQ33</f>
        <v>0.99999999999999944</v>
      </c>
      <c r="W9" s="42">
        <f>sárospatak_tanterem!AR33</f>
        <v>0.58333333333333348</v>
      </c>
      <c r="X9" s="42">
        <f>sárospatak_tanterem!AS33</f>
        <v>0.62179487179487203</v>
      </c>
      <c r="Y9" s="43">
        <f>sárospatak_tanterem!AT33</f>
        <v>0.79487179487179505</v>
      </c>
      <c r="Z9" s="41">
        <f>sárospatak_tanterem!BA33</f>
        <v>45.571428571428584</v>
      </c>
      <c r="AA9" s="42">
        <f>sárospatak_tanterem!BB33</f>
        <v>0.66666666666666641</v>
      </c>
      <c r="AB9" s="42">
        <f>sárospatak_tanterem!BC33</f>
        <v>0.70833333333333381</v>
      </c>
      <c r="AC9" s="42">
        <f>sárospatak_tanterem!BD33</f>
        <v>1</v>
      </c>
      <c r="AD9" s="42">
        <f>sárospatak_tanterem!BE33</f>
        <v>0.50000000000000033</v>
      </c>
      <c r="AE9" s="42">
        <f>sárospatak_tanterem!BF33</f>
        <v>0.55952380952380942</v>
      </c>
      <c r="AF9" s="42">
        <f>sárospatak_tanterem!BG33</f>
        <v>0.59523809523809512</v>
      </c>
      <c r="AG9" s="43">
        <f>sárospatak_tanterem!BH33</f>
        <v>0.67162698412698418</v>
      </c>
      <c r="AH9" s="41">
        <f>sárospatak_tanterem!BO33</f>
        <v>39.538461538461547</v>
      </c>
      <c r="AI9" s="42">
        <f>sárospatak_tanterem!BP33</f>
        <v>0.6666666666666673</v>
      </c>
      <c r="AJ9" s="42">
        <f>sárospatak_tanterem!BQ33</f>
        <v>0.83333333333333337</v>
      </c>
      <c r="AK9" s="42">
        <f>sárospatak_tanterem!BR33</f>
        <v>0.6666666666666673</v>
      </c>
      <c r="AL9" s="42">
        <f>sárospatak_tanterem!BS33</f>
        <v>0.66666666666666685</v>
      </c>
      <c r="AM9" s="42">
        <f>sárospatak_tanterem!BT33</f>
        <v>0.74358974358974395</v>
      </c>
      <c r="AN9" s="42">
        <f>sárospatak_tanterem!BU33</f>
        <v>0.58333333333333337</v>
      </c>
      <c r="AO9" s="43">
        <f>sárospatak_tanterem!BV33</f>
        <v>0.69337606837606869</v>
      </c>
      <c r="AP9" s="41">
        <f>sárospatak_tanterem!CC33</f>
        <v>31.857142857142861</v>
      </c>
      <c r="AQ9" s="42">
        <f>sárospatak_tanterem!CD33</f>
        <v>0.50000000000000033</v>
      </c>
      <c r="AR9" s="42">
        <f>sárospatak_tanterem!CE33</f>
        <v>0.75000000000000033</v>
      </c>
      <c r="AS9" s="42">
        <f>sárospatak_tanterem!CF33</f>
        <v>0.63690476190476197</v>
      </c>
      <c r="AT9" s="42">
        <f>sárospatak_tanterem!CG33</f>
        <v>0.547619047619048</v>
      </c>
      <c r="AU9" s="42">
        <f>sárospatak_tanterem!CH33</f>
        <v>0.53571428571428559</v>
      </c>
      <c r="AV9" s="42">
        <f>sárospatak_tanterem!CI33</f>
        <v>0.39880952380952372</v>
      </c>
      <c r="AW9" s="43">
        <f>sárospatak_tanterem!CJ33</f>
        <v>0.56150793650793662</v>
      </c>
      <c r="AX9" s="112">
        <f t="shared" si="0"/>
        <v>0.66894332519332533</v>
      </c>
      <c r="AY9" s="113">
        <f t="shared" si="1"/>
        <v>39.249084249084255</v>
      </c>
    </row>
    <row r="10" spans="1:51" x14ac:dyDescent="0.25">
      <c r="A10" s="33" t="s">
        <v>665</v>
      </c>
      <c r="B10" s="38"/>
      <c r="C10" s="39"/>
      <c r="D10" s="39"/>
      <c r="E10" s="39"/>
      <c r="F10" s="39"/>
      <c r="G10" s="39"/>
      <c r="H10" s="39"/>
      <c r="I10" s="40"/>
      <c r="J10" s="38"/>
      <c r="K10" s="39"/>
      <c r="L10" s="39"/>
      <c r="M10" s="39"/>
      <c r="N10" s="39"/>
      <c r="O10" s="39"/>
      <c r="P10" s="39"/>
      <c r="Q10" s="40"/>
      <c r="R10" s="38"/>
      <c r="S10" s="39"/>
      <c r="T10" s="39"/>
      <c r="U10" s="39"/>
      <c r="V10" s="39"/>
      <c r="W10" s="39"/>
      <c r="X10" s="39"/>
      <c r="Y10" s="52"/>
      <c r="Z10" s="38"/>
      <c r="AA10" s="39"/>
      <c r="AB10" s="39"/>
      <c r="AC10" s="39"/>
      <c r="AD10" s="39"/>
      <c r="AE10" s="39"/>
      <c r="AF10" s="39"/>
      <c r="AG10" s="40"/>
      <c r="AH10" s="50"/>
      <c r="AI10" s="39"/>
      <c r="AJ10" s="39"/>
      <c r="AK10" s="39"/>
      <c r="AL10" s="39"/>
      <c r="AM10" s="39"/>
      <c r="AN10" s="39"/>
      <c r="AO10" s="40"/>
      <c r="AP10" s="38"/>
      <c r="AQ10" s="39"/>
      <c r="AR10" s="39"/>
      <c r="AS10" s="39"/>
      <c r="AT10" s="39"/>
      <c r="AU10" s="39"/>
      <c r="AV10" s="39"/>
      <c r="AW10" s="40"/>
      <c r="AX10" s="112"/>
      <c r="AY10" s="113"/>
    </row>
    <row r="11" spans="1:51" x14ac:dyDescent="0.25">
      <c r="A11" t="s">
        <v>659</v>
      </c>
      <c r="B11" s="38"/>
      <c r="C11" s="39"/>
      <c r="D11" s="39"/>
      <c r="E11" s="39"/>
      <c r="F11" s="39"/>
      <c r="G11" s="39"/>
      <c r="H11" s="39"/>
      <c r="I11" s="40"/>
      <c r="J11" s="38"/>
      <c r="K11" s="39"/>
      <c r="L11" s="39"/>
      <c r="M11" s="39"/>
      <c r="N11" s="39"/>
      <c r="O11" s="39"/>
      <c r="P11" s="39"/>
      <c r="Q11" s="40"/>
      <c r="R11" s="41">
        <f>gyöngyös_tanterem!K49</f>
        <v>24.222222222222232</v>
      </c>
      <c r="S11" s="42">
        <f>gyöngyös_tanterem!L49</f>
        <v>0.42717236467236464</v>
      </c>
      <c r="T11" s="42">
        <f>gyöngyös_tanterem!M49</f>
        <v>0.39298433048433057</v>
      </c>
      <c r="U11" s="42">
        <f>gyöngyös_tanterem!N49</f>
        <v>0.39779202279202297</v>
      </c>
      <c r="V11" s="42">
        <f>gyöngyös_tanterem!O49</f>
        <v>0.21474358974358976</v>
      </c>
      <c r="W11" s="42">
        <f>gyöngyös_tanterem!P49</f>
        <v>0.29166666666666663</v>
      </c>
      <c r="X11" s="42">
        <f>gyöngyös_tanterem!Q49</f>
        <v>0.2941595441595441</v>
      </c>
      <c r="Y11" s="51">
        <f>gyöngyös_tanterem!R49</f>
        <v>0.3238366571699906</v>
      </c>
      <c r="Z11" s="41">
        <f>gyöngyös_tanterem!Y49</f>
        <v>19.744047619047628</v>
      </c>
      <c r="AA11" s="42">
        <f>gyöngyös_tanterem!Z49</f>
        <v>0.33101851851851871</v>
      </c>
      <c r="AB11" s="42">
        <f>gyöngyös_tanterem!AA49</f>
        <v>0.37500000000000022</v>
      </c>
      <c r="AC11" s="42">
        <f>gyöngyös_tanterem!AB49</f>
        <v>0.35185185185185208</v>
      </c>
      <c r="AD11" s="42">
        <f>gyöngyös_tanterem!AC49</f>
        <v>0.12731481481481483</v>
      </c>
      <c r="AE11" s="42">
        <f>gyöngyös_tanterem!AD49</f>
        <v>0.2326388888888889</v>
      </c>
      <c r="AF11" s="42">
        <f>gyöngyös_tanterem!AE49</f>
        <v>0.22751322751322756</v>
      </c>
      <c r="AG11" s="51">
        <f>gyöngyös_tanterem!AF49</f>
        <v>0.27422288359788372</v>
      </c>
      <c r="AH11" s="41">
        <f>gyöngyös_tanterem!AM49</f>
        <v>27.500000000000007</v>
      </c>
      <c r="AI11" s="42">
        <f>gyöngyös_tanterem!AN49</f>
        <v>0.45370370370370394</v>
      </c>
      <c r="AJ11" s="42">
        <f>gyöngyös_tanterem!AO49</f>
        <v>0.52225783475783505</v>
      </c>
      <c r="AK11" s="42">
        <f>gyöngyös_tanterem!AP49</f>
        <v>0.39797008547008556</v>
      </c>
      <c r="AL11" s="42">
        <f>gyöngyös_tanterem!AQ49</f>
        <v>0.29878917378917369</v>
      </c>
      <c r="AM11" s="42">
        <f>gyöngyös_tanterem!AR49</f>
        <v>0.33297720797720787</v>
      </c>
      <c r="AN11" s="42">
        <f>gyöngyös_tanterem!AS49</f>
        <v>0.28596866096866091</v>
      </c>
      <c r="AO11" s="51">
        <f>gyöngyös_tanterem!AS49</f>
        <v>0.28596866096866091</v>
      </c>
      <c r="AP11" s="41">
        <f>gyöngyös_tanterem!BA49</f>
        <v>21.817460317460323</v>
      </c>
      <c r="AQ11" s="42">
        <f>gyöngyös_tanterem!BB49</f>
        <v>0.37334656084656093</v>
      </c>
      <c r="AR11" s="42">
        <f>gyöngyös_tanterem!BC49</f>
        <v>0.39368386243386261</v>
      </c>
      <c r="AS11" s="42">
        <f>gyöngyös_tanterem!BD49</f>
        <v>0.37500000000000022</v>
      </c>
      <c r="AT11" s="42">
        <f>gyöngyös_tanterem!BE49</f>
        <v>0.22685185185185194</v>
      </c>
      <c r="AU11" s="42">
        <f>gyöngyös_tanterem!BF49</f>
        <v>0.25115740740740738</v>
      </c>
      <c r="AV11" s="42">
        <f>gyöngyös_tanterem!BG49</f>
        <v>0.19808201058201058</v>
      </c>
      <c r="AW11" s="43">
        <f>gyöngyös_tanterem!BH49</f>
        <v>0.28373015873015883</v>
      </c>
      <c r="AX11" s="112">
        <f>SUM(AW11+AO11+AG11+Y11+Q11+I11)/4</f>
        <v>0.29193959011667353</v>
      </c>
      <c r="AY11" s="113">
        <f>SUM(AP11+AH11+Z11+R11+J11+B11)/4</f>
        <v>23.320932539682545</v>
      </c>
    </row>
    <row r="12" spans="1:51" x14ac:dyDescent="0.25">
      <c r="A12" t="s">
        <v>660</v>
      </c>
      <c r="B12" s="38"/>
      <c r="C12" s="39"/>
      <c r="D12" s="39"/>
      <c r="E12" s="39"/>
      <c r="F12" s="39"/>
      <c r="G12" s="39"/>
      <c r="H12" s="39"/>
      <c r="I12" s="40"/>
      <c r="J12" s="38"/>
      <c r="K12" s="39"/>
      <c r="L12" s="39"/>
      <c r="M12" s="39"/>
      <c r="N12" s="39"/>
      <c r="O12" s="39"/>
      <c r="P12" s="39"/>
      <c r="Q12" s="40"/>
      <c r="R12" s="41">
        <f>gyöngyös_tanterem!K50</f>
        <v>52.846153846153854</v>
      </c>
      <c r="S12" s="42">
        <f>gyöngyös_tanterem!L50</f>
        <v>0.99999999999999944</v>
      </c>
      <c r="T12" s="42">
        <f>gyöngyös_tanterem!M50</f>
        <v>0.91666666666666619</v>
      </c>
      <c r="U12" s="42">
        <f>gyöngyös_tanterem!N50</f>
        <v>0.99999999999999944</v>
      </c>
      <c r="V12" s="42">
        <f>gyöngyös_tanterem!O50</f>
        <v>0.6666666666666673</v>
      </c>
      <c r="W12" s="42">
        <f>gyöngyös_tanterem!P50</f>
        <v>0.86538461538461542</v>
      </c>
      <c r="X12" s="42">
        <f>gyöngyös_tanterem!Q50</f>
        <v>0.72435897435897445</v>
      </c>
      <c r="Y12" s="51">
        <f>gyöngyös_tanterem!R50</f>
        <v>0.86217948717948711</v>
      </c>
      <c r="Z12" s="41">
        <f>gyöngyös_tanterem!Y50</f>
        <v>40.071428571428569</v>
      </c>
      <c r="AA12" s="42">
        <f>gyöngyös_tanterem!Z50</f>
        <v>0.99999999999999956</v>
      </c>
      <c r="AB12" s="42">
        <f>gyöngyös_tanterem!AA50</f>
        <v>0.99999999999999956</v>
      </c>
      <c r="AC12" s="42">
        <f>gyöngyös_tanterem!AB50</f>
        <v>0.83333333333333348</v>
      </c>
      <c r="AD12" s="42">
        <f>gyöngyös_tanterem!AC50</f>
        <v>0.66666666666666741</v>
      </c>
      <c r="AE12" s="42">
        <f>gyöngyös_tanterem!AD50</f>
        <v>0.84523809523809501</v>
      </c>
      <c r="AF12" s="42">
        <f>gyöngyös_tanterem!AE50</f>
        <v>0.49404761904761907</v>
      </c>
      <c r="AG12" s="51">
        <f>gyöngyös_tanterem!AF50</f>
        <v>0.80654761904761896</v>
      </c>
      <c r="AH12" s="41">
        <f>gyöngyös_tanterem!AM50</f>
        <v>43.692307692307693</v>
      </c>
      <c r="AI12" s="42">
        <f>gyöngyös_tanterem!AN50</f>
        <v>0.83333333333333337</v>
      </c>
      <c r="AJ12" s="42">
        <f>gyöngyös_tanterem!AO50</f>
        <v>0.99999999999999944</v>
      </c>
      <c r="AK12" s="42">
        <f>gyöngyös_tanterem!AP50</f>
        <v>0.99999999999999944</v>
      </c>
      <c r="AL12" s="42">
        <f>gyöngyös_tanterem!AQ50</f>
        <v>0.83333333333333337</v>
      </c>
      <c r="AM12" s="42">
        <f>gyöngyös_tanterem!AR50</f>
        <v>0.60256410256410253</v>
      </c>
      <c r="AN12" s="42">
        <f>gyöngyös_tanterem!AS50</f>
        <v>0.65384615384615385</v>
      </c>
      <c r="AO12" s="51">
        <f>gyöngyös_tanterem!AS50</f>
        <v>0.65384615384615385</v>
      </c>
      <c r="AP12" s="41">
        <f>gyöngyös_tanterem!BA50</f>
        <v>44.928571428571445</v>
      </c>
      <c r="AQ12" s="42">
        <f>gyöngyös_tanterem!BB50</f>
        <v>0.75000000000000033</v>
      </c>
      <c r="AR12" s="42">
        <f>gyöngyös_tanterem!BC50</f>
        <v>0.83333333333333348</v>
      </c>
      <c r="AS12" s="42">
        <f>gyöngyös_tanterem!BD50</f>
        <v>0.83333333333333348</v>
      </c>
      <c r="AT12" s="42">
        <f>gyöngyös_tanterem!BE50</f>
        <v>0.66666666666666741</v>
      </c>
      <c r="AU12" s="42">
        <f>gyöngyös_tanterem!BF50</f>
        <v>0.5357142857142857</v>
      </c>
      <c r="AV12" s="42">
        <f>gyöngyös_tanterem!BG50</f>
        <v>0.5178571428571429</v>
      </c>
      <c r="AW12" s="43">
        <f>gyöngyös_tanterem!BH50</f>
        <v>0.68948412698412731</v>
      </c>
      <c r="AX12" s="112">
        <f>SUM(AW12+AO12+AG12+Y12+Q12+I12)/4</f>
        <v>0.75301434676434686</v>
      </c>
      <c r="AY12" s="113">
        <f>SUM(AP12+AH12+Z12+R12+J12+B12)/4</f>
        <v>45.384615384615387</v>
      </c>
    </row>
    <row r="13" spans="1:51" x14ac:dyDescent="0.25">
      <c r="A13" s="33" t="s">
        <v>666</v>
      </c>
      <c r="B13" s="38"/>
      <c r="C13" s="39"/>
      <c r="D13" s="39"/>
      <c r="E13" s="39"/>
      <c r="F13" s="39"/>
      <c r="G13" s="39"/>
      <c r="H13" s="39"/>
      <c r="I13" s="40"/>
      <c r="J13" s="38"/>
      <c r="K13" s="39"/>
      <c r="L13" s="39"/>
      <c r="M13" s="39"/>
      <c r="N13" s="39"/>
      <c r="O13" s="39"/>
      <c r="P13" s="39"/>
      <c r="Q13" s="40"/>
      <c r="R13" s="38"/>
      <c r="S13" s="39"/>
      <c r="T13" s="39"/>
      <c r="U13" s="39"/>
      <c r="V13" s="39"/>
      <c r="W13" s="39"/>
      <c r="X13" s="39"/>
      <c r="Y13" s="52"/>
      <c r="Z13" s="38"/>
      <c r="AA13" s="39"/>
      <c r="AB13" s="39"/>
      <c r="AC13" s="39"/>
      <c r="AD13" s="39"/>
      <c r="AE13" s="39"/>
      <c r="AF13" s="39"/>
      <c r="AG13" s="40"/>
      <c r="AH13" s="50"/>
      <c r="AI13" s="39"/>
      <c r="AJ13" s="39"/>
      <c r="AK13" s="39"/>
      <c r="AL13" s="39"/>
      <c r="AM13" s="39"/>
      <c r="AN13" s="39"/>
      <c r="AO13" s="40"/>
      <c r="AP13" s="38"/>
      <c r="AQ13" s="39"/>
      <c r="AR13" s="39"/>
      <c r="AS13" s="39"/>
      <c r="AT13" s="39"/>
      <c r="AU13" s="39"/>
      <c r="AV13" s="39"/>
      <c r="AW13" s="40"/>
      <c r="AX13" s="112"/>
      <c r="AY13" s="113"/>
    </row>
    <row r="14" spans="1:51" x14ac:dyDescent="0.25">
      <c r="A14" t="s">
        <v>659</v>
      </c>
      <c r="B14" s="38"/>
      <c r="C14" s="39"/>
      <c r="D14" s="39"/>
      <c r="E14" s="39"/>
      <c r="F14" s="39"/>
      <c r="G14" s="39"/>
      <c r="H14" s="39"/>
      <c r="I14" s="40"/>
      <c r="J14" s="38"/>
      <c r="K14" s="39"/>
      <c r="L14" s="39"/>
      <c r="M14" s="39"/>
      <c r="N14" s="39"/>
      <c r="O14" s="39"/>
      <c r="P14" s="39"/>
      <c r="Q14" s="40"/>
      <c r="R14" s="41">
        <f>jberény_tanterem!K38</f>
        <v>18.599190283400812</v>
      </c>
      <c r="S14" s="42">
        <f>jberény_tanterem!L38</f>
        <v>0.25506072874493929</v>
      </c>
      <c r="T14" s="42">
        <f>jberény_tanterem!M38</f>
        <v>0.18421052631578946</v>
      </c>
      <c r="U14" s="42">
        <f>jberény_tanterem!N38</f>
        <v>0.26990553306342785</v>
      </c>
      <c r="V14" s="42">
        <f>jberény_tanterem!O38</f>
        <v>0.26147098515519568</v>
      </c>
      <c r="W14" s="42">
        <f>jberény_tanterem!P38</f>
        <v>0.48043184885290174</v>
      </c>
      <c r="X14" s="42">
        <f>jberény_tanterem!Q38</f>
        <v>0.3434547908232119</v>
      </c>
      <c r="Y14" s="51">
        <f>jberény_tanterem!R38</f>
        <v>0.25719748088169136</v>
      </c>
      <c r="Z14" s="41">
        <f>jberény_tanterem!Y38</f>
        <v>18.484962406015036</v>
      </c>
      <c r="AA14" s="42">
        <f>jberény_tanterem!Z38</f>
        <v>0.1798245614035088</v>
      </c>
      <c r="AB14" s="42">
        <f>jberény_tanterem!AA38</f>
        <v>0.23151629072681709</v>
      </c>
      <c r="AC14" s="42">
        <f>jberény_tanterem!AB38</f>
        <v>0.20018796992481205</v>
      </c>
      <c r="AD14" s="42">
        <f>jberény_tanterem!AC38</f>
        <v>0.15037593984962405</v>
      </c>
      <c r="AE14" s="42">
        <f>jberény_tanterem!AD38</f>
        <v>0.44078947368421062</v>
      </c>
      <c r="AF14" s="42">
        <f>jberény_tanterem!AE38</f>
        <v>0.33771929824561409</v>
      </c>
      <c r="AG14" s="51">
        <f>jberény_tanterem!AF38</f>
        <v>0.23491019214703426</v>
      </c>
      <c r="AH14" s="41">
        <f>jberény_tanterem!AM38</f>
        <v>23.570850202429153</v>
      </c>
      <c r="AI14" s="42">
        <f>jberény_tanterem!AN38</f>
        <v>0.18454790823211875</v>
      </c>
      <c r="AJ14" s="42">
        <f>jberény_tanterem!AO38</f>
        <v>0.31511470985155193</v>
      </c>
      <c r="AK14" s="42">
        <f>jberény_tanterem!AP38</f>
        <v>0.28508771929824567</v>
      </c>
      <c r="AL14" s="42">
        <f>jberény_tanterem!AQ38</f>
        <v>0.28913630229419701</v>
      </c>
      <c r="AM14" s="42">
        <f>jberény_tanterem!AR38</f>
        <v>0.53205128205128205</v>
      </c>
      <c r="AN14" s="42">
        <f>jberény_tanterem!AS38</f>
        <v>0.35829959514170046</v>
      </c>
      <c r="AO14" s="51">
        <f>jberény_tanterem!AT38</f>
        <v>0.27997076023391804</v>
      </c>
      <c r="AP14" s="41">
        <f>jberény_tanterem!BA38</f>
        <v>17.300751879699252</v>
      </c>
      <c r="AQ14" s="42">
        <f>jberény_tanterem!BB38</f>
        <v>0.17967473030402092</v>
      </c>
      <c r="AR14" s="42">
        <f>jberény_tanterem!BC38</f>
        <v>0.18295739348370929</v>
      </c>
      <c r="AS14" s="42">
        <f>jberény_tanterem!BD38</f>
        <v>0.17034433910864114</v>
      </c>
      <c r="AT14" s="42">
        <f>jberény_tanterem!BE38</f>
        <v>0.16497766154516727</v>
      </c>
      <c r="AU14" s="42">
        <f>jberény_tanterem!BF38</f>
        <v>0.48631088591042831</v>
      </c>
      <c r="AV14" s="42">
        <f>jberény_tanterem!BG38</f>
        <v>0.31662035523591586</v>
      </c>
      <c r="AW14" s="43">
        <f>jberény_tanterem!BH38</f>
        <v>0.25014756093131379</v>
      </c>
      <c r="AX14" s="112">
        <f>SUM(AW14+AO14+AG14+Y14+Q14+I14)/4</f>
        <v>0.25555649854848939</v>
      </c>
      <c r="AY14" s="113">
        <f>SUM(AP14+AH14+Z14+R14+J14+B14)/4</f>
        <v>19.488938692886062</v>
      </c>
    </row>
    <row r="15" spans="1:51" x14ac:dyDescent="0.25">
      <c r="A15" t="s">
        <v>660</v>
      </c>
      <c r="B15" s="44"/>
      <c r="C15" s="45"/>
      <c r="D15" s="45"/>
      <c r="E15" s="45"/>
      <c r="F15" s="45"/>
      <c r="G15" s="45"/>
      <c r="H15" s="45"/>
      <c r="I15" s="46"/>
      <c r="J15" s="44"/>
      <c r="K15" s="45"/>
      <c r="L15" s="45"/>
      <c r="M15" s="45"/>
      <c r="N15" s="45"/>
      <c r="O15" s="45"/>
      <c r="P15" s="45"/>
      <c r="Q15" s="46"/>
      <c r="R15" s="48">
        <f>jberény_tanterem!K39</f>
        <v>50.384615384615387</v>
      </c>
      <c r="S15" s="49">
        <f>jberény_tanterem!L39</f>
        <v>0.83333333333333304</v>
      </c>
      <c r="T15" s="49">
        <f>jberény_tanterem!M39</f>
        <v>0.66666666666666685</v>
      </c>
      <c r="U15" s="49">
        <f>jberény_tanterem!N39</f>
        <v>0.7948717948717946</v>
      </c>
      <c r="V15" s="49">
        <f>jberény_tanterem!O39</f>
        <v>0.61538461538461575</v>
      </c>
      <c r="W15" s="49">
        <f>jberény_tanterem!P39</f>
        <v>0.7692307692307695</v>
      </c>
      <c r="X15" s="49">
        <f>jberény_tanterem!Q39</f>
        <v>0.67307692307692324</v>
      </c>
      <c r="Y15" s="55">
        <f>jberény_tanterem!R39</f>
        <v>0.72542735042735051</v>
      </c>
      <c r="Z15" s="48">
        <f>jberény_tanterem!Y39</f>
        <v>34.357142857142861</v>
      </c>
      <c r="AA15" s="49">
        <f>jberény_tanterem!Z39</f>
        <v>0.66666666666666741</v>
      </c>
      <c r="AB15" s="49">
        <f>jberény_tanterem!AA39</f>
        <v>0.66666666666666741</v>
      </c>
      <c r="AC15" s="49">
        <f>jberény_tanterem!AB39</f>
        <v>0.5833333333333337</v>
      </c>
      <c r="AD15" s="49">
        <f>jberény_tanterem!AC39</f>
        <v>0.50000000000000033</v>
      </c>
      <c r="AE15" s="49">
        <f>jberény_tanterem!AD39</f>
        <v>0.71428571428571441</v>
      </c>
      <c r="AF15" s="49">
        <f>jberény_tanterem!AE39</f>
        <v>0.56547619047619047</v>
      </c>
      <c r="AG15" s="55">
        <f>jberény_tanterem!AF39</f>
        <v>0.61607142857142894</v>
      </c>
      <c r="AH15" s="48">
        <f>jberény_tanterem!AM39</f>
        <v>32.769230769230766</v>
      </c>
      <c r="AI15" s="49">
        <f>jberény_tanterem!AN39</f>
        <v>0.52564102564102577</v>
      </c>
      <c r="AJ15" s="49">
        <f>jberény_tanterem!AO39</f>
        <v>0.50000000000000022</v>
      </c>
      <c r="AK15" s="49">
        <f>jberény_tanterem!AP39</f>
        <v>0.58333333333333359</v>
      </c>
      <c r="AL15" s="49">
        <f>jberény_tanterem!AQ39</f>
        <v>0.83333333333333293</v>
      </c>
      <c r="AM15" s="49">
        <f>jberény_tanterem!AR39</f>
        <v>0.7692307692307695</v>
      </c>
      <c r="AN15" s="49">
        <f>jberény_tanterem!AS39</f>
        <v>0.64743589743589747</v>
      </c>
      <c r="AO15" s="55">
        <f>jberény_tanterem!AT39</f>
        <v>0.64316239316239321</v>
      </c>
      <c r="AP15" s="48">
        <f>jberény_tanterem!BA39</f>
        <v>31.785714285714288</v>
      </c>
      <c r="AQ15" s="49">
        <f>jberény_tanterem!BB39</f>
        <v>0.48214285714285737</v>
      </c>
      <c r="AR15" s="49">
        <f>jberény_tanterem!BC39</f>
        <v>0.5833333333333337</v>
      </c>
      <c r="AS15" s="49">
        <f>jberény_tanterem!BD39</f>
        <v>0.41666666666666674</v>
      </c>
      <c r="AT15" s="49">
        <f>jberény_tanterem!BE39</f>
        <v>0.5833333333333337</v>
      </c>
      <c r="AU15" s="49">
        <f>jberény_tanterem!BF39</f>
        <v>0.76190476190476175</v>
      </c>
      <c r="AV15" s="49">
        <f>jberény_tanterem!BG39</f>
        <v>0.65476190476190477</v>
      </c>
      <c r="AW15" s="53">
        <f>jberény_tanterem!BH39</f>
        <v>0.58035714285714302</v>
      </c>
      <c r="AX15" s="112">
        <f>SUM(AW15+AO15+AG15+Y15+Q15+I15)/4</f>
        <v>0.64125457875457892</v>
      </c>
      <c r="AY15" s="113">
        <f>SUM(AP15+AH15+Z15+R15+J15+B15)/4</f>
        <v>37.324175824175825</v>
      </c>
    </row>
    <row r="16" spans="1:51" x14ac:dyDescent="0.25"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107"/>
      <c r="S16" s="42"/>
      <c r="T16" s="42"/>
      <c r="U16" s="42"/>
      <c r="V16" s="42"/>
      <c r="W16" s="42"/>
      <c r="X16" s="42"/>
      <c r="Y16" s="51"/>
      <c r="Z16" s="107"/>
      <c r="AA16" s="42"/>
      <c r="AB16" s="42"/>
      <c r="AC16" s="42"/>
      <c r="AD16" s="42"/>
      <c r="AE16" s="42"/>
      <c r="AF16" s="42"/>
      <c r="AG16" s="51"/>
      <c r="AH16" s="107"/>
      <c r="AI16" s="42"/>
      <c r="AJ16" s="42"/>
      <c r="AK16" s="42"/>
      <c r="AL16" s="42"/>
      <c r="AM16" s="42"/>
      <c r="AN16" s="42"/>
      <c r="AO16" s="51"/>
      <c r="AP16" s="107"/>
      <c r="AQ16" s="42"/>
      <c r="AR16" s="42"/>
      <c r="AS16" s="42"/>
      <c r="AT16" s="42"/>
      <c r="AU16" s="42"/>
      <c r="AV16" s="42"/>
      <c r="AW16" s="51"/>
      <c r="AX16" s="112"/>
      <c r="AY16" s="113"/>
    </row>
    <row r="17" spans="1:51" x14ac:dyDescent="0.25">
      <c r="A17" s="32" t="s">
        <v>710</v>
      </c>
      <c r="B17" s="74" t="s">
        <v>0</v>
      </c>
      <c r="C17" s="75"/>
      <c r="D17" s="75"/>
      <c r="E17" s="75"/>
      <c r="F17" s="75"/>
      <c r="G17" s="75"/>
      <c r="H17" s="75"/>
      <c r="I17" s="76"/>
      <c r="J17" s="74" t="s">
        <v>1</v>
      </c>
      <c r="K17" s="75"/>
      <c r="L17" s="75"/>
      <c r="M17" s="75"/>
      <c r="N17" s="75"/>
      <c r="O17" s="75"/>
      <c r="P17" s="75"/>
      <c r="Q17" s="76"/>
      <c r="R17" s="74" t="s">
        <v>2</v>
      </c>
      <c r="S17" s="75"/>
      <c r="T17" s="75"/>
      <c r="U17" s="75"/>
      <c r="V17" s="75"/>
      <c r="W17" s="75"/>
      <c r="X17" s="75"/>
      <c r="Y17" s="76"/>
      <c r="Z17" s="74" t="s">
        <v>3</v>
      </c>
      <c r="AA17" s="75"/>
      <c r="AB17" s="75"/>
      <c r="AC17" s="75"/>
      <c r="AD17" s="75"/>
      <c r="AE17" s="75"/>
      <c r="AF17" s="75"/>
      <c r="AG17" s="76"/>
      <c r="AH17" s="74" t="s">
        <v>4</v>
      </c>
      <c r="AI17" s="75"/>
      <c r="AJ17" s="75"/>
      <c r="AK17" s="75"/>
      <c r="AL17" s="75"/>
      <c r="AM17" s="75"/>
      <c r="AN17" s="75"/>
      <c r="AO17" s="76"/>
      <c r="AP17" s="71" t="s">
        <v>5</v>
      </c>
      <c r="AQ17" s="72"/>
      <c r="AR17" s="72"/>
      <c r="AS17" s="72"/>
      <c r="AT17" s="72"/>
      <c r="AU17" s="72"/>
      <c r="AV17" s="72"/>
      <c r="AW17" s="73"/>
      <c r="AX17" s="112"/>
      <c r="AY17" s="113"/>
    </row>
    <row r="18" spans="1:51" x14ac:dyDescent="0.25">
      <c r="A18" s="1"/>
      <c r="B18" s="61"/>
      <c r="C18" s="70" t="s">
        <v>7</v>
      </c>
      <c r="D18" s="70"/>
      <c r="E18" s="70"/>
      <c r="F18" s="70"/>
      <c r="G18" s="70"/>
      <c r="H18" s="70"/>
      <c r="I18" s="62"/>
      <c r="J18" s="62"/>
      <c r="K18" s="68" t="s">
        <v>7</v>
      </c>
      <c r="L18" s="68"/>
      <c r="M18" s="68"/>
      <c r="N18" s="68"/>
      <c r="O18" s="68"/>
      <c r="P18" s="68"/>
      <c r="Q18" s="60"/>
      <c r="R18" s="61"/>
      <c r="S18" s="70" t="s">
        <v>7</v>
      </c>
      <c r="T18" s="70"/>
      <c r="U18" s="70"/>
      <c r="V18" s="70"/>
      <c r="W18" s="70"/>
      <c r="X18" s="70"/>
      <c r="Y18" s="62"/>
      <c r="Z18" s="61"/>
      <c r="AA18" s="70" t="s">
        <v>7</v>
      </c>
      <c r="AB18" s="70"/>
      <c r="AC18" s="70"/>
      <c r="AD18" s="70"/>
      <c r="AE18" s="70"/>
      <c r="AF18" s="70"/>
      <c r="AG18" s="62"/>
      <c r="AH18" s="61"/>
      <c r="AI18" s="68" t="s">
        <v>7</v>
      </c>
      <c r="AJ18" s="68"/>
      <c r="AK18" s="68"/>
      <c r="AL18" s="68"/>
      <c r="AM18" s="68"/>
      <c r="AN18" s="68"/>
      <c r="AO18" s="60"/>
      <c r="AP18" s="61"/>
      <c r="AQ18" s="68" t="s">
        <v>7</v>
      </c>
      <c r="AR18" s="68"/>
      <c r="AS18" s="68"/>
      <c r="AT18" s="68"/>
      <c r="AU18" s="68"/>
      <c r="AV18" s="68"/>
      <c r="AW18" s="40"/>
      <c r="AX18" s="112"/>
      <c r="AY18" s="113"/>
    </row>
    <row r="19" spans="1:51" x14ac:dyDescent="0.25">
      <c r="A19" s="1" t="s">
        <v>671</v>
      </c>
      <c r="B19" s="36" t="s">
        <v>669</v>
      </c>
      <c r="C19" s="3" t="s">
        <v>12</v>
      </c>
      <c r="D19" s="4" t="s">
        <v>13</v>
      </c>
      <c r="E19" s="4" t="s">
        <v>14</v>
      </c>
      <c r="F19" s="4" t="s">
        <v>15</v>
      </c>
      <c r="G19" s="4" t="s">
        <v>16</v>
      </c>
      <c r="H19" s="4" t="s">
        <v>17</v>
      </c>
      <c r="I19" s="37" t="s">
        <v>670</v>
      </c>
      <c r="J19" s="36" t="s">
        <v>669</v>
      </c>
      <c r="K19" s="3" t="s">
        <v>12</v>
      </c>
      <c r="L19" s="4" t="s">
        <v>13</v>
      </c>
      <c r="M19" s="4" t="s">
        <v>14</v>
      </c>
      <c r="N19" s="4" t="s">
        <v>15</v>
      </c>
      <c r="O19" s="4" t="s">
        <v>16</v>
      </c>
      <c r="P19" s="4" t="s">
        <v>17</v>
      </c>
      <c r="Q19" s="37" t="s">
        <v>670</v>
      </c>
      <c r="R19" s="36" t="s">
        <v>669</v>
      </c>
      <c r="S19" s="3" t="s">
        <v>12</v>
      </c>
      <c r="T19" s="4" t="s">
        <v>13</v>
      </c>
      <c r="U19" s="4" t="s">
        <v>14</v>
      </c>
      <c r="V19" s="4" t="s">
        <v>15</v>
      </c>
      <c r="W19" s="4" t="s">
        <v>16</v>
      </c>
      <c r="X19" s="4" t="s">
        <v>17</v>
      </c>
      <c r="Y19" s="37" t="s">
        <v>670</v>
      </c>
      <c r="Z19" s="36" t="s">
        <v>669</v>
      </c>
      <c r="AA19" s="3" t="s">
        <v>12</v>
      </c>
      <c r="AB19" s="4" t="s">
        <v>13</v>
      </c>
      <c r="AC19" s="4" t="s">
        <v>14</v>
      </c>
      <c r="AD19" s="4" t="s">
        <v>15</v>
      </c>
      <c r="AE19" s="4" t="s">
        <v>16</v>
      </c>
      <c r="AF19" s="4" t="s">
        <v>17</v>
      </c>
      <c r="AG19" s="37" t="s">
        <v>670</v>
      </c>
      <c r="AH19" s="36" t="s">
        <v>669</v>
      </c>
      <c r="AI19" s="3" t="s">
        <v>12</v>
      </c>
      <c r="AJ19" s="4" t="s">
        <v>13</v>
      </c>
      <c r="AK19" s="4" t="s">
        <v>14</v>
      </c>
      <c r="AL19" s="4" t="s">
        <v>15</v>
      </c>
      <c r="AM19" s="4" t="s">
        <v>16</v>
      </c>
      <c r="AN19" s="4" t="s">
        <v>17</v>
      </c>
      <c r="AO19" s="37" t="s">
        <v>670</v>
      </c>
      <c r="AP19" s="36" t="s">
        <v>669</v>
      </c>
      <c r="AQ19" s="3" t="s">
        <v>12</v>
      </c>
      <c r="AR19" s="4" t="s">
        <v>13</v>
      </c>
      <c r="AS19" s="4" t="s">
        <v>14</v>
      </c>
      <c r="AT19" s="4" t="s">
        <v>15</v>
      </c>
      <c r="AU19" s="4" t="s">
        <v>16</v>
      </c>
      <c r="AV19" s="4" t="s">
        <v>17</v>
      </c>
      <c r="AW19" s="37" t="s">
        <v>670</v>
      </c>
      <c r="AX19" s="112"/>
      <c r="AY19" s="113"/>
    </row>
    <row r="20" spans="1:51" x14ac:dyDescent="0.25">
      <c r="A20" s="33" t="s">
        <v>663</v>
      </c>
      <c r="AX20" s="112"/>
      <c r="AY20" s="113"/>
    </row>
    <row r="21" spans="1:51" x14ac:dyDescent="0.25">
      <c r="A21" t="s">
        <v>659</v>
      </c>
      <c r="B21" s="110">
        <f>eger_egyéb!K111</f>
        <v>7.740474478792235</v>
      </c>
      <c r="C21" s="54">
        <f>eger_egyéb!L111</f>
        <v>9.7411933860531957E-2</v>
      </c>
      <c r="D21" s="54">
        <f>eger_egyéb!M111</f>
        <v>0.1325185717709082</v>
      </c>
      <c r="E21" s="54">
        <f>eger_egyéb!N111</f>
        <v>0.12221423436376712</v>
      </c>
      <c r="F21" s="54">
        <f>eger_egyéb!O111</f>
        <v>9.8849748382458663E-2</v>
      </c>
      <c r="G21" s="54">
        <f>eger_egyéb!P111</f>
        <v>0.11179007907979871</v>
      </c>
      <c r="H21" s="54">
        <f>eger_egyéb!Q111</f>
        <v>8.2254972441888313E-2</v>
      </c>
      <c r="I21" s="109">
        <f>eger_egyéb!R111</f>
        <v>0.1075065899832255</v>
      </c>
      <c r="J21" s="110">
        <f>eger_egyéb!Y111</f>
        <v>6.2129506008010695</v>
      </c>
      <c r="K21" s="54">
        <f>eger_egyéb!Z111</f>
        <v>8.5336003560302631E-2</v>
      </c>
      <c r="L21" s="54">
        <f>eger_egyéb!AA111</f>
        <v>0.11064753004005344</v>
      </c>
      <c r="M21" s="54">
        <f>eger_egyéb!AB111</f>
        <v>9.0620827770360499E-2</v>
      </c>
      <c r="N21" s="54">
        <f>eger_egyéb!AC111</f>
        <v>9.4125500667556761E-2</v>
      </c>
      <c r="O21" s="54">
        <f>eger_egyéb!AD111</f>
        <v>8.105251446372938E-2</v>
      </c>
      <c r="P21" s="54">
        <f>eger_egyéb!AE111</f>
        <v>5.596350689808631E-2</v>
      </c>
      <c r="Q21" s="109">
        <f>eger_egyéb!AF111</f>
        <v>8.6290980566681497E-2</v>
      </c>
      <c r="R21" s="110">
        <f>eger_egyéb!AM111</f>
        <v>6.1560028756290475</v>
      </c>
      <c r="S21" s="54">
        <f>eger_egyéb!AN111</f>
        <v>7.8600527198658066E-2</v>
      </c>
      <c r="T21" s="54">
        <f>eger_egyéb!AO111</f>
        <v>9.5854301461778091E-2</v>
      </c>
      <c r="U21" s="54">
        <f>eger_egyéb!AP111</f>
        <v>9.7531751737359229E-2</v>
      </c>
      <c r="V21" s="54">
        <f>eger_egyéb!AQ111</f>
        <v>8.4711238916846385E-2</v>
      </c>
      <c r="W21" s="54">
        <f>eger_egyéb!AR111</f>
        <v>8.1955427749820245E-2</v>
      </c>
      <c r="X21" s="54">
        <f>eger_egyéb!AS111</f>
        <v>7.4346992571291612E-2</v>
      </c>
      <c r="Y21" s="109">
        <f>eger_egyéb!AT111</f>
        <v>8.5500039939292269E-2</v>
      </c>
      <c r="Z21" s="110">
        <f>eger_egyéb!BA111</f>
        <v>4.3237650200267019</v>
      </c>
      <c r="AA21" s="54">
        <f>eger_egyéb!BB111</f>
        <v>5.9746328437917218E-2</v>
      </c>
      <c r="AB21" s="54">
        <f>eger_egyéb!BC111</f>
        <v>8.9007565643079642E-2</v>
      </c>
      <c r="AC21" s="54">
        <f>eger_egyéb!BD111</f>
        <v>5.9412550066755693E-2</v>
      </c>
      <c r="AD21" s="54">
        <f>eger_egyéb!BE111</f>
        <v>4.9176680017801504E-2</v>
      </c>
      <c r="AE21" s="54">
        <f>eger_egyéb!BF111</f>
        <v>6.0302625723186447E-2</v>
      </c>
      <c r="AF21" s="54">
        <f>eger_egyéb!BG111</f>
        <v>4.2668001780151309E-2</v>
      </c>
      <c r="AG21" s="109">
        <f>eger_egyéb!BH111</f>
        <v>6.0052291944815296E-2</v>
      </c>
      <c r="AH21" s="110">
        <f>eger_egyéb!BO111</f>
        <v>8.0473372781065144</v>
      </c>
      <c r="AI21" s="54">
        <f>eger_egyéb!BP111</f>
        <v>0.11893491124260352</v>
      </c>
      <c r="AJ21" s="54">
        <f>eger_egyéb!BQ111</f>
        <v>0.13086785009861934</v>
      </c>
      <c r="AK21" s="54">
        <f>eger_egyéb!BR111</f>
        <v>0.13224852071005921</v>
      </c>
      <c r="AL21" s="54">
        <f>eger_egyéb!BS111</f>
        <v>9.0927021696252469E-2</v>
      </c>
      <c r="AM21" s="54">
        <f>eger_egyéb!BT111</f>
        <v>0.12475345167652861</v>
      </c>
      <c r="AN21" s="54">
        <f>eger_egyéb!BU111</f>
        <v>7.2879684418145949E-2</v>
      </c>
      <c r="AO21" s="109">
        <f>eger_egyéb!BV111</f>
        <v>0.11176857330703487</v>
      </c>
      <c r="AP21" s="110">
        <f>eger_egyéb!CC111</f>
        <v>9.198547215496367</v>
      </c>
      <c r="AQ21" s="54">
        <f>eger_egyéb!CD111</f>
        <v>0.1322639225181598</v>
      </c>
      <c r="AR21" s="54">
        <f>eger_egyéb!CE111</f>
        <v>0.16061339790153353</v>
      </c>
      <c r="AS21" s="54">
        <f>eger_egyéb!CF111</f>
        <v>0.16000807102502021</v>
      </c>
      <c r="AT21" s="54">
        <f>eger_egyéb!CG111</f>
        <v>0.10916061339790156</v>
      </c>
      <c r="AU21" s="54">
        <f>eger_egyéb!CH111</f>
        <v>0.12762308313155765</v>
      </c>
      <c r="AV21" s="54">
        <f>eger_egyéb!CI111</f>
        <v>7.6876513317191267E-2</v>
      </c>
      <c r="AW21" s="109">
        <f>eger_egyéb!CJ111</f>
        <v>0.12775760021522733</v>
      </c>
      <c r="AX21" s="112">
        <f>SUM(AW21+AO21+AG21+Y21+Q21+I21)/6</f>
        <v>9.6479345992712795E-2</v>
      </c>
      <c r="AY21" s="113">
        <f>SUM(AP21+AH21+Z21+R21+J21+B21)/6</f>
        <v>6.946512911475323</v>
      </c>
    </row>
    <row r="22" spans="1:51" x14ac:dyDescent="0.25">
      <c r="A22" t="s">
        <v>660</v>
      </c>
      <c r="B22" s="110">
        <f>eger_egyéb!K112</f>
        <v>47.692307692307672</v>
      </c>
      <c r="C22" s="54">
        <f>eger_egyéb!L112</f>
        <v>0.98717948717948645</v>
      </c>
      <c r="D22" s="54">
        <f>eger_egyéb!M112</f>
        <v>0.97435897435897367</v>
      </c>
      <c r="E22" s="54">
        <f>eger_egyéb!N112</f>
        <v>0.88461538461538425</v>
      </c>
      <c r="F22" s="54">
        <f>eger_egyéb!O112</f>
        <v>0.89743589743589736</v>
      </c>
      <c r="G22" s="54">
        <f>eger_egyéb!P112</f>
        <v>0.67948717948718007</v>
      </c>
      <c r="H22" s="54">
        <f>eger_egyéb!Q112</f>
        <v>0.56410256410256399</v>
      </c>
      <c r="I22" s="109">
        <f>eger_egyéb!R112</f>
        <v>0.83119658119658091</v>
      </c>
      <c r="J22" s="110">
        <f>eger_egyéb!Y112</f>
        <v>44.428571428571438</v>
      </c>
      <c r="K22" s="54">
        <f>eger_egyéb!Z112</f>
        <v>0.83333333333333348</v>
      </c>
      <c r="L22" s="54">
        <f>eger_egyéb!AA112</f>
        <v>0.83333333333333348</v>
      </c>
      <c r="M22" s="54">
        <f>eger_egyéb!AB112</f>
        <v>0.84523809523809545</v>
      </c>
      <c r="N22" s="54">
        <f>eger_egyéb!AC112</f>
        <v>0.83333333333333359</v>
      </c>
      <c r="O22" s="54">
        <f>eger_egyéb!AD112</f>
        <v>0.70833333333333393</v>
      </c>
      <c r="P22" s="54">
        <f>eger_egyéb!AE112</f>
        <v>0.50000000000000011</v>
      </c>
      <c r="Q22" s="109">
        <f>eger_egyéb!AF112</f>
        <v>0.75892857142857162</v>
      </c>
      <c r="R22" s="110">
        <f>eger_egyéb!AM112</f>
        <v>36.615384615384613</v>
      </c>
      <c r="S22" s="54">
        <f>eger_egyéb!AN112</f>
        <v>0.66666666666666685</v>
      </c>
      <c r="T22" s="54">
        <f>eger_egyéb!AO112</f>
        <v>0.83333333333333337</v>
      </c>
      <c r="U22" s="54">
        <f>eger_egyéb!AP112</f>
        <v>0.75000000000000011</v>
      </c>
      <c r="V22" s="54">
        <f>eger_egyéb!AQ112</f>
        <v>0.75000000000000011</v>
      </c>
      <c r="W22" s="54">
        <f>eger_egyéb!AR112</f>
        <v>0.56410256410256443</v>
      </c>
      <c r="X22" s="54">
        <f>eger_egyéb!AS112</f>
        <v>0.58974358974358976</v>
      </c>
      <c r="Y22" s="109">
        <f>eger_egyéb!AT112</f>
        <v>0.6923076923076924</v>
      </c>
      <c r="Z22" s="110">
        <f>eger_egyéb!BA112</f>
        <v>31.714285714285726</v>
      </c>
      <c r="AA22" s="54">
        <f>eger_egyéb!BB112</f>
        <v>0.5833333333333337</v>
      </c>
      <c r="AB22" s="54">
        <f>eger_egyéb!BC112</f>
        <v>0.749999999999999</v>
      </c>
      <c r="AC22" s="54">
        <f>eger_egyéb!BD112</f>
        <v>0.69047619047619113</v>
      </c>
      <c r="AD22" s="54">
        <f>eger_egyéb!BE112</f>
        <v>0.5833333333333337</v>
      </c>
      <c r="AE22" s="54">
        <f>eger_egyéb!BF112</f>
        <v>0.55952380952381009</v>
      </c>
      <c r="AF22" s="54">
        <f>eger_egyéb!BG112</f>
        <v>0.41666666666666669</v>
      </c>
      <c r="AG22" s="109">
        <f>eger_egyéb!BH112</f>
        <v>0.59722222222222243</v>
      </c>
      <c r="AH22" s="110">
        <f>eger_egyéb!BO112</f>
        <v>33.538461538461554</v>
      </c>
      <c r="AI22" s="54">
        <f>eger_egyéb!BP112</f>
        <v>0.6666666666666673</v>
      </c>
      <c r="AJ22" s="54">
        <f>eger_egyéb!BQ112</f>
        <v>0.83333333333333348</v>
      </c>
      <c r="AK22" s="54">
        <f>eger_egyéb!BR112</f>
        <v>0.6666666666666673</v>
      </c>
      <c r="AL22" s="54">
        <f>eger_egyéb!BS112</f>
        <v>0.6666666666666673</v>
      </c>
      <c r="AM22" s="54">
        <f>eger_egyéb!BT112</f>
        <v>0.60897435897435936</v>
      </c>
      <c r="AN22" s="54">
        <f>eger_egyéb!BU112</f>
        <v>0.40384615384615391</v>
      </c>
      <c r="AO22" s="109">
        <f>eger_egyéb!BV112</f>
        <v>0.64102564102564152</v>
      </c>
      <c r="AP22" s="110">
        <f>eger_egyéb!CC112</f>
        <v>40.571428571428605</v>
      </c>
      <c r="AQ22" s="54">
        <f>eger_egyéb!CD112</f>
        <v>0.83333333333333348</v>
      </c>
      <c r="AR22" s="54">
        <f>eger_egyéb!CE112</f>
        <v>0.66666666666666741</v>
      </c>
      <c r="AS22" s="54">
        <f>eger_egyéb!CF112</f>
        <v>0.75000000000000033</v>
      </c>
      <c r="AT22" s="54">
        <f>eger_egyéb!CG112</f>
        <v>0.50000000000000033</v>
      </c>
      <c r="AU22" s="54">
        <f>eger_egyéb!CH112</f>
        <v>0.66666666666666741</v>
      </c>
      <c r="AV22" s="54">
        <f>eger_egyéb!CI112</f>
        <v>0.34523809523809512</v>
      </c>
      <c r="AW22" s="109">
        <f>eger_egyéb!CJ112</f>
        <v>0.62698412698412742</v>
      </c>
      <c r="AX22" s="112">
        <f>SUM(AW22+AO22+AG22+Y22+Q22+I22)/6</f>
        <v>0.69127747252747263</v>
      </c>
      <c r="AY22" s="113">
        <f>SUM(AP22+AH22+Z22+R22+J22+B22)/6</f>
        <v>39.093406593406606</v>
      </c>
    </row>
    <row r="23" spans="1:51" x14ac:dyDescent="0.25">
      <c r="A23" s="33" t="s">
        <v>664</v>
      </c>
      <c r="AX23" s="112"/>
      <c r="AY23" s="113"/>
    </row>
    <row r="24" spans="1:51" x14ac:dyDescent="0.25">
      <c r="A24" t="s">
        <v>659</v>
      </c>
      <c r="B24" s="110">
        <f>sárospatak_egyéb!$K$13</f>
        <v>3.3269230769230766</v>
      </c>
      <c r="C24" s="11">
        <f>sárospatak_egyéb!$L$13</f>
        <v>6.2499999999999979E-2</v>
      </c>
      <c r="D24" s="11">
        <f>sárospatak_egyéb!$M$13</f>
        <v>2.0833333333333329E-2</v>
      </c>
      <c r="E24" s="11">
        <f>sárospatak_egyéb!$N$13</f>
        <v>2.0833333333333329E-2</v>
      </c>
      <c r="F24" s="11">
        <f>sárospatak_egyéb!$O$13</f>
        <v>5.2083333333333322E-2</v>
      </c>
      <c r="G24" s="11">
        <f>sárospatak_egyéb!$P$13</f>
        <v>8.0929487179487183E-2</v>
      </c>
      <c r="H24" s="11">
        <f>sárospatak_egyéb!$Q$13</f>
        <v>4.0064102564102567E-2</v>
      </c>
      <c r="I24" s="35">
        <f>sárospatak_egyéb!$R$13</f>
        <v>4.620726495726496E-2</v>
      </c>
      <c r="J24" s="110">
        <f>sárospatak_egyéb!$Y$13</f>
        <v>5.4910714285714288</v>
      </c>
      <c r="K24" s="11">
        <f>sárospatak_egyéb!$Z$13</f>
        <v>6.2499999999999972E-2</v>
      </c>
      <c r="L24" s="11">
        <f>sárospatak_egyéb!$AA$13</f>
        <v>9.6726190476190466E-2</v>
      </c>
      <c r="M24" s="11">
        <f>sárospatak_egyéb!$AB$13</f>
        <v>2.0833333333333325E-2</v>
      </c>
      <c r="N24" s="11">
        <f>sárospatak_egyéb!$AC$13</f>
        <v>0.14955357142857142</v>
      </c>
      <c r="O24" s="11">
        <f>sárospatak_egyéb!$AD$13</f>
        <v>8.7797619047619055E-2</v>
      </c>
      <c r="P24" s="11">
        <f>sárospatak_egyéb!$AE$13</f>
        <v>4.0178571428571425E-2</v>
      </c>
      <c r="Q24" s="35">
        <f>sárospatak_egyéb!$AF$13</f>
        <v>7.6264880952380945E-2</v>
      </c>
      <c r="R24" s="110">
        <f>sárospatak_egyéb!$AM$13</f>
        <v>6.2980769230769225</v>
      </c>
      <c r="S24" s="11">
        <f>sárospatak_egyéb!AN13</f>
        <v>6.2499999999999979E-2</v>
      </c>
      <c r="T24" s="11">
        <f>sárospatak_egyéb!AO13</f>
        <v>8.3333333333333356E-2</v>
      </c>
      <c r="U24" s="11">
        <f>sárospatak_egyéb!AP13</f>
        <v>4.166666666666665E-2</v>
      </c>
      <c r="V24" s="11">
        <f>sárospatak_egyéb!AQ13</f>
        <v>0.1522435897435897</v>
      </c>
      <c r="W24" s="11">
        <f>sárospatak_egyéb!AR13</f>
        <v>0.11298076923076922</v>
      </c>
      <c r="X24" s="11">
        <f>sárospatak_egyéb!AS13</f>
        <v>7.2115384615384623E-2</v>
      </c>
      <c r="Y24" s="35">
        <f>sárospatak_egyéb!AT13</f>
        <v>8.7473290598290593E-2</v>
      </c>
      <c r="Z24" s="110">
        <f>sárospatak_egyéb!BA13</f>
        <v>3.7142857142857144</v>
      </c>
      <c r="AA24" s="11">
        <f>sárospatak_egyéb!BB13</f>
        <v>0</v>
      </c>
      <c r="AB24" s="11">
        <f>sárospatak_egyéb!BC13</f>
        <v>6.2500000000000014E-2</v>
      </c>
      <c r="AC24" s="11">
        <f>sárospatak_egyéb!BD13</f>
        <v>0</v>
      </c>
      <c r="AD24" s="11">
        <f>sárospatak_egyéb!BE13</f>
        <v>0.11458333333333334</v>
      </c>
      <c r="AE24" s="11">
        <f>sárospatak_egyéb!BF13</f>
        <v>0.1212797619047619</v>
      </c>
      <c r="AF24" s="11">
        <f>sárospatak_egyéb!BG13</f>
        <v>1.1160714285714286E-2</v>
      </c>
      <c r="AG24" s="35">
        <f>sárospatak_egyéb!BH13</f>
        <v>5.1587301587301598E-2</v>
      </c>
      <c r="AH24" s="110">
        <f>sárospatak_egyéb!BO13</f>
        <v>10.646153846153846</v>
      </c>
      <c r="AI24" s="11">
        <f>sárospatak_egyéb!BP13</f>
        <v>0.13333333333333336</v>
      </c>
      <c r="AJ24" s="11">
        <f>sárospatak_egyéb!BQ13</f>
        <v>0.15</v>
      </c>
      <c r="AK24" s="11">
        <f>sárospatak_egyéb!BR13</f>
        <v>6.6666666666666638E-2</v>
      </c>
      <c r="AL24" s="11">
        <f>sárospatak_egyéb!BS13</f>
        <v>0.28333333333333338</v>
      </c>
      <c r="AM24" s="11">
        <f>sárospatak_egyéb!BT13</f>
        <v>0.19230769230769232</v>
      </c>
      <c r="AN24" s="11">
        <f>sárospatak_egyéb!BU13</f>
        <v>6.1538461538461542E-2</v>
      </c>
      <c r="AO24" s="35">
        <f>sárospatak_egyéb!BV13</f>
        <v>0.14786324786324787</v>
      </c>
      <c r="AP24" s="110">
        <f>sárospatak_egyéb!CC13</f>
        <v>11.928571428571429</v>
      </c>
      <c r="AQ24" s="108">
        <f>sárospatak_egyéb!CD13</f>
        <v>0.12500000000000008</v>
      </c>
      <c r="AR24" s="108">
        <f>sárospatak_egyéb!CE13</f>
        <v>0.19940476190476186</v>
      </c>
      <c r="AS24" s="108">
        <f>sárospatak_egyéb!CF13</f>
        <v>8.3333333333333301E-2</v>
      </c>
      <c r="AT24" s="108">
        <f>sárospatak_egyéb!CG13</f>
        <v>0.34077380952380953</v>
      </c>
      <c r="AU24" s="108">
        <f>sárospatak_egyéb!CH13</f>
        <v>0.20833333333333331</v>
      </c>
      <c r="AV24" s="108">
        <f>sárospatak_egyéb!CI13</f>
        <v>3.7202380952380952E-2</v>
      </c>
      <c r="AW24" s="109">
        <f>sárospatak_egyéb!CJ13</f>
        <v>0.16567460317460317</v>
      </c>
      <c r="AX24" s="112">
        <f t="shared" ref="AX24" si="2">SUM(AW24+AO24+AG24+Y24+Q24+I24)/6</f>
        <v>9.5845098188848191E-2</v>
      </c>
      <c r="AY24" s="113">
        <f t="shared" ref="AY24" si="3">SUM(AP24+AH24+Z24+R24+J24+B24)/6</f>
        <v>6.9008470695970701</v>
      </c>
    </row>
    <row r="25" spans="1:51" x14ac:dyDescent="0.25">
      <c r="A25" t="s">
        <v>660</v>
      </c>
      <c r="B25" s="110">
        <f>sárospatak_egyéb!$K$14</f>
        <v>8.3846153846153832</v>
      </c>
      <c r="C25" s="11">
        <f>sárospatak_egyéb!$L$14</f>
        <v>0.3333333333333332</v>
      </c>
      <c r="D25" s="11">
        <f>sárospatak_egyéb!$M$14</f>
        <v>0.16666666666666663</v>
      </c>
      <c r="E25" s="11">
        <f>sárospatak_egyéb!$N$14</f>
        <v>0.16666666666666663</v>
      </c>
      <c r="F25" s="11">
        <f>sárospatak_egyéb!$O$14</f>
        <v>0.16666666666666663</v>
      </c>
      <c r="G25" s="11">
        <f>sárospatak_egyéb!$P$14</f>
        <v>0.25641025641025644</v>
      </c>
      <c r="H25" s="11">
        <f>sárospatak_egyéb!$Q$14</f>
        <v>0.28846153846153849</v>
      </c>
      <c r="I25" s="35">
        <f>sárospatak_egyéb!$R$14</f>
        <v>0.22970085470085469</v>
      </c>
      <c r="J25" s="110">
        <f>sárospatak_egyéb!$Y$14</f>
        <v>12.928571428571429</v>
      </c>
      <c r="K25" s="11">
        <f>sárospatak_egyéb!$Z$14</f>
        <v>0.3333333333333332</v>
      </c>
      <c r="L25" s="11">
        <f>sárospatak_egyéb!$AA$14</f>
        <v>0.38690476190476186</v>
      </c>
      <c r="M25" s="11">
        <f>sárospatak_egyéb!$AB$14</f>
        <v>0.1666666666666666</v>
      </c>
      <c r="N25" s="11">
        <f>sárospatak_egyéb!$AC$14</f>
        <v>0.43452380952380953</v>
      </c>
      <c r="O25" s="11">
        <f>sárospatak_egyéb!$AD$14</f>
        <v>0.32738095238095238</v>
      </c>
      <c r="P25" s="11">
        <f>sárospatak_egyéb!$AE$14</f>
        <v>0.16666666666666666</v>
      </c>
      <c r="Q25" s="35">
        <f>sárospatak_egyéb!$AF$14</f>
        <v>0.30257936507936506</v>
      </c>
      <c r="R25" s="110">
        <f>sárospatak_egyéb!$AM$14</f>
        <v>26.46153846153846</v>
      </c>
      <c r="S25" s="11">
        <f>sárospatak_egyéb!AN14</f>
        <v>0.3333333333333332</v>
      </c>
      <c r="T25" s="11">
        <f>sárospatak_egyéb!AO14</f>
        <v>0.50000000000000022</v>
      </c>
      <c r="U25" s="11">
        <f>sárospatak_egyéb!AP14</f>
        <v>0.3333333333333332</v>
      </c>
      <c r="V25" s="11">
        <f>sárospatak_egyéb!AQ14</f>
        <v>0.38461538461538464</v>
      </c>
      <c r="W25" s="11">
        <f>sárospatak_egyéb!AR14</f>
        <v>0.32051282051282054</v>
      </c>
      <c r="X25" s="11">
        <f>sárospatak_egyéb!AS14</f>
        <v>0.38461538461538464</v>
      </c>
      <c r="Y25" s="35">
        <f>sárospatak_egyéb!AT14</f>
        <v>0.36752136752136755</v>
      </c>
      <c r="Z25" s="110">
        <f>sárospatak_egyéb!BA14</f>
        <v>14.500000000000004</v>
      </c>
      <c r="AA25" s="11">
        <f>sárospatak_egyéb!BB14</f>
        <v>0</v>
      </c>
      <c r="AB25" s="11">
        <f>sárospatak_egyéb!BC14</f>
        <v>0.50000000000000011</v>
      </c>
      <c r="AC25" s="11">
        <f>sárospatak_egyéb!BD14</f>
        <v>0</v>
      </c>
      <c r="AD25" s="11">
        <f>sárospatak_egyéb!BE14</f>
        <v>0.50000000000000011</v>
      </c>
      <c r="AE25" s="11">
        <f>sárospatak_egyéb!BF14</f>
        <v>0.44642857142857134</v>
      </c>
      <c r="AF25" s="11">
        <f>sárospatak_egyéb!BG14</f>
        <v>5.9523809523809527E-2</v>
      </c>
      <c r="AG25" s="35">
        <f>sárospatak_egyéb!BH14</f>
        <v>0.25099206349206354</v>
      </c>
      <c r="AH25" s="110">
        <f>sárospatak_egyéb!BO14</f>
        <v>24.846153846153843</v>
      </c>
      <c r="AI25" s="11">
        <f>sárospatak_egyéb!BP14</f>
        <v>0.50000000000000022</v>
      </c>
      <c r="AJ25" s="11">
        <f>sárospatak_egyéb!BQ14</f>
        <v>0.41666666666666674</v>
      </c>
      <c r="AK25" s="11">
        <f>sárospatak_egyéb!BR14</f>
        <v>0.3333333333333332</v>
      </c>
      <c r="AL25" s="11">
        <f>sárospatak_egyéb!BS14</f>
        <v>0.50000000000000022</v>
      </c>
      <c r="AM25" s="11">
        <f>sárospatak_egyéb!BT14</f>
        <v>0.41666666666666674</v>
      </c>
      <c r="AN25" s="11">
        <f>sárospatak_egyéb!BU14</f>
        <v>0.12820512820512822</v>
      </c>
      <c r="AO25" s="35">
        <f>sárospatak_egyéb!BV14</f>
        <v>0.38247863247863251</v>
      </c>
      <c r="AP25" s="110">
        <f>sárospatak_egyéb!CC14</f>
        <v>20</v>
      </c>
      <c r="AQ25" s="108">
        <f>sárospatak_egyéb!CD14</f>
        <v>0.50000000000000033</v>
      </c>
      <c r="AR25" s="108">
        <f>sárospatak_egyéb!CE14</f>
        <v>0.46428571428571425</v>
      </c>
      <c r="AS25" s="108">
        <f>sárospatak_egyéb!CF14</f>
        <v>0.3333333333333332</v>
      </c>
      <c r="AT25" s="108">
        <f>sárospatak_egyéb!CG14</f>
        <v>0.5</v>
      </c>
      <c r="AU25" s="108">
        <f>sárospatak_egyéb!CH14</f>
        <v>0.38690476190476186</v>
      </c>
      <c r="AV25" s="108">
        <f>sárospatak_egyéb!CI14</f>
        <v>0.14880952380952381</v>
      </c>
      <c r="AW25" s="109">
        <f>sárospatak_egyéb!CJ14</f>
        <v>0.3888888888888889</v>
      </c>
      <c r="AX25" s="112">
        <f t="shared" ref="AX25" si="4">SUM(AW25+AO25+AG25+Y25+Q25+I25)/6</f>
        <v>0.32036019536019539</v>
      </c>
      <c r="AY25" s="113">
        <f t="shared" ref="AY25" si="5">SUM(AP25+AH25+Z25+R25+J25+B25)/6</f>
        <v>17.85347985347985</v>
      </c>
    </row>
    <row r="26" spans="1:51" x14ac:dyDescent="0.25">
      <c r="A26" s="33" t="s">
        <v>665</v>
      </c>
      <c r="AX26" s="112"/>
      <c r="AY26" s="113"/>
    </row>
    <row r="27" spans="1:51" x14ac:dyDescent="0.25">
      <c r="A27" t="s">
        <v>659</v>
      </c>
      <c r="R27" s="110">
        <f>gyöngyös_egyéb!AK13</f>
        <v>4.4871794871794872</v>
      </c>
      <c r="S27" s="54">
        <f>gyöngyös_egyéb!AL13</f>
        <v>0.11039886039886043</v>
      </c>
      <c r="T27" s="54">
        <f>gyöngyös_egyéb!AM13</f>
        <v>0.13817663817663817</v>
      </c>
      <c r="U27" s="54">
        <f>gyöngyös_egyéb!AN13</f>
        <v>6.4102564102564069E-2</v>
      </c>
      <c r="V27" s="54">
        <f>gyöngyös_egyéb!AO13</f>
        <v>0</v>
      </c>
      <c r="W27" s="54">
        <f>gyöngyös_egyéb!AP13</f>
        <v>4.2735042735042743E-2</v>
      </c>
      <c r="X27" s="54">
        <f>gyöngyös_egyéb!AQ13</f>
        <v>1.8518518518518517E-2</v>
      </c>
      <c r="Y27" s="109">
        <f>gyöngyös_egyéb!AR13</f>
        <v>6.2321937321937325E-2</v>
      </c>
      <c r="Z27" s="110">
        <f>gyöngyös_egyéb!AY13</f>
        <v>0.57142857142857129</v>
      </c>
      <c r="AA27" s="54">
        <f>gyöngyös_egyéb!AZ13</f>
        <v>3.7037037037037021E-2</v>
      </c>
      <c r="AB27" s="54">
        <f>gyöngyös_egyéb!BA13</f>
        <v>0</v>
      </c>
      <c r="AC27" s="54">
        <f>gyöngyös_egyéb!BB13</f>
        <v>0</v>
      </c>
      <c r="AD27" s="54">
        <f>gyöngyös_egyéb!BC13</f>
        <v>0</v>
      </c>
      <c r="AE27" s="54">
        <f>gyöngyös_egyéb!BD13</f>
        <v>5.2910052910052907E-3</v>
      </c>
      <c r="AF27" s="54">
        <f>gyöngyös_egyéb!BE13</f>
        <v>5.2910052910052907E-3</v>
      </c>
      <c r="AG27" s="109">
        <f>gyöngyös_egyéb!BF13</f>
        <v>7.9365079365079343E-3</v>
      </c>
      <c r="AH27" s="110">
        <f>gyöngyös_egyéb!BM13</f>
        <v>8.384615384615385</v>
      </c>
      <c r="AI27" s="54">
        <f>gyöngyös_egyéb!BN13</f>
        <v>0.1333333333333333</v>
      </c>
      <c r="AJ27" s="54">
        <f>gyöngyös_egyéb!BO13</f>
        <v>0.25</v>
      </c>
      <c r="AK27" s="54">
        <f>gyöngyös_egyéb!BP13</f>
        <v>0.11666666666666672</v>
      </c>
      <c r="AL27" s="54">
        <f>gyöngyös_egyéb!BQ13</f>
        <v>0.11666666666666665</v>
      </c>
      <c r="AM27" s="54">
        <f>gyöngyös_egyéb!BR13</f>
        <v>5.8974358974358966E-2</v>
      </c>
      <c r="AN27" s="54">
        <f>gyöngyös_egyéb!BS13</f>
        <v>2.3076923076923075E-2</v>
      </c>
      <c r="AO27" s="109">
        <f>gyöngyös_egyéb!BT13</f>
        <v>0.11645299145299147</v>
      </c>
      <c r="AP27" s="110">
        <f>gyöngyös_egyéb!CA13</f>
        <v>7.1428571428571459</v>
      </c>
      <c r="AQ27" s="54">
        <f>gyöngyös_egyéb!CB13</f>
        <v>0.14625850340136062</v>
      </c>
      <c r="AR27" s="54">
        <f>gyöngyös_egyéb!CC13</f>
        <v>0.18707482993197289</v>
      </c>
      <c r="AS27" s="54">
        <f>gyöngyös_egyéb!CD13</f>
        <v>0.17857142857142858</v>
      </c>
      <c r="AT27" s="54">
        <f>gyöngyös_egyéb!CE13</f>
        <v>3.5714285714285712E-2</v>
      </c>
      <c r="AU27" s="54">
        <f>gyöngyös_egyéb!CF13</f>
        <v>3.5714285714285712E-2</v>
      </c>
      <c r="AV27" s="54">
        <f>gyöngyös_egyéb!CG13</f>
        <v>1.1904761904761904E-2</v>
      </c>
      <c r="AW27" s="109">
        <f>gyöngyös_egyéb!CH13</f>
        <v>9.9206349206349229E-2</v>
      </c>
      <c r="AX27" s="112">
        <f>SUM(AW27+AO27+AG27+Y27+Q27+I27)/4</f>
        <v>7.1479446479446485E-2</v>
      </c>
      <c r="AY27" s="113">
        <f>SUM(AP27+AH27+Z27+R27+J27+B27)/4</f>
        <v>5.1465201465201478</v>
      </c>
    </row>
    <row r="28" spans="1:51" x14ac:dyDescent="0.25">
      <c r="A28" t="s">
        <v>660</v>
      </c>
      <c r="R28" s="110">
        <f>gyöngyös_egyéb!AK14</f>
        <v>16.692307692307693</v>
      </c>
      <c r="S28" s="54">
        <f>gyöngyös_egyéb!AL14</f>
        <v>0.50000000000000022</v>
      </c>
      <c r="T28" s="54">
        <f>gyöngyös_egyéb!AM14</f>
        <v>0.41666666666666674</v>
      </c>
      <c r="U28" s="54">
        <f>gyöngyös_egyéb!AN14</f>
        <v>0.3333333333333332</v>
      </c>
      <c r="V28" s="54">
        <f>gyöngyös_egyéb!AO14</f>
        <v>0</v>
      </c>
      <c r="W28" s="54">
        <f>gyöngyös_egyéb!AP14</f>
        <v>0.23076923076923081</v>
      </c>
      <c r="X28" s="54">
        <f>gyöngyös_egyéb!AQ14</f>
        <v>0.16666666666666666</v>
      </c>
      <c r="Y28" s="109">
        <f>gyöngyös_egyéb!AR14</f>
        <v>0.27457264957264965</v>
      </c>
      <c r="Z28" s="110">
        <f>gyöngyös_egyéb!AY14</f>
        <v>3.9999999999999987</v>
      </c>
      <c r="AA28" s="54">
        <f>gyöngyös_egyéb!AZ14</f>
        <v>0.3333333333333332</v>
      </c>
      <c r="AB28" s="54">
        <f>gyöngyös_egyéb!BA14</f>
        <v>0</v>
      </c>
      <c r="AC28" s="54">
        <f>gyöngyös_egyéb!BB14</f>
        <v>0</v>
      </c>
      <c r="AD28" s="54">
        <f>gyöngyös_egyéb!BC14</f>
        <v>0</v>
      </c>
      <c r="AE28" s="54">
        <f>gyöngyös_egyéb!BD14</f>
        <v>4.7619047619047616E-2</v>
      </c>
      <c r="AF28" s="54">
        <f>gyöngyös_egyéb!BE14</f>
        <v>4.7619047619047616E-2</v>
      </c>
      <c r="AG28" s="109">
        <f>gyöngyös_egyéb!BF14</f>
        <v>7.1428571428571411E-2</v>
      </c>
      <c r="AH28" s="110">
        <f>gyöngyös_egyéb!BM14</f>
        <v>21.76923076923077</v>
      </c>
      <c r="AI28" s="54">
        <f>gyöngyös_egyéb!BN14</f>
        <v>0.3333333333333332</v>
      </c>
      <c r="AJ28" s="54">
        <f>gyöngyös_egyéb!BO14</f>
        <v>0.83333333333333337</v>
      </c>
      <c r="AK28" s="54">
        <f>gyöngyös_egyéb!BP14</f>
        <v>0.58333333333333359</v>
      </c>
      <c r="AL28" s="54">
        <f>gyöngyös_egyéb!BQ14</f>
        <v>0.25000000000000006</v>
      </c>
      <c r="AM28" s="54">
        <f>gyöngyös_egyéb!BR14</f>
        <v>0.16666666666666663</v>
      </c>
      <c r="AN28" s="54">
        <f>gyöngyös_egyéb!BS14</f>
        <v>0.11538461538461538</v>
      </c>
      <c r="AO28" s="109">
        <f>gyöngyös_egyéb!BT14</f>
        <v>0.38034188034188032</v>
      </c>
      <c r="AP28" s="110">
        <f>gyöngyös_egyéb!CA14</f>
        <v>22.000000000000021</v>
      </c>
      <c r="AQ28" s="54">
        <f>gyöngyös_egyéb!CB14</f>
        <v>0.66666666666666741</v>
      </c>
      <c r="AR28" s="54">
        <f>gyöngyös_egyéb!CC14</f>
        <v>0.66666666666666741</v>
      </c>
      <c r="AS28" s="54">
        <f>gyöngyös_egyéb!CD14</f>
        <v>0.50000000000000033</v>
      </c>
      <c r="AT28" s="54">
        <f>gyöngyös_egyéb!CE14</f>
        <v>0.25</v>
      </c>
      <c r="AU28" s="54">
        <f>gyöngyös_egyéb!CF14</f>
        <v>0.16666666666666666</v>
      </c>
      <c r="AV28" s="54">
        <f>gyöngyös_egyéb!CG14</f>
        <v>4.7619047619047616E-2</v>
      </c>
      <c r="AW28" s="109">
        <f>gyöngyös_egyéb!CH14</f>
        <v>0.38293650793650819</v>
      </c>
      <c r="AX28" s="112">
        <f>SUM(AW28+AO28+AG28+Y28+Q28+I28)/4</f>
        <v>0.27731990231990239</v>
      </c>
      <c r="AY28" s="113">
        <f>SUM(AP28+AH28+Z28+R28+J28+B28)/4</f>
        <v>16.11538461538462</v>
      </c>
    </row>
    <row r="29" spans="1:51" x14ac:dyDescent="0.25">
      <c r="A29" s="33" t="s">
        <v>666</v>
      </c>
      <c r="AX29" s="112"/>
      <c r="AY29" s="113"/>
    </row>
    <row r="30" spans="1:51" x14ac:dyDescent="0.25">
      <c r="A30" t="s">
        <v>659</v>
      </c>
      <c r="R30" s="110">
        <f>jberény_egyéb!AK19</f>
        <v>3.820512820512822</v>
      </c>
      <c r="S30" s="54">
        <f>jberény_egyéb!AL19</f>
        <v>5.3846153846153863E-2</v>
      </c>
      <c r="T30" s="54">
        <f>jberény_egyéb!AM19</f>
        <v>2.222222222222223E-2</v>
      </c>
      <c r="U30" s="54">
        <f>jberény_egyéb!AN19</f>
        <v>3.333333333333334E-2</v>
      </c>
      <c r="V30" s="54">
        <f>jberény_egyéb!AO19</f>
        <v>5.7692307692307709E-2</v>
      </c>
      <c r="W30" s="54">
        <f>jberény_egyéb!AP19</f>
        <v>8.9316239316239346E-2</v>
      </c>
      <c r="X30" s="54">
        <f>jberény_egyéb!AQ19</f>
        <v>6.1965811965811968E-2</v>
      </c>
      <c r="Y30" s="109">
        <f>jberény_egyéb!AR19</f>
        <v>5.306267806267808E-2</v>
      </c>
      <c r="Z30" s="110">
        <f>jberény_egyéb!AY19</f>
        <v>1.9904761904761901</v>
      </c>
      <c r="AA30" s="54">
        <f>jberény_egyéb!AZ19</f>
        <v>8.7301587301587286E-3</v>
      </c>
      <c r="AB30" s="54">
        <f>jberény_egyéb!BA19</f>
        <v>2.1428571428571422E-2</v>
      </c>
      <c r="AC30" s="54">
        <f>jberény_egyéb!BB19</f>
        <v>1.9444444444444445E-2</v>
      </c>
      <c r="AD30" s="54">
        <f>jberény_egyéb!BC19</f>
        <v>3.9682539682539689E-3</v>
      </c>
      <c r="AE30" s="54">
        <f>jberény_egyéb!BD19</f>
        <v>6.1507936507936511E-2</v>
      </c>
      <c r="AF30" s="54">
        <f>jberény_egyéb!BE19</f>
        <v>5.0793650793650794E-2</v>
      </c>
      <c r="AG30" s="109">
        <f>jberény_egyéb!BF19</f>
        <v>2.7645502645502643E-2</v>
      </c>
      <c r="AH30" s="110">
        <f>jberény_egyéb!BM19</f>
        <v>7.2051282051282062</v>
      </c>
      <c r="AI30" s="54">
        <f>jberény_egyéb!BN19</f>
        <v>3.4900284900284899E-2</v>
      </c>
      <c r="AJ30" s="54">
        <f>jberény_egyéb!BO19</f>
        <v>0.12037037037037039</v>
      </c>
      <c r="AK30" s="54">
        <f>jberény_egyéb!BP19</f>
        <v>0.12962962962962968</v>
      </c>
      <c r="AL30" s="54">
        <f>jberény_egyéb!BQ19</f>
        <v>7.1937321937321941E-2</v>
      </c>
      <c r="AM30" s="54">
        <f>jberény_egyéb!BR19</f>
        <v>0.1396011396011396</v>
      </c>
      <c r="AN30" s="54">
        <f>jberény_egyéb!BS19</f>
        <v>0.103988603988604</v>
      </c>
      <c r="AO30" s="109">
        <f>jberény_egyéb!BT19</f>
        <v>0.10007122507122508</v>
      </c>
      <c r="AP30" s="110">
        <f>jberény_egyéb!CA19</f>
        <v>2.1011904761904758</v>
      </c>
      <c r="AQ30" s="54">
        <f>jberény_egyéb!CB19</f>
        <v>3.0257936507936501E-2</v>
      </c>
      <c r="AR30" s="54">
        <f>jberény_egyéb!CC19</f>
        <v>3.968253968253968E-3</v>
      </c>
      <c r="AS30" s="54">
        <f>jberény_egyéb!CD19</f>
        <v>1.091269841269841E-2</v>
      </c>
      <c r="AT30" s="54">
        <f>jberény_egyéb!CE19</f>
        <v>1.7857142857142853E-2</v>
      </c>
      <c r="AU30" s="54">
        <f>jberény_egyéb!CF19</f>
        <v>5.4067460317460313E-2</v>
      </c>
      <c r="AV30" s="54">
        <f>jberény_egyéb!CG19</f>
        <v>5.8035714285714295E-2</v>
      </c>
      <c r="AW30" s="109">
        <f>jberény_egyéb!CH19</f>
        <v>2.9183201058201057E-2</v>
      </c>
      <c r="AX30" s="112">
        <f>SUM(AW30+AO30+AG30+Y30+Q30+I30)/4</f>
        <v>5.2490651709401717E-2</v>
      </c>
      <c r="AY30" s="113">
        <f>SUM(AP30+AH30+Z30+R30+J30+B30)/4</f>
        <v>3.7793269230769235</v>
      </c>
    </row>
    <row r="31" spans="1:51" x14ac:dyDescent="0.25">
      <c r="A31" t="s">
        <v>660</v>
      </c>
      <c r="R31" s="110">
        <f>jberény_egyéb!AK20</f>
        <v>35.000000000000014</v>
      </c>
      <c r="S31" s="54">
        <f>jberény_egyéb!AL20</f>
        <v>0.6410256410256413</v>
      </c>
      <c r="T31" s="54">
        <f>jberény_egyéb!AM20</f>
        <v>0.33333333333333343</v>
      </c>
      <c r="U31" s="54">
        <f>jberény_egyéb!AN20</f>
        <v>0.25000000000000006</v>
      </c>
      <c r="V31" s="54">
        <f>jberény_egyéb!AO20</f>
        <v>0.61538461538461575</v>
      </c>
      <c r="W31" s="54">
        <f>jberény_egyéb!AP20</f>
        <v>0.7692307692307695</v>
      </c>
      <c r="X31" s="54">
        <f>jberény_egyéb!AQ20</f>
        <v>0.64102564102564108</v>
      </c>
      <c r="Y31" s="109">
        <f>jberény_egyéb!AR20</f>
        <v>0.54166666666666685</v>
      </c>
      <c r="Z31" s="110">
        <f>jberény_egyéb!AY20</f>
        <v>19.571428571428569</v>
      </c>
      <c r="AA31" s="54">
        <f>jberény_egyéb!AZ20</f>
        <v>8.3333333333333301E-2</v>
      </c>
      <c r="AB31" s="54">
        <f>jberény_egyéb!BA20</f>
        <v>0.32142857142857134</v>
      </c>
      <c r="AC31" s="54">
        <f>jberény_egyéb!BB20</f>
        <v>0.29166666666666669</v>
      </c>
      <c r="AD31" s="54">
        <f>jberény_egyéb!BC20</f>
        <v>5.9523809523809527E-2</v>
      </c>
      <c r="AE31" s="54">
        <f>jberény_egyéb!BD20</f>
        <v>0.41666666666666669</v>
      </c>
      <c r="AF31" s="54">
        <f>jberény_egyéb!BE20</f>
        <v>0.49404761904761907</v>
      </c>
      <c r="AG31" s="109">
        <f>jberény_egyéb!BF20</f>
        <v>0.27777777777777779</v>
      </c>
      <c r="AH31" s="110">
        <f>jberény_egyéb!BM20</f>
        <v>14.307692307692312</v>
      </c>
      <c r="AI31" s="54">
        <f>jberény_egyéb!BN20</f>
        <v>0.23076923076923081</v>
      </c>
      <c r="AJ31" s="54">
        <f>jberény_egyéb!BO20</f>
        <v>0.41666666666666674</v>
      </c>
      <c r="AK31" s="54">
        <f>jberény_egyéb!BP20</f>
        <v>0.58333333333333359</v>
      </c>
      <c r="AL31" s="54">
        <f>jberény_egyéb!BQ20</f>
        <v>0.41666666666666674</v>
      </c>
      <c r="AM31" s="54">
        <f>jberény_egyéb!BR20</f>
        <v>0.44871794871794873</v>
      </c>
      <c r="AN31" s="54">
        <f>jberény_egyéb!BS20</f>
        <v>0.48717948717948723</v>
      </c>
      <c r="AO31" s="109">
        <f>jberény_egyéb!BT20</f>
        <v>0.43055555555555564</v>
      </c>
      <c r="AP31" s="110">
        <f>jberény_egyéb!CA20</f>
        <v>10</v>
      </c>
      <c r="AQ31" s="54">
        <f>jberény_egyéb!CB20</f>
        <v>0.1666666666666666</v>
      </c>
      <c r="AR31" s="54">
        <f>jberény_egyéb!CC20</f>
        <v>4.7619047619047616E-2</v>
      </c>
      <c r="AS31" s="54">
        <f>jberény_egyéb!CD20</f>
        <v>8.3333333333333301E-2</v>
      </c>
      <c r="AT31" s="54">
        <f>jberény_egyéb!CE20</f>
        <v>0.1666666666666666</v>
      </c>
      <c r="AU31" s="54">
        <f>jberény_egyéb!CF20</f>
        <v>0.29761904761904762</v>
      </c>
      <c r="AV31" s="54">
        <f>jberény_egyéb!CG20</f>
        <v>0.34523809523809529</v>
      </c>
      <c r="AW31" s="109">
        <f>jberény_egyéb!CH20</f>
        <v>0.18452380952380951</v>
      </c>
      <c r="AX31" s="112">
        <f>SUM(AW31+AO31+AG31+Y31+Q31+I31)/4</f>
        <v>0.35863095238095244</v>
      </c>
      <c r="AY31" s="113">
        <f>SUM(AP31+AH31+Z31+R31+J31+B31)/4</f>
        <v>19.719780219780226</v>
      </c>
    </row>
    <row r="34" spans="1:16" x14ac:dyDescent="0.25">
      <c r="O34" t="s">
        <v>712</v>
      </c>
      <c r="P34" t="s">
        <v>714</v>
      </c>
    </row>
    <row r="35" spans="1:16" x14ac:dyDescent="0.25">
      <c r="A35" s="32" t="s">
        <v>667</v>
      </c>
      <c r="B35" s="33" t="s">
        <v>679</v>
      </c>
      <c r="C35" s="33" t="s">
        <v>685</v>
      </c>
      <c r="D35" s="33" t="s">
        <v>686</v>
      </c>
      <c r="E35" s="33" t="s">
        <v>687</v>
      </c>
      <c r="G35" s="32" t="s">
        <v>667</v>
      </c>
      <c r="H35" s="33" t="s">
        <v>679</v>
      </c>
      <c r="I35" s="33" t="s">
        <v>685</v>
      </c>
      <c r="J35" s="33" t="s">
        <v>686</v>
      </c>
      <c r="K35" s="33" t="s">
        <v>687</v>
      </c>
      <c r="M35" s="114" t="s">
        <v>679</v>
      </c>
      <c r="N35" s="114"/>
      <c r="O35" s="11">
        <f>B36</f>
        <v>0.49894716908605802</v>
      </c>
      <c r="P35" s="2">
        <f>H36</f>
        <v>34.417824355189587</v>
      </c>
    </row>
    <row r="36" spans="1:16" x14ac:dyDescent="0.25">
      <c r="A36" t="s">
        <v>659</v>
      </c>
      <c r="B36" s="11">
        <f>AX5</f>
        <v>0.49894716908605802</v>
      </c>
      <c r="C36" s="11">
        <f>AX8</f>
        <v>0.2457855658877528</v>
      </c>
      <c r="D36" s="11">
        <f>AX11</f>
        <v>0.29193959011667353</v>
      </c>
      <c r="E36" s="11">
        <f>AX14</f>
        <v>0.25555649854848939</v>
      </c>
      <c r="G36" t="s">
        <v>659</v>
      </c>
      <c r="H36" s="2">
        <f>AY5</f>
        <v>34.417824355189587</v>
      </c>
      <c r="I36" s="2">
        <f>AY8</f>
        <v>19.940295079757803</v>
      </c>
      <c r="J36" s="2">
        <f>AY11</f>
        <v>23.320932539682545</v>
      </c>
      <c r="K36" s="2">
        <f>AY14</f>
        <v>19.488938692886062</v>
      </c>
      <c r="M36" s="114" t="s">
        <v>685</v>
      </c>
      <c r="N36" s="114"/>
      <c r="O36" s="11">
        <f>C36</f>
        <v>0.2457855658877528</v>
      </c>
      <c r="P36" s="2">
        <f>I36</f>
        <v>19.940295079757803</v>
      </c>
    </row>
    <row r="37" spans="1:16" x14ac:dyDescent="0.25">
      <c r="A37" t="s">
        <v>660</v>
      </c>
      <c r="B37" s="11">
        <f>AX6</f>
        <v>0.993233618233618</v>
      </c>
      <c r="C37" s="11">
        <f>AX9</f>
        <v>0.66894332519332533</v>
      </c>
      <c r="D37" s="11">
        <f>AX12</f>
        <v>0.75301434676434686</v>
      </c>
      <c r="E37" s="11">
        <f>AX15</f>
        <v>0.64125457875457892</v>
      </c>
      <c r="G37" t="s">
        <v>660</v>
      </c>
      <c r="H37" s="2">
        <f>AY6</f>
        <v>64.268315018314993</v>
      </c>
      <c r="I37" s="2">
        <f>AY9</f>
        <v>39.249084249084255</v>
      </c>
      <c r="J37" s="2">
        <f>AY12</f>
        <v>45.384615384615387</v>
      </c>
      <c r="K37" s="2">
        <f>AY15</f>
        <v>37.324175824175825</v>
      </c>
      <c r="M37" s="114" t="s">
        <v>686</v>
      </c>
      <c r="N37" s="114"/>
      <c r="O37" s="11">
        <f>D36</f>
        <v>0.29193959011667353</v>
      </c>
      <c r="P37" s="2">
        <f>J36</f>
        <v>23.320932539682545</v>
      </c>
    </row>
    <row r="38" spans="1:16" x14ac:dyDescent="0.25">
      <c r="I38" s="112"/>
      <c r="M38" s="114" t="s">
        <v>687</v>
      </c>
      <c r="N38" s="114"/>
      <c r="O38" s="11">
        <f>E36</f>
        <v>0.25555649854848939</v>
      </c>
      <c r="P38" s="2">
        <f>K36</f>
        <v>19.488938692886062</v>
      </c>
    </row>
    <row r="39" spans="1:16" x14ac:dyDescent="0.25">
      <c r="I39" s="112"/>
    </row>
    <row r="40" spans="1:16" x14ac:dyDescent="0.25">
      <c r="A40" s="32" t="s">
        <v>710</v>
      </c>
      <c r="B40" s="33" t="s">
        <v>679</v>
      </c>
      <c r="C40" s="33" t="s">
        <v>685</v>
      </c>
      <c r="D40" s="33" t="s">
        <v>686</v>
      </c>
      <c r="E40" s="33" t="s">
        <v>687</v>
      </c>
      <c r="G40" s="32" t="s">
        <v>710</v>
      </c>
      <c r="H40" s="33" t="s">
        <v>679</v>
      </c>
      <c r="I40" s="33" t="s">
        <v>685</v>
      </c>
      <c r="J40" s="33" t="s">
        <v>686</v>
      </c>
      <c r="K40" s="33" t="s">
        <v>687</v>
      </c>
      <c r="O40" t="s">
        <v>712</v>
      </c>
      <c r="P40" t="s">
        <v>714</v>
      </c>
    </row>
    <row r="41" spans="1:16" x14ac:dyDescent="0.25">
      <c r="A41" t="s">
        <v>659</v>
      </c>
      <c r="B41" s="11">
        <f>AX21</f>
        <v>9.6479345992712795E-2</v>
      </c>
      <c r="C41" s="11">
        <f>AX24</f>
        <v>9.5845098188848191E-2</v>
      </c>
      <c r="D41" s="11">
        <f>AX27</f>
        <v>7.1479446479446485E-2</v>
      </c>
      <c r="E41" s="11">
        <f>AX30</f>
        <v>5.2490651709401717E-2</v>
      </c>
      <c r="G41" t="s">
        <v>659</v>
      </c>
      <c r="H41" s="2">
        <f>AY21</f>
        <v>6.946512911475323</v>
      </c>
      <c r="I41" s="2">
        <f>AY24</f>
        <v>6.9008470695970701</v>
      </c>
      <c r="J41" s="2">
        <f>AY27</f>
        <v>5.1465201465201478</v>
      </c>
      <c r="K41" s="2">
        <f>AY30</f>
        <v>3.7793269230769235</v>
      </c>
      <c r="M41" s="114" t="s">
        <v>679</v>
      </c>
      <c r="N41" s="114"/>
      <c r="O41" s="11">
        <f>B41</f>
        <v>9.6479345992712795E-2</v>
      </c>
      <c r="P41" s="2">
        <f>H41</f>
        <v>6.946512911475323</v>
      </c>
    </row>
    <row r="42" spans="1:16" x14ac:dyDescent="0.25">
      <c r="A42" t="s">
        <v>660</v>
      </c>
      <c r="B42" s="11">
        <f>AX22</f>
        <v>0.69127747252747263</v>
      </c>
      <c r="C42" s="11">
        <f>AX25</f>
        <v>0.32036019536019539</v>
      </c>
      <c r="D42" s="11">
        <f>AX28</f>
        <v>0.27731990231990239</v>
      </c>
      <c r="E42" s="11">
        <f>AX31</f>
        <v>0.35863095238095244</v>
      </c>
      <c r="G42" t="s">
        <v>660</v>
      </c>
      <c r="H42" s="2">
        <f>AY22</f>
        <v>39.093406593406606</v>
      </c>
      <c r="I42" s="2">
        <f>AY25</f>
        <v>17.85347985347985</v>
      </c>
      <c r="J42" s="2">
        <f>AY28</f>
        <v>16.11538461538462</v>
      </c>
      <c r="K42" s="2">
        <f>AY31</f>
        <v>19.719780219780226</v>
      </c>
      <c r="M42" s="114" t="s">
        <v>685</v>
      </c>
      <c r="N42" s="114"/>
      <c r="O42" s="11">
        <f>C41</f>
        <v>9.5845098188848191E-2</v>
      </c>
      <c r="P42" s="2">
        <f>I41</f>
        <v>6.9008470695970701</v>
      </c>
    </row>
    <row r="43" spans="1:16" x14ac:dyDescent="0.25">
      <c r="I43" s="112"/>
      <c r="M43" s="114" t="s">
        <v>686</v>
      </c>
      <c r="N43" s="114"/>
      <c r="O43" s="11">
        <f>D41</f>
        <v>7.1479446479446485E-2</v>
      </c>
      <c r="P43" s="2">
        <f>J41</f>
        <v>5.1465201465201478</v>
      </c>
    </row>
    <row r="44" spans="1:16" x14ac:dyDescent="0.25">
      <c r="I44" s="112"/>
      <c r="M44" s="114" t="s">
        <v>687</v>
      </c>
      <c r="N44" s="114"/>
      <c r="O44" s="11">
        <f>E41</f>
        <v>5.2490651709401717E-2</v>
      </c>
      <c r="P44" s="2">
        <f>K41</f>
        <v>3.7793269230769235</v>
      </c>
    </row>
    <row r="45" spans="1:16" x14ac:dyDescent="0.25">
      <c r="I45" s="112"/>
    </row>
  </sheetData>
  <mergeCells count="31">
    <mergeCell ref="M41:N41"/>
    <mergeCell ref="M42:N42"/>
    <mergeCell ref="M43:N43"/>
    <mergeCell ref="M44:N44"/>
    <mergeCell ref="AQ18:AV18"/>
    <mergeCell ref="J17:Q17"/>
    <mergeCell ref="M35:N35"/>
    <mergeCell ref="M37:N37"/>
    <mergeCell ref="M38:N38"/>
    <mergeCell ref="M36:N36"/>
    <mergeCell ref="C18:H18"/>
    <mergeCell ref="K18:P18"/>
    <mergeCell ref="S18:X18"/>
    <mergeCell ref="AA18:AF18"/>
    <mergeCell ref="AI18:AN18"/>
    <mergeCell ref="B17:I17"/>
    <mergeCell ref="R17:Y17"/>
    <mergeCell ref="Z17:AG17"/>
    <mergeCell ref="AH17:AO17"/>
    <mergeCell ref="AP17:AW17"/>
    <mergeCell ref="AP1:AW1"/>
    <mergeCell ref="AA2:AF2"/>
    <mergeCell ref="AI2:AN2"/>
    <mergeCell ref="AQ2:AV2"/>
    <mergeCell ref="C2:H2"/>
    <mergeCell ref="K2:P2"/>
    <mergeCell ref="S2:X2"/>
    <mergeCell ref="B1:I1"/>
    <mergeCell ref="R1:Y1"/>
    <mergeCell ref="Z1:AG1"/>
    <mergeCell ref="AH1:AO1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4"/>
  <sheetViews>
    <sheetView workbookViewId="0">
      <selection activeCell="Q19" sqref="Q19"/>
    </sheetView>
  </sheetViews>
  <sheetFormatPr defaultRowHeight="15" x14ac:dyDescent="0.25"/>
  <cols>
    <col min="1" max="1" width="15" bestFit="1" customWidth="1"/>
    <col min="2" max="2" width="12.42578125" hidden="1" customWidth="1"/>
    <col min="3" max="8" width="0" hidden="1" customWidth="1"/>
    <col min="9" max="9" width="16.85546875" bestFit="1" customWidth="1"/>
    <col min="10" max="10" width="12.42578125" hidden="1" customWidth="1"/>
    <col min="11" max="16" width="0" hidden="1" customWidth="1"/>
    <col min="17" max="17" width="16.85546875" bestFit="1" customWidth="1"/>
    <col min="18" max="24" width="0" hidden="1" customWidth="1"/>
    <col min="25" max="25" width="16.85546875" bestFit="1" customWidth="1"/>
    <col min="26" max="26" width="12.42578125" hidden="1" customWidth="1"/>
    <col min="27" max="32" width="0" hidden="1" customWidth="1"/>
    <col min="33" max="33" width="16.85546875" bestFit="1" customWidth="1"/>
    <col min="34" max="34" width="12.42578125" hidden="1" customWidth="1"/>
    <col min="35" max="40" width="0" hidden="1" customWidth="1"/>
    <col min="42" max="42" width="12.42578125" hidden="1" customWidth="1"/>
    <col min="43" max="48" width="0" hidden="1" customWidth="1"/>
    <col min="49" max="49" width="16.85546875" bestFit="1" customWidth="1"/>
  </cols>
  <sheetData>
    <row r="1" spans="1:49" x14ac:dyDescent="0.25">
      <c r="A1" s="32"/>
      <c r="B1" s="74" t="s">
        <v>0</v>
      </c>
      <c r="C1" s="75"/>
      <c r="D1" s="75"/>
      <c r="E1" s="75"/>
      <c r="F1" s="75"/>
      <c r="G1" s="75"/>
      <c r="H1" s="75"/>
      <c r="I1" s="76"/>
      <c r="J1" s="47" t="s">
        <v>1</v>
      </c>
      <c r="K1" s="47"/>
      <c r="L1" s="47"/>
      <c r="M1" s="47"/>
      <c r="N1" s="47"/>
      <c r="O1" s="47"/>
      <c r="P1" s="47"/>
      <c r="Q1" s="25"/>
      <c r="R1" s="74" t="s">
        <v>2</v>
      </c>
      <c r="S1" s="75"/>
      <c r="T1" s="75"/>
      <c r="U1" s="75"/>
      <c r="V1" s="75"/>
      <c r="W1" s="75"/>
      <c r="X1" s="75"/>
      <c r="Y1" s="76"/>
      <c r="Z1" s="74" t="s">
        <v>3</v>
      </c>
      <c r="AA1" s="75"/>
      <c r="AB1" s="75"/>
      <c r="AC1" s="75"/>
      <c r="AD1" s="75"/>
      <c r="AE1" s="75"/>
      <c r="AF1" s="75"/>
      <c r="AG1" s="76"/>
      <c r="AH1" s="74" t="s">
        <v>4</v>
      </c>
      <c r="AI1" s="75"/>
      <c r="AJ1" s="75"/>
      <c r="AK1" s="75"/>
      <c r="AL1" s="75"/>
      <c r="AM1" s="75"/>
      <c r="AN1" s="75"/>
      <c r="AO1" s="76"/>
      <c r="AP1" s="71" t="s">
        <v>5</v>
      </c>
      <c r="AQ1" s="72"/>
      <c r="AR1" s="72"/>
      <c r="AS1" s="72"/>
      <c r="AT1" s="72"/>
      <c r="AU1" s="72"/>
      <c r="AV1" s="72"/>
      <c r="AW1" s="73"/>
    </row>
    <row r="2" spans="1:49" x14ac:dyDescent="0.25">
      <c r="A2" s="1" t="s">
        <v>671</v>
      </c>
      <c r="B2" s="36" t="s">
        <v>669</v>
      </c>
      <c r="C2" s="3" t="s">
        <v>12</v>
      </c>
      <c r="D2" s="4" t="s">
        <v>13</v>
      </c>
      <c r="E2" s="4" t="s">
        <v>14</v>
      </c>
      <c r="F2" s="4" t="s">
        <v>15</v>
      </c>
      <c r="G2" s="4" t="s">
        <v>16</v>
      </c>
      <c r="H2" s="4" t="s">
        <v>17</v>
      </c>
      <c r="I2" s="37" t="s">
        <v>670</v>
      </c>
      <c r="J2" s="36" t="s">
        <v>669</v>
      </c>
      <c r="K2" s="3" t="s">
        <v>12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17</v>
      </c>
      <c r="Q2" s="37" t="s">
        <v>670</v>
      </c>
      <c r="R2" s="36" t="s">
        <v>669</v>
      </c>
      <c r="S2" s="3" t="s">
        <v>12</v>
      </c>
      <c r="T2" s="4" t="s">
        <v>13</v>
      </c>
      <c r="U2" s="4" t="s">
        <v>14</v>
      </c>
      <c r="V2" s="4" t="s">
        <v>15</v>
      </c>
      <c r="W2" s="4" t="s">
        <v>16</v>
      </c>
      <c r="X2" s="4" t="s">
        <v>17</v>
      </c>
      <c r="Y2" s="37" t="s">
        <v>670</v>
      </c>
      <c r="Z2" s="36" t="s">
        <v>669</v>
      </c>
      <c r="AA2" s="3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37" t="s">
        <v>670</v>
      </c>
      <c r="AH2" s="36" t="s">
        <v>669</v>
      </c>
      <c r="AI2" s="3" t="s">
        <v>12</v>
      </c>
      <c r="AJ2" s="4" t="s">
        <v>13</v>
      </c>
      <c r="AK2" s="4" t="s">
        <v>14</v>
      </c>
      <c r="AL2" s="4" t="s">
        <v>15</v>
      </c>
      <c r="AM2" s="4" t="s">
        <v>16</v>
      </c>
      <c r="AN2" s="4" t="s">
        <v>17</v>
      </c>
      <c r="AO2" s="37" t="s">
        <v>670</v>
      </c>
      <c r="AP2" s="36" t="s">
        <v>669</v>
      </c>
      <c r="AQ2" s="3" t="s">
        <v>12</v>
      </c>
      <c r="AR2" s="4" t="s">
        <v>13</v>
      </c>
      <c r="AS2" s="4" t="s">
        <v>14</v>
      </c>
      <c r="AT2" s="4" t="s">
        <v>15</v>
      </c>
      <c r="AU2" s="4" t="s">
        <v>16</v>
      </c>
      <c r="AV2" s="4" t="s">
        <v>17</v>
      </c>
      <c r="AW2" s="37" t="s">
        <v>670</v>
      </c>
    </row>
    <row r="3" spans="1:49" x14ac:dyDescent="0.25">
      <c r="A3" s="33" t="s">
        <v>663</v>
      </c>
      <c r="B3" s="38"/>
      <c r="C3" s="39"/>
      <c r="D3" s="39"/>
      <c r="E3" s="39"/>
      <c r="F3" s="39"/>
      <c r="G3" s="39"/>
      <c r="H3" s="39"/>
      <c r="I3" s="40"/>
      <c r="J3" s="38"/>
      <c r="K3" s="39"/>
      <c r="L3" s="39"/>
      <c r="M3" s="39"/>
      <c r="N3" s="39"/>
      <c r="O3" s="39"/>
      <c r="P3" s="39"/>
      <c r="Q3" s="40"/>
      <c r="R3" s="38"/>
      <c r="S3" s="39"/>
      <c r="T3" s="39"/>
      <c r="U3" s="39"/>
      <c r="V3" s="39"/>
      <c r="W3" s="39"/>
      <c r="X3" s="39"/>
      <c r="Y3" s="40"/>
      <c r="Z3" s="38"/>
      <c r="AA3" s="39"/>
      <c r="AB3" s="39"/>
      <c r="AC3" s="39"/>
      <c r="AD3" s="39"/>
      <c r="AE3" s="39"/>
      <c r="AF3" s="39"/>
      <c r="AG3" s="40"/>
      <c r="AH3" s="38"/>
      <c r="AI3" s="39"/>
      <c r="AJ3" s="39"/>
      <c r="AK3" s="39"/>
      <c r="AL3" s="39"/>
      <c r="AM3" s="39"/>
      <c r="AN3" s="39"/>
      <c r="AO3" s="40"/>
      <c r="AP3" s="38"/>
      <c r="AQ3" s="39"/>
      <c r="AR3" s="39"/>
      <c r="AS3" s="39"/>
      <c r="AT3" s="39"/>
      <c r="AU3" s="39"/>
      <c r="AV3" s="39"/>
      <c r="AW3" s="40"/>
    </row>
    <row r="4" spans="1:49" x14ac:dyDescent="0.25">
      <c r="A4" t="s">
        <v>659</v>
      </c>
      <c r="B4" s="41">
        <f>eger_tanterem!K216</f>
        <v>22.559143686502178</v>
      </c>
      <c r="C4" s="42">
        <f>eger_tanterem!L216</f>
        <v>0.35933720367682614</v>
      </c>
      <c r="D4" s="42">
        <f>eger_tanterem!M216</f>
        <v>0.37373004354136447</v>
      </c>
      <c r="E4" s="42">
        <f>eger_tanterem!N216</f>
        <v>0.36877116594097703</v>
      </c>
      <c r="F4" s="42">
        <f>eger_tanterem!O216</f>
        <v>0.31026245766811811</v>
      </c>
      <c r="G4" s="42">
        <f>eger_tanterem!P216</f>
        <v>0.2573778422835028</v>
      </c>
      <c r="H4" s="42">
        <f>eger_tanterem!Q216</f>
        <v>0.2104499274310595</v>
      </c>
      <c r="I4" s="43">
        <f>eger_tanterem!R216</f>
        <v>0.52305657305657294</v>
      </c>
      <c r="J4" s="41">
        <f>eger_tanterem!Y216</f>
        <v>20.69777628032346</v>
      </c>
      <c r="K4" s="42">
        <f>eger_tanterem!Z216</f>
        <v>0.68499622071050648</v>
      </c>
      <c r="L4" s="42">
        <f>eger_tanterem!AA216</f>
        <v>0.68968253968253967</v>
      </c>
      <c r="M4" s="42">
        <f>eger_tanterem!AB216</f>
        <v>0.67913832199546531</v>
      </c>
      <c r="N4" s="42">
        <f>eger_tanterem!AC216</f>
        <v>0.60878684807256256</v>
      </c>
      <c r="O4" s="42">
        <f>eger_tanterem!AD216</f>
        <v>0.45958049886621333</v>
      </c>
      <c r="P4" s="42">
        <f>eger_tanterem!AE216</f>
        <v>0.35765306122448975</v>
      </c>
      <c r="Q4" s="43">
        <f>eger_tanterem!AF216</f>
        <v>0.49203829680020161</v>
      </c>
      <c r="R4" s="41">
        <f>eger_tanterem!AM216</f>
        <v>43.071794871794864</v>
      </c>
      <c r="S4" s="42">
        <f>eger_tanterem!AN216</f>
        <v>0.68021978021978058</v>
      </c>
      <c r="T4" s="42">
        <f>eger_tanterem!AO216</f>
        <v>0.68504273504273516</v>
      </c>
      <c r="U4" s="42">
        <f>eger_tanterem!AP216</f>
        <v>0.68943833943833888</v>
      </c>
      <c r="V4" s="42">
        <f>eger_tanterem!AQ216</f>
        <v>0.64010989010989006</v>
      </c>
      <c r="W4" s="42">
        <f>eger_tanterem!AR216</f>
        <v>0.48693528693528698</v>
      </c>
      <c r="X4" s="42">
        <f>eger_tanterem!AS216</f>
        <v>0.40757020757020762</v>
      </c>
      <c r="Y4" s="43">
        <f>eger_tanterem!AT216</f>
        <v>0.51109076109076124</v>
      </c>
      <c r="Z4" s="41">
        <f>eger_tanterem!BA216</f>
        <v>39.560544217687074</v>
      </c>
      <c r="AA4" s="42">
        <f>eger_tanterem!BB216</f>
        <v>0.67278911564625876</v>
      </c>
      <c r="AB4" s="42">
        <f>eger_tanterem!BC216</f>
        <v>0.67301587301587318</v>
      </c>
      <c r="AC4" s="42">
        <f>eger_tanterem!BD216</f>
        <v>0.63112244897959191</v>
      </c>
      <c r="AD4" s="42">
        <f>eger_tanterem!BE216</f>
        <v>0.55890022675736961</v>
      </c>
      <c r="AE4" s="42">
        <f>eger_tanterem!BF216</f>
        <v>0.42165532879818601</v>
      </c>
      <c r="AF4" s="42">
        <f>eger_tanterem!BG216</f>
        <v>0.33922902494331081</v>
      </c>
      <c r="AG4" s="43">
        <f>eger_tanterem!BH216</f>
        <v>0.4882558578987149</v>
      </c>
      <c r="AH4" s="41">
        <f>eger_tanterem!BO216</f>
        <v>41.447619047619057</v>
      </c>
      <c r="AI4" s="42">
        <f>eger_tanterem!BP216</f>
        <v>0.65134310134310114</v>
      </c>
      <c r="AJ4" s="42">
        <f>eger_tanterem!BQ216</f>
        <v>0.64249084249084243</v>
      </c>
      <c r="AK4" s="42">
        <f>eger_tanterem!BR216</f>
        <v>0.6726495726495727</v>
      </c>
      <c r="AL4" s="42">
        <f>eger_tanterem!BS216</f>
        <v>0.60146520146520122</v>
      </c>
      <c r="AM4" s="42">
        <f>eger_tanterem!BT216</f>
        <v>0.48791208791208801</v>
      </c>
      <c r="AN4" s="42">
        <f>eger_tanterem!BU216</f>
        <v>0.40128205128205141</v>
      </c>
      <c r="AO4" s="43">
        <f>eger_tanterem!BV216</f>
        <v>0.50700040700040705</v>
      </c>
      <c r="AP4" s="41">
        <f>eger_tanterem!CC216</f>
        <v>39.170068027210895</v>
      </c>
      <c r="AQ4" s="42">
        <f>eger_tanterem!CD216</f>
        <v>0.6320294784580498</v>
      </c>
      <c r="AR4" s="42">
        <f>eger_tanterem!CE216</f>
        <v>0.62505668934240344</v>
      </c>
      <c r="AS4" s="42">
        <f>eger_tanterem!CF216</f>
        <v>0.67131519274376417</v>
      </c>
      <c r="AT4" s="42">
        <f>eger_tanterem!CG216</f>
        <v>0.56485260770975043</v>
      </c>
      <c r="AU4" s="42">
        <f>eger_tanterem!CH216</f>
        <v>0.44121315192743765</v>
      </c>
      <c r="AV4" s="42">
        <f>eger_tanterem!CI216</f>
        <v>0.32970521541950121</v>
      </c>
      <c r="AW4" s="43">
        <f>eger_tanterem!CJ216</f>
        <v>0.47224111866969021</v>
      </c>
    </row>
    <row r="5" spans="1:49" x14ac:dyDescent="0.25">
      <c r="A5" t="s">
        <v>660</v>
      </c>
      <c r="B5" s="41">
        <f>eger_tanterem!K217</f>
        <v>68.307692307692278</v>
      </c>
      <c r="C5" s="42">
        <f>eger_tanterem!L217</f>
        <v>1.1794871794871782</v>
      </c>
      <c r="D5" s="42">
        <f>eger_tanterem!M217</f>
        <v>1.076923076923076</v>
      </c>
      <c r="E5" s="42">
        <f>eger_tanterem!N217</f>
        <v>1.076923076923076</v>
      </c>
      <c r="F5" s="42">
        <f>eger_tanterem!O217</f>
        <v>1.076923076923076</v>
      </c>
      <c r="G5" s="42">
        <f>eger_tanterem!P217</f>
        <v>0.8589743589743587</v>
      </c>
      <c r="H5" s="42">
        <f>eger_tanterem!Q217</f>
        <v>0.89102564102564097</v>
      </c>
      <c r="I5" s="43">
        <f>eger_tanterem!R217</f>
        <v>1.0267094017094009</v>
      </c>
      <c r="J5" s="41">
        <f>eger_tanterem!Y217</f>
        <v>61.571428571428577</v>
      </c>
      <c r="K5" s="42">
        <f>eger_tanterem!L217</f>
        <v>1.1794871794871782</v>
      </c>
      <c r="L5" s="42">
        <f>eger_tanterem!M217</f>
        <v>1.076923076923076</v>
      </c>
      <c r="M5" s="42">
        <f>eger_tanterem!N217</f>
        <v>1.076923076923076</v>
      </c>
      <c r="N5" s="42">
        <f>eger_tanterem!O217</f>
        <v>1.076923076923076</v>
      </c>
      <c r="O5" s="42">
        <f>eger_tanterem!P217</f>
        <v>0.8589743589743587</v>
      </c>
      <c r="P5" s="42">
        <f>eger_tanterem!Q217</f>
        <v>0.89102564102564097</v>
      </c>
      <c r="Q5" s="43">
        <f>eger_tanterem!AF217</f>
        <v>1.0198412698412695</v>
      </c>
      <c r="R5" s="41">
        <f>eger_tanterem!AM217</f>
        <v>65.923076923076906</v>
      </c>
      <c r="S5" s="42">
        <f>eger_tanterem!AN217</f>
        <v>1.0256410256410249</v>
      </c>
      <c r="T5" s="42">
        <f>eger_tanterem!AO217</f>
        <v>1.166666666666665</v>
      </c>
      <c r="U5" s="42">
        <f>eger_tanterem!AP217</f>
        <v>1.0833333333333324</v>
      </c>
      <c r="V5" s="42">
        <f>eger_tanterem!AQ217</f>
        <v>1.0833333333333337</v>
      </c>
      <c r="W5" s="42">
        <f>eger_tanterem!AR217</f>
        <v>0.87820512820512819</v>
      </c>
      <c r="X5" s="42">
        <f>eger_tanterem!AS217</f>
        <v>0.73717948717948723</v>
      </c>
      <c r="Y5" s="43">
        <f>eger_tanterem!AT217</f>
        <v>0.99572649572649519</v>
      </c>
      <c r="Z5" s="41">
        <f>eger_tanterem!BA217</f>
        <v>62.357142857142847</v>
      </c>
      <c r="AA5" s="42">
        <f>eger_tanterem!BB217</f>
        <v>1</v>
      </c>
      <c r="AB5" s="42">
        <f>eger_tanterem!BC217</f>
        <v>1</v>
      </c>
      <c r="AC5" s="42">
        <f>eger_tanterem!BD217</f>
        <v>1.0000000000000002</v>
      </c>
      <c r="AD5" s="42">
        <f>eger_tanterem!BE217</f>
        <v>0.99999999999999989</v>
      </c>
      <c r="AE5" s="42">
        <f>eger_tanterem!BF217</f>
        <v>0.84523809523809534</v>
      </c>
      <c r="AF5" s="42">
        <f>eger_tanterem!BG217</f>
        <v>0.7380952380952378</v>
      </c>
      <c r="AG5" s="43">
        <f>eger_tanterem!BH217</f>
        <v>0.93055555555555547</v>
      </c>
      <c r="AH5" s="41">
        <f>eger_tanterem!BO217</f>
        <v>64.307692307692278</v>
      </c>
      <c r="AI5" s="42">
        <f>eger_tanterem!BP217</f>
        <v>1.0256410256410249</v>
      </c>
      <c r="AJ5" s="42">
        <f>eger_tanterem!BQ217</f>
        <v>1.1666666666666667</v>
      </c>
      <c r="AK5" s="42">
        <f>eger_tanterem!BR217</f>
        <v>1.1666666666666667</v>
      </c>
      <c r="AL5" s="42">
        <f>eger_tanterem!BS217</f>
        <v>1.0833333333333321</v>
      </c>
      <c r="AM5" s="42">
        <f>eger_tanterem!BT217</f>
        <v>0.91666666666666641</v>
      </c>
      <c r="AN5" s="42">
        <f>eger_tanterem!BU217</f>
        <v>0.84615384615384615</v>
      </c>
      <c r="AO5" s="43">
        <f>eger_tanterem!BV217</f>
        <v>1.0341880341880338</v>
      </c>
      <c r="AP5" s="41">
        <f>eger_tanterem!CC217</f>
        <v>63.142857142857125</v>
      </c>
      <c r="AQ5" s="42">
        <f>eger_tanterem!CD217</f>
        <v>1.1666666666666656</v>
      </c>
      <c r="AR5" s="42">
        <f>eger_tanterem!CE217</f>
        <v>1.0119047619047614</v>
      </c>
      <c r="AS5" s="42">
        <f>eger_tanterem!CF217</f>
        <v>0.99999999999999989</v>
      </c>
      <c r="AT5" s="42">
        <f>eger_tanterem!CG217</f>
        <v>1</v>
      </c>
      <c r="AU5" s="42">
        <f>eger_tanterem!CH217</f>
        <v>0.80952380952380965</v>
      </c>
      <c r="AV5" s="42">
        <f>eger_tanterem!CI217</f>
        <v>0.72619047619047616</v>
      </c>
      <c r="AW5" s="43">
        <f>eger_tanterem!CJ217</f>
        <v>0.95238095238095211</v>
      </c>
    </row>
    <row r="6" spans="1:49" x14ac:dyDescent="0.25">
      <c r="A6" s="33" t="s">
        <v>664</v>
      </c>
      <c r="B6" s="38"/>
      <c r="C6" s="39"/>
      <c r="D6" s="39"/>
      <c r="E6" s="39"/>
      <c r="F6" s="39"/>
      <c r="G6" s="39"/>
      <c r="H6" s="39"/>
      <c r="I6" s="40"/>
      <c r="J6" s="38"/>
      <c r="K6" s="39"/>
      <c r="L6" s="39"/>
      <c r="M6" s="39"/>
      <c r="N6" s="39"/>
      <c r="O6" s="39"/>
      <c r="P6" s="39"/>
      <c r="Q6" s="40"/>
      <c r="R6" s="38"/>
      <c r="S6" s="39"/>
      <c r="T6" s="39"/>
      <c r="U6" s="39"/>
      <c r="V6" s="39"/>
      <c r="W6" s="39"/>
      <c r="X6" s="39"/>
      <c r="Y6" s="40"/>
      <c r="Z6" s="38"/>
      <c r="AA6" s="39"/>
      <c r="AB6" s="39"/>
      <c r="AC6" s="39"/>
      <c r="AD6" s="39"/>
      <c r="AE6" s="39"/>
      <c r="AF6" s="39"/>
      <c r="AG6" s="40"/>
      <c r="AH6" s="50"/>
      <c r="AI6" s="39"/>
      <c r="AJ6" s="39"/>
      <c r="AK6" s="39"/>
      <c r="AL6" s="39"/>
      <c r="AM6" s="39"/>
      <c r="AN6" s="39"/>
      <c r="AO6" s="40"/>
      <c r="AP6" s="38"/>
      <c r="AQ6" s="39"/>
      <c r="AR6" s="39"/>
      <c r="AS6" s="39"/>
      <c r="AT6" s="39"/>
      <c r="AU6" s="39"/>
      <c r="AV6" s="39"/>
      <c r="AW6" s="40"/>
    </row>
    <row r="7" spans="1:49" x14ac:dyDescent="0.25">
      <c r="A7" t="s">
        <v>659</v>
      </c>
      <c r="B7" s="41">
        <f>sárospatak_tanterem!K32</f>
        <v>22.036437246963565</v>
      </c>
      <c r="C7" s="42">
        <f>sárospatak_tanterem!L32</f>
        <v>0.32253711201079627</v>
      </c>
      <c r="D7" s="42">
        <f>sárospatak_tanterem!M32</f>
        <v>0.30634278002699056</v>
      </c>
      <c r="E7" s="42">
        <f>sárospatak_tanterem!N32</f>
        <v>0.34817813765182193</v>
      </c>
      <c r="F7" s="42">
        <f>sárospatak_tanterem!O32</f>
        <v>0.28677462887989202</v>
      </c>
      <c r="G7" s="42">
        <f>sárospatak_tanterem!P32</f>
        <v>0.31207827260458842</v>
      </c>
      <c r="H7" s="42">
        <f>sárospatak_tanterem!Q32</f>
        <v>0.2604588394062079</v>
      </c>
      <c r="I7" s="43">
        <f>sárospatak_tanterem!R32</f>
        <v>0.28660593792172745</v>
      </c>
      <c r="J7" s="41">
        <f>sárospatak_tanterem!Y32</f>
        <v>19.354299209562367</v>
      </c>
      <c r="K7" s="42">
        <f>sárospatak_tanterem!Z32</f>
        <v>0.25375939849624063</v>
      </c>
      <c r="L7" s="42">
        <f>sárospatak_tanterem!AA32</f>
        <v>0.29135338345864664</v>
      </c>
      <c r="M7" s="42">
        <f>sárospatak_tanterem!AB32</f>
        <v>0.28571428571428581</v>
      </c>
      <c r="N7" s="42">
        <f>sárospatak_tanterem!AC32</f>
        <v>0.22493734335839594</v>
      </c>
      <c r="O7" s="42">
        <f>sárospatak_tanterem!AD32</f>
        <v>0.31578947368421056</v>
      </c>
      <c r="P7" s="42">
        <f>sárospatak_tanterem!AE32</f>
        <v>0.2431840819998714</v>
      </c>
      <c r="Q7" s="43">
        <f>sárospatak_tanterem!AF32</f>
        <v>0.2370114656298867</v>
      </c>
      <c r="R7" s="41">
        <f>sárospatak_tanterem!AM32</f>
        <v>23.193197122078704</v>
      </c>
      <c r="S7" s="42">
        <f>sárospatak_tanterem!AN32</f>
        <v>0.29892037786774628</v>
      </c>
      <c r="T7" s="42">
        <f>sárospatak_tanterem!AO32</f>
        <v>0.30701754385964919</v>
      </c>
      <c r="U7" s="42">
        <f>sárospatak_tanterem!AP32</f>
        <v>0.3714574898785426</v>
      </c>
      <c r="V7" s="42">
        <f>sárospatak_tanterem!AQ32</f>
        <v>0.32962213225371129</v>
      </c>
      <c r="W7" s="42">
        <f>sárospatak_tanterem!AR32</f>
        <v>0.32509446693657224</v>
      </c>
      <c r="X7" s="42">
        <f>sárospatak_tanterem!AS32</f>
        <v>0.30065441604367055</v>
      </c>
      <c r="Y7" s="43">
        <f>sárospatak_tanterem!AT32</f>
        <v>0.28529687860736841</v>
      </c>
      <c r="Z7" s="41">
        <f>sárospatak_tanterem!BA32</f>
        <v>16.988721804511279</v>
      </c>
      <c r="AA7" s="42">
        <f>sárospatak_tanterem!BB32</f>
        <v>0.24122807017543854</v>
      </c>
      <c r="AB7" s="42">
        <f>sárospatak_tanterem!BC32</f>
        <v>0.23370927318295737</v>
      </c>
      <c r="AC7" s="42">
        <f>sárospatak_tanterem!BD32</f>
        <v>0.26817042606516295</v>
      </c>
      <c r="AD7" s="42">
        <f>sárospatak_tanterem!BE32</f>
        <v>0.17700501253132833</v>
      </c>
      <c r="AE7" s="42">
        <f>sárospatak_tanterem!BF32</f>
        <v>0.25093984962406007</v>
      </c>
      <c r="AF7" s="42">
        <f>sárospatak_tanterem!BG32</f>
        <v>0.24467418546365916</v>
      </c>
      <c r="AG7" s="43">
        <f>sárospatak_tanterem!BH32</f>
        <v>0.21360693400167086</v>
      </c>
      <c r="AH7" s="41">
        <f>sárospatak_tanterem!BO32</f>
        <v>22.178137651821867</v>
      </c>
      <c r="AI7" s="42">
        <f>sárospatak_tanterem!BP32</f>
        <v>0.19197031039136306</v>
      </c>
      <c r="AJ7" s="42">
        <f>sárospatak_tanterem!BQ32</f>
        <v>0.304318488529015</v>
      </c>
      <c r="AK7" s="42">
        <f>sárospatak_tanterem!BR32</f>
        <v>0.34649122807017552</v>
      </c>
      <c r="AL7" s="42">
        <f>sárospatak_tanterem!BS32</f>
        <v>0.30330634278002694</v>
      </c>
      <c r="AM7" s="42">
        <f>sárospatak_tanterem!BT32</f>
        <v>0.39237516869095829</v>
      </c>
      <c r="AN7" s="42">
        <f>sárospatak_tanterem!BU32</f>
        <v>0.30971659919028349</v>
      </c>
      <c r="AO7" s="43">
        <f>sárospatak_tanterem!BV32</f>
        <v>0.26709401709401714</v>
      </c>
      <c r="AP7" s="41">
        <f>sárospatak_tanterem!CC32</f>
        <v>15.890977443609023</v>
      </c>
      <c r="AQ7" s="42">
        <f>sárospatak_tanterem!CD32</f>
        <v>0.15350877192982457</v>
      </c>
      <c r="AR7" s="42">
        <f>sárospatak_tanterem!CE32</f>
        <v>0.25</v>
      </c>
      <c r="AS7" s="42">
        <f>sárospatak_tanterem!CF32</f>
        <v>0.19580200501253137</v>
      </c>
      <c r="AT7" s="42">
        <f>sárospatak_tanterem!CG32</f>
        <v>0.2440476190476191</v>
      </c>
      <c r="AU7" s="42">
        <f>sárospatak_tanterem!CH32</f>
        <v>0.26848370927318294</v>
      </c>
      <c r="AV7" s="42">
        <f>sárospatak_tanterem!CI32</f>
        <v>0.21240601503759399</v>
      </c>
      <c r="AW7" s="51">
        <f>sárospatak_tanterem!CJ32</f>
        <v>0.18509816207184629</v>
      </c>
    </row>
    <row r="8" spans="1:49" x14ac:dyDescent="0.25">
      <c r="A8" t="s">
        <v>660</v>
      </c>
      <c r="B8" s="41">
        <f>sárospatak_tanterem!K33</f>
        <v>38.61538461538462</v>
      </c>
      <c r="C8" s="42">
        <f>sárospatak_tanterem!L33</f>
        <v>0.6666666666666673</v>
      </c>
      <c r="D8" s="42">
        <f>sárospatak_tanterem!M33</f>
        <v>0.74999999999999989</v>
      </c>
      <c r="E8" s="42">
        <f>sárospatak_tanterem!N33</f>
        <v>0.8333333333333327</v>
      </c>
      <c r="F8" s="42">
        <f>sárospatak_tanterem!O33</f>
        <v>0.75000000000000011</v>
      </c>
      <c r="G8" s="42">
        <f>sárospatak_tanterem!P33</f>
        <v>0.58974358974358976</v>
      </c>
      <c r="H8" s="42">
        <f>sárospatak_tanterem!Q33</f>
        <v>0.54487179487179482</v>
      </c>
      <c r="I8" s="43">
        <f>sárospatak_tanterem!R33</f>
        <v>0.68910256410256421</v>
      </c>
      <c r="J8" s="41">
        <f>sárospatak_tanterem!Y33</f>
        <v>33.142857142857167</v>
      </c>
      <c r="K8" s="42">
        <f>sárospatak_tanterem!Z33</f>
        <v>0.66666666666666741</v>
      </c>
      <c r="L8" s="42">
        <f>sárospatak_tanterem!AA33</f>
        <v>0.50000000000000033</v>
      </c>
      <c r="M8" s="42">
        <f>sárospatak_tanterem!AB33</f>
        <v>0.75000000000000033</v>
      </c>
      <c r="N8" s="42">
        <f>sárospatak_tanterem!AC33</f>
        <v>0.50000000000000033</v>
      </c>
      <c r="O8" s="42">
        <f>sárospatak_tanterem!AD33</f>
        <v>0.70238095238095222</v>
      </c>
      <c r="P8" s="42">
        <f>sárospatak_tanterem!AE33</f>
        <v>0.49999999999999983</v>
      </c>
      <c r="Q8" s="43">
        <f>sárospatak_tanterem!AF33</f>
        <v>0.60317460317460347</v>
      </c>
      <c r="R8" s="41">
        <f>sárospatak_tanterem!AM33</f>
        <v>46.769230769230788</v>
      </c>
      <c r="S8" s="42">
        <f>sárospatak_tanterem!AN33</f>
        <v>0.83333333333333304</v>
      </c>
      <c r="T8" s="42">
        <f>sárospatak_tanterem!AO33</f>
        <v>0.6666666666666673</v>
      </c>
      <c r="U8" s="42">
        <f>sárospatak_tanterem!AP33</f>
        <v>1.0641025641025639</v>
      </c>
      <c r="V8" s="42">
        <f>sárospatak_tanterem!AQ33</f>
        <v>0.99999999999999944</v>
      </c>
      <c r="W8" s="42">
        <f>sárospatak_tanterem!AR33</f>
        <v>0.58333333333333348</v>
      </c>
      <c r="X8" s="42">
        <f>sárospatak_tanterem!AS33</f>
        <v>0.62179487179487203</v>
      </c>
      <c r="Y8" s="43">
        <f>sárospatak_tanterem!AT33</f>
        <v>0.79487179487179505</v>
      </c>
      <c r="Z8" s="41">
        <f>sárospatak_tanterem!BA33</f>
        <v>45.571428571428584</v>
      </c>
      <c r="AA8" s="42">
        <f>sárospatak_tanterem!BB33</f>
        <v>0.66666666666666641</v>
      </c>
      <c r="AB8" s="42">
        <f>sárospatak_tanterem!BC33</f>
        <v>0.70833333333333381</v>
      </c>
      <c r="AC8" s="42">
        <f>sárospatak_tanterem!BD33</f>
        <v>1</v>
      </c>
      <c r="AD8" s="42">
        <f>sárospatak_tanterem!BE33</f>
        <v>0.50000000000000033</v>
      </c>
      <c r="AE8" s="42">
        <f>sárospatak_tanterem!BF33</f>
        <v>0.55952380952380942</v>
      </c>
      <c r="AF8" s="42">
        <f>sárospatak_tanterem!BG33</f>
        <v>0.59523809523809512</v>
      </c>
      <c r="AG8" s="43">
        <f>sárospatak_tanterem!BH33</f>
        <v>0.67162698412698418</v>
      </c>
      <c r="AH8" s="41">
        <f>sárospatak_tanterem!BO33</f>
        <v>39.538461538461547</v>
      </c>
      <c r="AI8" s="42">
        <f>sárospatak_tanterem!BP33</f>
        <v>0.6666666666666673</v>
      </c>
      <c r="AJ8" s="42">
        <f>sárospatak_tanterem!BQ33</f>
        <v>0.83333333333333337</v>
      </c>
      <c r="AK8" s="42">
        <f>sárospatak_tanterem!BR33</f>
        <v>0.6666666666666673</v>
      </c>
      <c r="AL8" s="42">
        <f>sárospatak_tanterem!BS33</f>
        <v>0.66666666666666685</v>
      </c>
      <c r="AM8" s="42">
        <f>sárospatak_tanterem!BT33</f>
        <v>0.74358974358974395</v>
      </c>
      <c r="AN8" s="42">
        <f>sárospatak_tanterem!BU33</f>
        <v>0.58333333333333337</v>
      </c>
      <c r="AO8" s="43">
        <f>sárospatak_tanterem!BV33</f>
        <v>0.69337606837606869</v>
      </c>
      <c r="AP8" s="41">
        <f>sárospatak_tanterem!CC33</f>
        <v>31.857142857142861</v>
      </c>
      <c r="AQ8" s="42">
        <f>sárospatak_tanterem!CD33</f>
        <v>0.50000000000000033</v>
      </c>
      <c r="AR8" s="42">
        <f>sárospatak_tanterem!CE33</f>
        <v>0.75000000000000033</v>
      </c>
      <c r="AS8" s="42">
        <f>sárospatak_tanterem!CF33</f>
        <v>0.63690476190476197</v>
      </c>
      <c r="AT8" s="42">
        <f>sárospatak_tanterem!CG33</f>
        <v>0.547619047619048</v>
      </c>
      <c r="AU8" s="42">
        <f>sárospatak_tanterem!CH33</f>
        <v>0.53571428571428559</v>
      </c>
      <c r="AV8" s="42">
        <f>sárospatak_tanterem!CI33</f>
        <v>0.39880952380952372</v>
      </c>
      <c r="AW8" s="51">
        <f>sárospatak_tanterem!CJ33</f>
        <v>0.56150793650793662</v>
      </c>
    </row>
    <row r="9" spans="1:49" x14ac:dyDescent="0.25">
      <c r="A9" s="33" t="s">
        <v>665</v>
      </c>
      <c r="B9" s="38"/>
      <c r="C9" s="39"/>
      <c r="D9" s="39"/>
      <c r="E9" s="39"/>
      <c r="F9" s="39"/>
      <c r="G9" s="39"/>
      <c r="H9" s="39"/>
      <c r="I9" s="40"/>
      <c r="J9" s="38"/>
      <c r="K9" s="39"/>
      <c r="L9" s="39"/>
      <c r="M9" s="39"/>
      <c r="N9" s="39"/>
      <c r="O9" s="39"/>
      <c r="P9" s="39"/>
      <c r="Q9" s="40"/>
      <c r="R9" s="38"/>
      <c r="S9" s="39"/>
      <c r="T9" s="39"/>
      <c r="U9" s="39"/>
      <c r="V9" s="39"/>
      <c r="W9" s="39"/>
      <c r="X9" s="39"/>
      <c r="Y9" s="52"/>
      <c r="Z9" s="38"/>
      <c r="AA9" s="39"/>
      <c r="AB9" s="39"/>
      <c r="AC9" s="39"/>
      <c r="AD9" s="39"/>
      <c r="AE9" s="39"/>
      <c r="AF9" s="39"/>
      <c r="AG9" s="40"/>
      <c r="AH9" s="50"/>
      <c r="AI9" s="39"/>
      <c r="AJ9" s="39"/>
      <c r="AK9" s="39"/>
      <c r="AL9" s="39"/>
      <c r="AM9" s="39"/>
      <c r="AN9" s="39"/>
      <c r="AO9" s="40"/>
      <c r="AP9" s="38"/>
      <c r="AQ9" s="39"/>
      <c r="AR9" s="39"/>
      <c r="AS9" s="39"/>
      <c r="AT9" s="39"/>
      <c r="AU9" s="39"/>
      <c r="AV9" s="39"/>
      <c r="AW9" s="40"/>
    </row>
    <row r="10" spans="1:49" x14ac:dyDescent="0.25">
      <c r="A10" t="s">
        <v>659</v>
      </c>
      <c r="B10" s="38"/>
      <c r="C10" s="39"/>
      <c r="D10" s="39"/>
      <c r="E10" s="39"/>
      <c r="F10" s="39"/>
      <c r="G10" s="39"/>
      <c r="H10" s="39"/>
      <c r="I10" s="40"/>
      <c r="J10" s="38"/>
      <c r="K10" s="39"/>
      <c r="L10" s="39"/>
      <c r="M10" s="39"/>
      <c r="N10" s="39"/>
      <c r="O10" s="39"/>
      <c r="P10" s="39"/>
      <c r="Q10" s="40"/>
      <c r="R10" s="41">
        <f>gyöngyös_tanterem!K49</f>
        <v>24.222222222222232</v>
      </c>
      <c r="S10" s="42">
        <f>gyöngyös_tanterem!L49</f>
        <v>0.42717236467236464</v>
      </c>
      <c r="T10" s="42">
        <f>gyöngyös_tanterem!M49</f>
        <v>0.39298433048433057</v>
      </c>
      <c r="U10" s="42">
        <f>gyöngyös_tanterem!N49</f>
        <v>0.39779202279202297</v>
      </c>
      <c r="V10" s="42">
        <f>gyöngyös_tanterem!O49</f>
        <v>0.21474358974358976</v>
      </c>
      <c r="W10" s="42">
        <f>gyöngyös_tanterem!P49</f>
        <v>0.29166666666666663</v>
      </c>
      <c r="X10" s="42">
        <f>gyöngyös_tanterem!Q49</f>
        <v>0.2941595441595441</v>
      </c>
      <c r="Y10" s="51">
        <f>gyöngyös_tanterem!R49</f>
        <v>0.3238366571699906</v>
      </c>
      <c r="Z10" s="41">
        <f>gyöngyös_tanterem!Y49</f>
        <v>19.744047619047628</v>
      </c>
      <c r="AA10" s="42">
        <f>gyöngyös_tanterem!Z49</f>
        <v>0.33101851851851871</v>
      </c>
      <c r="AB10" s="42">
        <f>gyöngyös_tanterem!AA49</f>
        <v>0.37500000000000022</v>
      </c>
      <c r="AC10" s="42">
        <f>gyöngyös_tanterem!AB49</f>
        <v>0.35185185185185208</v>
      </c>
      <c r="AD10" s="42">
        <f>gyöngyös_tanterem!AC49</f>
        <v>0.12731481481481483</v>
      </c>
      <c r="AE10" s="42">
        <f>gyöngyös_tanterem!AD49</f>
        <v>0.2326388888888889</v>
      </c>
      <c r="AF10" s="42">
        <f>gyöngyös_tanterem!AE49</f>
        <v>0.22751322751322756</v>
      </c>
      <c r="AG10" s="51">
        <f>gyöngyös_tanterem!AF49</f>
        <v>0.27422288359788372</v>
      </c>
      <c r="AH10" s="41">
        <f>gyöngyös_tanterem!AM49</f>
        <v>27.500000000000007</v>
      </c>
      <c r="AI10" s="42">
        <f>gyöngyös_tanterem!AN49</f>
        <v>0.45370370370370394</v>
      </c>
      <c r="AJ10" s="42">
        <f>gyöngyös_tanterem!AO49</f>
        <v>0.52225783475783505</v>
      </c>
      <c r="AK10" s="42">
        <f>gyöngyös_tanterem!AP49</f>
        <v>0.39797008547008556</v>
      </c>
      <c r="AL10" s="42">
        <f>gyöngyös_tanterem!AQ49</f>
        <v>0.29878917378917369</v>
      </c>
      <c r="AM10" s="42">
        <f>gyöngyös_tanterem!AR49</f>
        <v>0.33297720797720787</v>
      </c>
      <c r="AN10" s="42">
        <f>gyöngyös_tanterem!AS49</f>
        <v>0.28596866096866091</v>
      </c>
      <c r="AO10" s="51">
        <f>gyöngyös_tanterem!AS49</f>
        <v>0.28596866096866091</v>
      </c>
      <c r="AP10" s="41">
        <f>gyöngyös_tanterem!BA49</f>
        <v>21.817460317460323</v>
      </c>
      <c r="AQ10" s="42">
        <f>gyöngyös_tanterem!BB49</f>
        <v>0.37334656084656093</v>
      </c>
      <c r="AR10" s="42">
        <f>gyöngyös_tanterem!BC49</f>
        <v>0.39368386243386261</v>
      </c>
      <c r="AS10" s="42">
        <f>gyöngyös_tanterem!BD49</f>
        <v>0.37500000000000022</v>
      </c>
      <c r="AT10" s="42">
        <f>gyöngyös_tanterem!BE49</f>
        <v>0.22685185185185194</v>
      </c>
      <c r="AU10" s="42">
        <f>gyöngyös_tanterem!BF49</f>
        <v>0.25115740740740738</v>
      </c>
      <c r="AV10" s="42">
        <f>gyöngyös_tanterem!BG49</f>
        <v>0.19808201058201058</v>
      </c>
      <c r="AW10" s="51">
        <f>gyöngyös_tanterem!BH49</f>
        <v>0.28373015873015883</v>
      </c>
    </row>
    <row r="11" spans="1:49" x14ac:dyDescent="0.25">
      <c r="A11" t="s">
        <v>660</v>
      </c>
      <c r="B11" s="38"/>
      <c r="C11" s="39"/>
      <c r="D11" s="39"/>
      <c r="E11" s="39"/>
      <c r="F11" s="39"/>
      <c r="G11" s="39"/>
      <c r="H11" s="39"/>
      <c r="I11" s="40"/>
      <c r="J11" s="38"/>
      <c r="K11" s="39"/>
      <c r="L11" s="39"/>
      <c r="M11" s="39"/>
      <c r="N11" s="39"/>
      <c r="O11" s="39"/>
      <c r="P11" s="39"/>
      <c r="Q11" s="40"/>
      <c r="R11" s="41">
        <f>gyöngyös_tanterem!K50</f>
        <v>52.846153846153854</v>
      </c>
      <c r="S11" s="42">
        <f>gyöngyös_tanterem!L50</f>
        <v>0.99999999999999944</v>
      </c>
      <c r="T11" s="42">
        <f>gyöngyös_tanterem!M50</f>
        <v>0.91666666666666619</v>
      </c>
      <c r="U11" s="42">
        <f>gyöngyös_tanterem!N50</f>
        <v>0.99999999999999944</v>
      </c>
      <c r="V11" s="42">
        <f>gyöngyös_tanterem!O50</f>
        <v>0.6666666666666673</v>
      </c>
      <c r="W11" s="42">
        <f>gyöngyös_tanterem!P50</f>
        <v>0.86538461538461542</v>
      </c>
      <c r="X11" s="42">
        <f>gyöngyös_tanterem!Q50</f>
        <v>0.72435897435897445</v>
      </c>
      <c r="Y11" s="51">
        <f>gyöngyös_tanterem!R50</f>
        <v>0.86217948717948711</v>
      </c>
      <c r="Z11" s="41">
        <f>gyöngyös_tanterem!Y50</f>
        <v>40.071428571428569</v>
      </c>
      <c r="AA11" s="42">
        <f>gyöngyös_tanterem!Z50</f>
        <v>0.99999999999999956</v>
      </c>
      <c r="AB11" s="42">
        <f>gyöngyös_tanterem!AA50</f>
        <v>0.99999999999999956</v>
      </c>
      <c r="AC11" s="42">
        <f>gyöngyös_tanterem!AB50</f>
        <v>0.83333333333333348</v>
      </c>
      <c r="AD11" s="42">
        <f>gyöngyös_tanterem!AC50</f>
        <v>0.66666666666666741</v>
      </c>
      <c r="AE11" s="42">
        <f>gyöngyös_tanterem!AD50</f>
        <v>0.84523809523809501</v>
      </c>
      <c r="AF11" s="42">
        <f>gyöngyös_tanterem!AE50</f>
        <v>0.49404761904761907</v>
      </c>
      <c r="AG11" s="51">
        <f>gyöngyös_tanterem!AF50</f>
        <v>0.80654761904761896</v>
      </c>
      <c r="AH11" s="41">
        <f>gyöngyös_tanterem!AM50</f>
        <v>43.692307692307693</v>
      </c>
      <c r="AI11" s="42">
        <f>gyöngyös_tanterem!AN50</f>
        <v>0.83333333333333337</v>
      </c>
      <c r="AJ11" s="42">
        <f>gyöngyös_tanterem!AO50</f>
        <v>0.99999999999999944</v>
      </c>
      <c r="AK11" s="42">
        <f>gyöngyös_tanterem!AP50</f>
        <v>0.99999999999999944</v>
      </c>
      <c r="AL11" s="42">
        <f>gyöngyös_tanterem!AQ50</f>
        <v>0.83333333333333337</v>
      </c>
      <c r="AM11" s="42">
        <f>gyöngyös_tanterem!AR50</f>
        <v>0.60256410256410253</v>
      </c>
      <c r="AN11" s="42">
        <f>gyöngyös_tanterem!AS50</f>
        <v>0.65384615384615385</v>
      </c>
      <c r="AO11" s="51">
        <f>gyöngyös_tanterem!AS50</f>
        <v>0.65384615384615385</v>
      </c>
      <c r="AP11" s="41">
        <f>gyöngyös_tanterem!BA50</f>
        <v>44.928571428571445</v>
      </c>
      <c r="AQ11" s="42">
        <f>gyöngyös_tanterem!BB50</f>
        <v>0.75000000000000033</v>
      </c>
      <c r="AR11" s="42">
        <f>gyöngyös_tanterem!BC50</f>
        <v>0.83333333333333348</v>
      </c>
      <c r="AS11" s="42">
        <f>gyöngyös_tanterem!BD50</f>
        <v>0.83333333333333348</v>
      </c>
      <c r="AT11" s="42">
        <f>gyöngyös_tanterem!BE50</f>
        <v>0.66666666666666741</v>
      </c>
      <c r="AU11" s="42">
        <f>gyöngyös_tanterem!BF50</f>
        <v>0.5357142857142857</v>
      </c>
      <c r="AV11" s="42">
        <f>gyöngyös_tanterem!BG50</f>
        <v>0.5178571428571429</v>
      </c>
      <c r="AW11" s="51">
        <f>gyöngyös_tanterem!BH50</f>
        <v>0.68948412698412731</v>
      </c>
    </row>
    <row r="12" spans="1:49" x14ac:dyDescent="0.25">
      <c r="A12" s="33" t="s">
        <v>666</v>
      </c>
      <c r="B12" s="38"/>
      <c r="C12" s="39"/>
      <c r="D12" s="39"/>
      <c r="E12" s="39"/>
      <c r="F12" s="39"/>
      <c r="G12" s="39"/>
      <c r="H12" s="39"/>
      <c r="I12" s="40"/>
      <c r="J12" s="38"/>
      <c r="K12" s="39"/>
      <c r="L12" s="39"/>
      <c r="M12" s="39"/>
      <c r="N12" s="39"/>
      <c r="O12" s="39"/>
      <c r="P12" s="39"/>
      <c r="Q12" s="40"/>
      <c r="R12" s="38"/>
      <c r="S12" s="39"/>
      <c r="T12" s="39"/>
      <c r="U12" s="39"/>
      <c r="V12" s="39"/>
      <c r="W12" s="39"/>
      <c r="X12" s="39"/>
      <c r="Y12" s="52"/>
      <c r="Z12" s="38"/>
      <c r="AA12" s="39"/>
      <c r="AB12" s="39"/>
      <c r="AC12" s="39"/>
      <c r="AD12" s="39"/>
      <c r="AE12" s="39"/>
      <c r="AF12" s="39"/>
      <c r="AG12" s="40"/>
      <c r="AH12" s="50"/>
      <c r="AI12" s="39"/>
      <c r="AJ12" s="39"/>
      <c r="AK12" s="39"/>
      <c r="AL12" s="39"/>
      <c r="AM12" s="39"/>
      <c r="AN12" s="39"/>
      <c r="AO12" s="40"/>
      <c r="AP12" s="38"/>
      <c r="AQ12" s="39"/>
      <c r="AR12" s="39"/>
      <c r="AS12" s="39"/>
      <c r="AT12" s="39"/>
      <c r="AU12" s="39"/>
      <c r="AV12" s="39"/>
      <c r="AW12" s="40"/>
    </row>
    <row r="13" spans="1:49" x14ac:dyDescent="0.25">
      <c r="A13" t="s">
        <v>659</v>
      </c>
      <c r="B13" s="38"/>
      <c r="C13" s="39"/>
      <c r="D13" s="39"/>
      <c r="E13" s="39"/>
      <c r="F13" s="39"/>
      <c r="G13" s="39"/>
      <c r="H13" s="39"/>
      <c r="I13" s="40"/>
      <c r="J13" s="38"/>
      <c r="K13" s="39"/>
      <c r="L13" s="39"/>
      <c r="M13" s="39"/>
      <c r="N13" s="39"/>
      <c r="O13" s="39"/>
      <c r="P13" s="39"/>
      <c r="Q13" s="40"/>
      <c r="R13" s="41">
        <f>jberény_tanterem!K38</f>
        <v>18.599190283400812</v>
      </c>
      <c r="S13" s="42">
        <f>jberény_tanterem!L38</f>
        <v>0.25506072874493929</v>
      </c>
      <c r="T13" s="42">
        <f>jberény_tanterem!M38</f>
        <v>0.18421052631578946</v>
      </c>
      <c r="U13" s="42">
        <f>jberény_tanterem!N38</f>
        <v>0.26990553306342785</v>
      </c>
      <c r="V13" s="42">
        <f>jberény_tanterem!O38</f>
        <v>0.26147098515519568</v>
      </c>
      <c r="W13" s="42">
        <f>jberény_tanterem!P38</f>
        <v>0.48043184885290174</v>
      </c>
      <c r="X13" s="42">
        <f>jberény_tanterem!Q38</f>
        <v>0.3434547908232119</v>
      </c>
      <c r="Y13" s="51">
        <f>jberény_tanterem!R38</f>
        <v>0.25719748088169136</v>
      </c>
      <c r="Z13" s="41">
        <f>jberény_tanterem!Y38</f>
        <v>18.484962406015036</v>
      </c>
      <c r="AA13" s="42">
        <f>jberény_tanterem!Z38</f>
        <v>0.1798245614035088</v>
      </c>
      <c r="AB13" s="42">
        <f>jberény_tanterem!AA38</f>
        <v>0.23151629072681709</v>
      </c>
      <c r="AC13" s="42">
        <f>jberény_tanterem!AB38</f>
        <v>0.20018796992481205</v>
      </c>
      <c r="AD13" s="42">
        <f>jberény_tanterem!AC38</f>
        <v>0.15037593984962405</v>
      </c>
      <c r="AE13" s="42">
        <f>jberény_tanterem!AD38</f>
        <v>0.44078947368421062</v>
      </c>
      <c r="AF13" s="42">
        <f>jberény_tanterem!AE38</f>
        <v>0.33771929824561409</v>
      </c>
      <c r="AG13" s="51">
        <f>jberény_tanterem!AF38</f>
        <v>0.23491019214703426</v>
      </c>
      <c r="AH13" s="41">
        <f>jberény_tanterem!AM38</f>
        <v>23.570850202429153</v>
      </c>
      <c r="AI13" s="42">
        <f>jberény_tanterem!AN38</f>
        <v>0.18454790823211875</v>
      </c>
      <c r="AJ13" s="42">
        <f>jberény_tanterem!AO38</f>
        <v>0.31511470985155193</v>
      </c>
      <c r="AK13" s="42">
        <f>jberény_tanterem!AP38</f>
        <v>0.28508771929824567</v>
      </c>
      <c r="AL13" s="42">
        <f>jberény_tanterem!AQ38</f>
        <v>0.28913630229419701</v>
      </c>
      <c r="AM13" s="42">
        <f>jberény_tanterem!AR38</f>
        <v>0.53205128205128205</v>
      </c>
      <c r="AN13" s="42">
        <f>jberény_tanterem!AS38</f>
        <v>0.35829959514170046</v>
      </c>
      <c r="AO13" s="51">
        <f>jberény_tanterem!AT38</f>
        <v>0.27997076023391804</v>
      </c>
      <c r="AP13" s="41">
        <f>jberény_tanterem!BA38</f>
        <v>17.300751879699252</v>
      </c>
      <c r="AQ13" s="42">
        <f>jberény_tanterem!BB38</f>
        <v>0.17967473030402092</v>
      </c>
      <c r="AR13" s="42">
        <f>jberény_tanterem!BC38</f>
        <v>0.18295739348370929</v>
      </c>
      <c r="AS13" s="42">
        <f>jberény_tanterem!BD38</f>
        <v>0.17034433910864114</v>
      </c>
      <c r="AT13" s="42">
        <f>jberény_tanterem!BE38</f>
        <v>0.16497766154516727</v>
      </c>
      <c r="AU13" s="42">
        <f>jberény_tanterem!BF38</f>
        <v>0.48631088591042831</v>
      </c>
      <c r="AV13" s="42">
        <f>jberény_tanterem!BG38</f>
        <v>0.31662035523591586</v>
      </c>
      <c r="AW13" s="51">
        <f>jberény_tanterem!BH38</f>
        <v>0.25014756093131379</v>
      </c>
    </row>
    <row r="14" spans="1:49" x14ac:dyDescent="0.25">
      <c r="A14" t="s">
        <v>660</v>
      </c>
      <c r="B14" s="44"/>
      <c r="C14" s="45"/>
      <c r="D14" s="45"/>
      <c r="E14" s="45"/>
      <c r="F14" s="45"/>
      <c r="G14" s="45"/>
      <c r="H14" s="45"/>
      <c r="I14" s="46"/>
      <c r="J14" s="44"/>
      <c r="K14" s="45"/>
      <c r="L14" s="45"/>
      <c r="M14" s="45"/>
      <c r="N14" s="45"/>
      <c r="O14" s="45"/>
      <c r="P14" s="45"/>
      <c r="Q14" s="46"/>
      <c r="R14" s="48">
        <f>jberény_tanterem!K39</f>
        <v>50.384615384615387</v>
      </c>
      <c r="S14" s="49">
        <f>jberény_tanterem!L39</f>
        <v>0.83333333333333304</v>
      </c>
      <c r="T14" s="49">
        <f>jberény_tanterem!M39</f>
        <v>0.66666666666666685</v>
      </c>
      <c r="U14" s="49">
        <f>jberény_tanterem!N39</f>
        <v>0.7948717948717946</v>
      </c>
      <c r="V14" s="49">
        <f>jberény_tanterem!O39</f>
        <v>0.61538461538461575</v>
      </c>
      <c r="W14" s="49">
        <f>jberény_tanterem!P39</f>
        <v>0.7692307692307695</v>
      </c>
      <c r="X14" s="49">
        <f>jberény_tanterem!Q39</f>
        <v>0.67307692307692324</v>
      </c>
      <c r="Y14" s="55">
        <f>jberény_tanterem!R39</f>
        <v>0.72542735042735051</v>
      </c>
      <c r="Z14" s="48">
        <f>jberény_tanterem!Y39</f>
        <v>34.357142857142861</v>
      </c>
      <c r="AA14" s="49">
        <f>jberény_tanterem!Z39</f>
        <v>0.66666666666666741</v>
      </c>
      <c r="AB14" s="49">
        <f>jberény_tanterem!AA39</f>
        <v>0.66666666666666741</v>
      </c>
      <c r="AC14" s="49">
        <f>jberény_tanterem!AB39</f>
        <v>0.5833333333333337</v>
      </c>
      <c r="AD14" s="49">
        <f>jberény_tanterem!AC39</f>
        <v>0.50000000000000033</v>
      </c>
      <c r="AE14" s="49">
        <f>jberény_tanterem!AD39</f>
        <v>0.71428571428571441</v>
      </c>
      <c r="AF14" s="49">
        <f>jberény_tanterem!AE39</f>
        <v>0.56547619047619047</v>
      </c>
      <c r="AG14" s="55">
        <f>jberény_tanterem!AF39</f>
        <v>0.61607142857142894</v>
      </c>
      <c r="AH14" s="48">
        <f>jberény_tanterem!AM39</f>
        <v>32.769230769230766</v>
      </c>
      <c r="AI14" s="49">
        <f>jberény_tanterem!AN39</f>
        <v>0.52564102564102577</v>
      </c>
      <c r="AJ14" s="49">
        <f>jberény_tanterem!AO39</f>
        <v>0.50000000000000022</v>
      </c>
      <c r="AK14" s="49">
        <f>jberény_tanterem!AP39</f>
        <v>0.58333333333333359</v>
      </c>
      <c r="AL14" s="49">
        <f>jberény_tanterem!AQ39</f>
        <v>0.83333333333333293</v>
      </c>
      <c r="AM14" s="49">
        <f>jberény_tanterem!AR39</f>
        <v>0.7692307692307695</v>
      </c>
      <c r="AN14" s="49">
        <f>jberény_tanterem!AS39</f>
        <v>0.64743589743589747</v>
      </c>
      <c r="AO14" s="55">
        <f>jberény_tanterem!AT39</f>
        <v>0.64316239316239321</v>
      </c>
      <c r="AP14" s="48">
        <f>jberény_tanterem!BA39</f>
        <v>31.785714285714288</v>
      </c>
      <c r="AQ14" s="49">
        <f>jberény_tanterem!BB39</f>
        <v>0.48214285714285737</v>
      </c>
      <c r="AR14" s="49">
        <f>jberény_tanterem!BC39</f>
        <v>0.5833333333333337</v>
      </c>
      <c r="AS14" s="49">
        <f>jberény_tanterem!BD39</f>
        <v>0.41666666666666674</v>
      </c>
      <c r="AT14" s="49">
        <f>jberény_tanterem!BE39</f>
        <v>0.5833333333333337</v>
      </c>
      <c r="AU14" s="49">
        <f>jberény_tanterem!BF39</f>
        <v>0.76190476190476175</v>
      </c>
      <c r="AV14" s="49">
        <f>jberény_tanterem!BG39</f>
        <v>0.65476190476190477</v>
      </c>
      <c r="AW14" s="55">
        <f>jberény_tanterem!BH39</f>
        <v>0.58035714285714302</v>
      </c>
    </row>
  </sheetData>
  <mergeCells count="5">
    <mergeCell ref="AP1:AW1"/>
    <mergeCell ref="B1:I1"/>
    <mergeCell ref="R1:Y1"/>
    <mergeCell ref="Z1:AG1"/>
    <mergeCell ref="AH1:AO1"/>
  </mergeCells>
  <conditionalFormatting sqref="B10:AW11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DC361"/>
  <sheetViews>
    <sheetView topLeftCell="CK207" workbookViewId="0">
      <selection activeCell="CX357" sqref="CX357"/>
    </sheetView>
  </sheetViews>
  <sheetFormatPr defaultRowHeight="15" x14ac:dyDescent="0.25"/>
  <cols>
    <col min="92" max="98" width="9.5703125" bestFit="1" customWidth="1"/>
  </cols>
  <sheetData>
    <row r="1" spans="1:90" x14ac:dyDescent="0.25">
      <c r="A1" s="1"/>
      <c r="E1" s="67" t="s">
        <v>0</v>
      </c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25" t="s">
        <v>668</v>
      </c>
      <c r="S1" s="67" t="s">
        <v>1</v>
      </c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25"/>
      <c r="AG1" s="67" t="s">
        <v>2</v>
      </c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25"/>
      <c r="AU1" s="67" t="s">
        <v>3</v>
      </c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25"/>
      <c r="BI1" s="67" t="s">
        <v>4</v>
      </c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25"/>
      <c r="BW1" s="67" t="s">
        <v>5</v>
      </c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t="s">
        <v>682</v>
      </c>
      <c r="CK1" t="s">
        <v>681</v>
      </c>
      <c r="CL1" t="s">
        <v>698</v>
      </c>
    </row>
    <row r="2" spans="1:90" hidden="1" x14ac:dyDescent="0.25">
      <c r="A2" s="1"/>
      <c r="E2" s="69" t="s">
        <v>6</v>
      </c>
      <c r="F2" s="69"/>
      <c r="G2" s="69"/>
      <c r="H2" s="69"/>
      <c r="I2" s="69"/>
      <c r="J2" s="69"/>
      <c r="K2" s="69"/>
      <c r="L2" s="70" t="s">
        <v>7</v>
      </c>
      <c r="M2" s="70"/>
      <c r="N2" s="70"/>
      <c r="O2" s="70"/>
      <c r="P2" s="70"/>
      <c r="Q2" s="70"/>
      <c r="R2" s="27"/>
      <c r="S2" s="70" t="s">
        <v>6</v>
      </c>
      <c r="T2" s="70"/>
      <c r="U2" s="70"/>
      <c r="V2" s="70"/>
      <c r="W2" s="70"/>
      <c r="X2" s="70"/>
      <c r="Y2" s="70"/>
      <c r="Z2" s="68" t="s">
        <v>7</v>
      </c>
      <c r="AA2" s="68"/>
      <c r="AB2" s="68"/>
      <c r="AC2" s="68"/>
      <c r="AD2" s="68"/>
      <c r="AE2" s="68"/>
      <c r="AF2" s="28"/>
      <c r="AG2" s="69" t="s">
        <v>6</v>
      </c>
      <c r="AH2" s="69"/>
      <c r="AI2" s="69"/>
      <c r="AJ2" s="69"/>
      <c r="AK2" s="69"/>
      <c r="AL2" s="69"/>
      <c r="AM2" s="69"/>
      <c r="AN2" s="70" t="s">
        <v>7</v>
      </c>
      <c r="AO2" s="70"/>
      <c r="AP2" s="70"/>
      <c r="AQ2" s="70"/>
      <c r="AR2" s="70"/>
      <c r="AS2" s="70"/>
      <c r="AT2" s="27"/>
      <c r="AU2" s="69" t="s">
        <v>6</v>
      </c>
      <c r="AV2" s="69"/>
      <c r="AW2" s="69"/>
      <c r="AX2" s="69"/>
      <c r="AY2" s="69"/>
      <c r="AZ2" s="69"/>
      <c r="BA2" s="69"/>
      <c r="BB2" s="70" t="s">
        <v>7</v>
      </c>
      <c r="BC2" s="70"/>
      <c r="BD2" s="70"/>
      <c r="BE2" s="70"/>
      <c r="BF2" s="70"/>
      <c r="BG2" s="70"/>
      <c r="BH2" s="27"/>
      <c r="BI2" s="69" t="s">
        <v>6</v>
      </c>
      <c r="BJ2" s="69"/>
      <c r="BK2" s="69"/>
      <c r="BL2" s="69"/>
      <c r="BM2" s="69"/>
      <c r="BN2" s="69"/>
      <c r="BO2" s="69"/>
      <c r="BP2" s="68" t="s">
        <v>7</v>
      </c>
      <c r="BQ2" s="68"/>
      <c r="BR2" s="68"/>
      <c r="BS2" s="68"/>
      <c r="BT2" s="68"/>
      <c r="BU2" s="68"/>
      <c r="BV2" s="28"/>
      <c r="BW2" s="69" t="s">
        <v>6</v>
      </c>
      <c r="BX2" s="69"/>
      <c r="BY2" s="69"/>
      <c r="BZ2" s="69"/>
      <c r="CA2" s="69"/>
      <c r="CB2" s="69"/>
      <c r="CC2" s="69"/>
      <c r="CD2" s="68" t="s">
        <v>7</v>
      </c>
      <c r="CE2" s="68"/>
      <c r="CF2" s="68"/>
      <c r="CG2" s="68"/>
      <c r="CH2" s="68"/>
      <c r="CI2" s="68"/>
    </row>
    <row r="3" spans="1:90" hidden="1" x14ac:dyDescent="0.25">
      <c r="A3" s="1" t="s">
        <v>8</v>
      </c>
      <c r="B3" t="s">
        <v>9</v>
      </c>
      <c r="C3" t="s">
        <v>10</v>
      </c>
      <c r="D3" t="s">
        <v>11</v>
      </c>
      <c r="E3" s="2" t="s">
        <v>12</v>
      </c>
      <c r="F3" s="2" t="s">
        <v>13</v>
      </c>
      <c r="G3" s="2" t="s">
        <v>14</v>
      </c>
      <c r="H3" s="2" t="s">
        <v>15</v>
      </c>
      <c r="I3" s="2" t="s">
        <v>16</v>
      </c>
      <c r="J3" s="2" t="s">
        <v>17</v>
      </c>
      <c r="K3" s="2" t="s">
        <v>18</v>
      </c>
      <c r="L3" s="3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34"/>
      <c r="S3" t="s">
        <v>12</v>
      </c>
      <c r="T3" t="s">
        <v>13</v>
      </c>
      <c r="U3" t="s">
        <v>14</v>
      </c>
      <c r="V3" t="s">
        <v>15</v>
      </c>
      <c r="W3" t="s">
        <v>16</v>
      </c>
      <c r="X3" t="s">
        <v>17</v>
      </c>
      <c r="Y3" t="s">
        <v>18</v>
      </c>
      <c r="Z3" s="3" t="s">
        <v>12</v>
      </c>
      <c r="AA3" s="4" t="s">
        <v>13</v>
      </c>
      <c r="AB3" s="4" t="s">
        <v>14</v>
      </c>
      <c r="AC3" s="4" t="s">
        <v>15</v>
      </c>
      <c r="AD3" s="4" t="s">
        <v>16</v>
      </c>
      <c r="AE3" s="4" t="s">
        <v>17</v>
      </c>
      <c r="AF3" s="34"/>
      <c r="AG3" s="2" t="s">
        <v>12</v>
      </c>
      <c r="AH3" s="2" t="s">
        <v>13</v>
      </c>
      <c r="AI3" s="2" t="s">
        <v>14</v>
      </c>
      <c r="AJ3" s="2" t="s">
        <v>15</v>
      </c>
      <c r="AK3" s="2" t="s">
        <v>16</v>
      </c>
      <c r="AL3" s="2" t="s">
        <v>17</v>
      </c>
      <c r="AM3" s="2" t="s">
        <v>18</v>
      </c>
      <c r="AN3" s="3" t="s">
        <v>12</v>
      </c>
      <c r="AO3" s="4" t="s">
        <v>13</v>
      </c>
      <c r="AP3" s="4" t="s">
        <v>14</v>
      </c>
      <c r="AQ3" s="4" t="s">
        <v>15</v>
      </c>
      <c r="AR3" s="4" t="s">
        <v>16</v>
      </c>
      <c r="AS3" s="4" t="s">
        <v>17</v>
      </c>
      <c r="AT3" s="34"/>
      <c r="AU3" s="2" t="s">
        <v>12</v>
      </c>
      <c r="AV3" s="2" t="s">
        <v>13</v>
      </c>
      <c r="AW3" s="2" t="s">
        <v>14</v>
      </c>
      <c r="AX3" s="2" t="s">
        <v>15</v>
      </c>
      <c r="AY3" s="2" t="s">
        <v>16</v>
      </c>
      <c r="AZ3" s="2" t="s">
        <v>17</v>
      </c>
      <c r="BA3" s="2" t="s">
        <v>18</v>
      </c>
      <c r="BB3" s="3" t="s">
        <v>12</v>
      </c>
      <c r="BC3" s="4" t="s">
        <v>13</v>
      </c>
      <c r="BD3" s="4" t="s">
        <v>14</v>
      </c>
      <c r="BE3" s="4" t="s">
        <v>15</v>
      </c>
      <c r="BF3" s="4" t="s">
        <v>16</v>
      </c>
      <c r="BG3" s="4" t="s">
        <v>17</v>
      </c>
      <c r="BH3" s="34"/>
      <c r="BI3" s="2" t="s">
        <v>12</v>
      </c>
      <c r="BJ3" s="2" t="s">
        <v>13</v>
      </c>
      <c r="BK3" s="2" t="s">
        <v>14</v>
      </c>
      <c r="BL3" s="2" t="s">
        <v>15</v>
      </c>
      <c r="BM3" s="2" t="s">
        <v>16</v>
      </c>
      <c r="BN3" s="2" t="s">
        <v>17</v>
      </c>
      <c r="BO3" s="2" t="s">
        <v>18</v>
      </c>
      <c r="BP3" s="3" t="s">
        <v>12</v>
      </c>
      <c r="BQ3" s="4" t="s">
        <v>13</v>
      </c>
      <c r="BR3" s="4" t="s">
        <v>14</v>
      </c>
      <c r="BS3" s="4" t="s">
        <v>15</v>
      </c>
      <c r="BT3" s="4" t="s">
        <v>16</v>
      </c>
      <c r="BU3" s="4" t="s">
        <v>17</v>
      </c>
      <c r="BV3" s="34"/>
      <c r="BW3" s="2" t="s">
        <v>12</v>
      </c>
      <c r="BX3" s="2" t="s">
        <v>13</v>
      </c>
      <c r="BY3" s="2" t="s">
        <v>14</v>
      </c>
      <c r="BZ3" s="2" t="s">
        <v>15</v>
      </c>
      <c r="CA3" s="2" t="s">
        <v>16</v>
      </c>
      <c r="CB3" s="2" t="s">
        <v>17</v>
      </c>
      <c r="CC3" s="2" t="s">
        <v>18</v>
      </c>
      <c r="CD3" s="3" t="s">
        <v>12</v>
      </c>
      <c r="CE3" s="4" t="s">
        <v>13</v>
      </c>
      <c r="CF3" s="4" t="s">
        <v>14</v>
      </c>
      <c r="CG3" s="4" t="s">
        <v>15</v>
      </c>
      <c r="CH3" s="4" t="s">
        <v>16</v>
      </c>
      <c r="CI3" s="4" t="s">
        <v>17</v>
      </c>
    </row>
    <row r="4" spans="1:90" x14ac:dyDescent="0.25">
      <c r="A4" s="5" t="s">
        <v>19</v>
      </c>
      <c r="B4" s="6" t="s">
        <v>20</v>
      </c>
      <c r="C4" s="7" t="s">
        <v>21</v>
      </c>
      <c r="D4" s="7"/>
      <c r="E4" s="8">
        <v>7.9999999999999964</v>
      </c>
      <c r="F4" s="8">
        <v>8.0000000000000071</v>
      </c>
      <c r="G4" s="8">
        <v>5.8461538461538485</v>
      </c>
      <c r="H4" s="8">
        <v>8.461538461538467</v>
      </c>
      <c r="I4" s="8">
        <v>4.3076923076923066</v>
      </c>
      <c r="J4" s="8">
        <v>4.7692307692307683</v>
      </c>
      <c r="K4" s="8">
        <f t="shared" ref="K4:K67" si="0">SUM(E4:J4)</f>
        <v>39.384615384615394</v>
      </c>
      <c r="L4" s="9">
        <f t="shared" ref="L4:P46" si="1">E4/12</f>
        <v>0.66666666666666641</v>
      </c>
      <c r="M4" s="9">
        <f t="shared" si="1"/>
        <v>0.6666666666666673</v>
      </c>
      <c r="N4" s="9">
        <f t="shared" si="1"/>
        <v>0.48717948717948739</v>
      </c>
      <c r="O4" s="9">
        <f t="shared" si="1"/>
        <v>0.70512820512820562</v>
      </c>
      <c r="P4" s="9">
        <f t="shared" si="1"/>
        <v>0.35897435897435886</v>
      </c>
      <c r="Q4" s="9">
        <f t="shared" ref="Q4:Q67" si="2">J4/12</f>
        <v>0.39743589743589736</v>
      </c>
      <c r="R4" s="9">
        <f>SUBTOTAL(9,L4:Q4)/6</f>
        <v>0.54700854700854717</v>
      </c>
      <c r="S4" s="8">
        <v>3.9999999999999987</v>
      </c>
      <c r="T4" s="8">
        <v>6</v>
      </c>
      <c r="U4" s="8">
        <v>7.0000000000000044</v>
      </c>
      <c r="V4" s="8">
        <v>3.9999999999999987</v>
      </c>
      <c r="W4" s="8">
        <v>7.2857142857142838</v>
      </c>
      <c r="X4" s="8">
        <v>4.4285714285714279</v>
      </c>
      <c r="Y4" s="8">
        <f t="shared" ref="Y4:Y67" si="3">SUM(S4:X4)</f>
        <v>32.714285714285715</v>
      </c>
      <c r="Z4" s="10">
        <f>(S4/12)/6</f>
        <v>5.5555555555555532E-2</v>
      </c>
      <c r="AA4" s="10">
        <f t="shared" ref="Z4:AE46" si="4">T4/12</f>
        <v>0.5</v>
      </c>
      <c r="AB4" s="10">
        <f t="shared" si="4"/>
        <v>0.5833333333333337</v>
      </c>
      <c r="AC4" s="10">
        <f t="shared" si="4"/>
        <v>0.3333333333333332</v>
      </c>
      <c r="AD4" s="10">
        <f t="shared" si="4"/>
        <v>0.60714285714285698</v>
      </c>
      <c r="AE4" s="10">
        <f t="shared" si="4"/>
        <v>0.36904761904761901</v>
      </c>
      <c r="AF4" s="10">
        <f>SUM(Z4:AE4)/6</f>
        <v>0.40806878306878308</v>
      </c>
      <c r="AG4" s="8">
        <v>6.0000000000000027</v>
      </c>
      <c r="AH4" s="8">
        <v>8.0000000000000071</v>
      </c>
      <c r="AI4" s="8">
        <v>0</v>
      </c>
      <c r="AJ4" s="8">
        <v>6.0000000000000027</v>
      </c>
      <c r="AK4" s="8">
        <v>4.3076923076923066</v>
      </c>
      <c r="AL4" s="8">
        <v>4.6153846153846159</v>
      </c>
      <c r="AM4" s="8">
        <f t="shared" ref="AM4:AM67" si="5">SUM(AG4:AL4)</f>
        <v>28.923076923076938</v>
      </c>
      <c r="AN4" s="10">
        <f t="shared" ref="AN4:AS46" si="6">AG4/12</f>
        <v>0.50000000000000022</v>
      </c>
      <c r="AO4" s="10">
        <f t="shared" si="6"/>
        <v>0.6666666666666673</v>
      </c>
      <c r="AP4" s="10">
        <f t="shared" si="6"/>
        <v>0</v>
      </c>
      <c r="AQ4" s="10">
        <f t="shared" si="6"/>
        <v>0.50000000000000022</v>
      </c>
      <c r="AR4" s="10">
        <f t="shared" si="6"/>
        <v>0.35897435897435886</v>
      </c>
      <c r="AS4" s="10">
        <f t="shared" si="6"/>
        <v>0.38461538461538464</v>
      </c>
      <c r="AT4" s="10">
        <f>SUM(AN4:AS4)/6</f>
        <v>0.40170940170940184</v>
      </c>
      <c r="AU4" s="8">
        <v>10.000000000000002</v>
      </c>
      <c r="AV4" s="8">
        <v>6.0000000000000036</v>
      </c>
      <c r="AW4" s="8">
        <v>0.8571428571428571</v>
      </c>
      <c r="AX4" s="8">
        <v>1.9999999999999993</v>
      </c>
      <c r="AY4" s="8">
        <v>4.3571428571428559</v>
      </c>
      <c r="AZ4" s="8">
        <v>1.2857142857142856</v>
      </c>
      <c r="BA4" s="8">
        <f t="shared" ref="BA4:BA67" si="7">SUM(AU4:AZ4)</f>
        <v>24.500000000000007</v>
      </c>
      <c r="BB4" s="10">
        <f t="shared" ref="BB4:BG46" si="8">AU4/12</f>
        <v>0.83333333333333348</v>
      </c>
      <c r="BC4" s="10">
        <f t="shared" si="8"/>
        <v>0.50000000000000033</v>
      </c>
      <c r="BD4" s="10">
        <f t="shared" si="8"/>
        <v>7.1428571428571425E-2</v>
      </c>
      <c r="BE4" s="10">
        <f t="shared" si="8"/>
        <v>0.1666666666666666</v>
      </c>
      <c r="BF4" s="10">
        <f t="shared" si="8"/>
        <v>0.36309523809523797</v>
      </c>
      <c r="BG4" s="10">
        <f t="shared" si="8"/>
        <v>0.10714285714285714</v>
      </c>
      <c r="BH4" s="10">
        <f>SUM(BB4:BG4)/6</f>
        <v>0.34027777777777785</v>
      </c>
      <c r="BI4">
        <v>8.0000000000000018</v>
      </c>
      <c r="BJ4">
        <v>10</v>
      </c>
      <c r="BK4">
        <v>8.0000000000000018</v>
      </c>
      <c r="BL4">
        <v>8.0000000000000018</v>
      </c>
      <c r="BM4">
        <v>4.3076923076923066</v>
      </c>
      <c r="BN4">
        <v>3.5384615384615379</v>
      </c>
      <c r="BO4">
        <v>41.846153846153847</v>
      </c>
      <c r="BP4" s="11">
        <v>0.66666666666666685</v>
      </c>
      <c r="BQ4" s="11">
        <v>0.83333333333333337</v>
      </c>
      <c r="BR4" s="11">
        <v>0.66666666666666685</v>
      </c>
      <c r="BS4" s="11">
        <v>0.66666666666666685</v>
      </c>
      <c r="BT4" s="11">
        <v>0.35897435897435886</v>
      </c>
      <c r="BU4" s="11">
        <v>0.29487179487179482</v>
      </c>
      <c r="BV4" s="11">
        <f>SUM(BP4:BU4)/6</f>
        <v>0.58119658119658124</v>
      </c>
      <c r="BW4">
        <v>8.0000000000000036</v>
      </c>
      <c r="BX4">
        <v>3.9999999999999987</v>
      </c>
      <c r="BY4">
        <v>7.0000000000000044</v>
      </c>
      <c r="BZ4">
        <v>3.9999999999999987</v>
      </c>
      <c r="CA4">
        <v>2.4285714285714284</v>
      </c>
      <c r="CB4">
        <v>3.3571428571428577</v>
      </c>
      <c r="CC4">
        <v>28.785714285714292</v>
      </c>
      <c r="CD4" s="11">
        <v>0.66666666666666696</v>
      </c>
      <c r="CE4" s="11">
        <v>0.3333333333333332</v>
      </c>
      <c r="CF4" s="11">
        <v>0.5833333333333337</v>
      </c>
      <c r="CG4" s="11">
        <v>0.3333333333333332</v>
      </c>
      <c r="CH4" s="11">
        <v>0.20238095238095236</v>
      </c>
      <c r="CI4" s="11">
        <v>0.27976190476190482</v>
      </c>
      <c r="CJ4" s="11">
        <f>SUM(CD4:CI4)/6</f>
        <v>0.39980158730158738</v>
      </c>
      <c r="CK4" s="54">
        <f>SUM(R4+AF4+AT4+BH4+BV4+CJ4)/6</f>
        <v>0.44634377967711308</v>
      </c>
    </row>
    <row r="5" spans="1:90" x14ac:dyDescent="0.25">
      <c r="A5" s="5" t="s">
        <v>19</v>
      </c>
      <c r="B5" s="6" t="s">
        <v>22</v>
      </c>
      <c r="C5" s="7" t="s">
        <v>23</v>
      </c>
      <c r="D5" s="7"/>
      <c r="E5" s="8">
        <v>8.6153846153846185</v>
      </c>
      <c r="F5" s="8">
        <v>8.461538461538467</v>
      </c>
      <c r="G5" s="8">
        <v>8.6153846153846203</v>
      </c>
      <c r="H5" s="8"/>
      <c r="I5" s="8">
        <v>5.0769230769230784</v>
      </c>
      <c r="J5" s="8">
        <v>5.3846153846153859</v>
      </c>
      <c r="K5" s="8">
        <f t="shared" si="0"/>
        <v>36.153846153846175</v>
      </c>
      <c r="L5" s="9">
        <f t="shared" si="1"/>
        <v>0.71794871794871817</v>
      </c>
      <c r="M5" s="9">
        <f t="shared" si="1"/>
        <v>0.70512820512820562</v>
      </c>
      <c r="N5" s="9">
        <f t="shared" si="1"/>
        <v>0.7179487179487184</v>
      </c>
      <c r="O5" s="9">
        <f t="shared" si="1"/>
        <v>0</v>
      </c>
      <c r="P5" s="9">
        <f t="shared" si="1"/>
        <v>0.42307692307692318</v>
      </c>
      <c r="Q5" s="9">
        <f t="shared" si="2"/>
        <v>0.44871794871794884</v>
      </c>
      <c r="R5" s="9">
        <f t="shared" ref="R5:R8" si="9">SUBTOTAL(9,L5:Q5)/6</f>
        <v>0.50213675213675246</v>
      </c>
      <c r="S5" s="8">
        <v>12</v>
      </c>
      <c r="T5" s="8">
        <v>10.000000000000002</v>
      </c>
      <c r="U5" s="8">
        <v>0</v>
      </c>
      <c r="V5" s="8">
        <v>6</v>
      </c>
      <c r="W5" s="8">
        <v>6.2142857142857135</v>
      </c>
      <c r="X5" s="8">
        <v>5.7142857142857135</v>
      </c>
      <c r="Y5" s="8">
        <f t="shared" si="3"/>
        <v>39.928571428571431</v>
      </c>
      <c r="Z5" s="10">
        <f t="shared" si="4"/>
        <v>1</v>
      </c>
      <c r="AA5" s="10">
        <f t="shared" si="4"/>
        <v>0.83333333333333348</v>
      </c>
      <c r="AB5" s="10">
        <f t="shared" si="4"/>
        <v>0</v>
      </c>
      <c r="AC5" s="10">
        <f t="shared" si="4"/>
        <v>0.5</v>
      </c>
      <c r="AD5" s="10">
        <f t="shared" si="4"/>
        <v>0.51785714285714279</v>
      </c>
      <c r="AE5" s="10">
        <f t="shared" si="4"/>
        <v>0.47619047619047611</v>
      </c>
      <c r="AF5" s="10">
        <f t="shared" ref="AF5:AF8" si="10">SUM(Z5:AE5)/6</f>
        <v>0.55456349206349209</v>
      </c>
      <c r="AG5" s="8">
        <v>11.999999999999993</v>
      </c>
      <c r="AH5" s="8">
        <v>8.0000000000000071</v>
      </c>
      <c r="AI5" s="8">
        <v>4.615384615384615</v>
      </c>
      <c r="AJ5" s="8">
        <v>6.307692307692311</v>
      </c>
      <c r="AK5" s="8">
        <v>5.9999999999999991</v>
      </c>
      <c r="AL5" s="8">
        <v>5.3076923076923084</v>
      </c>
      <c r="AM5" s="8">
        <f t="shared" si="5"/>
        <v>42.230769230769226</v>
      </c>
      <c r="AN5" s="10">
        <f t="shared" si="6"/>
        <v>0.99999999999999944</v>
      </c>
      <c r="AO5" s="10">
        <f t="shared" si="6"/>
        <v>0.6666666666666673</v>
      </c>
      <c r="AP5" s="10">
        <f t="shared" si="6"/>
        <v>0.38461538461538458</v>
      </c>
      <c r="AQ5" s="10">
        <f t="shared" si="6"/>
        <v>0.52564102564102588</v>
      </c>
      <c r="AR5" s="10">
        <f t="shared" si="6"/>
        <v>0.49999999999999994</v>
      </c>
      <c r="AS5" s="10">
        <f t="shared" si="6"/>
        <v>0.44230769230769235</v>
      </c>
      <c r="AT5" s="10">
        <f t="shared" ref="AT5:AT8" si="11">SUM(AN5:AS5)/6</f>
        <v>0.58653846153846156</v>
      </c>
      <c r="AU5" s="8">
        <v>8.0000000000000089</v>
      </c>
      <c r="AV5" s="8">
        <v>8.0000000000000089</v>
      </c>
      <c r="AW5" s="8">
        <v>6.0000000000000036</v>
      </c>
      <c r="AX5" s="8">
        <v>6</v>
      </c>
      <c r="AY5" s="8">
        <v>5.7857142857142856</v>
      </c>
      <c r="AZ5" s="8">
        <v>5</v>
      </c>
      <c r="BA5" s="8">
        <f t="shared" si="7"/>
        <v>38.785714285714306</v>
      </c>
      <c r="BB5" s="10">
        <f t="shared" si="8"/>
        <v>0.66666666666666741</v>
      </c>
      <c r="BC5" s="10">
        <f t="shared" si="8"/>
        <v>0.66666666666666741</v>
      </c>
      <c r="BD5" s="10">
        <f t="shared" si="8"/>
        <v>0.50000000000000033</v>
      </c>
      <c r="BE5" s="10">
        <f t="shared" si="8"/>
        <v>0.5</v>
      </c>
      <c r="BF5" s="10">
        <f t="shared" si="8"/>
        <v>0.48214285714285715</v>
      </c>
      <c r="BG5" s="10">
        <f t="shared" si="8"/>
        <v>0.41666666666666669</v>
      </c>
      <c r="BH5" s="10">
        <f t="shared" ref="BH5:BH8" si="12">SUM(BB5:BG5)/6</f>
        <v>0.5386904761904765</v>
      </c>
      <c r="BI5">
        <v>6.0000000000000027</v>
      </c>
      <c r="BJ5">
        <v>1.9999999999999996</v>
      </c>
      <c r="BK5">
        <v>10</v>
      </c>
      <c r="BL5">
        <v>3.9999999999999982</v>
      </c>
      <c r="BM5">
        <v>4.9230769230769225</v>
      </c>
      <c r="BN5">
        <v>7.8461538461538467</v>
      </c>
      <c r="BO5">
        <v>34.769230769230774</v>
      </c>
      <c r="BP5" s="11">
        <v>0.50000000000000022</v>
      </c>
      <c r="BQ5" s="11">
        <v>0.16666666666666663</v>
      </c>
      <c r="BR5" s="11">
        <v>0.83333333333333337</v>
      </c>
      <c r="BS5" s="11">
        <v>0.3333333333333332</v>
      </c>
      <c r="BT5" s="11">
        <v>0.41025641025641019</v>
      </c>
      <c r="BU5" s="11">
        <v>0.65384615384615385</v>
      </c>
      <c r="BV5" s="11">
        <f t="shared" ref="BV5:BV8" si="13">SUM(BP5:BU5)/6</f>
        <v>0.48290598290598291</v>
      </c>
      <c r="BW5">
        <v>1.9999999999999993</v>
      </c>
      <c r="BX5">
        <v>6.0000000000000036</v>
      </c>
      <c r="BY5">
        <v>6.0000000000000036</v>
      </c>
      <c r="BZ5">
        <v>1.9999999999999993</v>
      </c>
      <c r="CA5">
        <v>3.9999999999999991</v>
      </c>
      <c r="CB5">
        <v>2.7142857142857144</v>
      </c>
      <c r="CC5">
        <v>22.714285714285722</v>
      </c>
      <c r="CD5" s="11">
        <v>0.1666666666666666</v>
      </c>
      <c r="CE5" s="11">
        <v>0.50000000000000033</v>
      </c>
      <c r="CF5" s="11">
        <v>0.50000000000000033</v>
      </c>
      <c r="CG5" s="11">
        <v>0.1666666666666666</v>
      </c>
      <c r="CH5" s="11">
        <v>0.33333333333333326</v>
      </c>
      <c r="CI5" s="11">
        <v>0.22619047619047619</v>
      </c>
      <c r="CJ5" s="11">
        <f t="shared" ref="CJ5:CJ8" si="14">SUM(CD5:CI5)/6</f>
        <v>0.31547619047619058</v>
      </c>
      <c r="CK5" s="54">
        <f t="shared" ref="CK5:CK8" si="15">SUM(R5+AF5+AT5+BH5+BV5+CJ5)/6</f>
        <v>0.49671855921855945</v>
      </c>
    </row>
    <row r="6" spans="1:90" x14ac:dyDescent="0.25">
      <c r="A6" s="5" t="s">
        <v>19</v>
      </c>
      <c r="B6" s="6" t="s">
        <v>24</v>
      </c>
      <c r="C6" s="7" t="s">
        <v>25</v>
      </c>
      <c r="D6" s="7"/>
      <c r="E6" s="8">
        <v>10.769230769230765</v>
      </c>
      <c r="F6" s="8">
        <v>10.153846153846153</v>
      </c>
      <c r="G6" s="8">
        <v>8.6153846153846203</v>
      </c>
      <c r="H6" s="8">
        <v>8.3076923076923137</v>
      </c>
      <c r="I6" s="8">
        <v>8.9230769230769234</v>
      </c>
      <c r="J6" s="8">
        <v>8.384615384615385</v>
      </c>
      <c r="K6" s="8">
        <f t="shared" si="0"/>
        <v>55.15384615384616</v>
      </c>
      <c r="L6" s="9">
        <f t="shared" si="1"/>
        <v>0.89743589743589702</v>
      </c>
      <c r="M6" s="9">
        <f t="shared" si="1"/>
        <v>0.84615384615384615</v>
      </c>
      <c r="N6" s="9">
        <f t="shared" si="1"/>
        <v>0.7179487179487184</v>
      </c>
      <c r="O6" s="9">
        <f t="shared" si="1"/>
        <v>0.69230769230769285</v>
      </c>
      <c r="P6" s="9">
        <f t="shared" si="1"/>
        <v>0.74358974358974361</v>
      </c>
      <c r="Q6" s="9">
        <f t="shared" si="2"/>
        <v>0.69871794871794879</v>
      </c>
      <c r="R6" s="9">
        <f t="shared" si="9"/>
        <v>0.76602564102564108</v>
      </c>
      <c r="S6" s="8">
        <v>6.0000000000000036</v>
      </c>
      <c r="T6" s="8">
        <v>11.999999999999995</v>
      </c>
      <c r="U6" s="8">
        <v>3.9999999999999987</v>
      </c>
      <c r="V6" s="8">
        <v>6.0000000000000036</v>
      </c>
      <c r="W6" s="8">
        <v>3.9285714285714284</v>
      </c>
      <c r="X6" s="8">
        <v>4.7142857142857135</v>
      </c>
      <c r="Y6" s="8">
        <f t="shared" si="3"/>
        <v>36.642857142857146</v>
      </c>
      <c r="Z6" s="10">
        <f t="shared" si="4"/>
        <v>0.50000000000000033</v>
      </c>
      <c r="AA6" s="10">
        <f t="shared" si="4"/>
        <v>0.99999999999999956</v>
      </c>
      <c r="AB6" s="10">
        <f t="shared" si="4"/>
        <v>0.3333333333333332</v>
      </c>
      <c r="AC6" s="10">
        <f t="shared" si="4"/>
        <v>0.50000000000000033</v>
      </c>
      <c r="AD6" s="10">
        <f t="shared" si="4"/>
        <v>0.32738095238095238</v>
      </c>
      <c r="AE6" s="10">
        <f t="shared" si="4"/>
        <v>0.39285714285714279</v>
      </c>
      <c r="AF6" s="10">
        <f t="shared" si="10"/>
        <v>0.50892857142857151</v>
      </c>
      <c r="AG6" s="8">
        <v>10</v>
      </c>
      <c r="AH6" s="8">
        <v>8.0000000000000071</v>
      </c>
      <c r="AI6" s="8">
        <v>8.6153846153846185</v>
      </c>
      <c r="AJ6" s="8">
        <v>6.307692307692311</v>
      </c>
      <c r="AK6" s="8">
        <v>7.4615384615384626</v>
      </c>
      <c r="AL6" s="8">
        <v>7.3846153846153868</v>
      </c>
      <c r="AM6" s="8">
        <f t="shared" si="5"/>
        <v>47.769230769230788</v>
      </c>
      <c r="AN6" s="10">
        <f t="shared" si="6"/>
        <v>0.83333333333333337</v>
      </c>
      <c r="AO6" s="10">
        <f t="shared" si="6"/>
        <v>0.6666666666666673</v>
      </c>
      <c r="AP6" s="10">
        <f t="shared" si="6"/>
        <v>0.71794871794871817</v>
      </c>
      <c r="AQ6" s="10">
        <f t="shared" si="6"/>
        <v>0.52564102564102588</v>
      </c>
      <c r="AR6" s="10">
        <f t="shared" si="6"/>
        <v>0.62179487179487192</v>
      </c>
      <c r="AS6" s="10">
        <f t="shared" si="6"/>
        <v>0.61538461538461553</v>
      </c>
      <c r="AT6" s="10">
        <f t="shared" si="11"/>
        <v>0.66346153846153866</v>
      </c>
      <c r="AU6" s="8">
        <v>12</v>
      </c>
      <c r="AV6" s="8">
        <v>10.000000000000002</v>
      </c>
      <c r="AW6" s="8">
        <v>8.0000000000000036</v>
      </c>
      <c r="AX6" s="8">
        <v>0</v>
      </c>
      <c r="AY6" s="8">
        <v>4.571428571428573</v>
      </c>
      <c r="AZ6" s="8">
        <v>6.1428571428571441</v>
      </c>
      <c r="BA6" s="8">
        <f t="shared" si="7"/>
        <v>40.714285714285722</v>
      </c>
      <c r="BB6" s="10">
        <f t="shared" si="8"/>
        <v>1</v>
      </c>
      <c r="BC6" s="10">
        <f t="shared" si="8"/>
        <v>0.83333333333333348</v>
      </c>
      <c r="BD6" s="10">
        <f t="shared" si="8"/>
        <v>0.66666666666666696</v>
      </c>
      <c r="BE6" s="10">
        <f t="shared" si="8"/>
        <v>0</v>
      </c>
      <c r="BF6" s="10">
        <f t="shared" si="8"/>
        <v>0.3809523809523811</v>
      </c>
      <c r="BG6" s="10">
        <f t="shared" si="8"/>
        <v>0.51190476190476197</v>
      </c>
      <c r="BH6" s="10">
        <f t="shared" si="12"/>
        <v>0.56547619047619058</v>
      </c>
      <c r="BI6">
        <v>3.9999999999999982</v>
      </c>
      <c r="BJ6">
        <v>0</v>
      </c>
      <c r="BK6">
        <v>6.0000000000000027</v>
      </c>
      <c r="BL6">
        <v>6.0000000000000018</v>
      </c>
      <c r="BM6">
        <v>5.8461538461538458</v>
      </c>
      <c r="BN6">
        <v>5.0769230769230775</v>
      </c>
      <c r="BO6">
        <v>26.923076923076923</v>
      </c>
      <c r="BP6" s="11">
        <v>0.3333333333333332</v>
      </c>
      <c r="BQ6" s="11">
        <v>0</v>
      </c>
      <c r="BR6" s="11">
        <v>0.50000000000000022</v>
      </c>
      <c r="BS6" s="11">
        <v>0.50000000000000011</v>
      </c>
      <c r="BT6" s="11">
        <v>0.48717948717948717</v>
      </c>
      <c r="BU6" s="11">
        <v>0.42307692307692313</v>
      </c>
      <c r="BV6" s="11">
        <f t="shared" si="13"/>
        <v>0.37393162393162394</v>
      </c>
      <c r="BW6">
        <v>1.9999999999999993</v>
      </c>
      <c r="BX6">
        <v>3</v>
      </c>
      <c r="BY6">
        <v>8.0000000000000036</v>
      </c>
      <c r="BZ6">
        <v>3.9999999999999987</v>
      </c>
      <c r="CA6">
        <v>3.7142857142857144</v>
      </c>
      <c r="CB6">
        <v>2</v>
      </c>
      <c r="CC6">
        <v>22.714285714285719</v>
      </c>
      <c r="CD6" s="11">
        <v>0.1666666666666666</v>
      </c>
      <c r="CE6" s="11">
        <v>0.25</v>
      </c>
      <c r="CF6" s="11">
        <v>0.66666666666666696</v>
      </c>
      <c r="CG6" s="11">
        <v>0.3333333333333332</v>
      </c>
      <c r="CH6" s="11">
        <v>0.30952380952380953</v>
      </c>
      <c r="CI6" s="11">
        <v>0.16666666666666666</v>
      </c>
      <c r="CJ6" s="11">
        <f t="shared" si="14"/>
        <v>0.31547619047619052</v>
      </c>
      <c r="CK6" s="54">
        <f t="shared" si="15"/>
        <v>0.53221662596662611</v>
      </c>
    </row>
    <row r="7" spans="1:90" x14ac:dyDescent="0.25">
      <c r="A7" s="5" t="s">
        <v>19</v>
      </c>
      <c r="B7" s="6" t="s">
        <v>26</v>
      </c>
      <c r="C7" s="7" t="s">
        <v>27</v>
      </c>
      <c r="D7" s="7"/>
      <c r="E7" s="8">
        <v>8.0000000000000018</v>
      </c>
      <c r="F7" s="8">
        <v>8.0000000000000018</v>
      </c>
      <c r="G7" s="8">
        <v>7.9999999999999964</v>
      </c>
      <c r="H7" s="8"/>
      <c r="I7" s="8">
        <v>5.1538461538461551</v>
      </c>
      <c r="J7" s="8">
        <v>5.1538461538461533</v>
      </c>
      <c r="K7" s="8">
        <f t="shared" si="0"/>
        <v>34.307692307692307</v>
      </c>
      <c r="L7" s="9">
        <f t="shared" si="1"/>
        <v>0.66666666666666685</v>
      </c>
      <c r="M7" s="9">
        <f t="shared" si="1"/>
        <v>0.66666666666666685</v>
      </c>
      <c r="N7" s="9">
        <f t="shared" si="1"/>
        <v>0.66666666666666641</v>
      </c>
      <c r="O7" s="9">
        <f t="shared" si="1"/>
        <v>0</v>
      </c>
      <c r="P7" s="9">
        <f t="shared" si="1"/>
        <v>0.42948717948717957</v>
      </c>
      <c r="Q7" s="9">
        <f t="shared" si="2"/>
        <v>0.42948717948717946</v>
      </c>
      <c r="R7" s="9">
        <f t="shared" si="9"/>
        <v>0.47649572649572652</v>
      </c>
      <c r="S7" s="8">
        <v>8.0000000000000089</v>
      </c>
      <c r="T7" s="8">
        <v>8.0000000000000036</v>
      </c>
      <c r="U7" s="8">
        <v>6</v>
      </c>
      <c r="V7" s="8">
        <v>6</v>
      </c>
      <c r="W7" s="8">
        <v>6.7857142857142847</v>
      </c>
      <c r="X7" s="8">
        <v>5.8571428571428568</v>
      </c>
      <c r="Y7" s="8">
        <f t="shared" si="3"/>
        <v>40.642857142857153</v>
      </c>
      <c r="Z7" s="10">
        <f t="shared" si="4"/>
        <v>0.66666666666666741</v>
      </c>
      <c r="AA7" s="10">
        <f t="shared" si="4"/>
        <v>0.66666666666666696</v>
      </c>
      <c r="AB7" s="10">
        <f t="shared" si="4"/>
        <v>0.5</v>
      </c>
      <c r="AC7" s="10">
        <f t="shared" si="4"/>
        <v>0.5</v>
      </c>
      <c r="AD7" s="10">
        <f t="shared" si="4"/>
        <v>0.56547619047619035</v>
      </c>
      <c r="AE7" s="10">
        <f t="shared" si="4"/>
        <v>0.48809523809523808</v>
      </c>
      <c r="AF7" s="10">
        <f t="shared" si="10"/>
        <v>0.56448412698412709</v>
      </c>
      <c r="AG7" s="8">
        <v>3.9999999999999982</v>
      </c>
      <c r="AH7" s="8">
        <v>8.0000000000000018</v>
      </c>
      <c r="AI7" s="8">
        <v>6.0000000000000018</v>
      </c>
      <c r="AJ7" s="8">
        <v>7.9999999999999964</v>
      </c>
      <c r="AK7" s="8">
        <v>5.9999999999999991</v>
      </c>
      <c r="AL7" s="8">
        <v>6.6153846153846168</v>
      </c>
      <c r="AM7" s="8">
        <f t="shared" si="5"/>
        <v>38.615384615384613</v>
      </c>
      <c r="AN7" s="10">
        <f t="shared" si="6"/>
        <v>0.3333333333333332</v>
      </c>
      <c r="AO7" s="10">
        <f t="shared" si="6"/>
        <v>0.66666666666666685</v>
      </c>
      <c r="AP7" s="10">
        <f t="shared" si="6"/>
        <v>0.50000000000000011</v>
      </c>
      <c r="AQ7" s="10">
        <f t="shared" si="6"/>
        <v>0.66666666666666641</v>
      </c>
      <c r="AR7" s="10">
        <f t="shared" si="6"/>
        <v>0.49999999999999994</v>
      </c>
      <c r="AS7" s="10">
        <f t="shared" si="6"/>
        <v>0.55128205128205143</v>
      </c>
      <c r="AT7" s="10">
        <f t="shared" si="11"/>
        <v>0.53632478632478631</v>
      </c>
      <c r="AU7" s="8">
        <v>6.0000000000000036</v>
      </c>
      <c r="AV7" s="8">
        <v>6.0000000000000036</v>
      </c>
      <c r="AW7" s="8">
        <v>6</v>
      </c>
      <c r="AX7" s="8">
        <v>3.9999999999999987</v>
      </c>
      <c r="AY7" s="8">
        <v>4.9999999999999991</v>
      </c>
      <c r="AZ7" s="8">
        <v>4.4285714285714279</v>
      </c>
      <c r="BA7" s="8">
        <f t="shared" si="7"/>
        <v>31.428571428571434</v>
      </c>
      <c r="BB7" s="10">
        <f t="shared" si="8"/>
        <v>0.50000000000000033</v>
      </c>
      <c r="BC7" s="10">
        <f t="shared" si="8"/>
        <v>0.50000000000000033</v>
      </c>
      <c r="BD7" s="10">
        <f t="shared" si="8"/>
        <v>0.5</v>
      </c>
      <c r="BE7" s="10">
        <f t="shared" si="8"/>
        <v>0.3333333333333332</v>
      </c>
      <c r="BF7" s="10">
        <f t="shared" si="8"/>
        <v>0.41666666666666657</v>
      </c>
      <c r="BG7" s="10">
        <f t="shared" si="8"/>
        <v>0.36904761904761901</v>
      </c>
      <c r="BH7" s="10">
        <f t="shared" si="12"/>
        <v>0.43650793650793657</v>
      </c>
      <c r="BI7">
        <v>6.0000000000000018</v>
      </c>
      <c r="BJ7">
        <v>0</v>
      </c>
      <c r="BK7">
        <v>6.0000000000000027</v>
      </c>
      <c r="BL7">
        <v>8.0000000000000071</v>
      </c>
      <c r="BM7">
        <v>4.2307692307692299</v>
      </c>
      <c r="BN7">
        <v>4.1538461538461542</v>
      </c>
      <c r="BO7">
        <v>28.384615384615394</v>
      </c>
      <c r="BP7" s="11">
        <v>0.50000000000000011</v>
      </c>
      <c r="BQ7" s="11">
        <v>0</v>
      </c>
      <c r="BR7" s="11">
        <v>0.50000000000000022</v>
      </c>
      <c r="BS7" s="11">
        <v>0.6666666666666673</v>
      </c>
      <c r="BT7" s="11">
        <v>0.35256410256410248</v>
      </c>
      <c r="BU7" s="11">
        <v>0.3461538461538462</v>
      </c>
      <c r="BV7" s="11">
        <f t="shared" si="13"/>
        <v>0.39423076923076944</v>
      </c>
      <c r="BW7">
        <v>0</v>
      </c>
      <c r="BX7">
        <v>0</v>
      </c>
      <c r="BY7">
        <v>7.0000000000000044</v>
      </c>
      <c r="BZ7">
        <v>1.9999999999999993</v>
      </c>
      <c r="CA7">
        <v>2.3571428571428568</v>
      </c>
      <c r="CB7">
        <v>0.5714285714285714</v>
      </c>
      <c r="CC7">
        <v>11.928571428571432</v>
      </c>
      <c r="CD7" s="11">
        <v>0</v>
      </c>
      <c r="CE7" s="11">
        <v>0</v>
      </c>
      <c r="CF7" s="11">
        <v>0.5833333333333337</v>
      </c>
      <c r="CG7" s="11">
        <v>0.1666666666666666</v>
      </c>
      <c r="CH7" s="11">
        <v>0.1964285714285714</v>
      </c>
      <c r="CI7" s="11">
        <v>4.7619047619047616E-2</v>
      </c>
      <c r="CJ7" s="11">
        <f t="shared" si="14"/>
        <v>0.16567460317460322</v>
      </c>
      <c r="CK7" s="54">
        <f t="shared" si="15"/>
        <v>0.42895299145299154</v>
      </c>
    </row>
    <row r="8" spans="1:90" x14ac:dyDescent="0.25">
      <c r="A8" s="5" t="s">
        <v>19</v>
      </c>
      <c r="B8" s="6" t="s">
        <v>28</v>
      </c>
      <c r="C8" s="7" t="s">
        <v>29</v>
      </c>
      <c r="D8" s="7"/>
      <c r="E8" s="8">
        <v>6.0000000000000027</v>
      </c>
      <c r="F8" s="8">
        <v>6.0000000000000027</v>
      </c>
      <c r="G8" s="8">
        <v>3.9999999999999982</v>
      </c>
      <c r="H8" s="8">
        <v>3.9999999999999982</v>
      </c>
      <c r="I8" s="8">
        <v>5.3846153846153841</v>
      </c>
      <c r="J8" s="8">
        <v>2.1538461538461542</v>
      </c>
      <c r="K8" s="8">
        <f t="shared" si="0"/>
        <v>27.538461538461537</v>
      </c>
      <c r="L8" s="9">
        <f t="shared" si="1"/>
        <v>0.50000000000000022</v>
      </c>
      <c r="M8" s="9">
        <f t="shared" si="1"/>
        <v>0.50000000000000022</v>
      </c>
      <c r="N8" s="9">
        <f t="shared" si="1"/>
        <v>0.3333333333333332</v>
      </c>
      <c r="O8" s="9">
        <f t="shared" si="1"/>
        <v>0.3333333333333332</v>
      </c>
      <c r="P8" s="9">
        <f t="shared" si="1"/>
        <v>0.44871794871794868</v>
      </c>
      <c r="Q8" s="9">
        <f t="shared" si="2"/>
        <v>0.17948717948717952</v>
      </c>
      <c r="R8" s="9">
        <f t="shared" si="9"/>
        <v>0.38247863247863262</v>
      </c>
      <c r="S8" s="8">
        <v>8.0000000000000089</v>
      </c>
      <c r="T8" s="8">
        <v>1.9999999999999993</v>
      </c>
      <c r="U8" s="8">
        <v>3.9999999999999987</v>
      </c>
      <c r="V8" s="8">
        <v>3.9999999999999987</v>
      </c>
      <c r="W8" s="8">
        <v>2.6428571428571428</v>
      </c>
      <c r="X8" s="8">
        <v>2.9285714285714284</v>
      </c>
      <c r="Y8" s="8">
        <f t="shared" si="3"/>
        <v>23.571428571428577</v>
      </c>
      <c r="Z8" s="10">
        <f t="shared" si="4"/>
        <v>0.66666666666666741</v>
      </c>
      <c r="AA8" s="10">
        <f t="shared" si="4"/>
        <v>0.1666666666666666</v>
      </c>
      <c r="AB8" s="10">
        <f t="shared" si="4"/>
        <v>0.3333333333333332</v>
      </c>
      <c r="AC8" s="10">
        <f t="shared" si="4"/>
        <v>0.3333333333333332</v>
      </c>
      <c r="AD8" s="10">
        <f t="shared" si="4"/>
        <v>0.22023809523809523</v>
      </c>
      <c r="AE8" s="10">
        <f t="shared" si="4"/>
        <v>0.24404761904761904</v>
      </c>
      <c r="AF8" s="10">
        <f t="shared" si="10"/>
        <v>0.32738095238095249</v>
      </c>
      <c r="AG8" s="8">
        <v>8.0000000000000071</v>
      </c>
      <c r="AH8" s="8">
        <v>11.999999999999993</v>
      </c>
      <c r="AI8" s="8">
        <v>5.0000000000000009</v>
      </c>
      <c r="AJ8" s="8">
        <v>5.0000000000000009</v>
      </c>
      <c r="AK8" s="8">
        <v>3.9230769230769234</v>
      </c>
      <c r="AL8" s="8">
        <v>4.9230769230769234</v>
      </c>
      <c r="AM8" s="8">
        <f t="shared" si="5"/>
        <v>38.84615384615384</v>
      </c>
      <c r="AN8" s="10">
        <f t="shared" si="6"/>
        <v>0.6666666666666673</v>
      </c>
      <c r="AO8" s="10">
        <f t="shared" si="6"/>
        <v>0.99999999999999944</v>
      </c>
      <c r="AP8" s="10">
        <f t="shared" si="6"/>
        <v>0.41666666666666674</v>
      </c>
      <c r="AQ8" s="10">
        <f t="shared" si="6"/>
        <v>0.41666666666666674</v>
      </c>
      <c r="AR8" s="10">
        <f t="shared" si="6"/>
        <v>0.32692307692307693</v>
      </c>
      <c r="AS8" s="10">
        <f t="shared" si="6"/>
        <v>0.4102564102564103</v>
      </c>
      <c r="AT8" s="10">
        <f t="shared" si="11"/>
        <v>0.5395299145299145</v>
      </c>
      <c r="AU8" s="8">
        <v>7.0000000000000044</v>
      </c>
      <c r="AV8" s="8">
        <v>6.0000000000000036</v>
      </c>
      <c r="AW8" s="8">
        <v>6.0000000000000036</v>
      </c>
      <c r="AX8" s="8">
        <v>8.0000000000000089</v>
      </c>
      <c r="AY8" s="8">
        <v>2.7857142857142856</v>
      </c>
      <c r="AZ8" s="8">
        <v>2.8571428571428572</v>
      </c>
      <c r="BA8" s="8">
        <f t="shared" si="7"/>
        <v>32.64285714285716</v>
      </c>
      <c r="BB8" s="10">
        <f t="shared" si="8"/>
        <v>0.5833333333333337</v>
      </c>
      <c r="BC8" s="10">
        <f t="shared" si="8"/>
        <v>0.50000000000000033</v>
      </c>
      <c r="BD8" s="10">
        <f t="shared" si="8"/>
        <v>0.50000000000000033</v>
      </c>
      <c r="BE8" s="10">
        <f t="shared" si="8"/>
        <v>0.66666666666666741</v>
      </c>
      <c r="BF8" s="10">
        <f t="shared" si="8"/>
        <v>0.23214285714285712</v>
      </c>
      <c r="BG8" s="10">
        <f t="shared" si="8"/>
        <v>0.23809523809523811</v>
      </c>
      <c r="BH8" s="10">
        <f t="shared" si="12"/>
        <v>0.45337301587301621</v>
      </c>
      <c r="BI8">
        <v>6.0000000000000027</v>
      </c>
      <c r="BJ8">
        <v>10</v>
      </c>
      <c r="BK8">
        <v>9.9999999999999964</v>
      </c>
      <c r="BL8">
        <v>8.0000000000000018</v>
      </c>
      <c r="BM8">
        <v>2.9230769230769234</v>
      </c>
      <c r="BN8">
        <v>3.3846153846153841</v>
      </c>
      <c r="BO8">
        <v>40.307692307692307</v>
      </c>
      <c r="BP8" s="11">
        <v>0.50000000000000022</v>
      </c>
      <c r="BQ8" s="11">
        <v>0.83333333333333337</v>
      </c>
      <c r="BR8" s="11">
        <v>0.83333333333333304</v>
      </c>
      <c r="BS8" s="11">
        <v>0.66666666666666685</v>
      </c>
      <c r="BT8" s="11">
        <v>0.24358974358974361</v>
      </c>
      <c r="BU8" s="11">
        <v>0.28205128205128199</v>
      </c>
      <c r="BV8" s="11">
        <f t="shared" si="13"/>
        <v>0.55982905982905984</v>
      </c>
      <c r="BW8">
        <v>8.0000000000000089</v>
      </c>
      <c r="BX8">
        <v>6.0000000000000036</v>
      </c>
      <c r="BY8">
        <v>10.000000000000002</v>
      </c>
      <c r="BZ8">
        <v>6</v>
      </c>
      <c r="CA8">
        <v>2.5</v>
      </c>
      <c r="CB8">
        <v>4.2857142857142847</v>
      </c>
      <c r="CC8">
        <v>36.785714285714299</v>
      </c>
      <c r="CD8" s="11">
        <v>0.66666666666666741</v>
      </c>
      <c r="CE8" s="11">
        <v>0.50000000000000033</v>
      </c>
      <c r="CF8" s="11">
        <v>0.83333333333333348</v>
      </c>
      <c r="CG8" s="11">
        <v>0.5</v>
      </c>
      <c r="CH8" s="11">
        <v>0.20833333333333334</v>
      </c>
      <c r="CI8" s="11">
        <v>0.35714285714285704</v>
      </c>
      <c r="CJ8" s="11">
        <f t="shared" si="14"/>
        <v>0.51091269841269871</v>
      </c>
      <c r="CK8" s="54">
        <f t="shared" si="15"/>
        <v>0.4622507122507124</v>
      </c>
    </row>
    <row r="9" spans="1:90" hidden="1" x14ac:dyDescent="0.25">
      <c r="A9" s="1" t="s">
        <v>19</v>
      </c>
      <c r="B9" s="6" t="s">
        <v>30</v>
      </c>
      <c r="C9" s="7" t="s">
        <v>31</v>
      </c>
      <c r="D9" s="7"/>
      <c r="E9" s="8">
        <v>3.9999999999999982</v>
      </c>
      <c r="F9" s="8">
        <v>6.1538461538461569</v>
      </c>
      <c r="G9" s="8">
        <v>1.9999999999999996</v>
      </c>
      <c r="H9" s="8"/>
      <c r="I9" s="8">
        <v>5.0769230769230766</v>
      </c>
      <c r="J9" s="8">
        <v>5.5384615384615365</v>
      </c>
      <c r="K9" s="8">
        <f t="shared" si="0"/>
        <v>22.76923076923077</v>
      </c>
      <c r="L9" s="9">
        <f t="shared" si="1"/>
        <v>0.3333333333333332</v>
      </c>
      <c r="M9" s="9">
        <f t="shared" si="1"/>
        <v>0.51282051282051311</v>
      </c>
      <c r="N9" s="9">
        <f t="shared" si="1"/>
        <v>0.16666666666666663</v>
      </c>
      <c r="O9" s="9">
        <f t="shared" si="1"/>
        <v>0</v>
      </c>
      <c r="P9" s="9">
        <f t="shared" si="1"/>
        <v>0.42307692307692307</v>
      </c>
      <c r="Q9" s="9">
        <f t="shared" si="2"/>
        <v>0.4615384615384614</v>
      </c>
      <c r="R9" s="9"/>
      <c r="S9" s="8">
        <v>6.0000000000000036</v>
      </c>
      <c r="T9" s="8">
        <v>6</v>
      </c>
      <c r="U9" s="8">
        <v>0</v>
      </c>
      <c r="V9" s="8">
        <v>10.000000000000004</v>
      </c>
      <c r="W9" s="8">
        <v>4.6428571428571423</v>
      </c>
      <c r="X9" s="8">
        <v>5.2857142857142838</v>
      </c>
      <c r="Y9" s="8">
        <f t="shared" si="3"/>
        <v>31.928571428571434</v>
      </c>
      <c r="Z9" s="10">
        <f t="shared" si="4"/>
        <v>0.50000000000000033</v>
      </c>
      <c r="AA9" s="10">
        <f t="shared" si="4"/>
        <v>0.5</v>
      </c>
      <c r="AB9" s="10">
        <f t="shared" si="4"/>
        <v>0</v>
      </c>
      <c r="AC9" s="10">
        <f t="shared" si="4"/>
        <v>0.83333333333333359</v>
      </c>
      <c r="AD9" s="10">
        <f t="shared" si="4"/>
        <v>0.38690476190476186</v>
      </c>
      <c r="AE9" s="10">
        <f t="shared" si="4"/>
        <v>0.4404761904761903</v>
      </c>
      <c r="AF9" s="10"/>
      <c r="AG9" s="8">
        <v>8.0000000000000018</v>
      </c>
      <c r="AH9" s="8">
        <v>1.9999999999999996</v>
      </c>
      <c r="AI9" s="8">
        <v>0</v>
      </c>
      <c r="AJ9" s="8">
        <v>6.0000000000000009</v>
      </c>
      <c r="AK9" s="8">
        <v>3.3076923076923075</v>
      </c>
      <c r="AL9" s="8">
        <v>6.3076923076923075</v>
      </c>
      <c r="AM9" s="8">
        <f t="shared" si="5"/>
        <v>25.615384615384617</v>
      </c>
      <c r="AN9" s="10">
        <f t="shared" si="6"/>
        <v>0.66666666666666685</v>
      </c>
      <c r="AO9" s="10">
        <f t="shared" si="6"/>
        <v>0.16666666666666663</v>
      </c>
      <c r="AP9" s="10">
        <f t="shared" si="6"/>
        <v>0</v>
      </c>
      <c r="AQ9" s="10">
        <f t="shared" si="6"/>
        <v>0.50000000000000011</v>
      </c>
      <c r="AR9" s="10">
        <f t="shared" si="6"/>
        <v>0.27564102564102561</v>
      </c>
      <c r="AS9" s="10">
        <f t="shared" si="6"/>
        <v>0.52564102564102566</v>
      </c>
      <c r="AT9" s="10"/>
      <c r="AU9" s="8">
        <v>0</v>
      </c>
      <c r="AV9" s="8">
        <v>3.9999999999999987</v>
      </c>
      <c r="AW9" s="8">
        <v>0</v>
      </c>
      <c r="AX9" s="8">
        <v>6</v>
      </c>
      <c r="AY9" s="8">
        <v>2.2142857142857144</v>
      </c>
      <c r="AZ9" s="8">
        <v>1.7857142857142856</v>
      </c>
      <c r="BA9" s="8">
        <f t="shared" si="7"/>
        <v>13.999999999999996</v>
      </c>
      <c r="BB9" s="10">
        <f t="shared" si="8"/>
        <v>0</v>
      </c>
      <c r="BC9" s="10">
        <f t="shared" si="8"/>
        <v>0.3333333333333332</v>
      </c>
      <c r="BD9" s="10">
        <f t="shared" si="8"/>
        <v>0</v>
      </c>
      <c r="BE9" s="10">
        <f t="shared" si="8"/>
        <v>0.5</v>
      </c>
      <c r="BF9" s="10">
        <f t="shared" si="8"/>
        <v>0.18452380952380953</v>
      </c>
      <c r="BG9" s="10">
        <f t="shared" si="8"/>
        <v>0.14880952380952381</v>
      </c>
      <c r="BH9" s="10"/>
      <c r="BI9">
        <v>0</v>
      </c>
      <c r="BJ9">
        <v>3.9999999999999991</v>
      </c>
      <c r="BK9">
        <v>0</v>
      </c>
      <c r="BL9">
        <v>6.0000000000000009</v>
      </c>
      <c r="BM9">
        <v>0.92307692307692313</v>
      </c>
      <c r="BN9">
        <v>0.76923076923076927</v>
      </c>
      <c r="BO9">
        <v>11.692307692307693</v>
      </c>
      <c r="BP9" s="11">
        <v>0</v>
      </c>
      <c r="BQ9" s="11">
        <v>0.33333333333333326</v>
      </c>
      <c r="BR9" s="11">
        <v>0</v>
      </c>
      <c r="BS9" s="11">
        <v>0.50000000000000011</v>
      </c>
      <c r="BT9" s="11">
        <v>7.6923076923076927E-2</v>
      </c>
      <c r="BU9" s="11">
        <v>6.4102564102564111E-2</v>
      </c>
      <c r="BV9" s="11"/>
      <c r="BW9">
        <v>0</v>
      </c>
      <c r="BX9">
        <v>3.9999999999999987</v>
      </c>
      <c r="BY9">
        <v>0</v>
      </c>
      <c r="BZ9">
        <v>0</v>
      </c>
      <c r="CA9">
        <v>1.1428571428571428</v>
      </c>
      <c r="CB9">
        <v>0.2857142857142857</v>
      </c>
      <c r="CC9">
        <v>5.428571428571427</v>
      </c>
      <c r="CD9" s="11">
        <v>0</v>
      </c>
      <c r="CE9" s="11">
        <v>0.3333333333333332</v>
      </c>
      <c r="CF9" s="11">
        <v>0</v>
      </c>
      <c r="CG9" s="11">
        <v>0</v>
      </c>
      <c r="CH9" s="11">
        <v>9.5238095238095233E-2</v>
      </c>
      <c r="CI9" s="11">
        <v>2.3809523809523808E-2</v>
      </c>
    </row>
    <row r="10" spans="1:90" hidden="1" x14ac:dyDescent="0.25">
      <c r="A10" s="1" t="s">
        <v>19</v>
      </c>
      <c r="B10" s="12" t="s">
        <v>32</v>
      </c>
      <c r="C10" t="s">
        <v>33</v>
      </c>
      <c r="E10" s="2"/>
      <c r="F10" s="2"/>
      <c r="G10" s="2"/>
      <c r="H10" s="2"/>
      <c r="I10" s="2">
        <v>2.7692307692307692</v>
      </c>
      <c r="J10" s="2"/>
      <c r="K10" s="2">
        <f t="shared" si="0"/>
        <v>2.7692307692307692</v>
      </c>
      <c r="L10" s="13">
        <f t="shared" si="1"/>
        <v>0</v>
      </c>
      <c r="M10" s="13">
        <f t="shared" si="1"/>
        <v>0</v>
      </c>
      <c r="N10" s="13">
        <f t="shared" si="1"/>
        <v>0</v>
      </c>
      <c r="O10" s="13">
        <f t="shared" si="1"/>
        <v>0</v>
      </c>
      <c r="P10" s="13">
        <f t="shared" si="1"/>
        <v>0.23076923076923075</v>
      </c>
      <c r="Q10" s="13">
        <f t="shared" si="2"/>
        <v>0</v>
      </c>
      <c r="R10" s="13"/>
      <c r="S10" s="2">
        <v>0</v>
      </c>
      <c r="T10" s="2">
        <v>3.9999999999999987</v>
      </c>
      <c r="U10" s="2">
        <v>0</v>
      </c>
      <c r="V10" s="2">
        <v>0</v>
      </c>
      <c r="W10" s="2">
        <v>1.714285714285714</v>
      </c>
      <c r="X10" s="2">
        <v>0</v>
      </c>
      <c r="Y10" s="2">
        <f t="shared" si="3"/>
        <v>5.7142857142857126</v>
      </c>
      <c r="Z10" s="11">
        <f t="shared" si="4"/>
        <v>0</v>
      </c>
      <c r="AA10" s="11">
        <f t="shared" si="4"/>
        <v>0.3333333333333332</v>
      </c>
      <c r="AB10" s="11">
        <f t="shared" si="4"/>
        <v>0</v>
      </c>
      <c r="AC10" s="11">
        <f t="shared" si="4"/>
        <v>0</v>
      </c>
      <c r="AD10" s="11">
        <f t="shared" si="4"/>
        <v>0.14285714285714282</v>
      </c>
      <c r="AE10" s="11">
        <f t="shared" si="4"/>
        <v>0</v>
      </c>
      <c r="AF10" s="11"/>
      <c r="AG10" s="2">
        <v>3.0000000000000009</v>
      </c>
      <c r="AH10" s="2">
        <v>0</v>
      </c>
      <c r="AI10" s="2">
        <v>0</v>
      </c>
      <c r="AJ10" s="2">
        <v>0</v>
      </c>
      <c r="AK10" s="2">
        <v>2.4615384615384617</v>
      </c>
      <c r="AL10" s="2">
        <v>0</v>
      </c>
      <c r="AM10" s="2">
        <f t="shared" si="5"/>
        <v>5.4615384615384626</v>
      </c>
      <c r="AN10" s="11">
        <f t="shared" si="6"/>
        <v>0.25000000000000006</v>
      </c>
      <c r="AO10" s="11">
        <f t="shared" si="6"/>
        <v>0</v>
      </c>
      <c r="AP10" s="11">
        <f t="shared" si="6"/>
        <v>0</v>
      </c>
      <c r="AQ10" s="11">
        <f t="shared" si="6"/>
        <v>0</v>
      </c>
      <c r="AR10" s="11">
        <f t="shared" si="6"/>
        <v>0.20512820512820515</v>
      </c>
      <c r="AS10" s="11">
        <f t="shared" si="6"/>
        <v>0</v>
      </c>
      <c r="AT10" s="11"/>
      <c r="AU10" s="2">
        <v>4.1428571428571415</v>
      </c>
      <c r="AV10" s="2">
        <v>1.9999999999999993</v>
      </c>
      <c r="AW10" s="2">
        <v>0</v>
      </c>
      <c r="AX10" s="2">
        <v>0</v>
      </c>
      <c r="AY10" s="2">
        <v>1.1428571428571428</v>
      </c>
      <c r="AZ10" s="2">
        <v>0</v>
      </c>
      <c r="BA10" s="2">
        <f t="shared" si="7"/>
        <v>7.2857142857142829</v>
      </c>
      <c r="BB10" s="11">
        <f t="shared" si="8"/>
        <v>0.34523809523809512</v>
      </c>
      <c r="BC10" s="11">
        <f t="shared" si="8"/>
        <v>0.1666666666666666</v>
      </c>
      <c r="BD10" s="11">
        <f t="shared" si="8"/>
        <v>0</v>
      </c>
      <c r="BE10" s="11">
        <f t="shared" si="8"/>
        <v>0</v>
      </c>
      <c r="BF10" s="11">
        <f t="shared" si="8"/>
        <v>9.5238095238095233E-2</v>
      </c>
      <c r="BG10" s="11">
        <f t="shared" si="8"/>
        <v>0</v>
      </c>
      <c r="BH10" s="11"/>
      <c r="BI10">
        <v>0</v>
      </c>
      <c r="BJ10">
        <v>0</v>
      </c>
      <c r="BK10">
        <v>0</v>
      </c>
      <c r="BL10">
        <v>0</v>
      </c>
      <c r="BM10">
        <v>1.6923076923076925</v>
      </c>
      <c r="BN10">
        <v>0</v>
      </c>
      <c r="BO10">
        <v>1.6923076923076925</v>
      </c>
      <c r="BP10" s="11">
        <v>0</v>
      </c>
      <c r="BQ10" s="11">
        <v>0</v>
      </c>
      <c r="BR10" s="11">
        <v>0</v>
      </c>
      <c r="BS10" s="11">
        <v>0</v>
      </c>
      <c r="BT10" s="11">
        <v>0.14102564102564105</v>
      </c>
      <c r="BU10" s="11">
        <v>0</v>
      </c>
      <c r="BV10" s="11"/>
      <c r="BW10">
        <v>0</v>
      </c>
      <c r="BX10">
        <v>0</v>
      </c>
      <c r="BY10">
        <v>1.9999999999999993</v>
      </c>
      <c r="BZ10">
        <v>0.2857142857142857</v>
      </c>
      <c r="CA10">
        <v>8.0000000000000089</v>
      </c>
      <c r="CB10">
        <v>0</v>
      </c>
      <c r="CC10">
        <v>10.285714285714294</v>
      </c>
      <c r="CD10" s="11">
        <v>0</v>
      </c>
      <c r="CE10" s="11">
        <v>0</v>
      </c>
      <c r="CF10" s="11">
        <v>0.1666666666666666</v>
      </c>
      <c r="CG10" s="11">
        <v>2.3809523809523808E-2</v>
      </c>
      <c r="CH10" s="11">
        <v>0.66666666666666741</v>
      </c>
      <c r="CI10" s="11">
        <v>0</v>
      </c>
    </row>
    <row r="11" spans="1:90" s="7" customFormat="1" hidden="1" x14ac:dyDescent="0.25">
      <c r="A11" s="1" t="s">
        <v>19</v>
      </c>
      <c r="B11" t="s">
        <v>34</v>
      </c>
      <c r="C11" t="s">
        <v>35</v>
      </c>
      <c r="D11"/>
      <c r="E11" s="2"/>
      <c r="F11" s="2"/>
      <c r="G11" s="2"/>
      <c r="H11" s="2"/>
      <c r="I11" s="2"/>
      <c r="J11" s="2"/>
      <c r="K11" s="2">
        <f t="shared" si="0"/>
        <v>0</v>
      </c>
      <c r="L11" s="13">
        <f t="shared" si="1"/>
        <v>0</v>
      </c>
      <c r="M11" s="13">
        <f t="shared" si="1"/>
        <v>0</v>
      </c>
      <c r="N11" s="13">
        <f t="shared" si="1"/>
        <v>0</v>
      </c>
      <c r="O11" s="13">
        <f t="shared" si="1"/>
        <v>0</v>
      </c>
      <c r="P11" s="13">
        <f t="shared" si="1"/>
        <v>0</v>
      </c>
      <c r="Q11" s="13">
        <f t="shared" si="2"/>
        <v>0</v>
      </c>
      <c r="R11" s="13"/>
      <c r="S11" s="2"/>
      <c r="T11" s="2"/>
      <c r="U11" s="2"/>
      <c r="V11" s="2"/>
      <c r="W11" s="2"/>
      <c r="X11" s="2"/>
      <c r="Y11" s="2">
        <f t="shared" si="3"/>
        <v>0</v>
      </c>
      <c r="Z11" s="11">
        <f t="shared" si="4"/>
        <v>0</v>
      </c>
      <c r="AA11" s="11">
        <f t="shared" si="4"/>
        <v>0</v>
      </c>
      <c r="AB11" s="11">
        <f t="shared" si="4"/>
        <v>0</v>
      </c>
      <c r="AC11" s="11">
        <f t="shared" si="4"/>
        <v>0</v>
      </c>
      <c r="AD11" s="11">
        <f t="shared" si="4"/>
        <v>0</v>
      </c>
      <c r="AE11" s="11">
        <f t="shared" si="4"/>
        <v>0</v>
      </c>
      <c r="AF11" s="11"/>
      <c r="AG11" s="2"/>
      <c r="AH11" s="2"/>
      <c r="AI11" s="2"/>
      <c r="AJ11" s="2"/>
      <c r="AK11" s="2"/>
      <c r="AL11" s="2"/>
      <c r="AM11" s="2">
        <f t="shared" si="5"/>
        <v>0</v>
      </c>
      <c r="AN11" s="11">
        <f t="shared" si="6"/>
        <v>0</v>
      </c>
      <c r="AO11" s="11">
        <f t="shared" si="6"/>
        <v>0</v>
      </c>
      <c r="AP11" s="11">
        <f t="shared" si="6"/>
        <v>0</v>
      </c>
      <c r="AQ11" s="11">
        <f t="shared" si="6"/>
        <v>0</v>
      </c>
      <c r="AR11" s="11">
        <f t="shared" si="6"/>
        <v>0</v>
      </c>
      <c r="AS11" s="11">
        <f t="shared" si="6"/>
        <v>0</v>
      </c>
      <c r="AT11" s="11"/>
      <c r="AU11" s="2">
        <v>1.9999999999999993</v>
      </c>
      <c r="AV11" s="2">
        <v>7.0000000000000044</v>
      </c>
      <c r="AW11" s="2">
        <v>7.0000000000000009</v>
      </c>
      <c r="AX11" s="2">
        <v>7.0000000000000044</v>
      </c>
      <c r="AY11" s="2">
        <v>2.1428571428571423</v>
      </c>
      <c r="AZ11" s="2">
        <v>1.1428571428571428</v>
      </c>
      <c r="BA11" s="2">
        <f t="shared" si="7"/>
        <v>26.285714285714292</v>
      </c>
      <c r="BB11" s="11">
        <f t="shared" si="8"/>
        <v>0.1666666666666666</v>
      </c>
      <c r="BC11" s="11">
        <f t="shared" si="8"/>
        <v>0.5833333333333337</v>
      </c>
      <c r="BD11" s="11">
        <f t="shared" si="8"/>
        <v>0.58333333333333337</v>
      </c>
      <c r="BE11" s="11">
        <f t="shared" si="8"/>
        <v>0.5833333333333337</v>
      </c>
      <c r="BF11" s="11">
        <f t="shared" si="8"/>
        <v>0.17857142857142852</v>
      </c>
      <c r="BG11" s="11">
        <f t="shared" si="8"/>
        <v>9.5238095238095233E-2</v>
      </c>
      <c r="BH11" s="11"/>
      <c r="BI11">
        <v>7.0000000000000036</v>
      </c>
      <c r="BJ11">
        <v>6.0000000000000027</v>
      </c>
      <c r="BK11">
        <v>6.0000000000000027</v>
      </c>
      <c r="BL11">
        <v>3.9999999999999982</v>
      </c>
      <c r="BM11">
        <v>4.615384615384615</v>
      </c>
      <c r="BN11">
        <v>3.8461538461538445</v>
      </c>
      <c r="BO11">
        <v>31.461538461538463</v>
      </c>
      <c r="BP11" s="11">
        <v>0.58333333333333359</v>
      </c>
      <c r="BQ11" s="11">
        <v>0.50000000000000022</v>
      </c>
      <c r="BR11" s="11">
        <v>0.50000000000000022</v>
      </c>
      <c r="BS11" s="11">
        <v>0.3333333333333332</v>
      </c>
      <c r="BT11" s="11">
        <v>0.38461538461538458</v>
      </c>
      <c r="BU11" s="11">
        <v>0.32051282051282037</v>
      </c>
      <c r="BV11" s="11"/>
      <c r="BW11">
        <v>1.9999999999999993</v>
      </c>
      <c r="BX11">
        <v>7.0000000000000044</v>
      </c>
      <c r="BY11">
        <v>1.9999999999999993</v>
      </c>
      <c r="BZ11">
        <v>6.0000000000000036</v>
      </c>
      <c r="CA11">
        <v>3.1428571428571423</v>
      </c>
      <c r="CB11">
        <v>4.1428571428571415</v>
      </c>
      <c r="CC11">
        <v>24.285714285714292</v>
      </c>
      <c r="CD11" s="11">
        <v>0.1666666666666666</v>
      </c>
      <c r="CE11" s="11">
        <v>0.5833333333333337</v>
      </c>
      <c r="CF11" s="11">
        <v>0.1666666666666666</v>
      </c>
      <c r="CG11" s="11">
        <v>0.50000000000000033</v>
      </c>
      <c r="CH11" s="11">
        <v>0.26190476190476186</v>
      </c>
      <c r="CI11" s="11">
        <v>0.34523809523809512</v>
      </c>
    </row>
    <row r="12" spans="1:90" hidden="1" x14ac:dyDescent="0.25">
      <c r="A12" s="1" t="s">
        <v>19</v>
      </c>
      <c r="B12" t="s">
        <v>36</v>
      </c>
      <c r="C12" t="s">
        <v>37</v>
      </c>
      <c r="E12" s="2"/>
      <c r="F12" s="2"/>
      <c r="G12" s="2"/>
      <c r="H12" s="2"/>
      <c r="I12" s="2"/>
      <c r="J12" s="2"/>
      <c r="K12" s="2">
        <f t="shared" si="0"/>
        <v>0</v>
      </c>
      <c r="L12" s="13">
        <f t="shared" si="1"/>
        <v>0</v>
      </c>
      <c r="M12" s="13">
        <f t="shared" si="1"/>
        <v>0</v>
      </c>
      <c r="N12" s="13">
        <f t="shared" si="1"/>
        <v>0</v>
      </c>
      <c r="O12" s="13">
        <f t="shared" si="1"/>
        <v>0</v>
      </c>
      <c r="P12" s="13">
        <f t="shared" si="1"/>
        <v>0</v>
      </c>
      <c r="Q12" s="13">
        <f t="shared" si="2"/>
        <v>0</v>
      </c>
      <c r="R12" s="13"/>
      <c r="S12" s="2"/>
      <c r="T12" s="2"/>
      <c r="U12" s="2"/>
      <c r="V12" s="2"/>
      <c r="W12" s="2"/>
      <c r="X12" s="2"/>
      <c r="Y12" s="2">
        <f t="shared" si="3"/>
        <v>0</v>
      </c>
      <c r="Z12" s="11">
        <f t="shared" si="4"/>
        <v>0</v>
      </c>
      <c r="AA12" s="11">
        <f t="shared" si="4"/>
        <v>0</v>
      </c>
      <c r="AB12" s="11">
        <f t="shared" si="4"/>
        <v>0</v>
      </c>
      <c r="AC12" s="11">
        <f t="shared" si="4"/>
        <v>0</v>
      </c>
      <c r="AD12" s="11">
        <f t="shared" si="4"/>
        <v>0</v>
      </c>
      <c r="AE12" s="11">
        <f t="shared" si="4"/>
        <v>0</v>
      </c>
      <c r="AF12" s="11"/>
      <c r="AG12" s="2"/>
      <c r="AH12" s="2"/>
      <c r="AI12" s="2"/>
      <c r="AJ12" s="2"/>
      <c r="AK12" s="2">
        <v>2.6923076923076921</v>
      </c>
      <c r="AL12" s="2"/>
      <c r="AM12" s="2">
        <f t="shared" si="5"/>
        <v>2.6923076923076921</v>
      </c>
      <c r="AN12" s="11">
        <f t="shared" si="6"/>
        <v>0</v>
      </c>
      <c r="AO12" s="11">
        <f t="shared" si="6"/>
        <v>0</v>
      </c>
      <c r="AP12" s="11">
        <f t="shared" si="6"/>
        <v>0</v>
      </c>
      <c r="AQ12" s="11">
        <f t="shared" si="6"/>
        <v>0</v>
      </c>
      <c r="AR12" s="11">
        <f t="shared" si="6"/>
        <v>0.22435897435897434</v>
      </c>
      <c r="AS12" s="11">
        <f t="shared" si="6"/>
        <v>0</v>
      </c>
      <c r="AT12" s="11"/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f t="shared" si="7"/>
        <v>0</v>
      </c>
      <c r="BB12" s="11">
        <f t="shared" si="8"/>
        <v>0</v>
      </c>
      <c r="BC12" s="11">
        <f t="shared" si="8"/>
        <v>0</v>
      </c>
      <c r="BD12" s="11">
        <f t="shared" si="8"/>
        <v>0</v>
      </c>
      <c r="BE12" s="11">
        <f t="shared" si="8"/>
        <v>0</v>
      </c>
      <c r="BF12" s="11">
        <f t="shared" si="8"/>
        <v>0</v>
      </c>
      <c r="BG12" s="11">
        <f t="shared" si="8"/>
        <v>0</v>
      </c>
      <c r="BH12" s="11"/>
      <c r="BI12" t="e">
        <v>#N/A</v>
      </c>
      <c r="BP12" s="11"/>
      <c r="BQ12" s="11"/>
      <c r="BR12" s="11"/>
      <c r="BS12" s="11"/>
      <c r="BT12" s="11"/>
      <c r="BU12" s="11"/>
      <c r="BV12" s="11"/>
      <c r="CD12" s="11"/>
      <c r="CE12" s="11"/>
      <c r="CF12" s="11"/>
      <c r="CG12" s="11"/>
      <c r="CH12" s="11"/>
      <c r="CI12" s="11"/>
    </row>
    <row r="13" spans="1:90" hidden="1" x14ac:dyDescent="0.25">
      <c r="A13" s="1" t="s">
        <v>19</v>
      </c>
      <c r="B13" s="12" t="s">
        <v>38</v>
      </c>
      <c r="C13" t="s">
        <v>39</v>
      </c>
      <c r="E13" s="2"/>
      <c r="F13" s="2">
        <v>3.0769230769230784</v>
      </c>
      <c r="G13" s="2">
        <v>3.0000000000000013</v>
      </c>
      <c r="H13" s="2"/>
      <c r="I13" s="2">
        <v>4.0769230769230775</v>
      </c>
      <c r="J13" s="2"/>
      <c r="K13" s="2">
        <f t="shared" si="0"/>
        <v>10.153846153846157</v>
      </c>
      <c r="L13" s="13">
        <f t="shared" si="1"/>
        <v>0</v>
      </c>
      <c r="M13" s="13">
        <f t="shared" si="1"/>
        <v>0.25641025641025655</v>
      </c>
      <c r="N13" s="13">
        <f t="shared" si="1"/>
        <v>0.25000000000000011</v>
      </c>
      <c r="O13" s="13">
        <f t="shared" si="1"/>
        <v>0</v>
      </c>
      <c r="P13" s="13">
        <f t="shared" si="1"/>
        <v>0.33974358974358981</v>
      </c>
      <c r="Q13" s="13">
        <f t="shared" si="2"/>
        <v>0</v>
      </c>
      <c r="R13" s="13"/>
      <c r="S13" s="2">
        <v>0</v>
      </c>
      <c r="T13" s="2">
        <v>1.9999999999999993</v>
      </c>
      <c r="U13" s="2">
        <v>1.9999999999999993</v>
      </c>
      <c r="V13" s="2">
        <v>0.99999999999999967</v>
      </c>
      <c r="W13" s="2">
        <v>2.5</v>
      </c>
      <c r="X13" s="2">
        <v>0</v>
      </c>
      <c r="Y13" s="2">
        <f t="shared" si="3"/>
        <v>7.4999999999999982</v>
      </c>
      <c r="Z13" s="11">
        <f t="shared" si="4"/>
        <v>0</v>
      </c>
      <c r="AA13" s="11">
        <f t="shared" si="4"/>
        <v>0.1666666666666666</v>
      </c>
      <c r="AB13" s="11">
        <f t="shared" si="4"/>
        <v>0.1666666666666666</v>
      </c>
      <c r="AC13" s="11">
        <f t="shared" si="4"/>
        <v>8.3333333333333301E-2</v>
      </c>
      <c r="AD13" s="11">
        <f t="shared" si="4"/>
        <v>0.20833333333333334</v>
      </c>
      <c r="AE13" s="11">
        <f t="shared" si="4"/>
        <v>0</v>
      </c>
      <c r="AF13" s="11"/>
      <c r="AG13" s="2">
        <v>0</v>
      </c>
      <c r="AH13" s="2">
        <v>0</v>
      </c>
      <c r="AI13" s="2">
        <v>1.9999999999999991</v>
      </c>
      <c r="AJ13" s="2">
        <v>1.9999999999999991</v>
      </c>
      <c r="AK13" s="2">
        <v>0.76923076923076916</v>
      </c>
      <c r="AL13" s="2">
        <v>0</v>
      </c>
      <c r="AM13" s="2">
        <f t="shared" si="5"/>
        <v>4.7692307692307674</v>
      </c>
      <c r="AN13" s="11">
        <f t="shared" si="6"/>
        <v>0</v>
      </c>
      <c r="AO13" s="11">
        <f t="shared" si="6"/>
        <v>0</v>
      </c>
      <c r="AP13" s="11">
        <f t="shared" si="6"/>
        <v>0.1666666666666666</v>
      </c>
      <c r="AQ13" s="11">
        <f t="shared" si="6"/>
        <v>0.1666666666666666</v>
      </c>
      <c r="AR13" s="11">
        <f t="shared" si="6"/>
        <v>6.4102564102564097E-2</v>
      </c>
      <c r="AS13" s="11">
        <f t="shared" si="6"/>
        <v>0</v>
      </c>
      <c r="AT13" s="11"/>
      <c r="AU13" s="2">
        <v>0</v>
      </c>
      <c r="AV13" s="2">
        <v>3.0000000000000018</v>
      </c>
      <c r="AW13" s="2">
        <v>0.99999999999999967</v>
      </c>
      <c r="AX13" s="2">
        <v>0</v>
      </c>
      <c r="AY13" s="2">
        <v>2.5</v>
      </c>
      <c r="AZ13" s="2">
        <v>0</v>
      </c>
      <c r="BA13" s="2">
        <f t="shared" si="7"/>
        <v>6.5000000000000018</v>
      </c>
      <c r="BB13" s="11">
        <f t="shared" si="8"/>
        <v>0</v>
      </c>
      <c r="BC13" s="11">
        <f t="shared" si="8"/>
        <v>0.25000000000000017</v>
      </c>
      <c r="BD13" s="11">
        <f t="shared" si="8"/>
        <v>8.3333333333333301E-2</v>
      </c>
      <c r="BE13" s="11">
        <f t="shared" si="8"/>
        <v>0</v>
      </c>
      <c r="BF13" s="11">
        <f t="shared" si="8"/>
        <v>0.20833333333333334</v>
      </c>
      <c r="BG13" s="11">
        <f t="shared" si="8"/>
        <v>0</v>
      </c>
      <c r="BH13" s="11"/>
      <c r="BI13">
        <v>0</v>
      </c>
      <c r="BJ13">
        <v>0</v>
      </c>
      <c r="BK13">
        <v>1.9999999999999991</v>
      </c>
      <c r="BL13">
        <v>1.9999999999999991</v>
      </c>
      <c r="BM13">
        <v>2.6923076923076925</v>
      </c>
      <c r="BN13">
        <v>0</v>
      </c>
      <c r="BO13">
        <v>6.6923076923076907</v>
      </c>
      <c r="BP13" s="11">
        <v>0</v>
      </c>
      <c r="BQ13" s="11">
        <v>0</v>
      </c>
      <c r="BR13" s="11">
        <v>0.1666666666666666</v>
      </c>
      <c r="BS13" s="11">
        <v>0.1666666666666666</v>
      </c>
      <c r="BT13" s="11">
        <v>0.22435897435897437</v>
      </c>
      <c r="BU13" s="11">
        <v>0</v>
      </c>
      <c r="BV13" s="11"/>
      <c r="BW13">
        <v>0</v>
      </c>
      <c r="BX13">
        <v>3.0000000000000018</v>
      </c>
      <c r="BY13">
        <v>1.9999999999999993</v>
      </c>
      <c r="BZ13">
        <v>0</v>
      </c>
      <c r="CA13">
        <v>2.1428571428571428</v>
      </c>
      <c r="CB13">
        <v>0</v>
      </c>
      <c r="CC13">
        <v>7.1428571428571441</v>
      </c>
      <c r="CD13" s="11">
        <v>0</v>
      </c>
      <c r="CE13" s="11">
        <v>0.25000000000000017</v>
      </c>
      <c r="CF13" s="11">
        <v>0.1666666666666666</v>
      </c>
      <c r="CG13" s="11">
        <v>0</v>
      </c>
      <c r="CH13" s="11">
        <v>0.17857142857142858</v>
      </c>
      <c r="CI13" s="11">
        <v>0</v>
      </c>
    </row>
    <row r="14" spans="1:90" x14ac:dyDescent="0.25">
      <c r="A14" s="5" t="s">
        <v>19</v>
      </c>
      <c r="B14" s="12" t="s">
        <v>40</v>
      </c>
      <c r="C14" t="s">
        <v>41</v>
      </c>
      <c r="E14" s="2">
        <v>9.6923076923076881</v>
      </c>
      <c r="F14" s="2">
        <v>9.5384615384615383</v>
      </c>
      <c r="G14" s="2">
        <v>10.615384615384613</v>
      </c>
      <c r="H14" s="2">
        <v>6.307692307692311</v>
      </c>
      <c r="I14" s="2">
        <v>8.9230769230769269</v>
      </c>
      <c r="J14" s="2">
        <v>5.2307692307692326</v>
      </c>
      <c r="K14" s="2">
        <f t="shared" si="0"/>
        <v>50.307692307692314</v>
      </c>
      <c r="L14" s="13">
        <f t="shared" si="1"/>
        <v>0.80769230769230738</v>
      </c>
      <c r="M14" s="13">
        <f t="shared" si="1"/>
        <v>0.79487179487179482</v>
      </c>
      <c r="N14" s="13">
        <f t="shared" si="1"/>
        <v>0.88461538461538447</v>
      </c>
      <c r="O14" s="13">
        <f t="shared" si="1"/>
        <v>0.52564102564102588</v>
      </c>
      <c r="P14" s="13">
        <f t="shared" si="1"/>
        <v>0.74358974358974395</v>
      </c>
      <c r="Q14" s="13">
        <f t="shared" si="2"/>
        <v>0.43589743589743607</v>
      </c>
      <c r="R14" s="9">
        <f>SUBTOTAL(9,L14:Q14)/6</f>
        <v>0.69871794871794879</v>
      </c>
      <c r="S14" s="2">
        <v>5.2142857142857153</v>
      </c>
      <c r="T14" s="2">
        <v>10.999999999999996</v>
      </c>
      <c r="U14" s="2">
        <v>8.0000000000000089</v>
      </c>
      <c r="V14" s="2">
        <v>9.1428571428571423</v>
      </c>
      <c r="W14" s="2">
        <v>8.2142857142857206</v>
      </c>
      <c r="X14" s="2">
        <v>3.2857142857142851</v>
      </c>
      <c r="Y14" s="2">
        <f t="shared" si="3"/>
        <v>44.857142857142868</v>
      </c>
      <c r="Z14" s="11">
        <f t="shared" si="4"/>
        <v>0.43452380952380959</v>
      </c>
      <c r="AA14" s="11">
        <f t="shared" si="4"/>
        <v>0.91666666666666641</v>
      </c>
      <c r="AB14" s="11">
        <f t="shared" si="4"/>
        <v>0.66666666666666741</v>
      </c>
      <c r="AC14" s="11">
        <f t="shared" si="4"/>
        <v>0.76190476190476186</v>
      </c>
      <c r="AD14" s="11">
        <f t="shared" si="4"/>
        <v>0.68452380952381009</v>
      </c>
      <c r="AE14" s="11">
        <f t="shared" si="4"/>
        <v>0.27380952380952378</v>
      </c>
      <c r="AF14" s="10">
        <f>AVERAGE(Z14:AE14)</f>
        <v>0.62301587301587313</v>
      </c>
      <c r="AG14" s="2">
        <v>8.0000000000000018</v>
      </c>
      <c r="AH14" s="2">
        <v>10.999999999999995</v>
      </c>
      <c r="AI14" s="2">
        <v>9.9999999999999964</v>
      </c>
      <c r="AJ14" s="2">
        <v>8.0000000000000036</v>
      </c>
      <c r="AK14" s="2">
        <v>7.0000000000000036</v>
      </c>
      <c r="AL14" s="2">
        <v>4.6923076923076934</v>
      </c>
      <c r="AM14" s="2">
        <f t="shared" si="5"/>
        <v>48.692307692307693</v>
      </c>
      <c r="AN14" s="11">
        <f t="shared" si="6"/>
        <v>0.66666666666666685</v>
      </c>
      <c r="AO14" s="11">
        <f t="shared" si="6"/>
        <v>0.91666666666666619</v>
      </c>
      <c r="AP14" s="11">
        <f t="shared" si="6"/>
        <v>0.83333333333333304</v>
      </c>
      <c r="AQ14" s="11">
        <f t="shared" si="6"/>
        <v>0.66666666666666696</v>
      </c>
      <c r="AR14" s="11">
        <f t="shared" si="6"/>
        <v>0.58333333333333359</v>
      </c>
      <c r="AS14" s="11">
        <f t="shared" si="6"/>
        <v>0.39102564102564114</v>
      </c>
      <c r="AT14" s="10">
        <f>SUM(AN14:AS14)/6</f>
        <v>0.67628205128205121</v>
      </c>
      <c r="AU14" s="2">
        <v>7.8571428571428612</v>
      </c>
      <c r="AV14" s="2">
        <v>10.999999999999996</v>
      </c>
      <c r="AW14" s="2">
        <v>3</v>
      </c>
      <c r="AX14" s="2">
        <v>9.9999999999999982</v>
      </c>
      <c r="AY14" s="2">
        <v>8.5714285714285783</v>
      </c>
      <c r="AZ14" s="2">
        <v>2.7142857142857144</v>
      </c>
      <c r="BA14" s="2">
        <f t="shared" si="7"/>
        <v>43.142857142857146</v>
      </c>
      <c r="BB14" s="11">
        <f t="shared" si="8"/>
        <v>0.6547619047619051</v>
      </c>
      <c r="BC14" s="11">
        <f t="shared" si="8"/>
        <v>0.91666666666666641</v>
      </c>
      <c r="BD14" s="11">
        <f t="shared" si="8"/>
        <v>0.25</v>
      </c>
      <c r="BE14" s="11">
        <f t="shared" si="8"/>
        <v>0.83333333333333315</v>
      </c>
      <c r="BF14" s="11">
        <f t="shared" si="8"/>
        <v>0.71428571428571486</v>
      </c>
      <c r="BG14" s="11">
        <f t="shared" si="8"/>
        <v>0.22619047619047619</v>
      </c>
      <c r="BH14" s="10">
        <f>SUM(BB14:BG14)/6</f>
        <v>0.5992063492063493</v>
      </c>
      <c r="BI14">
        <v>10.999999999999995</v>
      </c>
      <c r="BJ14">
        <v>9.9999999999999964</v>
      </c>
      <c r="BK14">
        <v>6.0000000000000027</v>
      </c>
      <c r="BL14">
        <v>10.999999999999989</v>
      </c>
      <c r="BM14">
        <v>3.8461538461538454</v>
      </c>
      <c r="BN14">
        <v>4.6153846153846159</v>
      </c>
      <c r="BO14">
        <v>46.461538461538446</v>
      </c>
      <c r="BP14" s="11">
        <v>0.91666666666666619</v>
      </c>
      <c r="BQ14" s="11">
        <v>0.83333333333333304</v>
      </c>
      <c r="BR14" s="11">
        <v>0.50000000000000022</v>
      </c>
      <c r="BS14" s="11">
        <v>0.91666666666666574</v>
      </c>
      <c r="BT14" s="11">
        <v>0.32051282051282043</v>
      </c>
      <c r="BU14" s="11">
        <v>0.38461538461538464</v>
      </c>
      <c r="BV14" s="11">
        <f>SUM(BP14:BU14)/6</f>
        <v>0.64529914529914489</v>
      </c>
      <c r="BW14">
        <v>10.999999999999996</v>
      </c>
      <c r="BX14">
        <v>10.999999999999996</v>
      </c>
      <c r="BY14">
        <v>8.0000000000000036</v>
      </c>
      <c r="BZ14">
        <v>8.0000000000000089</v>
      </c>
      <c r="CA14">
        <v>5.0714285714285712</v>
      </c>
      <c r="CB14">
        <v>3.214285714285714</v>
      </c>
      <c r="CC14">
        <v>46.285714285714292</v>
      </c>
      <c r="CD14" s="11">
        <v>0.91666666666666641</v>
      </c>
      <c r="CE14" s="11">
        <v>0.91666666666666641</v>
      </c>
      <c r="CF14" s="11">
        <v>0.66666666666666696</v>
      </c>
      <c r="CG14" s="11">
        <v>0.66666666666666741</v>
      </c>
      <c r="CH14" s="11">
        <v>0.42261904761904762</v>
      </c>
      <c r="CI14" s="11">
        <v>0.26785714285714285</v>
      </c>
      <c r="CJ14" s="11">
        <f>SUM(CD14:CI14)/6</f>
        <v>0.6428571428571429</v>
      </c>
      <c r="CK14" s="54">
        <f>SUM(R14+AF14+AT14+BH14+BV14+CJ14)/6</f>
        <v>0.64756308506308502</v>
      </c>
    </row>
    <row r="15" spans="1:90" hidden="1" x14ac:dyDescent="0.25">
      <c r="A15" s="1" t="s">
        <v>19</v>
      </c>
      <c r="B15" s="12" t="s">
        <v>42</v>
      </c>
      <c r="C15" t="s">
        <v>43</v>
      </c>
      <c r="E15" s="2"/>
      <c r="F15" s="2">
        <v>1.9999999999999991</v>
      </c>
      <c r="G15" s="2">
        <v>0.99999999999999978</v>
      </c>
      <c r="H15" s="2"/>
      <c r="I15" s="2"/>
      <c r="J15" s="2">
        <v>1.2307692307692308</v>
      </c>
      <c r="K15" s="2">
        <f t="shared" si="0"/>
        <v>4.2307692307692299</v>
      </c>
      <c r="L15" s="13">
        <f t="shared" si="1"/>
        <v>0</v>
      </c>
      <c r="M15" s="13">
        <f t="shared" si="1"/>
        <v>0.1666666666666666</v>
      </c>
      <c r="N15" s="13">
        <f t="shared" si="1"/>
        <v>8.3333333333333315E-2</v>
      </c>
      <c r="O15" s="13">
        <f t="shared" si="1"/>
        <v>0</v>
      </c>
      <c r="P15" s="13">
        <f t="shared" si="1"/>
        <v>0</v>
      </c>
      <c r="Q15" s="13">
        <f t="shared" si="2"/>
        <v>0.10256410256410257</v>
      </c>
      <c r="R15" s="13"/>
      <c r="S15" s="2">
        <v>0</v>
      </c>
      <c r="T15" s="2">
        <v>0</v>
      </c>
      <c r="U15" s="2">
        <v>0.99999999999999967</v>
      </c>
      <c r="V15" s="2">
        <v>0</v>
      </c>
      <c r="W15" s="2">
        <v>0</v>
      </c>
      <c r="X15" s="2">
        <v>0</v>
      </c>
      <c r="Y15" s="2">
        <f t="shared" si="3"/>
        <v>0.99999999999999967</v>
      </c>
      <c r="Z15" s="11">
        <f t="shared" si="4"/>
        <v>0</v>
      </c>
      <c r="AA15" s="11">
        <f t="shared" si="4"/>
        <v>0</v>
      </c>
      <c r="AB15" s="11">
        <f t="shared" si="4"/>
        <v>8.3333333333333301E-2</v>
      </c>
      <c r="AC15" s="11">
        <f t="shared" si="4"/>
        <v>0</v>
      </c>
      <c r="AD15" s="11">
        <f t="shared" si="4"/>
        <v>0</v>
      </c>
      <c r="AE15" s="11">
        <f t="shared" si="4"/>
        <v>0</v>
      </c>
      <c r="AF15" s="11"/>
      <c r="AG15" s="2">
        <v>0.99999999999999978</v>
      </c>
      <c r="AH15" s="2">
        <v>0.99999999999999978</v>
      </c>
      <c r="AI15" s="2">
        <v>0</v>
      </c>
      <c r="AJ15" s="2">
        <v>3.0000000000000004</v>
      </c>
      <c r="AK15" s="2">
        <v>0</v>
      </c>
      <c r="AL15" s="2">
        <v>0</v>
      </c>
      <c r="AM15" s="2">
        <f t="shared" si="5"/>
        <v>5</v>
      </c>
      <c r="AN15" s="11">
        <f t="shared" si="6"/>
        <v>8.3333333333333315E-2</v>
      </c>
      <c r="AO15" s="11">
        <f t="shared" si="6"/>
        <v>8.3333333333333315E-2</v>
      </c>
      <c r="AP15" s="11">
        <f t="shared" si="6"/>
        <v>0</v>
      </c>
      <c r="AQ15" s="11">
        <f t="shared" si="6"/>
        <v>0.25000000000000006</v>
      </c>
      <c r="AR15" s="11">
        <f t="shared" si="6"/>
        <v>0</v>
      </c>
      <c r="AS15" s="11">
        <f t="shared" si="6"/>
        <v>0</v>
      </c>
      <c r="AT15" s="11"/>
      <c r="AU15" s="2">
        <v>0.99999999999999967</v>
      </c>
      <c r="AV15" s="2">
        <v>0</v>
      </c>
      <c r="AW15" s="2">
        <v>0</v>
      </c>
      <c r="AX15" s="2">
        <v>0</v>
      </c>
      <c r="AY15" s="2">
        <v>2.1428571428571428</v>
      </c>
      <c r="AZ15" s="2">
        <v>0</v>
      </c>
      <c r="BA15" s="2">
        <f t="shared" si="7"/>
        <v>3.1428571428571423</v>
      </c>
      <c r="BB15" s="11">
        <f t="shared" si="8"/>
        <v>8.3333333333333301E-2</v>
      </c>
      <c r="BC15" s="11">
        <f t="shared" si="8"/>
        <v>0</v>
      </c>
      <c r="BD15" s="11">
        <f t="shared" si="8"/>
        <v>0</v>
      </c>
      <c r="BE15" s="11">
        <f t="shared" si="8"/>
        <v>0</v>
      </c>
      <c r="BF15" s="11">
        <f t="shared" si="8"/>
        <v>0.17857142857142858</v>
      </c>
      <c r="BG15" s="11">
        <f t="shared" si="8"/>
        <v>0</v>
      </c>
      <c r="BH15" s="11"/>
      <c r="BI15">
        <v>1.9999999999999991</v>
      </c>
      <c r="BJ15">
        <v>0</v>
      </c>
      <c r="BK15">
        <v>0</v>
      </c>
      <c r="BL15">
        <v>0</v>
      </c>
      <c r="BM15">
        <v>1.9230769230769231</v>
      </c>
      <c r="BN15">
        <v>0.76923076923076927</v>
      </c>
      <c r="BO15">
        <v>4.6923076923076916</v>
      </c>
      <c r="BP15" s="11">
        <v>0.1666666666666666</v>
      </c>
      <c r="BQ15" s="11">
        <v>0</v>
      </c>
      <c r="BR15" s="11">
        <v>0</v>
      </c>
      <c r="BS15" s="11">
        <v>0</v>
      </c>
      <c r="BT15" s="11">
        <v>0.16025641025641027</v>
      </c>
      <c r="BU15" s="11">
        <v>6.4102564102564111E-2</v>
      </c>
      <c r="BV15" s="11"/>
      <c r="BW15">
        <v>0.99999999999999967</v>
      </c>
      <c r="BX15">
        <v>0.99999999999999967</v>
      </c>
      <c r="BY15">
        <v>0.99999999999999967</v>
      </c>
      <c r="BZ15">
        <v>0</v>
      </c>
      <c r="CA15">
        <v>1.7857142857142858</v>
      </c>
      <c r="CB15">
        <v>0</v>
      </c>
      <c r="CC15">
        <v>4.7857142857142847</v>
      </c>
      <c r="CD15" s="11">
        <v>8.3333333333333301E-2</v>
      </c>
      <c r="CE15" s="11">
        <v>8.3333333333333301E-2</v>
      </c>
      <c r="CF15" s="11">
        <v>8.3333333333333301E-2</v>
      </c>
      <c r="CG15" s="11">
        <v>0</v>
      </c>
      <c r="CH15" s="11">
        <v>0.14880952380952381</v>
      </c>
      <c r="CI15" s="11">
        <v>0</v>
      </c>
    </row>
    <row r="16" spans="1:90" x14ac:dyDescent="0.25">
      <c r="A16" s="5" t="s">
        <v>19</v>
      </c>
      <c r="B16" s="12" t="s">
        <v>44</v>
      </c>
      <c r="C16" t="s">
        <v>45</v>
      </c>
      <c r="E16" s="2">
        <v>7.9999999999999893</v>
      </c>
      <c r="F16" s="2">
        <v>9.9999999999999822</v>
      </c>
      <c r="G16" s="2">
        <v>5.9999999999999964</v>
      </c>
      <c r="H16" s="2">
        <v>5</v>
      </c>
      <c r="I16" s="2">
        <v>4.615384615384615</v>
      </c>
      <c r="J16" s="2">
        <v>4.2307692307692335</v>
      </c>
      <c r="K16" s="2">
        <f t="shared" si="0"/>
        <v>37.846153846153818</v>
      </c>
      <c r="L16" s="13">
        <f t="shared" si="1"/>
        <v>0.66666666666666574</v>
      </c>
      <c r="M16" s="13">
        <f t="shared" si="1"/>
        <v>0.83333333333333182</v>
      </c>
      <c r="N16" s="13">
        <f t="shared" si="1"/>
        <v>0.49999999999999972</v>
      </c>
      <c r="O16" s="13">
        <f t="shared" si="1"/>
        <v>0.41666666666666669</v>
      </c>
      <c r="P16" s="13">
        <f t="shared" si="1"/>
        <v>0.38461538461538458</v>
      </c>
      <c r="Q16" s="13">
        <f t="shared" si="2"/>
        <v>0.35256410256410281</v>
      </c>
      <c r="R16" s="9">
        <f>SUBTOTAL(9,L16:Q16)/6</f>
        <v>0.52564102564102522</v>
      </c>
      <c r="S16" s="2">
        <v>6.9999999999999938</v>
      </c>
      <c r="T16" s="2">
        <v>8.9999999999999876</v>
      </c>
      <c r="U16" s="2">
        <v>5.9999999999999973</v>
      </c>
      <c r="V16" s="2">
        <v>5.0000000000000009</v>
      </c>
      <c r="W16" s="2">
        <v>3.9285714285714302</v>
      </c>
      <c r="X16" s="2">
        <v>3.5714285714285703</v>
      </c>
      <c r="Y16" s="2">
        <f t="shared" si="3"/>
        <v>34.499999999999979</v>
      </c>
      <c r="Z16" s="11">
        <f t="shared" si="4"/>
        <v>0.58333333333333282</v>
      </c>
      <c r="AA16" s="11">
        <f t="shared" si="4"/>
        <v>0.749999999999999</v>
      </c>
      <c r="AB16" s="11">
        <f t="shared" si="4"/>
        <v>0.49999999999999978</v>
      </c>
      <c r="AC16" s="11">
        <f t="shared" si="4"/>
        <v>0.41666666666666674</v>
      </c>
      <c r="AD16" s="11">
        <f t="shared" si="4"/>
        <v>0.32738095238095249</v>
      </c>
      <c r="AE16" s="11">
        <f t="shared" si="4"/>
        <v>0.29761904761904751</v>
      </c>
      <c r="AF16" s="10">
        <f>AVERAGE(Z16:AE16)</f>
        <v>0.47916666666666635</v>
      </c>
      <c r="AG16" s="2">
        <v>11.076923076923055</v>
      </c>
      <c r="AH16" s="2">
        <v>9.1538461538461391</v>
      </c>
      <c r="AI16" s="2">
        <v>5</v>
      </c>
      <c r="AJ16" s="2">
        <v>4.0000000000000036</v>
      </c>
      <c r="AK16" s="2">
        <v>6.5384615384615383</v>
      </c>
      <c r="AL16" s="2">
        <v>0</v>
      </c>
      <c r="AM16" s="2">
        <f t="shared" si="5"/>
        <v>35.769230769230738</v>
      </c>
      <c r="AN16" s="11">
        <f t="shared" si="6"/>
        <v>0.92307692307692124</v>
      </c>
      <c r="AO16" s="11">
        <f t="shared" si="6"/>
        <v>0.76282051282051155</v>
      </c>
      <c r="AP16" s="11">
        <f t="shared" si="6"/>
        <v>0.41666666666666669</v>
      </c>
      <c r="AQ16" s="11">
        <f t="shared" si="6"/>
        <v>0.33333333333333365</v>
      </c>
      <c r="AR16" s="11">
        <f t="shared" si="6"/>
        <v>0.54487179487179482</v>
      </c>
      <c r="AS16" s="11">
        <f t="shared" si="6"/>
        <v>0</v>
      </c>
      <c r="AT16" s="10">
        <f>SUM(AN16:AS16)/6</f>
        <v>0.49679487179487131</v>
      </c>
      <c r="AU16" s="2">
        <v>10.99999999999998</v>
      </c>
      <c r="AV16" s="2">
        <v>6.9999999999999938</v>
      </c>
      <c r="AW16" s="2">
        <v>3.0000000000000018</v>
      </c>
      <c r="AX16" s="2">
        <v>5.9999999999999973</v>
      </c>
      <c r="AY16" s="2">
        <v>3.9285714285714293</v>
      </c>
      <c r="AZ16" s="2">
        <v>3.214285714285714</v>
      </c>
      <c r="BA16" s="2">
        <f t="shared" si="7"/>
        <v>34.142857142857117</v>
      </c>
      <c r="BB16" s="11">
        <f t="shared" si="8"/>
        <v>0.91666666666666508</v>
      </c>
      <c r="BC16" s="11">
        <f t="shared" si="8"/>
        <v>0.58333333333333282</v>
      </c>
      <c r="BD16" s="11">
        <f t="shared" si="8"/>
        <v>0.25000000000000017</v>
      </c>
      <c r="BE16" s="11">
        <f t="shared" si="8"/>
        <v>0.49999999999999978</v>
      </c>
      <c r="BF16" s="11">
        <f t="shared" si="8"/>
        <v>0.32738095238095244</v>
      </c>
      <c r="BG16" s="11">
        <f t="shared" si="8"/>
        <v>0.26785714285714285</v>
      </c>
      <c r="BH16" s="10">
        <f>SUM(BB16:BG16)/6</f>
        <v>0.47420634920634885</v>
      </c>
      <c r="BI16">
        <v>7.9999999999999893</v>
      </c>
      <c r="BJ16">
        <v>3.0000000000000013</v>
      </c>
      <c r="BK16">
        <v>4.0000000000000036</v>
      </c>
      <c r="BL16">
        <v>6.9999999999999929</v>
      </c>
      <c r="BM16">
        <v>3.4615384615384608</v>
      </c>
      <c r="BN16">
        <v>2.6923076923076925</v>
      </c>
      <c r="BO16">
        <v>28.153846153846139</v>
      </c>
      <c r="BP16" s="11">
        <v>0.66666666666666574</v>
      </c>
      <c r="BQ16" s="11">
        <v>0.25000000000000011</v>
      </c>
      <c r="BR16" s="11">
        <v>0.33333333333333365</v>
      </c>
      <c r="BS16" s="11">
        <v>0.5833333333333327</v>
      </c>
      <c r="BT16" s="11">
        <v>0.28846153846153838</v>
      </c>
      <c r="BU16" s="11">
        <v>0.22435897435897437</v>
      </c>
      <c r="BV16" s="11">
        <f>SUM(BP16:BU16)/6</f>
        <v>0.3910256410256408</v>
      </c>
      <c r="BW16">
        <v>7.9999999999999902</v>
      </c>
      <c r="BX16">
        <v>1.9999999999999993</v>
      </c>
      <c r="BY16">
        <v>5.9999999999999973</v>
      </c>
      <c r="BZ16">
        <v>7.9999999999999902</v>
      </c>
      <c r="CA16">
        <v>3.857142857142859</v>
      </c>
      <c r="CB16">
        <v>0</v>
      </c>
      <c r="CC16">
        <v>27.857142857142833</v>
      </c>
      <c r="CD16" s="11">
        <v>0.66666666666666585</v>
      </c>
      <c r="CE16" s="11">
        <v>0.1666666666666666</v>
      </c>
      <c r="CF16" s="11">
        <v>0.49999999999999978</v>
      </c>
      <c r="CG16" s="11">
        <v>0.66666666666666585</v>
      </c>
      <c r="CH16" s="11">
        <v>0.32142857142857156</v>
      </c>
      <c r="CI16" s="11">
        <v>0</v>
      </c>
      <c r="CJ16" s="11">
        <f>SUM(CD16:CI16)/6</f>
        <v>0.38690476190476158</v>
      </c>
      <c r="CK16" s="54">
        <f>SUM(R16+AF16+AT16+BH16+BV16+CJ16)/6</f>
        <v>0.45895655270655239</v>
      </c>
    </row>
    <row r="17" spans="1:89" s="7" customFormat="1" hidden="1" x14ac:dyDescent="0.25">
      <c r="A17" s="1" t="s">
        <v>19</v>
      </c>
      <c r="B17" s="12" t="s">
        <v>46</v>
      </c>
      <c r="C17" t="s">
        <v>47</v>
      </c>
      <c r="D17"/>
      <c r="E17" s="2">
        <v>8.1538461538461604</v>
      </c>
      <c r="F17" s="2">
        <v>8.0000000000000018</v>
      </c>
      <c r="G17" s="2">
        <v>8.461538461538467</v>
      </c>
      <c r="H17" s="2">
        <v>6.3076923076923093</v>
      </c>
      <c r="I17" s="2">
        <v>6.4615384615384626</v>
      </c>
      <c r="J17" s="2">
        <v>6.7692307692307683</v>
      </c>
      <c r="K17" s="2">
        <f t="shared" si="0"/>
        <v>44.153846153846168</v>
      </c>
      <c r="L17" s="13">
        <f t="shared" si="1"/>
        <v>0.67948717948718007</v>
      </c>
      <c r="M17" s="13">
        <f t="shared" si="1"/>
        <v>0.66666666666666685</v>
      </c>
      <c r="N17" s="13">
        <f t="shared" si="1"/>
        <v>0.70512820512820562</v>
      </c>
      <c r="O17" s="13">
        <f t="shared" si="1"/>
        <v>0.52564102564102577</v>
      </c>
      <c r="P17" s="13">
        <f t="shared" si="1"/>
        <v>0.53846153846153855</v>
      </c>
      <c r="Q17" s="13">
        <f t="shared" si="2"/>
        <v>0.56410256410256399</v>
      </c>
      <c r="R17" s="13"/>
      <c r="S17" s="2">
        <v>6</v>
      </c>
      <c r="T17" s="2">
        <v>6</v>
      </c>
      <c r="U17" s="2">
        <v>10.142857142857146</v>
      </c>
      <c r="V17" s="2">
        <v>7.0000000000000044</v>
      </c>
      <c r="W17" s="2">
        <v>6.4285714285714279</v>
      </c>
      <c r="X17" s="2">
        <v>5.642857142857145</v>
      </c>
      <c r="Y17" s="2">
        <f t="shared" si="3"/>
        <v>41.214285714285722</v>
      </c>
      <c r="Z17" s="11">
        <f t="shared" si="4"/>
        <v>0.5</v>
      </c>
      <c r="AA17" s="11">
        <f t="shared" si="4"/>
        <v>0.5</v>
      </c>
      <c r="AB17" s="11">
        <f t="shared" si="4"/>
        <v>0.84523809523809545</v>
      </c>
      <c r="AC17" s="11">
        <f t="shared" si="4"/>
        <v>0.5833333333333337</v>
      </c>
      <c r="AD17" s="11">
        <f t="shared" si="4"/>
        <v>0.5357142857142857</v>
      </c>
      <c r="AE17" s="11">
        <f t="shared" si="4"/>
        <v>0.4702380952380954</v>
      </c>
      <c r="AF17" s="11"/>
      <c r="AG17" s="2">
        <v>6.0000000000000027</v>
      </c>
      <c r="AH17" s="2">
        <v>8.0000000000000018</v>
      </c>
      <c r="AI17" s="2">
        <v>6.0000000000000027</v>
      </c>
      <c r="AJ17" s="2">
        <v>3.9999999999999982</v>
      </c>
      <c r="AK17" s="2">
        <v>6.3076923076923084</v>
      </c>
      <c r="AL17" s="2">
        <v>5.2307692307692308</v>
      </c>
      <c r="AM17" s="2">
        <f t="shared" si="5"/>
        <v>35.538461538461547</v>
      </c>
      <c r="AN17" s="11">
        <f t="shared" si="6"/>
        <v>0.50000000000000022</v>
      </c>
      <c r="AO17" s="11">
        <f t="shared" si="6"/>
        <v>0.66666666666666685</v>
      </c>
      <c r="AP17" s="11">
        <f t="shared" si="6"/>
        <v>0.50000000000000022</v>
      </c>
      <c r="AQ17" s="11">
        <f t="shared" si="6"/>
        <v>0.3333333333333332</v>
      </c>
      <c r="AR17" s="11">
        <f t="shared" si="6"/>
        <v>0.52564102564102566</v>
      </c>
      <c r="AS17" s="11">
        <f t="shared" si="6"/>
        <v>0.4358974358974359</v>
      </c>
      <c r="AT17" s="11"/>
      <c r="AU17" s="2">
        <v>0</v>
      </c>
      <c r="AV17" s="2">
        <v>0</v>
      </c>
      <c r="AW17" s="2">
        <v>0</v>
      </c>
      <c r="AX17" s="2">
        <v>0</v>
      </c>
      <c r="AY17" s="2">
        <v>0</v>
      </c>
      <c r="AZ17" s="2">
        <v>0</v>
      </c>
      <c r="BA17" s="2">
        <f t="shared" si="7"/>
        <v>0</v>
      </c>
      <c r="BB17" s="11">
        <f t="shared" si="8"/>
        <v>0</v>
      </c>
      <c r="BC17" s="11">
        <f t="shared" si="8"/>
        <v>0</v>
      </c>
      <c r="BD17" s="11">
        <f t="shared" si="8"/>
        <v>0</v>
      </c>
      <c r="BE17" s="11">
        <f t="shared" si="8"/>
        <v>0</v>
      </c>
      <c r="BF17" s="11">
        <f t="shared" si="8"/>
        <v>0</v>
      </c>
      <c r="BG17" s="11">
        <f t="shared" si="8"/>
        <v>0</v>
      </c>
      <c r="BH17" s="11"/>
      <c r="BI17"/>
      <c r="BJ17"/>
      <c r="BK17"/>
      <c r="BL17"/>
      <c r="BM17"/>
      <c r="BN17"/>
      <c r="BO17"/>
      <c r="BP17" s="11"/>
      <c r="BQ17" s="11"/>
      <c r="BR17" s="11"/>
      <c r="BS17" s="11"/>
      <c r="BT17" s="11"/>
      <c r="BU17" s="11"/>
      <c r="BV17" s="11"/>
      <c r="BW17"/>
      <c r="BX17"/>
      <c r="BY17"/>
      <c r="BZ17"/>
      <c r="CA17"/>
      <c r="CB17"/>
      <c r="CC17"/>
      <c r="CD17" s="11"/>
      <c r="CE17" s="11"/>
      <c r="CF17" s="11"/>
      <c r="CG17" s="11"/>
      <c r="CH17" s="11"/>
      <c r="CI17" s="11"/>
    </row>
    <row r="18" spans="1:89" hidden="1" x14ac:dyDescent="0.25">
      <c r="A18" s="1" t="s">
        <v>19</v>
      </c>
      <c r="B18" s="12" t="s">
        <v>48</v>
      </c>
      <c r="C18" t="s">
        <v>49</v>
      </c>
      <c r="E18" s="2"/>
      <c r="F18" s="2"/>
      <c r="G18" s="2"/>
      <c r="H18" s="2"/>
      <c r="I18" s="2">
        <v>0.30769230769230771</v>
      </c>
      <c r="J18" s="2"/>
      <c r="K18" s="2">
        <f t="shared" si="0"/>
        <v>0.30769230769230771</v>
      </c>
      <c r="L18" s="13">
        <f t="shared" si="1"/>
        <v>0</v>
      </c>
      <c r="M18" s="13">
        <f t="shared" si="1"/>
        <v>0</v>
      </c>
      <c r="N18" s="13">
        <f t="shared" si="1"/>
        <v>0</v>
      </c>
      <c r="O18" s="13">
        <f t="shared" si="1"/>
        <v>0</v>
      </c>
      <c r="P18" s="13">
        <f t="shared" si="1"/>
        <v>2.5641025641025644E-2</v>
      </c>
      <c r="Q18" s="13">
        <f t="shared" si="2"/>
        <v>0</v>
      </c>
      <c r="R18" s="13"/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f t="shared" si="3"/>
        <v>0</v>
      </c>
      <c r="Z18" s="11">
        <f t="shared" si="4"/>
        <v>0</v>
      </c>
      <c r="AA18" s="11">
        <f t="shared" si="4"/>
        <v>0</v>
      </c>
      <c r="AB18" s="11">
        <f t="shared" si="4"/>
        <v>0</v>
      </c>
      <c r="AC18" s="11">
        <f t="shared" si="4"/>
        <v>0</v>
      </c>
      <c r="AD18" s="11">
        <f t="shared" si="4"/>
        <v>0</v>
      </c>
      <c r="AE18" s="11">
        <f t="shared" si="4"/>
        <v>0</v>
      </c>
      <c r="AF18" s="11"/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f t="shared" si="5"/>
        <v>0</v>
      </c>
      <c r="AN18" s="11">
        <f t="shared" si="6"/>
        <v>0</v>
      </c>
      <c r="AO18" s="11">
        <f t="shared" si="6"/>
        <v>0</v>
      </c>
      <c r="AP18" s="11">
        <f t="shared" si="6"/>
        <v>0</v>
      </c>
      <c r="AQ18" s="11">
        <f t="shared" si="6"/>
        <v>0</v>
      </c>
      <c r="AR18" s="11">
        <f t="shared" si="6"/>
        <v>0</v>
      </c>
      <c r="AS18" s="11">
        <f t="shared" si="6"/>
        <v>0</v>
      </c>
      <c r="AT18" s="11"/>
      <c r="AU18" s="2">
        <v>0</v>
      </c>
      <c r="AV18" s="2">
        <v>0</v>
      </c>
      <c r="AW18" s="2">
        <v>0</v>
      </c>
      <c r="AX18" s="2">
        <v>0</v>
      </c>
      <c r="AY18" s="2">
        <v>0</v>
      </c>
      <c r="AZ18" s="2">
        <v>0</v>
      </c>
      <c r="BA18" s="2">
        <f t="shared" si="7"/>
        <v>0</v>
      </c>
      <c r="BB18" s="11">
        <f t="shared" si="8"/>
        <v>0</v>
      </c>
      <c r="BC18" s="11">
        <f t="shared" si="8"/>
        <v>0</v>
      </c>
      <c r="BD18" s="11">
        <f t="shared" si="8"/>
        <v>0</v>
      </c>
      <c r="BE18" s="11">
        <f t="shared" si="8"/>
        <v>0</v>
      </c>
      <c r="BF18" s="11">
        <f t="shared" si="8"/>
        <v>0</v>
      </c>
      <c r="BG18" s="11">
        <f t="shared" si="8"/>
        <v>0</v>
      </c>
      <c r="BH18" s="11"/>
      <c r="BP18" s="11"/>
      <c r="BQ18" s="11"/>
      <c r="BR18" s="11"/>
      <c r="BS18" s="11"/>
      <c r="BT18" s="11"/>
      <c r="BU18" s="11"/>
      <c r="BV18" s="11"/>
      <c r="CD18" s="11"/>
      <c r="CE18" s="11"/>
      <c r="CF18" s="11"/>
      <c r="CG18" s="11"/>
      <c r="CH18" s="11"/>
      <c r="CI18" s="11"/>
    </row>
    <row r="19" spans="1:89" hidden="1" x14ac:dyDescent="0.25">
      <c r="A19" s="1" t="s">
        <v>19</v>
      </c>
      <c r="B19" s="12" t="s">
        <v>50</v>
      </c>
      <c r="C19" t="s">
        <v>51</v>
      </c>
      <c r="E19" s="2"/>
      <c r="F19" s="2"/>
      <c r="G19" s="2"/>
      <c r="H19" s="2"/>
      <c r="I19" s="2">
        <v>2.1538461538461542</v>
      </c>
      <c r="J19" s="2">
        <v>1.8461538461538463</v>
      </c>
      <c r="K19" s="2">
        <f t="shared" si="0"/>
        <v>4</v>
      </c>
      <c r="L19" s="13">
        <f t="shared" si="1"/>
        <v>0</v>
      </c>
      <c r="M19" s="13">
        <f t="shared" si="1"/>
        <v>0</v>
      </c>
      <c r="N19" s="13">
        <f t="shared" si="1"/>
        <v>0</v>
      </c>
      <c r="O19" s="13">
        <f t="shared" si="1"/>
        <v>0</v>
      </c>
      <c r="P19" s="13">
        <f t="shared" si="1"/>
        <v>0.17948717948717952</v>
      </c>
      <c r="Q19" s="13">
        <f t="shared" si="2"/>
        <v>0.15384615384615385</v>
      </c>
      <c r="R19" s="13"/>
      <c r="S19" s="2">
        <v>0</v>
      </c>
      <c r="T19" s="2">
        <v>0</v>
      </c>
      <c r="U19" s="2">
        <v>0</v>
      </c>
      <c r="V19" s="2">
        <v>0</v>
      </c>
      <c r="W19" s="2">
        <v>1.714285714285714</v>
      </c>
      <c r="X19" s="2">
        <v>1.9999999999999996</v>
      </c>
      <c r="Y19" s="2">
        <f t="shared" si="3"/>
        <v>3.7142857142857135</v>
      </c>
      <c r="Z19" s="11">
        <f t="shared" si="4"/>
        <v>0</v>
      </c>
      <c r="AA19" s="11">
        <f t="shared" si="4"/>
        <v>0</v>
      </c>
      <c r="AB19" s="11">
        <f t="shared" si="4"/>
        <v>0</v>
      </c>
      <c r="AC19" s="11">
        <f t="shared" si="4"/>
        <v>0</v>
      </c>
      <c r="AD19" s="11">
        <f t="shared" si="4"/>
        <v>0.14285714285714282</v>
      </c>
      <c r="AE19" s="11">
        <f t="shared" si="4"/>
        <v>0.16666666666666663</v>
      </c>
      <c r="AF19" s="11"/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f t="shared" si="5"/>
        <v>0</v>
      </c>
      <c r="AN19" s="11">
        <f t="shared" si="6"/>
        <v>0</v>
      </c>
      <c r="AO19" s="11">
        <f t="shared" si="6"/>
        <v>0</v>
      </c>
      <c r="AP19" s="11">
        <f t="shared" si="6"/>
        <v>0</v>
      </c>
      <c r="AQ19" s="11">
        <f t="shared" si="6"/>
        <v>0</v>
      </c>
      <c r="AR19" s="11">
        <f t="shared" si="6"/>
        <v>0</v>
      </c>
      <c r="AS19" s="11">
        <f t="shared" si="6"/>
        <v>0</v>
      </c>
      <c r="AT19" s="11"/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2.2857142857142851</v>
      </c>
      <c r="BA19" s="2">
        <f t="shared" si="7"/>
        <v>2.2857142857142851</v>
      </c>
      <c r="BB19" s="11">
        <f t="shared" si="8"/>
        <v>0</v>
      </c>
      <c r="BC19" s="11">
        <f t="shared" si="8"/>
        <v>0</v>
      </c>
      <c r="BD19" s="11">
        <f t="shared" si="8"/>
        <v>0</v>
      </c>
      <c r="BE19" s="11">
        <f t="shared" si="8"/>
        <v>0</v>
      </c>
      <c r="BF19" s="11">
        <f t="shared" si="8"/>
        <v>0</v>
      </c>
      <c r="BG19" s="11">
        <f t="shared" si="8"/>
        <v>0.19047619047619044</v>
      </c>
      <c r="BH19" s="11"/>
      <c r="BP19" s="11"/>
      <c r="BQ19" s="11"/>
      <c r="BR19" s="11"/>
      <c r="BS19" s="11"/>
      <c r="BT19" s="11"/>
      <c r="BU19" s="11"/>
      <c r="BV19" s="11"/>
      <c r="CD19" s="11"/>
      <c r="CE19" s="11"/>
      <c r="CF19" s="11"/>
      <c r="CG19" s="11"/>
      <c r="CH19" s="11"/>
      <c r="CI19" s="11"/>
    </row>
    <row r="20" spans="1:89" s="7" customFormat="1" hidden="1" x14ac:dyDescent="0.25">
      <c r="A20" s="1" t="s">
        <v>19</v>
      </c>
      <c r="B20" s="12" t="s">
        <v>52</v>
      </c>
      <c r="C20" t="s">
        <v>53</v>
      </c>
      <c r="D20"/>
      <c r="E20" s="2">
        <v>6.3846153846153797</v>
      </c>
      <c r="F20" s="2">
        <v>4.0000000000000036</v>
      </c>
      <c r="G20" s="2">
        <v>5</v>
      </c>
      <c r="H20" s="2">
        <v>6.9999999999999929</v>
      </c>
      <c r="I20" s="2">
        <v>2.6923076923076925</v>
      </c>
      <c r="J20" s="2"/>
      <c r="K20" s="2">
        <f t="shared" si="0"/>
        <v>25.07692307692307</v>
      </c>
      <c r="L20" s="13">
        <f t="shared" si="1"/>
        <v>0.5320512820512816</v>
      </c>
      <c r="M20" s="13">
        <f t="shared" si="1"/>
        <v>0.33333333333333365</v>
      </c>
      <c r="N20" s="13">
        <f t="shared" si="1"/>
        <v>0.41666666666666669</v>
      </c>
      <c r="O20" s="13">
        <f t="shared" si="1"/>
        <v>0.5833333333333327</v>
      </c>
      <c r="P20" s="13">
        <f t="shared" si="1"/>
        <v>0.22435897435897437</v>
      </c>
      <c r="Q20" s="13">
        <f t="shared" si="2"/>
        <v>0</v>
      </c>
      <c r="R20" s="13"/>
      <c r="S20" s="2">
        <v>5.9999999999999973</v>
      </c>
      <c r="T20" s="2">
        <v>5.0000000000000009</v>
      </c>
      <c r="U20" s="2">
        <v>0</v>
      </c>
      <c r="V20" s="2">
        <v>4.0000000000000044</v>
      </c>
      <c r="W20" s="2">
        <v>1.7857142857142854</v>
      </c>
      <c r="X20" s="2">
        <v>0</v>
      </c>
      <c r="Y20" s="2">
        <f t="shared" si="3"/>
        <v>16.785714285714288</v>
      </c>
      <c r="Z20" s="11">
        <f t="shared" si="4"/>
        <v>0.49999999999999978</v>
      </c>
      <c r="AA20" s="11">
        <f t="shared" si="4"/>
        <v>0.41666666666666674</v>
      </c>
      <c r="AB20" s="11">
        <f t="shared" si="4"/>
        <v>0</v>
      </c>
      <c r="AC20" s="11">
        <f t="shared" si="4"/>
        <v>0.3333333333333337</v>
      </c>
      <c r="AD20" s="11">
        <f t="shared" si="4"/>
        <v>0.14880952380952378</v>
      </c>
      <c r="AE20" s="11">
        <f t="shared" si="4"/>
        <v>0</v>
      </c>
      <c r="AF20" s="11"/>
      <c r="AG20" s="2">
        <v>5.0769230769230766</v>
      </c>
      <c r="AH20" s="2">
        <v>4.0000000000000036</v>
      </c>
      <c r="AI20" s="2">
        <v>0</v>
      </c>
      <c r="AJ20" s="2">
        <v>3.0000000000000013</v>
      </c>
      <c r="AK20" s="2">
        <v>4.0769230769230766</v>
      </c>
      <c r="AL20" s="2">
        <v>0</v>
      </c>
      <c r="AM20" s="2">
        <f t="shared" si="5"/>
        <v>16.15384615384616</v>
      </c>
      <c r="AN20" s="11">
        <f t="shared" si="6"/>
        <v>0.42307692307692307</v>
      </c>
      <c r="AO20" s="11">
        <f t="shared" si="6"/>
        <v>0.33333333333333365</v>
      </c>
      <c r="AP20" s="11">
        <f t="shared" si="6"/>
        <v>0</v>
      </c>
      <c r="AQ20" s="11">
        <f t="shared" si="6"/>
        <v>0.25000000000000011</v>
      </c>
      <c r="AR20" s="11">
        <f t="shared" si="6"/>
        <v>0.3397435897435897</v>
      </c>
      <c r="AS20" s="11">
        <f t="shared" si="6"/>
        <v>0</v>
      </c>
      <c r="AT20" s="11"/>
      <c r="AU20" s="2">
        <v>5.9999999999999973</v>
      </c>
      <c r="AV20" s="2">
        <v>6.9999999999999938</v>
      </c>
      <c r="AW20" s="2">
        <v>0.99999999999999967</v>
      </c>
      <c r="AX20" s="2">
        <v>0</v>
      </c>
      <c r="AY20" s="2">
        <v>2.1428571428571423</v>
      </c>
      <c r="AZ20" s="2">
        <v>0</v>
      </c>
      <c r="BA20" s="2">
        <f t="shared" si="7"/>
        <v>16.142857142857132</v>
      </c>
      <c r="BB20" s="11">
        <f t="shared" si="8"/>
        <v>0.49999999999999978</v>
      </c>
      <c r="BC20" s="11">
        <f t="shared" si="8"/>
        <v>0.58333333333333282</v>
      </c>
      <c r="BD20" s="11">
        <f t="shared" si="8"/>
        <v>8.3333333333333301E-2</v>
      </c>
      <c r="BE20" s="11">
        <f t="shared" si="8"/>
        <v>0</v>
      </c>
      <c r="BF20" s="11">
        <f t="shared" si="8"/>
        <v>0.17857142857142852</v>
      </c>
      <c r="BG20" s="11">
        <f t="shared" si="8"/>
        <v>0</v>
      </c>
      <c r="BH20" s="11"/>
      <c r="BI20">
        <v>5.7692307692307665</v>
      </c>
      <c r="BJ20">
        <v>5</v>
      </c>
      <c r="BK20">
        <v>3.7692307692307723</v>
      </c>
      <c r="BL20">
        <v>0</v>
      </c>
      <c r="BM20">
        <v>2.3076923076923079</v>
      </c>
      <c r="BN20">
        <v>0</v>
      </c>
      <c r="BO20">
        <v>16.846153846153847</v>
      </c>
      <c r="BP20" s="11">
        <v>0.48076923076923056</v>
      </c>
      <c r="BQ20" s="11">
        <v>0.41666666666666669</v>
      </c>
      <c r="BR20" s="11">
        <v>0.31410256410256437</v>
      </c>
      <c r="BS20" s="11">
        <v>0</v>
      </c>
      <c r="BT20" s="11">
        <v>0.19230769230769232</v>
      </c>
      <c r="BU20" s="11">
        <v>0</v>
      </c>
      <c r="BV20" s="11"/>
      <c r="BW20">
        <v>8.0714285714285623</v>
      </c>
      <c r="BX20">
        <v>5.0000000000000009</v>
      </c>
      <c r="BY20">
        <v>4.0000000000000044</v>
      </c>
      <c r="BZ20">
        <v>0</v>
      </c>
      <c r="CA20">
        <v>3.214285714285714</v>
      </c>
      <c r="CB20">
        <v>0</v>
      </c>
      <c r="CC20">
        <v>20.285714285714281</v>
      </c>
      <c r="CD20" s="11">
        <v>0.67261904761904689</v>
      </c>
      <c r="CE20" s="11">
        <v>0.41666666666666674</v>
      </c>
      <c r="CF20" s="11">
        <v>0.3333333333333337</v>
      </c>
      <c r="CG20" s="11">
        <v>0</v>
      </c>
      <c r="CH20" s="11">
        <v>0.26785714285714285</v>
      </c>
      <c r="CI20" s="11">
        <v>0</v>
      </c>
    </row>
    <row r="21" spans="1:89" hidden="1" x14ac:dyDescent="0.25">
      <c r="A21" s="1" t="s">
        <v>19</v>
      </c>
      <c r="B21" s="12" t="s">
        <v>54</v>
      </c>
      <c r="C21" t="s">
        <v>55</v>
      </c>
      <c r="E21" s="2"/>
      <c r="F21" s="2">
        <v>3.0000000000000013</v>
      </c>
      <c r="G21" s="2">
        <v>1.9999999999999991</v>
      </c>
      <c r="H21" s="2">
        <v>4.0000000000000036</v>
      </c>
      <c r="I21" s="2">
        <v>5.0000000000000009</v>
      </c>
      <c r="J21" s="2">
        <v>4.2307692307692317</v>
      </c>
      <c r="K21" s="2">
        <f t="shared" si="0"/>
        <v>18.230769230769234</v>
      </c>
      <c r="L21" s="13">
        <f t="shared" si="1"/>
        <v>0</v>
      </c>
      <c r="M21" s="13">
        <f t="shared" si="1"/>
        <v>0.25000000000000011</v>
      </c>
      <c r="N21" s="13">
        <f t="shared" si="1"/>
        <v>0.1666666666666666</v>
      </c>
      <c r="O21" s="13">
        <f t="shared" si="1"/>
        <v>0.33333333333333365</v>
      </c>
      <c r="P21" s="13">
        <f t="shared" si="1"/>
        <v>0.41666666666666674</v>
      </c>
      <c r="Q21" s="13">
        <f t="shared" si="2"/>
        <v>0.35256410256410264</v>
      </c>
      <c r="R21" s="13"/>
      <c r="S21" s="2">
        <v>5.9999999999999973</v>
      </c>
      <c r="T21" s="2">
        <v>5.9999999999999973</v>
      </c>
      <c r="U21" s="2">
        <v>5.9999999999999973</v>
      </c>
      <c r="V21" s="2">
        <v>3.0000000000000018</v>
      </c>
      <c r="W21" s="2">
        <v>6.4285714285714288</v>
      </c>
      <c r="X21" s="2">
        <v>0</v>
      </c>
      <c r="Y21" s="2">
        <f t="shared" si="3"/>
        <v>27.428571428571423</v>
      </c>
      <c r="Z21" s="11">
        <f t="shared" si="4"/>
        <v>0.49999999999999978</v>
      </c>
      <c r="AA21" s="11">
        <f t="shared" si="4"/>
        <v>0.49999999999999978</v>
      </c>
      <c r="AB21" s="11">
        <f t="shared" si="4"/>
        <v>0.49999999999999978</v>
      </c>
      <c r="AC21" s="11">
        <f t="shared" si="4"/>
        <v>0.25000000000000017</v>
      </c>
      <c r="AD21" s="11">
        <f t="shared" si="4"/>
        <v>0.5357142857142857</v>
      </c>
      <c r="AE21" s="11">
        <f t="shared" si="4"/>
        <v>0</v>
      </c>
      <c r="AF21" s="11"/>
      <c r="AG21" s="2">
        <v>5.9999999999999964</v>
      </c>
      <c r="AH21" s="2">
        <v>5</v>
      </c>
      <c r="AI21" s="2">
        <v>3.0000000000000013</v>
      </c>
      <c r="AJ21" s="2">
        <v>0</v>
      </c>
      <c r="AK21" s="2">
        <v>5.384615384615385</v>
      </c>
      <c r="AL21" s="2">
        <v>0</v>
      </c>
      <c r="AM21" s="2">
        <f t="shared" si="5"/>
        <v>19.384615384615383</v>
      </c>
      <c r="AN21" s="11">
        <f t="shared" si="6"/>
        <v>0.49999999999999972</v>
      </c>
      <c r="AO21" s="11">
        <f t="shared" si="6"/>
        <v>0.41666666666666669</v>
      </c>
      <c r="AP21" s="11">
        <f t="shared" si="6"/>
        <v>0.25000000000000011</v>
      </c>
      <c r="AQ21" s="11">
        <f t="shared" si="6"/>
        <v>0</v>
      </c>
      <c r="AR21" s="11">
        <f t="shared" si="6"/>
        <v>0.44871794871794873</v>
      </c>
      <c r="AS21" s="11">
        <f t="shared" si="6"/>
        <v>0</v>
      </c>
      <c r="AT21" s="11"/>
      <c r="AU21" s="2">
        <v>3.0000000000000018</v>
      </c>
      <c r="AV21" s="2">
        <v>8.9999999999999876</v>
      </c>
      <c r="AW21" s="2">
        <v>0</v>
      </c>
      <c r="AX21" s="2">
        <v>0</v>
      </c>
      <c r="AY21" s="2">
        <v>1.7857142857142851</v>
      </c>
      <c r="AZ21" s="2">
        <v>0</v>
      </c>
      <c r="BA21" s="2">
        <f t="shared" si="7"/>
        <v>13.785714285714274</v>
      </c>
      <c r="BB21" s="11">
        <f t="shared" si="8"/>
        <v>0.25000000000000017</v>
      </c>
      <c r="BC21" s="11">
        <f t="shared" si="8"/>
        <v>0.749999999999999</v>
      </c>
      <c r="BD21" s="11">
        <f t="shared" si="8"/>
        <v>0</v>
      </c>
      <c r="BE21" s="11">
        <f t="shared" si="8"/>
        <v>0</v>
      </c>
      <c r="BF21" s="11">
        <f t="shared" si="8"/>
        <v>0.14880952380952375</v>
      </c>
      <c r="BG21" s="11">
        <f t="shared" si="8"/>
        <v>0</v>
      </c>
      <c r="BH21" s="11"/>
      <c r="BI21">
        <v>4.0000000000000036</v>
      </c>
      <c r="BJ21">
        <v>7.7692307692307594</v>
      </c>
      <c r="BK21">
        <v>0</v>
      </c>
      <c r="BL21">
        <v>0</v>
      </c>
      <c r="BM21">
        <v>3.0769230769230771</v>
      </c>
      <c r="BN21">
        <v>0</v>
      </c>
      <c r="BO21">
        <v>14.84615384615384</v>
      </c>
      <c r="BP21" s="11">
        <v>0.33333333333333365</v>
      </c>
      <c r="BQ21" s="11">
        <v>0.64743589743589658</v>
      </c>
      <c r="BR21" s="11">
        <v>0</v>
      </c>
      <c r="BS21" s="11">
        <v>0</v>
      </c>
      <c r="BT21" s="11">
        <v>0.25641025641025644</v>
      </c>
      <c r="BU21" s="11">
        <v>0</v>
      </c>
      <c r="BV21" s="11"/>
      <c r="BW21">
        <v>1.9999999999999993</v>
      </c>
      <c r="BX21">
        <v>7.9999999999999902</v>
      </c>
      <c r="BY21">
        <v>1.9999999999999993</v>
      </c>
      <c r="BZ21">
        <v>0</v>
      </c>
      <c r="CA21">
        <v>2.8571428571428568</v>
      </c>
      <c r="CB21">
        <v>0</v>
      </c>
      <c r="CC21">
        <v>14.857142857142847</v>
      </c>
      <c r="CD21" s="11">
        <v>0.1666666666666666</v>
      </c>
      <c r="CE21" s="11">
        <v>0.66666666666666585</v>
      </c>
      <c r="CF21" s="11">
        <v>0.1666666666666666</v>
      </c>
      <c r="CG21" s="11">
        <v>0</v>
      </c>
      <c r="CH21" s="11">
        <v>0.23809523809523805</v>
      </c>
      <c r="CI21" s="11">
        <v>0</v>
      </c>
    </row>
    <row r="22" spans="1:89" hidden="1" x14ac:dyDescent="0.25">
      <c r="A22" s="1" t="s">
        <v>19</v>
      </c>
      <c r="B22" s="12" t="s">
        <v>56</v>
      </c>
      <c r="C22" t="s">
        <v>57</v>
      </c>
      <c r="E22" s="2"/>
      <c r="F22" s="2">
        <v>1.9999999999999991</v>
      </c>
      <c r="G22" s="2"/>
      <c r="H22" s="2"/>
      <c r="I22" s="2"/>
      <c r="J22" s="2"/>
      <c r="K22" s="2">
        <f t="shared" si="0"/>
        <v>1.9999999999999991</v>
      </c>
      <c r="L22" s="13">
        <f t="shared" si="1"/>
        <v>0</v>
      </c>
      <c r="M22" s="13">
        <f t="shared" si="1"/>
        <v>0.1666666666666666</v>
      </c>
      <c r="N22" s="13">
        <f t="shared" si="1"/>
        <v>0</v>
      </c>
      <c r="O22" s="13">
        <f t="shared" si="1"/>
        <v>0</v>
      </c>
      <c r="P22" s="13">
        <f t="shared" si="1"/>
        <v>0</v>
      </c>
      <c r="Q22" s="13">
        <f t="shared" si="2"/>
        <v>0</v>
      </c>
      <c r="R22" s="13"/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f t="shared" si="3"/>
        <v>0</v>
      </c>
      <c r="Z22" s="11">
        <f t="shared" si="4"/>
        <v>0</v>
      </c>
      <c r="AA22" s="11">
        <f t="shared" si="4"/>
        <v>0</v>
      </c>
      <c r="AB22" s="11">
        <f t="shared" si="4"/>
        <v>0</v>
      </c>
      <c r="AC22" s="11">
        <f t="shared" si="4"/>
        <v>0</v>
      </c>
      <c r="AD22" s="11">
        <f t="shared" si="4"/>
        <v>0</v>
      </c>
      <c r="AE22" s="11">
        <f t="shared" si="4"/>
        <v>0</v>
      </c>
      <c r="AF22" s="11"/>
      <c r="AG22" s="2">
        <v>0</v>
      </c>
      <c r="AH22" s="2">
        <v>0</v>
      </c>
      <c r="AI22" s="2">
        <v>0</v>
      </c>
      <c r="AJ22" s="2">
        <v>0</v>
      </c>
      <c r="AK22" s="2">
        <v>0.76923076923076927</v>
      </c>
      <c r="AL22" s="2">
        <v>0</v>
      </c>
      <c r="AM22" s="2">
        <f t="shared" si="5"/>
        <v>0.76923076923076927</v>
      </c>
      <c r="AN22" s="11">
        <f t="shared" si="6"/>
        <v>0</v>
      </c>
      <c r="AO22" s="11">
        <f t="shared" si="6"/>
        <v>0</v>
      </c>
      <c r="AP22" s="11">
        <f t="shared" si="6"/>
        <v>0</v>
      </c>
      <c r="AQ22" s="11">
        <f t="shared" si="6"/>
        <v>0</v>
      </c>
      <c r="AR22" s="11">
        <f t="shared" si="6"/>
        <v>6.4102564102564111E-2</v>
      </c>
      <c r="AS22" s="11">
        <f t="shared" si="6"/>
        <v>0</v>
      </c>
      <c r="AT22" s="11"/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f t="shared" si="7"/>
        <v>0</v>
      </c>
      <c r="BB22" s="11">
        <f t="shared" si="8"/>
        <v>0</v>
      </c>
      <c r="BC22" s="11">
        <f t="shared" si="8"/>
        <v>0</v>
      </c>
      <c r="BD22" s="11">
        <f t="shared" si="8"/>
        <v>0</v>
      </c>
      <c r="BE22" s="11">
        <f t="shared" si="8"/>
        <v>0</v>
      </c>
      <c r="BF22" s="11">
        <f t="shared" si="8"/>
        <v>0</v>
      </c>
      <c r="BG22" s="11">
        <f t="shared" si="8"/>
        <v>0</v>
      </c>
      <c r="BH22" s="11"/>
      <c r="BP22" s="11"/>
      <c r="BQ22" s="11"/>
      <c r="BR22" s="11"/>
      <c r="BS22" s="11"/>
      <c r="BT22" s="11"/>
      <c r="BU22" s="11"/>
      <c r="BV22" s="11"/>
      <c r="CD22" s="11"/>
      <c r="CE22" s="11"/>
      <c r="CF22" s="11"/>
      <c r="CG22" s="11"/>
      <c r="CH22" s="11"/>
      <c r="CI22" s="11"/>
    </row>
    <row r="23" spans="1:89" hidden="1" x14ac:dyDescent="0.25">
      <c r="A23" s="1" t="s">
        <v>19</v>
      </c>
      <c r="B23" s="12" t="s">
        <v>58</v>
      </c>
      <c r="C23" t="s">
        <v>59</v>
      </c>
      <c r="E23" s="2"/>
      <c r="F23" s="2"/>
      <c r="G23" s="2"/>
      <c r="H23" s="2"/>
      <c r="I23" s="2">
        <v>1.3076923076923077</v>
      </c>
      <c r="J23" s="2">
        <v>1.7692307692307692</v>
      </c>
      <c r="K23" s="2">
        <f t="shared" si="0"/>
        <v>3.0769230769230766</v>
      </c>
      <c r="L23" s="13">
        <f t="shared" si="1"/>
        <v>0</v>
      </c>
      <c r="M23" s="13">
        <f t="shared" si="1"/>
        <v>0</v>
      </c>
      <c r="N23" s="13">
        <f t="shared" si="1"/>
        <v>0</v>
      </c>
      <c r="O23" s="13">
        <f t="shared" si="1"/>
        <v>0</v>
      </c>
      <c r="P23" s="13">
        <f t="shared" si="1"/>
        <v>0.10897435897435898</v>
      </c>
      <c r="Q23" s="13">
        <f t="shared" si="2"/>
        <v>0.14743589743589744</v>
      </c>
      <c r="R23" s="13"/>
      <c r="S23" s="2">
        <v>0</v>
      </c>
      <c r="T23" s="2">
        <v>0</v>
      </c>
      <c r="U23" s="2">
        <v>0</v>
      </c>
      <c r="V23" s="2">
        <v>0</v>
      </c>
      <c r="W23" s="2">
        <v>0.2857142857142857</v>
      </c>
      <c r="X23" s="2">
        <v>0.5714285714285714</v>
      </c>
      <c r="Y23" s="2">
        <f t="shared" si="3"/>
        <v>0.8571428571428571</v>
      </c>
      <c r="Z23" s="11">
        <f t="shared" si="4"/>
        <v>0</v>
      </c>
      <c r="AA23" s="11">
        <f t="shared" si="4"/>
        <v>0</v>
      </c>
      <c r="AB23" s="11">
        <f t="shared" si="4"/>
        <v>0</v>
      </c>
      <c r="AC23" s="11">
        <f t="shared" si="4"/>
        <v>0</v>
      </c>
      <c r="AD23" s="11">
        <f t="shared" si="4"/>
        <v>2.3809523809523808E-2</v>
      </c>
      <c r="AE23" s="11">
        <f t="shared" si="4"/>
        <v>4.7619047619047616E-2</v>
      </c>
      <c r="AF23" s="11"/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0.92307692307692313</v>
      </c>
      <c r="AM23" s="2">
        <f t="shared" si="5"/>
        <v>0.92307692307692313</v>
      </c>
      <c r="AN23" s="11">
        <f t="shared" si="6"/>
        <v>0</v>
      </c>
      <c r="AO23" s="11">
        <f t="shared" si="6"/>
        <v>0</v>
      </c>
      <c r="AP23" s="11">
        <f t="shared" si="6"/>
        <v>0</v>
      </c>
      <c r="AQ23" s="11">
        <f t="shared" si="6"/>
        <v>0</v>
      </c>
      <c r="AR23" s="11">
        <f t="shared" si="6"/>
        <v>0</v>
      </c>
      <c r="AS23" s="11">
        <f t="shared" si="6"/>
        <v>7.6923076923076927E-2</v>
      </c>
      <c r="AT23" s="11"/>
      <c r="AU23" s="2">
        <v>0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f t="shared" si="7"/>
        <v>0</v>
      </c>
      <c r="BB23" s="11">
        <f t="shared" si="8"/>
        <v>0</v>
      </c>
      <c r="BC23" s="11">
        <f t="shared" si="8"/>
        <v>0</v>
      </c>
      <c r="BD23" s="11">
        <f t="shared" si="8"/>
        <v>0</v>
      </c>
      <c r="BE23" s="11">
        <f t="shared" si="8"/>
        <v>0</v>
      </c>
      <c r="BF23" s="11">
        <f t="shared" si="8"/>
        <v>0</v>
      </c>
      <c r="BG23" s="11">
        <f t="shared" si="8"/>
        <v>0</v>
      </c>
      <c r="BH23" s="11"/>
      <c r="BI23">
        <v>0</v>
      </c>
      <c r="BJ23">
        <v>0</v>
      </c>
      <c r="BK23">
        <v>0</v>
      </c>
      <c r="BL23">
        <v>0</v>
      </c>
      <c r="BM23">
        <v>0.30769230769230771</v>
      </c>
      <c r="BN23">
        <v>0.30769230769230771</v>
      </c>
      <c r="BO23">
        <v>0.61538461538461542</v>
      </c>
      <c r="BP23" s="11">
        <v>0</v>
      </c>
      <c r="BQ23" s="11">
        <v>0</v>
      </c>
      <c r="BR23" s="11">
        <v>0</v>
      </c>
      <c r="BS23" s="11">
        <v>0</v>
      </c>
      <c r="BT23" s="11">
        <v>2.5641025641025644E-2</v>
      </c>
      <c r="BU23" s="11">
        <v>2.5641025641025644E-2</v>
      </c>
      <c r="BV23" s="11"/>
      <c r="CD23" s="11"/>
      <c r="CE23" s="11"/>
      <c r="CF23" s="11"/>
      <c r="CG23" s="11"/>
      <c r="CH23" s="11"/>
      <c r="CI23" s="11"/>
    </row>
    <row r="24" spans="1:89" hidden="1" x14ac:dyDescent="0.25">
      <c r="A24" s="1" t="s">
        <v>19</v>
      </c>
      <c r="B24" s="12" t="s">
        <v>60</v>
      </c>
      <c r="C24" t="s">
        <v>61</v>
      </c>
      <c r="E24" s="2">
        <v>3.2307692307692317</v>
      </c>
      <c r="F24" s="2">
        <v>2.1538461538461533</v>
      </c>
      <c r="G24" s="2">
        <v>1.9999999999999996</v>
      </c>
      <c r="H24" s="2">
        <v>4.1538461538461524</v>
      </c>
      <c r="I24" s="2">
        <v>1.9230769230769231</v>
      </c>
      <c r="J24" s="2"/>
      <c r="K24" s="2">
        <f t="shared" si="0"/>
        <v>13.46153846153846</v>
      </c>
      <c r="L24" s="13">
        <f t="shared" si="1"/>
        <v>0.26923076923076933</v>
      </c>
      <c r="M24" s="13">
        <f t="shared" si="1"/>
        <v>0.17948717948717943</v>
      </c>
      <c r="N24" s="13">
        <f t="shared" si="1"/>
        <v>0.16666666666666663</v>
      </c>
      <c r="O24" s="13">
        <f t="shared" si="1"/>
        <v>0.34615384615384603</v>
      </c>
      <c r="P24" s="13">
        <f t="shared" si="1"/>
        <v>0.16025641025641027</v>
      </c>
      <c r="Q24" s="13">
        <f t="shared" si="2"/>
        <v>0</v>
      </c>
      <c r="R24" s="13"/>
      <c r="S24" s="2">
        <v>1.9999999999999993</v>
      </c>
      <c r="T24" s="2">
        <v>6.0000000000000036</v>
      </c>
      <c r="U24" s="2">
        <v>5.0000000000000009</v>
      </c>
      <c r="V24" s="2">
        <v>3.9999999999999987</v>
      </c>
      <c r="W24" s="2">
        <v>1.9999999999999993</v>
      </c>
      <c r="X24" s="2">
        <v>0</v>
      </c>
      <c r="Y24" s="2">
        <f t="shared" si="3"/>
        <v>19.000000000000004</v>
      </c>
      <c r="Z24" s="11">
        <f t="shared" si="4"/>
        <v>0.1666666666666666</v>
      </c>
      <c r="AA24" s="11">
        <f t="shared" si="4"/>
        <v>0.50000000000000033</v>
      </c>
      <c r="AB24" s="11">
        <f t="shared" si="4"/>
        <v>0.41666666666666674</v>
      </c>
      <c r="AC24" s="11">
        <f t="shared" si="4"/>
        <v>0.3333333333333332</v>
      </c>
      <c r="AD24" s="11">
        <f t="shared" si="4"/>
        <v>0.1666666666666666</v>
      </c>
      <c r="AE24" s="11">
        <f t="shared" si="4"/>
        <v>0</v>
      </c>
      <c r="AF24" s="11"/>
      <c r="AG24" s="2">
        <v>1.9999999999999996</v>
      </c>
      <c r="AH24" s="2">
        <v>3.9999999999999982</v>
      </c>
      <c r="AI24" s="2">
        <v>8.0000000000000071</v>
      </c>
      <c r="AJ24" s="2">
        <v>1.9999999999999996</v>
      </c>
      <c r="AK24" s="2">
        <v>1.9999999999999996</v>
      </c>
      <c r="AL24" s="2">
        <v>0</v>
      </c>
      <c r="AM24" s="2">
        <f t="shared" si="5"/>
        <v>18.000000000000004</v>
      </c>
      <c r="AN24" s="11">
        <f t="shared" si="6"/>
        <v>0.16666666666666663</v>
      </c>
      <c r="AO24" s="11">
        <f t="shared" si="6"/>
        <v>0.3333333333333332</v>
      </c>
      <c r="AP24" s="11">
        <f t="shared" si="6"/>
        <v>0.6666666666666673</v>
      </c>
      <c r="AQ24" s="11">
        <f t="shared" si="6"/>
        <v>0.16666666666666663</v>
      </c>
      <c r="AR24" s="11">
        <f t="shared" si="6"/>
        <v>0.16666666666666663</v>
      </c>
      <c r="AS24" s="11">
        <f t="shared" si="6"/>
        <v>0</v>
      </c>
      <c r="AT24" s="11"/>
      <c r="AU24" s="2">
        <v>3.9999999999999987</v>
      </c>
      <c r="AV24" s="2">
        <v>0</v>
      </c>
      <c r="AW24" s="2">
        <v>6.0000000000000036</v>
      </c>
      <c r="AX24" s="2">
        <v>1.9999999999999993</v>
      </c>
      <c r="AY24" s="2">
        <v>1.5714285714285714</v>
      </c>
      <c r="AZ24" s="2">
        <v>0</v>
      </c>
      <c r="BA24" s="2">
        <f t="shared" si="7"/>
        <v>13.571428571428573</v>
      </c>
      <c r="BB24" s="11">
        <f t="shared" si="8"/>
        <v>0.3333333333333332</v>
      </c>
      <c r="BC24" s="11">
        <f t="shared" si="8"/>
        <v>0</v>
      </c>
      <c r="BD24" s="11">
        <f t="shared" si="8"/>
        <v>0.50000000000000033</v>
      </c>
      <c r="BE24" s="11">
        <f t="shared" si="8"/>
        <v>0.1666666666666666</v>
      </c>
      <c r="BF24" s="11">
        <f t="shared" si="8"/>
        <v>0.13095238095238096</v>
      </c>
      <c r="BG24" s="11">
        <f t="shared" si="8"/>
        <v>0</v>
      </c>
      <c r="BH24" s="11"/>
      <c r="BI24">
        <v>3.9999999999999982</v>
      </c>
      <c r="BJ24">
        <v>10.000000000000002</v>
      </c>
      <c r="BK24">
        <v>8.0000000000000071</v>
      </c>
      <c r="BL24">
        <v>1.9999999999999996</v>
      </c>
      <c r="BM24">
        <v>0.76923076923076927</v>
      </c>
      <c r="BN24">
        <v>0</v>
      </c>
      <c r="BO24">
        <v>24.769230769230777</v>
      </c>
      <c r="BP24" s="11">
        <v>0.3333333333333332</v>
      </c>
      <c r="BQ24" s="11">
        <v>0.83333333333333348</v>
      </c>
      <c r="BR24" s="11">
        <v>0.6666666666666673</v>
      </c>
      <c r="BS24" s="11">
        <v>0.16666666666666663</v>
      </c>
      <c r="BT24" s="11">
        <v>6.4102564102564111E-2</v>
      </c>
      <c r="BU24" s="11">
        <v>0</v>
      </c>
      <c r="BV24" s="11"/>
      <c r="BW24">
        <v>0</v>
      </c>
      <c r="BX24">
        <v>6.0000000000000036</v>
      </c>
      <c r="BY24">
        <v>8.0000000000000071</v>
      </c>
      <c r="BZ24">
        <v>0</v>
      </c>
      <c r="CA24">
        <v>1.9999999999999993</v>
      </c>
      <c r="CB24">
        <v>0</v>
      </c>
      <c r="CC24">
        <v>16.000000000000011</v>
      </c>
      <c r="CD24" s="11">
        <v>0</v>
      </c>
      <c r="CE24" s="11">
        <v>0.50000000000000033</v>
      </c>
      <c r="CF24" s="11">
        <v>0.6666666666666673</v>
      </c>
      <c r="CG24" s="11">
        <v>0</v>
      </c>
      <c r="CH24" s="11">
        <v>0.1666666666666666</v>
      </c>
      <c r="CI24" s="11">
        <v>0</v>
      </c>
    </row>
    <row r="25" spans="1:89" hidden="1" x14ac:dyDescent="0.25">
      <c r="A25" s="1" t="s">
        <v>19</v>
      </c>
      <c r="B25" s="12" t="s">
        <v>62</v>
      </c>
      <c r="C25" t="s">
        <v>63</v>
      </c>
      <c r="E25" s="2">
        <v>4.1538461538461524</v>
      </c>
      <c r="F25" s="2">
        <v>8.6153846153846203</v>
      </c>
      <c r="G25" s="2">
        <v>7.5384615384615428</v>
      </c>
      <c r="H25" s="2">
        <v>3.9999999999999982</v>
      </c>
      <c r="I25" s="2">
        <v>5.3846153846153859</v>
      </c>
      <c r="J25" s="2">
        <v>3.1538461538461537</v>
      </c>
      <c r="K25" s="2">
        <f t="shared" si="0"/>
        <v>32.846153846153854</v>
      </c>
      <c r="L25" s="13">
        <f t="shared" si="1"/>
        <v>0.34615384615384603</v>
      </c>
      <c r="M25" s="13">
        <f t="shared" si="1"/>
        <v>0.7179487179487184</v>
      </c>
      <c r="N25" s="13">
        <f t="shared" si="1"/>
        <v>0.62820512820512853</v>
      </c>
      <c r="O25" s="13">
        <f t="shared" si="1"/>
        <v>0.3333333333333332</v>
      </c>
      <c r="P25" s="13">
        <f t="shared" si="1"/>
        <v>0.44871794871794884</v>
      </c>
      <c r="Q25" s="13">
        <f t="shared" si="2"/>
        <v>0.26282051282051283</v>
      </c>
      <c r="R25" s="13"/>
      <c r="S25" s="2">
        <v>7.0000000000000044</v>
      </c>
      <c r="T25" s="2">
        <v>9.0000000000000036</v>
      </c>
      <c r="U25" s="2">
        <v>6.0000000000000036</v>
      </c>
      <c r="V25" s="2">
        <v>8.0000000000000089</v>
      </c>
      <c r="W25" s="2">
        <v>5.4285714285714288</v>
      </c>
      <c r="X25" s="2">
        <v>2.1428571428571423</v>
      </c>
      <c r="Y25" s="2">
        <f t="shared" si="3"/>
        <v>37.571428571428598</v>
      </c>
      <c r="Z25" s="11">
        <f t="shared" si="4"/>
        <v>0.5833333333333337</v>
      </c>
      <c r="AA25" s="11">
        <f t="shared" si="4"/>
        <v>0.75000000000000033</v>
      </c>
      <c r="AB25" s="11">
        <f t="shared" si="4"/>
        <v>0.50000000000000033</v>
      </c>
      <c r="AC25" s="11">
        <f t="shared" si="4"/>
        <v>0.66666666666666741</v>
      </c>
      <c r="AD25" s="11">
        <f t="shared" si="4"/>
        <v>0.45238095238095238</v>
      </c>
      <c r="AE25" s="11">
        <f t="shared" si="4"/>
        <v>0.17857142857142852</v>
      </c>
      <c r="AF25" s="11"/>
      <c r="AG25" s="2">
        <v>6.0000000000000027</v>
      </c>
      <c r="AH25" s="2">
        <v>6.0000000000000027</v>
      </c>
      <c r="AI25" s="2">
        <v>8.0000000000000071</v>
      </c>
      <c r="AJ25" s="2">
        <v>6.0000000000000027</v>
      </c>
      <c r="AK25" s="2">
        <v>4.615384615384615</v>
      </c>
      <c r="AL25" s="2">
        <v>0.76923076923076927</v>
      </c>
      <c r="AM25" s="2">
        <f t="shared" si="5"/>
        <v>31.384615384615405</v>
      </c>
      <c r="AN25" s="11">
        <f t="shared" si="6"/>
        <v>0.50000000000000022</v>
      </c>
      <c r="AO25" s="11">
        <f t="shared" si="6"/>
        <v>0.50000000000000022</v>
      </c>
      <c r="AP25" s="11">
        <f t="shared" si="6"/>
        <v>0.6666666666666673</v>
      </c>
      <c r="AQ25" s="11">
        <f t="shared" si="6"/>
        <v>0.50000000000000022</v>
      </c>
      <c r="AR25" s="11">
        <f t="shared" si="6"/>
        <v>0.38461538461538458</v>
      </c>
      <c r="AS25" s="11">
        <f t="shared" si="6"/>
        <v>6.4102564102564111E-2</v>
      </c>
      <c r="AT25" s="11"/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f t="shared" si="7"/>
        <v>0</v>
      </c>
      <c r="BB25" s="11">
        <f t="shared" si="8"/>
        <v>0</v>
      </c>
      <c r="BC25" s="11">
        <f t="shared" si="8"/>
        <v>0</v>
      </c>
      <c r="BD25" s="11">
        <f t="shared" si="8"/>
        <v>0</v>
      </c>
      <c r="BE25" s="11">
        <f t="shared" si="8"/>
        <v>0</v>
      </c>
      <c r="BF25" s="11">
        <f t="shared" si="8"/>
        <v>0</v>
      </c>
      <c r="BG25" s="11">
        <f t="shared" si="8"/>
        <v>0</v>
      </c>
      <c r="BH25" s="11"/>
      <c r="BP25" s="11"/>
      <c r="BQ25" s="11"/>
      <c r="BR25" s="11"/>
      <c r="BS25" s="11"/>
      <c r="BT25" s="11"/>
      <c r="BU25" s="11"/>
      <c r="BV25" s="11"/>
      <c r="CD25" s="11"/>
      <c r="CE25" s="11"/>
      <c r="CF25" s="11"/>
      <c r="CG25" s="11"/>
      <c r="CH25" s="11"/>
      <c r="CI25" s="11"/>
    </row>
    <row r="26" spans="1:89" hidden="1" x14ac:dyDescent="0.25">
      <c r="A26" s="1" t="s">
        <v>19</v>
      </c>
      <c r="C26" s="12" t="s">
        <v>64</v>
      </c>
      <c r="E26" s="2"/>
      <c r="F26" s="2"/>
      <c r="G26" s="2"/>
      <c r="H26" s="2"/>
      <c r="I26" s="2"/>
      <c r="J26" s="2"/>
      <c r="K26" s="2">
        <f t="shared" si="0"/>
        <v>0</v>
      </c>
      <c r="L26" s="13">
        <f t="shared" si="1"/>
        <v>0</v>
      </c>
      <c r="M26" s="13">
        <f t="shared" si="1"/>
        <v>0</v>
      </c>
      <c r="N26" s="13">
        <f t="shared" si="1"/>
        <v>0</v>
      </c>
      <c r="O26" s="13">
        <f t="shared" si="1"/>
        <v>0</v>
      </c>
      <c r="P26" s="13">
        <f t="shared" si="1"/>
        <v>0</v>
      </c>
      <c r="Q26" s="13">
        <f t="shared" si="2"/>
        <v>0</v>
      </c>
      <c r="R26" s="13"/>
      <c r="S26" s="2"/>
      <c r="T26" s="2"/>
      <c r="U26" s="2"/>
      <c r="V26" s="2"/>
      <c r="W26" s="2"/>
      <c r="X26" s="2"/>
      <c r="Y26" s="2">
        <f t="shared" si="3"/>
        <v>0</v>
      </c>
      <c r="Z26" s="11">
        <f t="shared" si="4"/>
        <v>0</v>
      </c>
      <c r="AA26" s="11">
        <f t="shared" si="4"/>
        <v>0</v>
      </c>
      <c r="AB26" s="11">
        <f t="shared" si="4"/>
        <v>0</v>
      </c>
      <c r="AC26" s="11">
        <f t="shared" si="4"/>
        <v>0</v>
      </c>
      <c r="AD26" s="11">
        <f t="shared" si="4"/>
        <v>0</v>
      </c>
      <c r="AE26" s="11">
        <f t="shared" si="4"/>
        <v>0</v>
      </c>
      <c r="AF26" s="11"/>
      <c r="AG26" s="2"/>
      <c r="AH26" s="2"/>
      <c r="AI26" s="2"/>
      <c r="AJ26" s="2"/>
      <c r="AK26" s="2"/>
      <c r="AL26" s="2"/>
      <c r="AM26" s="2">
        <f t="shared" si="5"/>
        <v>0</v>
      </c>
      <c r="AN26" s="11">
        <f t="shared" si="6"/>
        <v>0</v>
      </c>
      <c r="AO26" s="11">
        <f t="shared" si="6"/>
        <v>0</v>
      </c>
      <c r="AP26" s="11">
        <f t="shared" si="6"/>
        <v>0</v>
      </c>
      <c r="AQ26" s="11">
        <f t="shared" si="6"/>
        <v>0</v>
      </c>
      <c r="AR26" s="11">
        <f t="shared" si="6"/>
        <v>0</v>
      </c>
      <c r="AS26" s="11">
        <f t="shared" si="6"/>
        <v>0</v>
      </c>
      <c r="AT26" s="11"/>
      <c r="AU26" s="2"/>
      <c r="AV26" s="2"/>
      <c r="AW26" s="2"/>
      <c r="AX26" s="2"/>
      <c r="AY26" s="2"/>
      <c r="AZ26" s="2"/>
      <c r="BA26" s="2">
        <f t="shared" si="7"/>
        <v>0</v>
      </c>
      <c r="BB26" s="11">
        <f t="shared" si="8"/>
        <v>0</v>
      </c>
      <c r="BC26" s="11">
        <f t="shared" si="8"/>
        <v>0</v>
      </c>
      <c r="BD26" s="11">
        <f t="shared" si="8"/>
        <v>0</v>
      </c>
      <c r="BE26" s="11">
        <f t="shared" si="8"/>
        <v>0</v>
      </c>
      <c r="BF26" s="11">
        <f t="shared" si="8"/>
        <v>0</v>
      </c>
      <c r="BG26" s="11">
        <f t="shared" si="8"/>
        <v>0</v>
      </c>
      <c r="BH26" s="11"/>
      <c r="BI26" s="2"/>
      <c r="BJ26" s="2"/>
      <c r="BK26" s="2"/>
      <c r="BL26" s="2"/>
      <c r="BM26" s="2"/>
      <c r="BN26" s="2"/>
      <c r="BO26" s="2"/>
      <c r="BP26" s="11"/>
      <c r="BQ26" s="11"/>
      <c r="BR26" s="11"/>
      <c r="BS26" s="11"/>
      <c r="BT26" s="11"/>
      <c r="BU26" s="11"/>
      <c r="BV26" s="11"/>
      <c r="BW26" s="2">
        <v>0</v>
      </c>
      <c r="BX26" s="2">
        <v>0</v>
      </c>
      <c r="BY26" s="2">
        <v>0</v>
      </c>
      <c r="BZ26" s="2">
        <v>0</v>
      </c>
      <c r="CA26" s="2">
        <v>0.7142857142857143</v>
      </c>
      <c r="CB26" s="2">
        <v>0</v>
      </c>
      <c r="CC26" s="2">
        <f>SUM(BW26:CB26)</f>
        <v>0.7142857142857143</v>
      </c>
      <c r="CD26" s="11">
        <f t="shared" ref="CD26:CI26" si="16">BW26/12</f>
        <v>0</v>
      </c>
      <c r="CE26" s="11">
        <f t="shared" si="16"/>
        <v>0</v>
      </c>
      <c r="CF26" s="11">
        <f t="shared" si="16"/>
        <v>0</v>
      </c>
      <c r="CG26" s="11">
        <f t="shared" si="16"/>
        <v>0</v>
      </c>
      <c r="CH26" s="11">
        <f t="shared" si="16"/>
        <v>5.9523809523809527E-2</v>
      </c>
      <c r="CI26" s="11">
        <f t="shared" si="16"/>
        <v>0</v>
      </c>
    </row>
    <row r="27" spans="1:89" x14ac:dyDescent="0.25">
      <c r="A27" s="5" t="s">
        <v>19</v>
      </c>
      <c r="B27" s="12" t="s">
        <v>65</v>
      </c>
      <c r="C27" t="s">
        <v>66</v>
      </c>
      <c r="E27" s="2">
        <v>8.0000000000000018</v>
      </c>
      <c r="F27" s="2">
        <v>10.153846153846153</v>
      </c>
      <c r="G27" s="2">
        <v>12.153846153846152</v>
      </c>
      <c r="H27" s="2">
        <v>1.9999999999999996</v>
      </c>
      <c r="I27" s="2">
        <v>2.3076923076923075</v>
      </c>
      <c r="J27" s="2">
        <v>4.1538461538461533</v>
      </c>
      <c r="K27" s="2">
        <f t="shared" si="0"/>
        <v>38.769230769230766</v>
      </c>
      <c r="L27" s="13">
        <f t="shared" si="1"/>
        <v>0.66666666666666685</v>
      </c>
      <c r="M27" s="13">
        <f t="shared" si="1"/>
        <v>0.84615384615384615</v>
      </c>
      <c r="N27" s="13">
        <f t="shared" si="1"/>
        <v>1.0128205128205126</v>
      </c>
      <c r="O27" s="13">
        <f t="shared" si="1"/>
        <v>0.16666666666666663</v>
      </c>
      <c r="P27" s="13">
        <f t="shared" si="1"/>
        <v>0.19230769230769229</v>
      </c>
      <c r="Q27" s="13">
        <f t="shared" si="2"/>
        <v>0.34615384615384609</v>
      </c>
      <c r="R27" s="9">
        <f>SUBTOTAL(9,L27:Q27)/6</f>
        <v>0.53846153846153844</v>
      </c>
      <c r="S27" s="2">
        <v>10.000000000000002</v>
      </c>
      <c r="T27" s="2">
        <v>10.000000000000002</v>
      </c>
      <c r="U27" s="2">
        <v>11.999999999999995</v>
      </c>
      <c r="V27" s="2">
        <v>1.9999999999999993</v>
      </c>
      <c r="W27" s="2">
        <v>3.8571428571428568</v>
      </c>
      <c r="X27" s="2">
        <v>2.8571428571428568</v>
      </c>
      <c r="Y27" s="2">
        <f t="shared" si="3"/>
        <v>40.714285714285708</v>
      </c>
      <c r="Z27" s="11">
        <f t="shared" si="4"/>
        <v>0.83333333333333348</v>
      </c>
      <c r="AA27" s="11">
        <f t="shared" si="4"/>
        <v>0.83333333333333348</v>
      </c>
      <c r="AB27" s="11">
        <f t="shared" si="4"/>
        <v>0.99999999999999956</v>
      </c>
      <c r="AC27" s="11">
        <f t="shared" si="4"/>
        <v>0.1666666666666666</v>
      </c>
      <c r="AD27" s="11">
        <f t="shared" si="4"/>
        <v>0.3214285714285714</v>
      </c>
      <c r="AE27" s="11">
        <f t="shared" si="4"/>
        <v>0.23809523809523805</v>
      </c>
      <c r="AF27" s="10">
        <f>AVERAGE(Z27:AE27)</f>
        <v>0.56547619047619035</v>
      </c>
      <c r="AG27" s="2">
        <v>8.0000000000000071</v>
      </c>
      <c r="AH27" s="2">
        <v>8.0000000000000071</v>
      </c>
      <c r="AI27" s="2">
        <v>6.9230769230769278</v>
      </c>
      <c r="AJ27" s="2">
        <v>2.3076923076923075</v>
      </c>
      <c r="AK27" s="2">
        <v>4.3076923076923084</v>
      </c>
      <c r="AL27" s="2">
        <v>3.615384615384615</v>
      </c>
      <c r="AM27" s="2">
        <f t="shared" si="5"/>
        <v>33.153846153846168</v>
      </c>
      <c r="AN27" s="11">
        <f t="shared" si="6"/>
        <v>0.6666666666666673</v>
      </c>
      <c r="AO27" s="11">
        <f t="shared" si="6"/>
        <v>0.6666666666666673</v>
      </c>
      <c r="AP27" s="11">
        <f t="shared" si="6"/>
        <v>0.57692307692307732</v>
      </c>
      <c r="AQ27" s="11">
        <f t="shared" si="6"/>
        <v>0.19230769230769229</v>
      </c>
      <c r="AR27" s="11">
        <f t="shared" si="6"/>
        <v>0.35897435897435903</v>
      </c>
      <c r="AS27" s="11">
        <f t="shared" si="6"/>
        <v>0.30128205128205127</v>
      </c>
      <c r="AT27" s="10">
        <f>SUM(AN27:AS27)/6</f>
        <v>0.46047008547008567</v>
      </c>
      <c r="AU27" s="2">
        <v>6.0000000000000036</v>
      </c>
      <c r="AV27" s="2">
        <v>10.000000000000002</v>
      </c>
      <c r="AW27" s="2">
        <v>11.999999999999993</v>
      </c>
      <c r="AX27" s="2">
        <v>6.0000000000000036</v>
      </c>
      <c r="AY27" s="2">
        <v>4.5</v>
      </c>
      <c r="AZ27" s="2">
        <v>3.4999999999999996</v>
      </c>
      <c r="BA27" s="2">
        <f t="shared" si="7"/>
        <v>42</v>
      </c>
      <c r="BB27" s="11">
        <f t="shared" si="8"/>
        <v>0.50000000000000033</v>
      </c>
      <c r="BC27" s="11">
        <f t="shared" si="8"/>
        <v>0.83333333333333348</v>
      </c>
      <c r="BD27" s="11">
        <f t="shared" si="8"/>
        <v>0.99999999999999944</v>
      </c>
      <c r="BE27" s="11">
        <f t="shared" si="8"/>
        <v>0.50000000000000033</v>
      </c>
      <c r="BF27" s="11">
        <f t="shared" si="8"/>
        <v>0.375</v>
      </c>
      <c r="BG27" s="11">
        <f t="shared" si="8"/>
        <v>0.29166666666666663</v>
      </c>
      <c r="BH27" s="10">
        <f>SUM(BB27:BG27)/6</f>
        <v>0.58333333333333337</v>
      </c>
      <c r="BI27">
        <v>11.999999999999993</v>
      </c>
      <c r="BJ27">
        <v>8.0000000000000071</v>
      </c>
      <c r="BK27">
        <v>11.999999999999996</v>
      </c>
      <c r="BL27">
        <v>6.0000000000000018</v>
      </c>
      <c r="BM27">
        <v>6.4615384615384626</v>
      </c>
      <c r="BN27">
        <v>3.8461538461538458</v>
      </c>
      <c r="BO27">
        <v>48.307692307692307</v>
      </c>
      <c r="BP27" s="11">
        <v>0.99999999999999944</v>
      </c>
      <c r="BQ27" s="11">
        <v>0.6666666666666673</v>
      </c>
      <c r="BR27" s="11">
        <v>0.99999999999999967</v>
      </c>
      <c r="BS27" s="11">
        <v>0.50000000000000011</v>
      </c>
      <c r="BT27" s="11">
        <v>0.53846153846153855</v>
      </c>
      <c r="BU27" s="11">
        <v>0.32051282051282048</v>
      </c>
      <c r="BV27" s="11">
        <f>SUM(BP27:BU27)/6</f>
        <v>0.67094017094017089</v>
      </c>
      <c r="BW27">
        <v>6.0000000000000036</v>
      </c>
      <c r="BX27">
        <v>10.000000000000002</v>
      </c>
      <c r="BY27">
        <v>8.0000000000000089</v>
      </c>
      <c r="BZ27">
        <v>7.9999999999999973</v>
      </c>
      <c r="CA27">
        <v>8.571428571428573</v>
      </c>
      <c r="CB27">
        <v>2.8571428571428563</v>
      </c>
      <c r="CC27">
        <v>43.428571428571438</v>
      </c>
      <c r="CD27" s="11">
        <v>0.50000000000000033</v>
      </c>
      <c r="CE27" s="11">
        <v>0.83333333333333348</v>
      </c>
      <c r="CF27" s="11">
        <v>0.66666666666666741</v>
      </c>
      <c r="CG27" s="11">
        <v>0.66666666666666641</v>
      </c>
      <c r="CH27" s="11">
        <v>0.71428571428571441</v>
      </c>
      <c r="CI27" s="11">
        <v>0.23809523809523803</v>
      </c>
      <c r="CJ27" s="11">
        <f>SUM(CD27:CI27)/6</f>
        <v>0.60317460317460336</v>
      </c>
      <c r="CK27" s="54">
        <f>SUM(R27+AF27+AT27+BH27+BV27+CJ27)/6</f>
        <v>0.57030932030932024</v>
      </c>
    </row>
    <row r="28" spans="1:89" hidden="1" x14ac:dyDescent="0.25">
      <c r="A28" s="1" t="s">
        <v>19</v>
      </c>
      <c r="B28" s="12" t="s">
        <v>67</v>
      </c>
      <c r="C28" t="s">
        <v>68</v>
      </c>
      <c r="E28" s="2">
        <v>1.9999999999999996</v>
      </c>
      <c r="F28" s="2">
        <v>1.9999999999999996</v>
      </c>
      <c r="G28" s="2">
        <v>1.9999999999999996</v>
      </c>
      <c r="H28" s="2">
        <v>1.9999999999999996</v>
      </c>
      <c r="I28" s="2">
        <v>2.1538461538461542</v>
      </c>
      <c r="J28" s="2">
        <v>1.2307692307692308</v>
      </c>
      <c r="K28" s="2">
        <f t="shared" si="0"/>
        <v>11.384615384615383</v>
      </c>
      <c r="L28" s="13">
        <f t="shared" si="1"/>
        <v>0.16666666666666663</v>
      </c>
      <c r="M28" s="13">
        <f t="shared" si="1"/>
        <v>0.16666666666666663</v>
      </c>
      <c r="N28" s="13">
        <f t="shared" si="1"/>
        <v>0.16666666666666663</v>
      </c>
      <c r="O28" s="13">
        <f t="shared" si="1"/>
        <v>0.16666666666666663</v>
      </c>
      <c r="P28" s="13">
        <f t="shared" si="1"/>
        <v>0.17948717948717952</v>
      </c>
      <c r="Q28" s="13">
        <f t="shared" si="2"/>
        <v>0.10256410256410257</v>
      </c>
      <c r="R28" s="13"/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0.8571428571428571</v>
      </c>
      <c r="Y28" s="2">
        <f t="shared" si="3"/>
        <v>0.8571428571428571</v>
      </c>
      <c r="Z28" s="11">
        <f t="shared" si="4"/>
        <v>0</v>
      </c>
      <c r="AA28" s="11">
        <f t="shared" si="4"/>
        <v>0</v>
      </c>
      <c r="AB28" s="11">
        <f t="shared" si="4"/>
        <v>0</v>
      </c>
      <c r="AC28" s="11">
        <f t="shared" si="4"/>
        <v>0</v>
      </c>
      <c r="AD28" s="11">
        <f t="shared" si="4"/>
        <v>0</v>
      </c>
      <c r="AE28" s="11">
        <f t="shared" si="4"/>
        <v>7.1428571428571425E-2</v>
      </c>
      <c r="AF28" s="11"/>
      <c r="AG28" s="2">
        <v>0</v>
      </c>
      <c r="AH28" s="2">
        <v>0</v>
      </c>
      <c r="AI28" s="2">
        <v>0</v>
      </c>
      <c r="AJ28" s="2">
        <v>0</v>
      </c>
      <c r="AK28" s="2">
        <v>1</v>
      </c>
      <c r="AL28" s="2">
        <v>3.6153846153846154</v>
      </c>
      <c r="AM28" s="2">
        <f t="shared" si="5"/>
        <v>4.615384615384615</v>
      </c>
      <c r="AN28" s="11">
        <f t="shared" si="6"/>
        <v>0</v>
      </c>
      <c r="AO28" s="11">
        <f t="shared" si="6"/>
        <v>0</v>
      </c>
      <c r="AP28" s="11">
        <f t="shared" si="6"/>
        <v>0</v>
      </c>
      <c r="AQ28" s="11">
        <f t="shared" si="6"/>
        <v>0</v>
      </c>
      <c r="AR28" s="11">
        <f t="shared" si="6"/>
        <v>8.3333333333333329E-2</v>
      </c>
      <c r="AS28" s="11">
        <f t="shared" si="6"/>
        <v>0.30128205128205127</v>
      </c>
      <c r="AT28" s="11"/>
      <c r="AU28" s="2">
        <v>0</v>
      </c>
      <c r="AV28" s="2">
        <v>0</v>
      </c>
      <c r="AW28" s="2">
        <v>0</v>
      </c>
      <c r="AX28" s="2">
        <v>0</v>
      </c>
      <c r="AY28" s="2">
        <v>1.7142857142857144</v>
      </c>
      <c r="AZ28" s="2">
        <v>0.5714285714285714</v>
      </c>
      <c r="BA28" s="2">
        <f t="shared" si="7"/>
        <v>2.2857142857142856</v>
      </c>
      <c r="BB28" s="11">
        <f t="shared" si="8"/>
        <v>0</v>
      </c>
      <c r="BC28" s="11">
        <f t="shared" si="8"/>
        <v>0</v>
      </c>
      <c r="BD28" s="11">
        <f t="shared" si="8"/>
        <v>0</v>
      </c>
      <c r="BE28" s="11">
        <f t="shared" si="8"/>
        <v>0</v>
      </c>
      <c r="BF28" s="11">
        <f t="shared" si="8"/>
        <v>0.14285714285714288</v>
      </c>
      <c r="BG28" s="11">
        <f t="shared" si="8"/>
        <v>4.7619047619047616E-2</v>
      </c>
      <c r="BH28" s="11"/>
      <c r="BP28" s="11"/>
      <c r="BQ28" s="11"/>
      <c r="BR28" s="11"/>
      <c r="BS28" s="11"/>
      <c r="BT28" s="11"/>
      <c r="BU28" s="11"/>
      <c r="BV28" s="11"/>
      <c r="CD28" s="11"/>
      <c r="CE28" s="11"/>
      <c r="CF28" s="11"/>
      <c r="CG28" s="11"/>
      <c r="CH28" s="11"/>
      <c r="CI28" s="11"/>
    </row>
    <row r="29" spans="1:89" hidden="1" x14ac:dyDescent="0.25">
      <c r="A29" s="1" t="s">
        <v>19</v>
      </c>
      <c r="B29" s="12" t="s">
        <v>69</v>
      </c>
      <c r="C29" t="s">
        <v>70</v>
      </c>
      <c r="E29" s="2">
        <v>1.9999999999999996</v>
      </c>
      <c r="F29" s="2"/>
      <c r="G29" s="2"/>
      <c r="H29" s="2"/>
      <c r="I29" s="2"/>
      <c r="J29" s="2"/>
      <c r="K29" s="2">
        <f t="shared" si="0"/>
        <v>1.9999999999999996</v>
      </c>
      <c r="L29" s="13">
        <f t="shared" si="1"/>
        <v>0.16666666666666663</v>
      </c>
      <c r="M29" s="13">
        <f t="shared" si="1"/>
        <v>0</v>
      </c>
      <c r="N29" s="13">
        <f t="shared" si="1"/>
        <v>0</v>
      </c>
      <c r="O29" s="13">
        <f t="shared" si="1"/>
        <v>0</v>
      </c>
      <c r="P29" s="13">
        <f t="shared" si="1"/>
        <v>0</v>
      </c>
      <c r="Q29" s="13">
        <f t="shared" si="2"/>
        <v>0</v>
      </c>
      <c r="R29" s="13"/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f t="shared" si="3"/>
        <v>0</v>
      </c>
      <c r="Z29" s="11">
        <f t="shared" si="4"/>
        <v>0</v>
      </c>
      <c r="AA29" s="11">
        <f t="shared" si="4"/>
        <v>0</v>
      </c>
      <c r="AB29" s="11">
        <f t="shared" si="4"/>
        <v>0</v>
      </c>
      <c r="AC29" s="11">
        <f t="shared" si="4"/>
        <v>0</v>
      </c>
      <c r="AD29" s="11">
        <f t="shared" si="4"/>
        <v>0</v>
      </c>
      <c r="AE29" s="11">
        <f t="shared" si="4"/>
        <v>0</v>
      </c>
      <c r="AF29" s="11"/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f t="shared" si="5"/>
        <v>0</v>
      </c>
      <c r="AN29" s="11">
        <f t="shared" si="6"/>
        <v>0</v>
      </c>
      <c r="AO29" s="11">
        <f t="shared" si="6"/>
        <v>0</v>
      </c>
      <c r="AP29" s="11">
        <f t="shared" si="6"/>
        <v>0</v>
      </c>
      <c r="AQ29" s="11">
        <f t="shared" si="6"/>
        <v>0</v>
      </c>
      <c r="AR29" s="11">
        <f t="shared" si="6"/>
        <v>0</v>
      </c>
      <c r="AS29" s="11">
        <f t="shared" si="6"/>
        <v>0</v>
      </c>
      <c r="AT29" s="11"/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f t="shared" si="7"/>
        <v>0</v>
      </c>
      <c r="BB29" s="11">
        <f t="shared" si="8"/>
        <v>0</v>
      </c>
      <c r="BC29" s="11">
        <f t="shared" si="8"/>
        <v>0</v>
      </c>
      <c r="BD29" s="11">
        <f t="shared" si="8"/>
        <v>0</v>
      </c>
      <c r="BE29" s="11">
        <f t="shared" si="8"/>
        <v>0</v>
      </c>
      <c r="BF29" s="11">
        <f t="shared" si="8"/>
        <v>0</v>
      </c>
      <c r="BG29" s="11">
        <f t="shared" si="8"/>
        <v>0</v>
      </c>
      <c r="BH29" s="11"/>
      <c r="BI29">
        <v>0</v>
      </c>
      <c r="BJ29">
        <v>0</v>
      </c>
      <c r="BK29">
        <v>0</v>
      </c>
      <c r="BL29">
        <v>0</v>
      </c>
      <c r="BM29">
        <v>0</v>
      </c>
      <c r="BN29">
        <v>1.153846153846154</v>
      </c>
      <c r="BO29">
        <v>1.153846153846154</v>
      </c>
      <c r="BP29" s="11">
        <v>0</v>
      </c>
      <c r="BQ29" s="11">
        <v>0</v>
      </c>
      <c r="BR29" s="11">
        <v>0</v>
      </c>
      <c r="BS29" s="11">
        <v>0</v>
      </c>
      <c r="BT29" s="11">
        <v>0</v>
      </c>
      <c r="BU29" s="11">
        <v>9.6153846153846159E-2</v>
      </c>
      <c r="BV29" s="11"/>
      <c r="BW29">
        <v>3.9999999999999987</v>
      </c>
      <c r="BX29">
        <v>1.9999999999999993</v>
      </c>
      <c r="BY29">
        <v>1.9999999999999993</v>
      </c>
      <c r="BZ29">
        <v>4.2857142857142847</v>
      </c>
      <c r="CA29">
        <v>1.5714285714285714</v>
      </c>
      <c r="CB29">
        <v>0</v>
      </c>
      <c r="CC29">
        <v>13.857142857142852</v>
      </c>
      <c r="CD29" s="11">
        <v>0.3333333333333332</v>
      </c>
      <c r="CE29" s="11">
        <v>0.1666666666666666</v>
      </c>
      <c r="CF29" s="11">
        <v>0.1666666666666666</v>
      </c>
      <c r="CG29" s="11">
        <v>0.35714285714285704</v>
      </c>
      <c r="CH29" s="11">
        <v>0.13095238095238096</v>
      </c>
      <c r="CI29" s="11">
        <v>0</v>
      </c>
    </row>
    <row r="30" spans="1:89" hidden="1" x14ac:dyDescent="0.25">
      <c r="A30" s="1" t="s">
        <v>19</v>
      </c>
      <c r="B30" s="12" t="s">
        <v>71</v>
      </c>
      <c r="C30" t="s">
        <v>72</v>
      </c>
      <c r="E30" s="2"/>
      <c r="F30" s="2"/>
      <c r="G30" s="2"/>
      <c r="H30" s="2"/>
      <c r="I30" s="2">
        <v>0.92307692307692313</v>
      </c>
      <c r="J30" s="2"/>
      <c r="K30" s="2">
        <f t="shared" si="0"/>
        <v>0.92307692307692313</v>
      </c>
      <c r="L30" s="13">
        <f t="shared" si="1"/>
        <v>0</v>
      </c>
      <c r="M30" s="13">
        <f t="shared" si="1"/>
        <v>0</v>
      </c>
      <c r="N30" s="13">
        <f t="shared" si="1"/>
        <v>0</v>
      </c>
      <c r="O30" s="13">
        <f t="shared" si="1"/>
        <v>0</v>
      </c>
      <c r="P30" s="13">
        <f t="shared" si="1"/>
        <v>7.6923076923076927E-2</v>
      </c>
      <c r="Q30" s="13">
        <f t="shared" si="2"/>
        <v>0</v>
      </c>
      <c r="R30" s="13"/>
      <c r="S30" s="2">
        <v>1.9999999999999993</v>
      </c>
      <c r="T30" s="2">
        <v>0.99999999999999967</v>
      </c>
      <c r="U30" s="2">
        <v>0.99999999999999967</v>
      </c>
      <c r="V30" s="2">
        <v>0</v>
      </c>
      <c r="W30" s="2">
        <v>0.42857142857142855</v>
      </c>
      <c r="X30" s="2">
        <v>0</v>
      </c>
      <c r="Y30" s="2">
        <f t="shared" si="3"/>
        <v>4.428571428571427</v>
      </c>
      <c r="Z30" s="11">
        <f t="shared" si="4"/>
        <v>0.1666666666666666</v>
      </c>
      <c r="AA30" s="11">
        <f t="shared" si="4"/>
        <v>8.3333333333333301E-2</v>
      </c>
      <c r="AB30" s="11">
        <f t="shared" si="4"/>
        <v>8.3333333333333301E-2</v>
      </c>
      <c r="AC30" s="11">
        <f t="shared" si="4"/>
        <v>0</v>
      </c>
      <c r="AD30" s="11">
        <f t="shared" si="4"/>
        <v>3.5714285714285712E-2</v>
      </c>
      <c r="AE30" s="11">
        <f t="shared" si="4"/>
        <v>0</v>
      </c>
      <c r="AF30" s="11"/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f t="shared" si="5"/>
        <v>0</v>
      </c>
      <c r="AN30" s="11">
        <f t="shared" si="6"/>
        <v>0</v>
      </c>
      <c r="AO30" s="11">
        <f t="shared" si="6"/>
        <v>0</v>
      </c>
      <c r="AP30" s="11">
        <f t="shared" si="6"/>
        <v>0</v>
      </c>
      <c r="AQ30" s="11">
        <f t="shared" si="6"/>
        <v>0</v>
      </c>
      <c r="AR30" s="11">
        <f t="shared" si="6"/>
        <v>0</v>
      </c>
      <c r="AS30" s="11">
        <f t="shared" si="6"/>
        <v>0</v>
      </c>
      <c r="AT30" s="11"/>
      <c r="AU30" s="2">
        <v>0</v>
      </c>
      <c r="AV30" s="2">
        <v>0</v>
      </c>
      <c r="AW30" s="2">
        <v>0</v>
      </c>
      <c r="AX30" s="2">
        <v>2.1428571428571423</v>
      </c>
      <c r="AY30" s="2">
        <v>0</v>
      </c>
      <c r="AZ30" s="2">
        <v>0</v>
      </c>
      <c r="BA30" s="2">
        <f t="shared" si="7"/>
        <v>2.1428571428571423</v>
      </c>
      <c r="BB30" s="11">
        <f t="shared" si="8"/>
        <v>0</v>
      </c>
      <c r="BC30" s="11">
        <f t="shared" si="8"/>
        <v>0</v>
      </c>
      <c r="BD30" s="11">
        <f t="shared" si="8"/>
        <v>0</v>
      </c>
      <c r="BE30" s="11">
        <f t="shared" si="8"/>
        <v>0.17857142857142852</v>
      </c>
      <c r="BF30" s="11">
        <f t="shared" si="8"/>
        <v>0</v>
      </c>
      <c r="BG30" s="11">
        <f t="shared" si="8"/>
        <v>0</v>
      </c>
      <c r="BH30" s="11"/>
      <c r="BI30">
        <v>0</v>
      </c>
      <c r="BJ30">
        <v>0</v>
      </c>
      <c r="BK30">
        <v>2.1538461538461542</v>
      </c>
      <c r="BL30">
        <v>0</v>
      </c>
      <c r="BM30">
        <v>0</v>
      </c>
      <c r="BN30">
        <v>0</v>
      </c>
      <c r="BO30">
        <v>2.1538461538461542</v>
      </c>
      <c r="BP30" s="11">
        <v>0</v>
      </c>
      <c r="BQ30" s="11">
        <v>0</v>
      </c>
      <c r="BR30" s="11">
        <v>0.17948717948717952</v>
      </c>
      <c r="BS30" s="11">
        <v>0</v>
      </c>
      <c r="BT30" s="11">
        <v>0</v>
      </c>
      <c r="BU30" s="11">
        <v>0</v>
      </c>
      <c r="BV30" s="11"/>
      <c r="BW30">
        <v>0</v>
      </c>
      <c r="BX30">
        <v>0</v>
      </c>
      <c r="BY30">
        <v>0</v>
      </c>
      <c r="BZ30">
        <v>0</v>
      </c>
      <c r="CA30">
        <v>2.1428571428571428</v>
      </c>
      <c r="CB30">
        <v>0</v>
      </c>
      <c r="CC30">
        <v>2.1428571428571428</v>
      </c>
      <c r="CD30" s="11">
        <v>0</v>
      </c>
      <c r="CE30" s="11">
        <v>0</v>
      </c>
      <c r="CF30" s="11">
        <v>0</v>
      </c>
      <c r="CG30" s="11">
        <v>0</v>
      </c>
      <c r="CH30" s="11">
        <v>0.17857142857142858</v>
      </c>
      <c r="CI30" s="11">
        <v>0</v>
      </c>
    </row>
    <row r="31" spans="1:89" hidden="1" x14ac:dyDescent="0.25">
      <c r="A31" s="1" t="s">
        <v>19</v>
      </c>
      <c r="B31" s="12" t="s">
        <v>73</v>
      </c>
      <c r="C31" t="s">
        <v>74</v>
      </c>
      <c r="E31" s="2"/>
      <c r="F31" s="2"/>
      <c r="G31" s="2"/>
      <c r="H31" s="2"/>
      <c r="I31" s="2">
        <v>0.92307692307692313</v>
      </c>
      <c r="J31" s="2">
        <v>1.3076923076923077</v>
      </c>
      <c r="K31" s="2">
        <f t="shared" si="0"/>
        <v>2.2307692307692308</v>
      </c>
      <c r="L31" s="13">
        <f t="shared" si="1"/>
        <v>0</v>
      </c>
      <c r="M31" s="13">
        <f t="shared" si="1"/>
        <v>0</v>
      </c>
      <c r="N31" s="13">
        <f t="shared" si="1"/>
        <v>0</v>
      </c>
      <c r="O31" s="13">
        <f t="shared" si="1"/>
        <v>0</v>
      </c>
      <c r="P31" s="13">
        <f t="shared" si="1"/>
        <v>7.6923076923076927E-2</v>
      </c>
      <c r="Q31" s="13">
        <f t="shared" si="2"/>
        <v>0.10897435897435898</v>
      </c>
      <c r="R31" s="13"/>
      <c r="S31" s="2">
        <v>0</v>
      </c>
      <c r="T31" s="2">
        <v>0</v>
      </c>
      <c r="U31" s="2">
        <v>0</v>
      </c>
      <c r="V31" s="2">
        <v>0</v>
      </c>
      <c r="W31" s="2">
        <v>0.8571428571428571</v>
      </c>
      <c r="X31" s="2">
        <v>0.3571428571428571</v>
      </c>
      <c r="Y31" s="2">
        <f t="shared" si="3"/>
        <v>1.2142857142857142</v>
      </c>
      <c r="Z31" s="11">
        <f t="shared" si="4"/>
        <v>0</v>
      </c>
      <c r="AA31" s="11">
        <f t="shared" si="4"/>
        <v>0</v>
      </c>
      <c r="AB31" s="11">
        <f t="shared" si="4"/>
        <v>0</v>
      </c>
      <c r="AC31" s="11">
        <f t="shared" si="4"/>
        <v>0</v>
      </c>
      <c r="AD31" s="11">
        <f t="shared" si="4"/>
        <v>7.1428571428571425E-2</v>
      </c>
      <c r="AE31" s="11">
        <f t="shared" si="4"/>
        <v>2.9761904761904757E-2</v>
      </c>
      <c r="AF31" s="11"/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0.92307692307692313</v>
      </c>
      <c r="AM31" s="2">
        <f t="shared" si="5"/>
        <v>0.92307692307692313</v>
      </c>
      <c r="AN31" s="11">
        <f t="shared" si="6"/>
        <v>0</v>
      </c>
      <c r="AO31" s="11">
        <f t="shared" si="6"/>
        <v>0</v>
      </c>
      <c r="AP31" s="11">
        <f t="shared" si="6"/>
        <v>0</v>
      </c>
      <c r="AQ31" s="11">
        <f t="shared" si="6"/>
        <v>0</v>
      </c>
      <c r="AR31" s="11">
        <f t="shared" si="6"/>
        <v>0</v>
      </c>
      <c r="AS31" s="11">
        <f t="shared" si="6"/>
        <v>7.6923076923076927E-2</v>
      </c>
      <c r="AT31" s="11"/>
      <c r="AU31" s="2">
        <v>0</v>
      </c>
      <c r="AV31" s="2">
        <v>1.9999999999999993</v>
      </c>
      <c r="AW31" s="2">
        <v>0</v>
      </c>
      <c r="AX31" s="2">
        <v>0</v>
      </c>
      <c r="AY31" s="2">
        <v>0.7142857142857143</v>
      </c>
      <c r="AZ31" s="2">
        <v>0</v>
      </c>
      <c r="BA31" s="2">
        <f t="shared" si="7"/>
        <v>2.7142857142857135</v>
      </c>
      <c r="BB31" s="11">
        <f t="shared" si="8"/>
        <v>0</v>
      </c>
      <c r="BC31" s="11">
        <f t="shared" si="8"/>
        <v>0.1666666666666666</v>
      </c>
      <c r="BD31" s="11">
        <f t="shared" si="8"/>
        <v>0</v>
      </c>
      <c r="BE31" s="11">
        <f t="shared" si="8"/>
        <v>0</v>
      </c>
      <c r="BF31" s="11">
        <f t="shared" si="8"/>
        <v>5.9523809523809527E-2</v>
      </c>
      <c r="BG31" s="11">
        <f t="shared" si="8"/>
        <v>0</v>
      </c>
      <c r="BH31" s="11"/>
      <c r="BI31">
        <v>0</v>
      </c>
      <c r="BJ31">
        <v>0</v>
      </c>
      <c r="BK31">
        <v>0</v>
      </c>
      <c r="BL31">
        <v>0</v>
      </c>
      <c r="BM31">
        <v>0.76923076923076927</v>
      </c>
      <c r="BN31">
        <v>0</v>
      </c>
      <c r="BO31">
        <v>0.76923076923076927</v>
      </c>
      <c r="BP31" s="11">
        <v>0</v>
      </c>
      <c r="BQ31" s="11">
        <v>0</v>
      </c>
      <c r="BR31" s="11">
        <v>0</v>
      </c>
      <c r="BS31" s="11">
        <v>0</v>
      </c>
      <c r="BT31" s="11">
        <v>6.4102564102564111E-2</v>
      </c>
      <c r="BU31" s="11">
        <v>0</v>
      </c>
      <c r="BV31" s="11"/>
      <c r="CD31" s="11"/>
      <c r="CE31" s="11"/>
      <c r="CF31" s="11"/>
      <c r="CG31" s="11"/>
      <c r="CH31" s="11"/>
      <c r="CI31" s="11"/>
    </row>
    <row r="32" spans="1:89" x14ac:dyDescent="0.25">
      <c r="A32" s="5" t="s">
        <v>19</v>
      </c>
      <c r="B32" s="12" t="s">
        <v>75</v>
      </c>
      <c r="C32" t="s">
        <v>76</v>
      </c>
      <c r="E32" s="2">
        <v>10.769230769230766</v>
      </c>
      <c r="F32" s="2">
        <v>12.615384615384606</v>
      </c>
      <c r="G32" s="2">
        <v>8.6153846153846203</v>
      </c>
      <c r="H32" s="2">
        <v>10.615384615384613</v>
      </c>
      <c r="I32" s="2">
        <v>4.1538461538461542</v>
      </c>
      <c r="J32" s="2">
        <v>4</v>
      </c>
      <c r="K32" s="2">
        <f t="shared" si="0"/>
        <v>50.769230769230759</v>
      </c>
      <c r="L32" s="13">
        <f t="shared" si="1"/>
        <v>0.89743589743589725</v>
      </c>
      <c r="M32" s="13">
        <f t="shared" si="1"/>
        <v>1.0512820512820504</v>
      </c>
      <c r="N32" s="13">
        <f t="shared" si="1"/>
        <v>0.7179487179487184</v>
      </c>
      <c r="O32" s="13">
        <f t="shared" si="1"/>
        <v>0.88461538461538447</v>
      </c>
      <c r="P32" s="13">
        <f t="shared" si="1"/>
        <v>0.3461538461538462</v>
      </c>
      <c r="Q32" s="13">
        <f t="shared" si="2"/>
        <v>0.33333333333333331</v>
      </c>
      <c r="R32" s="9">
        <f>SUBTOTAL(9,L32:Q32)/6</f>
        <v>0.70512820512820495</v>
      </c>
      <c r="S32" s="2">
        <v>10.999999999999996</v>
      </c>
      <c r="T32" s="2">
        <v>9.0000000000000036</v>
      </c>
      <c r="U32" s="2">
        <v>12.285714285714283</v>
      </c>
      <c r="V32" s="2">
        <v>9.8571428571428577</v>
      </c>
      <c r="W32" s="2">
        <v>4.7857142857142856</v>
      </c>
      <c r="X32" s="2">
        <v>4.4285714285714279</v>
      </c>
      <c r="Y32" s="2">
        <f t="shared" si="3"/>
        <v>51.357142857142854</v>
      </c>
      <c r="Z32" s="11">
        <f t="shared" si="4"/>
        <v>0.91666666666666641</v>
      </c>
      <c r="AA32" s="11">
        <f t="shared" si="4"/>
        <v>0.75000000000000033</v>
      </c>
      <c r="AB32" s="11">
        <f t="shared" si="4"/>
        <v>1.0238095238095235</v>
      </c>
      <c r="AC32" s="11">
        <f t="shared" si="4"/>
        <v>0.82142857142857151</v>
      </c>
      <c r="AD32" s="11">
        <f t="shared" si="4"/>
        <v>0.39880952380952378</v>
      </c>
      <c r="AE32" s="11">
        <f t="shared" si="4"/>
        <v>0.36904761904761901</v>
      </c>
      <c r="AF32" s="10">
        <f>AVERAGE(Z32:AE32)</f>
        <v>0.7132936507936507</v>
      </c>
      <c r="AG32" s="2">
        <v>6.0000000000000027</v>
      </c>
      <c r="AH32" s="2">
        <v>6.0000000000000027</v>
      </c>
      <c r="AI32" s="2">
        <v>8.0000000000000071</v>
      </c>
      <c r="AJ32" s="2">
        <v>10</v>
      </c>
      <c r="AK32" s="2">
        <v>7.615384615384615</v>
      </c>
      <c r="AL32" s="2">
        <v>5.4615384615384626</v>
      </c>
      <c r="AM32" s="2">
        <f t="shared" si="5"/>
        <v>43.076923076923087</v>
      </c>
      <c r="AN32" s="11">
        <f t="shared" si="6"/>
        <v>0.50000000000000022</v>
      </c>
      <c r="AO32" s="11">
        <f t="shared" si="6"/>
        <v>0.50000000000000022</v>
      </c>
      <c r="AP32" s="11">
        <f t="shared" si="6"/>
        <v>0.6666666666666673</v>
      </c>
      <c r="AQ32" s="11">
        <f t="shared" si="6"/>
        <v>0.83333333333333337</v>
      </c>
      <c r="AR32" s="11">
        <f t="shared" si="6"/>
        <v>0.63461538461538458</v>
      </c>
      <c r="AS32" s="11">
        <f t="shared" si="6"/>
        <v>0.45512820512820523</v>
      </c>
      <c r="AT32" s="10">
        <f>SUM(AN32:AS32)/6</f>
        <v>0.5982905982905985</v>
      </c>
      <c r="AU32" s="2">
        <v>11.999999999999995</v>
      </c>
      <c r="AV32" s="2">
        <v>10.000000000000002</v>
      </c>
      <c r="AW32" s="2">
        <v>8</v>
      </c>
      <c r="AX32" s="2">
        <v>10.999999999999996</v>
      </c>
      <c r="AY32" s="2">
        <v>3.6428571428571432</v>
      </c>
      <c r="AZ32" s="2">
        <v>4.4285714285714288</v>
      </c>
      <c r="BA32" s="2">
        <f t="shared" si="7"/>
        <v>49.071428571428569</v>
      </c>
      <c r="BB32" s="11">
        <f t="shared" si="8"/>
        <v>0.99999999999999956</v>
      </c>
      <c r="BC32" s="11">
        <f t="shared" si="8"/>
        <v>0.83333333333333348</v>
      </c>
      <c r="BD32" s="11">
        <f t="shared" si="8"/>
        <v>0.66666666666666663</v>
      </c>
      <c r="BE32" s="11">
        <f t="shared" si="8"/>
        <v>0.91666666666666641</v>
      </c>
      <c r="BF32" s="11">
        <f t="shared" si="8"/>
        <v>0.3035714285714286</v>
      </c>
      <c r="BG32" s="11">
        <f t="shared" si="8"/>
        <v>0.36904761904761907</v>
      </c>
      <c r="BH32" s="10">
        <f>SUM(BB32:BG32)/6</f>
        <v>0.68154761904761896</v>
      </c>
      <c r="BI32">
        <v>11.999999999999993</v>
      </c>
      <c r="BJ32">
        <v>10</v>
      </c>
      <c r="BK32">
        <v>11.999999999999993</v>
      </c>
      <c r="BL32">
        <v>8.0000000000000071</v>
      </c>
      <c r="BM32">
        <v>7.3076923076923075</v>
      </c>
      <c r="BN32">
        <v>5.0769230769230766</v>
      </c>
      <c r="BO32">
        <v>54.384615384615373</v>
      </c>
      <c r="BP32" s="11">
        <v>0.99999999999999944</v>
      </c>
      <c r="BQ32" s="11">
        <v>0.83333333333333337</v>
      </c>
      <c r="BR32" s="11">
        <v>0.99999999999999944</v>
      </c>
      <c r="BS32" s="11">
        <v>0.6666666666666673</v>
      </c>
      <c r="BT32" s="11">
        <v>0.60897435897435892</v>
      </c>
      <c r="BU32" s="11">
        <v>0.42307692307692307</v>
      </c>
      <c r="BV32" s="11">
        <f>SUM(BP32:BU32)/6</f>
        <v>0.75534188034188032</v>
      </c>
      <c r="BW32">
        <v>8.0000000000000053</v>
      </c>
      <c r="BX32">
        <v>11.999999999999995</v>
      </c>
      <c r="BY32">
        <v>8.0000000000000071</v>
      </c>
      <c r="BZ32">
        <v>9.0000000000000036</v>
      </c>
      <c r="CA32">
        <v>5.5714285714285712</v>
      </c>
      <c r="CB32">
        <v>4.8571428571428568</v>
      </c>
      <c r="CC32">
        <v>47.428571428571438</v>
      </c>
      <c r="CD32" s="11">
        <v>0.66666666666666707</v>
      </c>
      <c r="CE32" s="11">
        <v>0.99999999999999956</v>
      </c>
      <c r="CF32" s="11">
        <v>0.6666666666666673</v>
      </c>
      <c r="CG32" s="11">
        <v>0.75000000000000033</v>
      </c>
      <c r="CH32" s="11">
        <v>0.46428571428571425</v>
      </c>
      <c r="CI32" s="11">
        <v>0.40476190476190471</v>
      </c>
      <c r="CJ32" s="11">
        <f>SUM(CD32:CI32)/6</f>
        <v>0.65873015873015894</v>
      </c>
      <c r="CK32" s="54">
        <f>SUM(R32+AF32+AT32+BH32+BV32+CJ32)/6</f>
        <v>0.68538868538868536</v>
      </c>
    </row>
    <row r="33" spans="1:89" hidden="1" x14ac:dyDescent="0.25">
      <c r="A33" s="1" t="s">
        <v>19</v>
      </c>
      <c r="B33" s="12" t="s">
        <v>77</v>
      </c>
      <c r="C33" t="s">
        <v>78</v>
      </c>
      <c r="E33" s="2">
        <v>10.153846153846155</v>
      </c>
      <c r="F33" s="2">
        <v>8.6153846153846185</v>
      </c>
      <c r="G33" s="2">
        <v>10.615384615384611</v>
      </c>
      <c r="H33" s="2">
        <v>6.7692307692307709</v>
      </c>
      <c r="I33" s="2">
        <v>5.7692307692307709</v>
      </c>
      <c r="J33" s="2">
        <v>5.6923076923076934</v>
      </c>
      <c r="K33" s="2">
        <f t="shared" si="0"/>
        <v>47.615384615384627</v>
      </c>
      <c r="L33" s="13">
        <f t="shared" si="1"/>
        <v>0.84615384615384626</v>
      </c>
      <c r="M33" s="13">
        <f t="shared" si="1"/>
        <v>0.71794871794871817</v>
      </c>
      <c r="N33" s="13">
        <f t="shared" si="1"/>
        <v>0.88461538461538425</v>
      </c>
      <c r="O33" s="13">
        <f t="shared" si="1"/>
        <v>0.56410256410256421</v>
      </c>
      <c r="P33" s="13">
        <f t="shared" si="1"/>
        <v>0.48076923076923089</v>
      </c>
      <c r="Q33" s="13">
        <f t="shared" si="2"/>
        <v>0.47435897435897445</v>
      </c>
      <c r="R33" s="13"/>
      <c r="S33" s="2">
        <v>6.0000000000000036</v>
      </c>
      <c r="T33" s="2">
        <v>3.9999999999999987</v>
      </c>
      <c r="U33" s="2">
        <v>8.0000000000000036</v>
      </c>
      <c r="V33" s="2">
        <v>3.9999999999999987</v>
      </c>
      <c r="W33" s="2">
        <v>6.9999999999999982</v>
      </c>
      <c r="X33" s="2">
        <v>6.0000000000000018</v>
      </c>
      <c r="Y33" s="2">
        <f t="shared" si="3"/>
        <v>35.000000000000007</v>
      </c>
      <c r="Z33" s="11">
        <f t="shared" si="4"/>
        <v>0.50000000000000033</v>
      </c>
      <c r="AA33" s="11">
        <f t="shared" si="4"/>
        <v>0.3333333333333332</v>
      </c>
      <c r="AB33" s="11">
        <f t="shared" si="4"/>
        <v>0.66666666666666696</v>
      </c>
      <c r="AC33" s="11">
        <f t="shared" si="4"/>
        <v>0.3333333333333332</v>
      </c>
      <c r="AD33" s="11">
        <f t="shared" si="4"/>
        <v>0.58333333333333315</v>
      </c>
      <c r="AE33" s="11">
        <f t="shared" si="4"/>
        <v>0.50000000000000011</v>
      </c>
      <c r="AF33" s="11"/>
      <c r="AG33" s="2">
        <v>3.9999999999999982</v>
      </c>
      <c r="AH33" s="2">
        <v>10</v>
      </c>
      <c r="AI33" s="2">
        <v>6.0000000000000018</v>
      </c>
      <c r="AJ33" s="2">
        <v>4</v>
      </c>
      <c r="AK33" s="2">
        <v>5.5384615384615392</v>
      </c>
      <c r="AL33" s="2">
        <v>7.0769230769230766</v>
      </c>
      <c r="AM33" s="2">
        <f t="shared" si="5"/>
        <v>36.615384615384613</v>
      </c>
      <c r="AN33" s="11">
        <f t="shared" si="6"/>
        <v>0.3333333333333332</v>
      </c>
      <c r="AO33" s="11">
        <f t="shared" si="6"/>
        <v>0.83333333333333337</v>
      </c>
      <c r="AP33" s="11">
        <f t="shared" si="6"/>
        <v>0.50000000000000011</v>
      </c>
      <c r="AQ33" s="11">
        <f t="shared" si="6"/>
        <v>0.33333333333333331</v>
      </c>
      <c r="AR33" s="11">
        <f t="shared" si="6"/>
        <v>0.46153846153846162</v>
      </c>
      <c r="AS33" s="11">
        <f t="shared" si="6"/>
        <v>0.58974358974358976</v>
      </c>
      <c r="AT33" s="11"/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f t="shared" si="7"/>
        <v>0</v>
      </c>
      <c r="BB33" s="11">
        <f t="shared" si="8"/>
        <v>0</v>
      </c>
      <c r="BC33" s="11">
        <f t="shared" si="8"/>
        <v>0</v>
      </c>
      <c r="BD33" s="11">
        <f t="shared" si="8"/>
        <v>0</v>
      </c>
      <c r="BE33" s="11">
        <f t="shared" si="8"/>
        <v>0</v>
      </c>
      <c r="BF33" s="11">
        <f t="shared" si="8"/>
        <v>0</v>
      </c>
      <c r="BG33" s="11">
        <f t="shared" si="8"/>
        <v>0</v>
      </c>
      <c r="BH33" s="11"/>
      <c r="BP33" s="11"/>
      <c r="BQ33" s="11"/>
      <c r="BR33" s="11"/>
      <c r="BS33" s="11"/>
      <c r="BT33" s="11"/>
      <c r="BU33" s="11"/>
      <c r="BV33" s="11"/>
      <c r="CD33" s="11"/>
      <c r="CE33" s="11"/>
      <c r="CF33" s="11"/>
      <c r="CG33" s="11"/>
      <c r="CH33" s="11"/>
      <c r="CI33" s="11"/>
    </row>
    <row r="34" spans="1:89" hidden="1" x14ac:dyDescent="0.25">
      <c r="A34" s="1" t="s">
        <v>19</v>
      </c>
      <c r="B34" s="12" t="s">
        <v>79</v>
      </c>
      <c r="C34" t="s">
        <v>80</v>
      </c>
      <c r="E34" s="2"/>
      <c r="F34" s="2"/>
      <c r="G34" s="2"/>
      <c r="H34" s="2"/>
      <c r="I34" s="2">
        <v>0.92307692307692313</v>
      </c>
      <c r="J34" s="2">
        <v>2.4615384615384617</v>
      </c>
      <c r="K34" s="2">
        <f t="shared" si="0"/>
        <v>3.384615384615385</v>
      </c>
      <c r="L34" s="13">
        <f t="shared" si="1"/>
        <v>0</v>
      </c>
      <c r="M34" s="13">
        <f t="shared" si="1"/>
        <v>0</v>
      </c>
      <c r="N34" s="13">
        <f t="shared" si="1"/>
        <v>0</v>
      </c>
      <c r="O34" s="13">
        <f t="shared" si="1"/>
        <v>0</v>
      </c>
      <c r="P34" s="13">
        <f t="shared" si="1"/>
        <v>7.6923076923076927E-2</v>
      </c>
      <c r="Q34" s="13">
        <f t="shared" si="2"/>
        <v>0.20512820512820515</v>
      </c>
      <c r="R34" s="13"/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f t="shared" si="3"/>
        <v>0</v>
      </c>
      <c r="Z34" s="11">
        <f t="shared" si="4"/>
        <v>0</v>
      </c>
      <c r="AA34" s="11">
        <f t="shared" si="4"/>
        <v>0</v>
      </c>
      <c r="AB34" s="11">
        <f t="shared" si="4"/>
        <v>0</v>
      </c>
      <c r="AC34" s="11">
        <f t="shared" si="4"/>
        <v>0</v>
      </c>
      <c r="AD34" s="11">
        <f t="shared" si="4"/>
        <v>0</v>
      </c>
      <c r="AE34" s="11">
        <f t="shared" si="4"/>
        <v>0</v>
      </c>
      <c r="AF34" s="11"/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0.30769230769230771</v>
      </c>
      <c r="AM34" s="2">
        <f t="shared" si="5"/>
        <v>0.30769230769230771</v>
      </c>
      <c r="AN34" s="11">
        <f t="shared" si="6"/>
        <v>0</v>
      </c>
      <c r="AO34" s="11">
        <f t="shared" si="6"/>
        <v>0</v>
      </c>
      <c r="AP34" s="11">
        <f t="shared" si="6"/>
        <v>0</v>
      </c>
      <c r="AQ34" s="11">
        <f t="shared" si="6"/>
        <v>0</v>
      </c>
      <c r="AR34" s="11">
        <f t="shared" si="6"/>
        <v>0</v>
      </c>
      <c r="AS34" s="11">
        <f t="shared" si="6"/>
        <v>2.5641025641025644E-2</v>
      </c>
      <c r="AT34" s="11"/>
      <c r="AU34" s="2">
        <v>0</v>
      </c>
      <c r="AV34" s="2">
        <v>0</v>
      </c>
      <c r="AW34" s="2">
        <v>0</v>
      </c>
      <c r="AX34" s="2">
        <v>0</v>
      </c>
      <c r="AY34" s="2">
        <v>1.7857142857142856</v>
      </c>
      <c r="AZ34" s="2">
        <v>0</v>
      </c>
      <c r="BA34" s="2">
        <f t="shared" si="7"/>
        <v>1.7857142857142856</v>
      </c>
      <c r="BB34" s="11">
        <f t="shared" si="8"/>
        <v>0</v>
      </c>
      <c r="BC34" s="11">
        <f t="shared" si="8"/>
        <v>0</v>
      </c>
      <c r="BD34" s="11">
        <f t="shared" si="8"/>
        <v>0</v>
      </c>
      <c r="BE34" s="11">
        <f t="shared" si="8"/>
        <v>0</v>
      </c>
      <c r="BF34" s="11">
        <f t="shared" si="8"/>
        <v>0.14880952380952381</v>
      </c>
      <c r="BG34" s="11">
        <f t="shared" si="8"/>
        <v>0</v>
      </c>
      <c r="BH34" s="11"/>
      <c r="BP34" s="11"/>
      <c r="BQ34" s="11"/>
      <c r="BR34" s="11"/>
      <c r="BS34" s="11"/>
      <c r="BT34" s="11"/>
      <c r="BU34" s="11"/>
      <c r="BV34" s="11"/>
      <c r="BW34">
        <v>0</v>
      </c>
      <c r="BX34">
        <v>0</v>
      </c>
      <c r="BY34">
        <v>0</v>
      </c>
      <c r="BZ34">
        <v>0</v>
      </c>
      <c r="CA34">
        <v>0.6428571428571429</v>
      </c>
      <c r="CB34">
        <v>0</v>
      </c>
      <c r="CC34">
        <v>0.6428571428571429</v>
      </c>
      <c r="CD34" s="11">
        <v>0</v>
      </c>
      <c r="CE34" s="11">
        <v>0</v>
      </c>
      <c r="CF34" s="11">
        <v>0</v>
      </c>
      <c r="CG34" s="11">
        <v>0</v>
      </c>
      <c r="CH34" s="11">
        <v>5.3571428571428575E-2</v>
      </c>
      <c r="CI34" s="11">
        <v>0</v>
      </c>
    </row>
    <row r="35" spans="1:89" hidden="1" x14ac:dyDescent="0.25">
      <c r="A35" s="1" t="s">
        <v>19</v>
      </c>
      <c r="B35" s="12" t="s">
        <v>81</v>
      </c>
      <c r="C35" t="s">
        <v>82</v>
      </c>
      <c r="E35" s="2"/>
      <c r="F35" s="2"/>
      <c r="G35" s="2">
        <v>3.0000000000000004</v>
      </c>
      <c r="H35" s="2"/>
      <c r="I35" s="2">
        <v>1.2307692307692308</v>
      </c>
      <c r="J35" s="2">
        <v>3.4615384615384617</v>
      </c>
      <c r="K35" s="2">
        <f t="shared" si="0"/>
        <v>7.6923076923076934</v>
      </c>
      <c r="L35" s="13">
        <f t="shared" si="1"/>
        <v>0</v>
      </c>
      <c r="M35" s="13">
        <f t="shared" si="1"/>
        <v>0</v>
      </c>
      <c r="N35" s="13">
        <f t="shared" si="1"/>
        <v>0.25000000000000006</v>
      </c>
      <c r="O35" s="13">
        <f t="shared" si="1"/>
        <v>0</v>
      </c>
      <c r="P35" s="13">
        <f t="shared" si="1"/>
        <v>0.10256410256410257</v>
      </c>
      <c r="Q35" s="13">
        <f t="shared" si="2"/>
        <v>0.28846153846153849</v>
      </c>
      <c r="R35" s="13"/>
      <c r="S35" s="2">
        <v>3.9999999999999987</v>
      </c>
      <c r="T35" s="2">
        <v>0</v>
      </c>
      <c r="U35" s="2">
        <v>1.9999999999999993</v>
      </c>
      <c r="V35" s="2">
        <v>0</v>
      </c>
      <c r="W35" s="2">
        <v>2.5714285714285707</v>
      </c>
      <c r="X35" s="2">
        <v>2.5714285714285712</v>
      </c>
      <c r="Y35" s="2">
        <f t="shared" si="3"/>
        <v>11.142857142857141</v>
      </c>
      <c r="Z35" s="11">
        <f t="shared" si="4"/>
        <v>0.3333333333333332</v>
      </c>
      <c r="AA35" s="11">
        <f t="shared" si="4"/>
        <v>0</v>
      </c>
      <c r="AB35" s="11">
        <f t="shared" si="4"/>
        <v>0.1666666666666666</v>
      </c>
      <c r="AC35" s="11">
        <f t="shared" si="4"/>
        <v>0</v>
      </c>
      <c r="AD35" s="11">
        <f t="shared" si="4"/>
        <v>0.21428571428571422</v>
      </c>
      <c r="AE35" s="11">
        <f t="shared" si="4"/>
        <v>0.21428571428571427</v>
      </c>
      <c r="AF35" s="11"/>
      <c r="AG35" s="2">
        <v>3.0000000000000004</v>
      </c>
      <c r="AH35" s="2">
        <v>3.0000000000000004</v>
      </c>
      <c r="AI35" s="2">
        <v>5.0000000000000009</v>
      </c>
      <c r="AJ35" s="2">
        <v>0</v>
      </c>
      <c r="AK35" s="2">
        <v>4.615384615384615</v>
      </c>
      <c r="AL35" s="2">
        <v>4.0769230769230775</v>
      </c>
      <c r="AM35" s="2">
        <f t="shared" si="5"/>
        <v>19.692307692307693</v>
      </c>
      <c r="AN35" s="11">
        <f t="shared" si="6"/>
        <v>0.25000000000000006</v>
      </c>
      <c r="AO35" s="11">
        <f t="shared" si="6"/>
        <v>0.25000000000000006</v>
      </c>
      <c r="AP35" s="11">
        <f t="shared" si="6"/>
        <v>0.41666666666666674</v>
      </c>
      <c r="AQ35" s="11">
        <f t="shared" si="6"/>
        <v>0</v>
      </c>
      <c r="AR35" s="11">
        <f t="shared" si="6"/>
        <v>0.38461538461538458</v>
      </c>
      <c r="AS35" s="11">
        <f t="shared" si="6"/>
        <v>0.33974358974358981</v>
      </c>
      <c r="AT35" s="11"/>
      <c r="AU35" s="2">
        <v>3.9999999999999987</v>
      </c>
      <c r="AV35" s="2">
        <v>3.9999999999999987</v>
      </c>
      <c r="AW35" s="2">
        <v>3.9999999999999987</v>
      </c>
      <c r="AX35" s="2">
        <v>0</v>
      </c>
      <c r="AY35" s="2">
        <v>5</v>
      </c>
      <c r="AZ35" s="2">
        <v>5</v>
      </c>
      <c r="BA35" s="2">
        <f t="shared" si="7"/>
        <v>21.999999999999996</v>
      </c>
      <c r="BB35" s="11">
        <f t="shared" si="8"/>
        <v>0.3333333333333332</v>
      </c>
      <c r="BC35" s="11">
        <f t="shared" si="8"/>
        <v>0.3333333333333332</v>
      </c>
      <c r="BD35" s="11">
        <f t="shared" si="8"/>
        <v>0.3333333333333332</v>
      </c>
      <c r="BE35" s="11">
        <f t="shared" si="8"/>
        <v>0</v>
      </c>
      <c r="BF35" s="11">
        <f t="shared" si="8"/>
        <v>0.41666666666666669</v>
      </c>
      <c r="BG35" s="11">
        <f t="shared" si="8"/>
        <v>0.41666666666666669</v>
      </c>
      <c r="BH35" s="11"/>
      <c r="BI35">
        <v>0</v>
      </c>
      <c r="BJ35">
        <v>0</v>
      </c>
      <c r="BK35">
        <v>6.9999999999999991</v>
      </c>
      <c r="BL35">
        <v>0</v>
      </c>
      <c r="BM35">
        <v>5.9230769230769242</v>
      </c>
      <c r="BN35">
        <v>4.1538461538461542</v>
      </c>
      <c r="BO35">
        <v>17.076923076923077</v>
      </c>
      <c r="BP35" s="11">
        <v>0</v>
      </c>
      <c r="BQ35" s="11">
        <v>0</v>
      </c>
      <c r="BR35" s="11">
        <v>0.58333333333333326</v>
      </c>
      <c r="BS35" s="11">
        <v>0</v>
      </c>
      <c r="BT35" s="11">
        <v>0.49358974358974367</v>
      </c>
      <c r="BU35" s="11">
        <v>0.3461538461538462</v>
      </c>
      <c r="BV35" s="11"/>
      <c r="BW35">
        <v>0</v>
      </c>
      <c r="BX35">
        <v>0</v>
      </c>
      <c r="BY35">
        <v>0</v>
      </c>
      <c r="BZ35">
        <v>0</v>
      </c>
      <c r="CA35">
        <v>4.5</v>
      </c>
      <c r="CB35">
        <v>3.2142857142857144</v>
      </c>
      <c r="CC35">
        <v>7.7142857142857144</v>
      </c>
      <c r="CD35" s="11">
        <v>0</v>
      </c>
      <c r="CE35" s="11">
        <v>0</v>
      </c>
      <c r="CF35" s="11">
        <v>0</v>
      </c>
      <c r="CG35" s="11">
        <v>0</v>
      </c>
      <c r="CH35" s="11">
        <v>0.375</v>
      </c>
      <c r="CI35" s="11">
        <v>0.26785714285714285</v>
      </c>
    </row>
    <row r="36" spans="1:89" x14ac:dyDescent="0.25">
      <c r="A36" s="5" t="s">
        <v>19</v>
      </c>
      <c r="B36" s="12" t="s">
        <v>83</v>
      </c>
      <c r="C36" t="s">
        <v>84</v>
      </c>
      <c r="E36" s="2">
        <v>6.1538461538461569</v>
      </c>
      <c r="F36" s="2">
        <v>8.1538461538461604</v>
      </c>
      <c r="G36" s="2">
        <v>8.1538461538461604</v>
      </c>
      <c r="H36" s="2">
        <v>2.1538461538461533</v>
      </c>
      <c r="I36" s="2">
        <v>4.8461538461538467</v>
      </c>
      <c r="J36" s="2"/>
      <c r="K36" s="2">
        <f t="shared" si="0"/>
        <v>29.461538461538478</v>
      </c>
      <c r="L36" s="13">
        <f t="shared" si="1"/>
        <v>0.51282051282051311</v>
      </c>
      <c r="M36" s="13">
        <f t="shared" si="1"/>
        <v>0.67948717948718007</v>
      </c>
      <c r="N36" s="13">
        <f t="shared" si="1"/>
        <v>0.67948717948718007</v>
      </c>
      <c r="O36" s="13">
        <f t="shared" si="1"/>
        <v>0.17948717948717943</v>
      </c>
      <c r="P36" s="13">
        <f t="shared" si="1"/>
        <v>0.40384615384615391</v>
      </c>
      <c r="Q36" s="13">
        <f t="shared" si="2"/>
        <v>0</v>
      </c>
      <c r="R36" s="9">
        <f t="shared" ref="R36:R38" si="17">SUBTOTAL(9,L36:Q36)/6</f>
        <v>0.40918803418803434</v>
      </c>
      <c r="S36" s="2">
        <v>6.0000000000000036</v>
      </c>
      <c r="T36" s="2">
        <v>10.000000000000002</v>
      </c>
      <c r="U36" s="2">
        <v>3.9999999999999987</v>
      </c>
      <c r="V36" s="2">
        <v>6.0000000000000036</v>
      </c>
      <c r="W36" s="2">
        <v>6</v>
      </c>
      <c r="X36" s="2">
        <v>0</v>
      </c>
      <c r="Y36" s="2">
        <f t="shared" si="3"/>
        <v>32.000000000000014</v>
      </c>
      <c r="Z36" s="11">
        <f t="shared" si="4"/>
        <v>0.50000000000000033</v>
      </c>
      <c r="AA36" s="11">
        <f t="shared" si="4"/>
        <v>0.83333333333333348</v>
      </c>
      <c r="AB36" s="11">
        <f t="shared" si="4"/>
        <v>0.3333333333333332</v>
      </c>
      <c r="AC36" s="11">
        <f t="shared" si="4"/>
        <v>0.50000000000000033</v>
      </c>
      <c r="AD36" s="11">
        <f t="shared" si="4"/>
        <v>0.5</v>
      </c>
      <c r="AE36" s="11">
        <f t="shared" si="4"/>
        <v>0</v>
      </c>
      <c r="AF36" s="10">
        <f t="shared" ref="AF36:AF38" si="18">AVERAGE(Z36:AE36)</f>
        <v>0.44444444444444459</v>
      </c>
      <c r="AG36" s="2">
        <v>3.9999999999999991</v>
      </c>
      <c r="AH36" s="2">
        <v>8.0000000000000018</v>
      </c>
      <c r="AI36" s="2">
        <v>5.0000000000000009</v>
      </c>
      <c r="AJ36" s="2">
        <v>8.0000000000000018</v>
      </c>
      <c r="AK36" s="2">
        <v>6.0000000000000027</v>
      </c>
      <c r="AL36" s="2">
        <v>0</v>
      </c>
      <c r="AM36" s="2">
        <f t="shared" si="5"/>
        <v>31.000000000000004</v>
      </c>
      <c r="AN36" s="11">
        <f t="shared" si="6"/>
        <v>0.33333333333333326</v>
      </c>
      <c r="AO36" s="11">
        <f t="shared" si="6"/>
        <v>0.66666666666666685</v>
      </c>
      <c r="AP36" s="11">
        <f t="shared" si="6"/>
        <v>0.41666666666666674</v>
      </c>
      <c r="AQ36" s="11">
        <f t="shared" si="6"/>
        <v>0.66666666666666685</v>
      </c>
      <c r="AR36" s="11">
        <f t="shared" si="6"/>
        <v>0.50000000000000022</v>
      </c>
      <c r="AS36" s="11">
        <f t="shared" si="6"/>
        <v>0</v>
      </c>
      <c r="AT36" s="10">
        <f t="shared" ref="AT36:AT38" si="19">SUM(AN36:AS36)/6</f>
        <v>0.43055555555555564</v>
      </c>
      <c r="AU36" s="2">
        <v>6.0000000000000036</v>
      </c>
      <c r="AV36" s="2">
        <v>8.0000000000000089</v>
      </c>
      <c r="AW36" s="2">
        <v>10.000000000000002</v>
      </c>
      <c r="AX36" s="2">
        <v>8.0000000000000089</v>
      </c>
      <c r="AY36" s="2">
        <v>8.0000000000000018</v>
      </c>
      <c r="AZ36" s="2">
        <v>0</v>
      </c>
      <c r="BA36" s="2">
        <f t="shared" si="7"/>
        <v>40.000000000000021</v>
      </c>
      <c r="BB36" s="11">
        <f t="shared" si="8"/>
        <v>0.50000000000000033</v>
      </c>
      <c r="BC36" s="11">
        <f t="shared" si="8"/>
        <v>0.66666666666666741</v>
      </c>
      <c r="BD36" s="11">
        <f t="shared" si="8"/>
        <v>0.83333333333333348</v>
      </c>
      <c r="BE36" s="11">
        <f t="shared" si="8"/>
        <v>0.66666666666666741</v>
      </c>
      <c r="BF36" s="11">
        <f t="shared" si="8"/>
        <v>0.66666666666666685</v>
      </c>
      <c r="BG36" s="11">
        <f t="shared" si="8"/>
        <v>0</v>
      </c>
      <c r="BH36" s="10">
        <f t="shared" ref="BH36:BH38" si="20">SUM(BB36:BG36)/6</f>
        <v>0.55555555555555591</v>
      </c>
      <c r="BP36" s="11"/>
      <c r="BQ36" s="11"/>
      <c r="BR36" s="11"/>
      <c r="BS36" s="11"/>
      <c r="BT36" s="11"/>
      <c r="BU36" s="11"/>
      <c r="BV36" s="11">
        <f t="shared" ref="BV36:BV38" si="21">SUM(BP36:BU36)/6</f>
        <v>0</v>
      </c>
      <c r="CD36" s="11"/>
      <c r="CE36" s="11"/>
      <c r="CF36" s="11"/>
      <c r="CG36" s="11"/>
      <c r="CH36" s="11"/>
      <c r="CI36" s="11"/>
      <c r="CJ36" s="11">
        <f t="shared" ref="CJ36:CJ38" si="22">SUM(CD36:CI36)/6</f>
        <v>0</v>
      </c>
      <c r="CK36" s="54">
        <f t="shared" ref="CK36:CK38" si="23">SUM(R36+AF36+AT36+BH36+BV36+CJ36)/6</f>
        <v>0.3066239316239317</v>
      </c>
    </row>
    <row r="37" spans="1:89" x14ac:dyDescent="0.25">
      <c r="A37" s="5" t="s">
        <v>19</v>
      </c>
      <c r="B37" s="12" t="s">
        <v>85</v>
      </c>
      <c r="C37" t="s">
        <v>86</v>
      </c>
      <c r="E37" s="2">
        <v>6.0000000000000009</v>
      </c>
      <c r="F37" s="2">
        <v>2.1538461538461533</v>
      </c>
      <c r="G37" s="2">
        <v>6.1538461538461569</v>
      </c>
      <c r="H37" s="2">
        <v>6.307692307692311</v>
      </c>
      <c r="I37" s="2">
        <v>1.0769230769230769</v>
      </c>
      <c r="J37" s="2">
        <v>2</v>
      </c>
      <c r="K37" s="2">
        <f t="shared" si="0"/>
        <v>23.692307692307697</v>
      </c>
      <c r="L37" s="13">
        <f t="shared" si="1"/>
        <v>0.50000000000000011</v>
      </c>
      <c r="M37" s="13">
        <f t="shared" si="1"/>
        <v>0.17948717948717943</v>
      </c>
      <c r="N37" s="13">
        <f t="shared" si="1"/>
        <v>0.51282051282051311</v>
      </c>
      <c r="O37" s="13">
        <f t="shared" si="1"/>
        <v>0.52564102564102588</v>
      </c>
      <c r="P37" s="13">
        <f t="shared" si="1"/>
        <v>8.9743589743589744E-2</v>
      </c>
      <c r="Q37" s="13">
        <f t="shared" si="2"/>
        <v>0.16666666666666666</v>
      </c>
      <c r="R37" s="9">
        <f t="shared" si="17"/>
        <v>0.32905982905982917</v>
      </c>
      <c r="S37" s="2">
        <v>3.9999999999999987</v>
      </c>
      <c r="T37" s="2">
        <v>0</v>
      </c>
      <c r="U37" s="2">
        <v>0</v>
      </c>
      <c r="V37" s="2">
        <v>6.0000000000000036</v>
      </c>
      <c r="W37" s="2">
        <v>2.2142857142857135</v>
      </c>
      <c r="X37" s="2">
        <v>1.1428571428571428</v>
      </c>
      <c r="Y37" s="2">
        <f t="shared" si="3"/>
        <v>13.357142857142858</v>
      </c>
      <c r="Z37" s="11">
        <f t="shared" si="4"/>
        <v>0.3333333333333332</v>
      </c>
      <c r="AA37" s="11">
        <f t="shared" si="4"/>
        <v>0</v>
      </c>
      <c r="AB37" s="11">
        <f t="shared" si="4"/>
        <v>0</v>
      </c>
      <c r="AC37" s="11">
        <f t="shared" si="4"/>
        <v>0.50000000000000033</v>
      </c>
      <c r="AD37" s="11">
        <f t="shared" si="4"/>
        <v>0.18452380952380945</v>
      </c>
      <c r="AE37" s="11">
        <f t="shared" si="4"/>
        <v>9.5238095238095233E-2</v>
      </c>
      <c r="AF37" s="10">
        <f t="shared" si="18"/>
        <v>0.18551587301587302</v>
      </c>
      <c r="AG37" s="2">
        <v>3.9999999999999982</v>
      </c>
      <c r="AH37" s="2">
        <v>0</v>
      </c>
      <c r="AI37" s="2">
        <v>0</v>
      </c>
      <c r="AJ37" s="2">
        <v>6.0000000000000027</v>
      </c>
      <c r="AK37" s="2">
        <v>1.6923076923076921</v>
      </c>
      <c r="AL37" s="2">
        <v>0.61538461538461542</v>
      </c>
      <c r="AM37" s="2">
        <f t="shared" si="5"/>
        <v>12.307692307692307</v>
      </c>
      <c r="AN37" s="11">
        <f t="shared" si="6"/>
        <v>0.3333333333333332</v>
      </c>
      <c r="AO37" s="11">
        <f t="shared" si="6"/>
        <v>0</v>
      </c>
      <c r="AP37" s="11">
        <f t="shared" si="6"/>
        <v>0</v>
      </c>
      <c r="AQ37" s="11">
        <f t="shared" si="6"/>
        <v>0.50000000000000022</v>
      </c>
      <c r="AR37" s="11">
        <f t="shared" si="6"/>
        <v>0.141025641025641</v>
      </c>
      <c r="AS37" s="11">
        <f t="shared" si="6"/>
        <v>5.1282051282051287E-2</v>
      </c>
      <c r="AT37" s="10">
        <f t="shared" si="19"/>
        <v>0.17094017094017097</v>
      </c>
      <c r="AU37" s="2">
        <v>3.9999999999999987</v>
      </c>
      <c r="AV37" s="2">
        <v>1.9999999999999993</v>
      </c>
      <c r="AW37" s="2">
        <v>0</v>
      </c>
      <c r="AX37" s="2">
        <v>8.0000000000000089</v>
      </c>
      <c r="AY37" s="2">
        <v>2.1428571428571423</v>
      </c>
      <c r="AZ37" s="2">
        <v>0</v>
      </c>
      <c r="BA37" s="2">
        <f t="shared" si="7"/>
        <v>16.142857142857149</v>
      </c>
      <c r="BB37" s="11">
        <f t="shared" si="8"/>
        <v>0.3333333333333332</v>
      </c>
      <c r="BC37" s="11">
        <f t="shared" si="8"/>
        <v>0.1666666666666666</v>
      </c>
      <c r="BD37" s="11">
        <f t="shared" si="8"/>
        <v>0</v>
      </c>
      <c r="BE37" s="11">
        <f t="shared" si="8"/>
        <v>0.66666666666666741</v>
      </c>
      <c r="BF37" s="11">
        <f t="shared" si="8"/>
        <v>0.17857142857142852</v>
      </c>
      <c r="BG37" s="11">
        <f t="shared" si="8"/>
        <v>0</v>
      </c>
      <c r="BH37" s="10">
        <f t="shared" si="20"/>
        <v>0.2242063492063493</v>
      </c>
      <c r="BI37">
        <v>6.0000000000000027</v>
      </c>
      <c r="BJ37">
        <v>3.0000000000000013</v>
      </c>
      <c r="BK37">
        <v>0</v>
      </c>
      <c r="BL37">
        <v>3.9999999999999982</v>
      </c>
      <c r="BM37">
        <v>2.3076923076923075</v>
      </c>
      <c r="BN37">
        <v>1.8461538461538458</v>
      </c>
      <c r="BO37">
        <v>17.153846153846157</v>
      </c>
      <c r="BP37" s="11">
        <v>0.50000000000000022</v>
      </c>
      <c r="BQ37" s="11">
        <v>0.25000000000000011</v>
      </c>
      <c r="BR37" s="11">
        <v>0</v>
      </c>
      <c r="BS37" s="11">
        <v>0.3333333333333332</v>
      </c>
      <c r="BT37" s="11">
        <v>0.19230769230769229</v>
      </c>
      <c r="BU37" s="11">
        <v>0.15384615384615383</v>
      </c>
      <c r="BV37" s="11">
        <f t="shared" si="21"/>
        <v>0.23824786324786326</v>
      </c>
      <c r="BW37">
        <v>6.0000000000000036</v>
      </c>
      <c r="BX37">
        <v>4.0000000000000009</v>
      </c>
      <c r="BY37">
        <v>1.8571428571428565</v>
      </c>
      <c r="BZ37">
        <v>7.0000000000000044</v>
      </c>
      <c r="CA37">
        <v>2.8571428571428563</v>
      </c>
      <c r="CB37">
        <v>2</v>
      </c>
      <c r="CC37">
        <v>23.714285714285722</v>
      </c>
      <c r="CD37" s="11">
        <v>0.50000000000000033</v>
      </c>
      <c r="CE37" s="11">
        <v>0.33333333333333343</v>
      </c>
      <c r="CF37" s="11">
        <v>0.15476190476190471</v>
      </c>
      <c r="CG37" s="11">
        <v>0.5833333333333337</v>
      </c>
      <c r="CH37" s="11">
        <v>0.23809523809523803</v>
      </c>
      <c r="CI37" s="11">
        <v>0.16666666666666666</v>
      </c>
      <c r="CJ37" s="11">
        <f t="shared" si="22"/>
        <v>0.32936507936507947</v>
      </c>
      <c r="CK37" s="54">
        <f t="shared" si="23"/>
        <v>0.24622252747252757</v>
      </c>
    </row>
    <row r="38" spans="1:89" x14ac:dyDescent="0.25">
      <c r="A38" s="5" t="s">
        <v>19</v>
      </c>
      <c r="B38" s="12" t="s">
        <v>87</v>
      </c>
      <c r="C38" t="s">
        <v>88</v>
      </c>
      <c r="E38" s="2">
        <v>12.307692307692299</v>
      </c>
      <c r="F38" s="2">
        <v>12.615384615384606</v>
      </c>
      <c r="G38" s="2">
        <v>12.461538461538453</v>
      </c>
      <c r="H38" s="2">
        <v>8.3076923076923137</v>
      </c>
      <c r="I38" s="2">
        <v>9.8461538461538467</v>
      </c>
      <c r="J38" s="2">
        <v>6.2307692307692317</v>
      </c>
      <c r="K38" s="2">
        <f t="shared" si="0"/>
        <v>61.769230769230752</v>
      </c>
      <c r="L38" s="13">
        <f t="shared" si="1"/>
        <v>1.0256410256410249</v>
      </c>
      <c r="M38" s="13">
        <f t="shared" si="1"/>
        <v>1.0512820512820504</v>
      </c>
      <c r="N38" s="13">
        <f t="shared" si="1"/>
        <v>1.0384615384615377</v>
      </c>
      <c r="O38" s="13">
        <f t="shared" si="1"/>
        <v>0.69230769230769285</v>
      </c>
      <c r="P38" s="13">
        <f t="shared" si="1"/>
        <v>0.8205128205128206</v>
      </c>
      <c r="Q38" s="13">
        <f t="shared" si="2"/>
        <v>0.51923076923076927</v>
      </c>
      <c r="R38" s="9">
        <f t="shared" si="17"/>
        <v>0.85790598290598263</v>
      </c>
      <c r="S38" s="2">
        <v>11.999999999999995</v>
      </c>
      <c r="T38" s="2">
        <v>11.999999999999995</v>
      </c>
      <c r="U38" s="2">
        <v>10.000000000000002</v>
      </c>
      <c r="V38" s="2">
        <v>8.0000000000000089</v>
      </c>
      <c r="W38" s="2">
        <v>11.428571428571427</v>
      </c>
      <c r="X38" s="2">
        <v>8.1428571428571441</v>
      </c>
      <c r="Y38" s="2">
        <f t="shared" si="3"/>
        <v>61.571428571428577</v>
      </c>
      <c r="Z38" s="11">
        <f t="shared" si="4"/>
        <v>0.99999999999999956</v>
      </c>
      <c r="AA38" s="11">
        <f t="shared" si="4"/>
        <v>0.99999999999999956</v>
      </c>
      <c r="AB38" s="11">
        <f t="shared" si="4"/>
        <v>0.83333333333333348</v>
      </c>
      <c r="AC38" s="11">
        <f t="shared" si="4"/>
        <v>0.66666666666666741</v>
      </c>
      <c r="AD38" s="11">
        <f t="shared" si="4"/>
        <v>0.95238095238095222</v>
      </c>
      <c r="AE38" s="11">
        <f t="shared" si="4"/>
        <v>0.67857142857142871</v>
      </c>
      <c r="AF38" s="10">
        <f t="shared" si="18"/>
        <v>0.85515873015873023</v>
      </c>
      <c r="AG38" s="2">
        <v>11.999999999999993</v>
      </c>
      <c r="AH38" s="2">
        <v>11.999999999999993</v>
      </c>
      <c r="AI38" s="2">
        <v>11.999999999999998</v>
      </c>
      <c r="AJ38" s="2">
        <v>11.999999999999993</v>
      </c>
      <c r="AK38" s="2">
        <v>10.538461538461538</v>
      </c>
      <c r="AL38" s="2">
        <v>7.3846153846153859</v>
      </c>
      <c r="AM38" s="2">
        <f t="shared" si="5"/>
        <v>65.923076923076906</v>
      </c>
      <c r="AN38" s="11">
        <f t="shared" si="6"/>
        <v>0.99999999999999944</v>
      </c>
      <c r="AO38" s="11">
        <f t="shared" si="6"/>
        <v>0.99999999999999944</v>
      </c>
      <c r="AP38" s="11">
        <f t="shared" si="6"/>
        <v>0.99999999999999989</v>
      </c>
      <c r="AQ38" s="11">
        <f t="shared" si="6"/>
        <v>0.99999999999999944</v>
      </c>
      <c r="AR38" s="11">
        <f t="shared" si="6"/>
        <v>0.87820512820512819</v>
      </c>
      <c r="AS38" s="11">
        <f t="shared" si="6"/>
        <v>0.61538461538461553</v>
      </c>
      <c r="AT38" s="10">
        <f t="shared" si="19"/>
        <v>0.91559829059829034</v>
      </c>
      <c r="AU38" s="2">
        <v>11.999999999999995</v>
      </c>
      <c r="AV38" s="2">
        <v>10.000000000000002</v>
      </c>
      <c r="AW38" s="2">
        <v>11.999999999999995</v>
      </c>
      <c r="AX38" s="2">
        <v>11.999999999999995</v>
      </c>
      <c r="AY38" s="2">
        <v>10.142857142857144</v>
      </c>
      <c r="AZ38" s="2">
        <v>6.2142857142857153</v>
      </c>
      <c r="BA38" s="2">
        <f t="shared" si="7"/>
        <v>62.357142857142847</v>
      </c>
      <c r="BB38" s="11">
        <f t="shared" si="8"/>
        <v>0.99999999999999956</v>
      </c>
      <c r="BC38" s="11">
        <f t="shared" si="8"/>
        <v>0.83333333333333348</v>
      </c>
      <c r="BD38" s="11">
        <f t="shared" si="8"/>
        <v>0.99999999999999956</v>
      </c>
      <c r="BE38" s="11">
        <f t="shared" si="8"/>
        <v>0.99999999999999956</v>
      </c>
      <c r="BF38" s="11">
        <f t="shared" si="8"/>
        <v>0.84523809523809534</v>
      </c>
      <c r="BG38" s="11">
        <f t="shared" si="8"/>
        <v>0.5178571428571429</v>
      </c>
      <c r="BH38" s="10">
        <f t="shared" si="20"/>
        <v>0.86607142857142838</v>
      </c>
      <c r="BI38">
        <v>11.999999999999993</v>
      </c>
      <c r="BJ38">
        <v>11.999999999999993</v>
      </c>
      <c r="BK38">
        <v>10</v>
      </c>
      <c r="BL38">
        <v>10</v>
      </c>
      <c r="BM38">
        <v>10.076923076923077</v>
      </c>
      <c r="BN38">
        <v>7.8461538461538476</v>
      </c>
      <c r="BO38">
        <v>61.923076923076913</v>
      </c>
      <c r="BP38" s="11">
        <v>0.99999999999999944</v>
      </c>
      <c r="BQ38" s="11">
        <v>0.99999999999999944</v>
      </c>
      <c r="BR38" s="11">
        <v>0.83333333333333337</v>
      </c>
      <c r="BS38" s="11">
        <v>0.83333333333333337</v>
      </c>
      <c r="BT38" s="11">
        <v>0.83974358974358976</v>
      </c>
      <c r="BU38" s="11">
        <v>0.65384615384615397</v>
      </c>
      <c r="BV38" s="11">
        <f t="shared" si="21"/>
        <v>0.86004273504273498</v>
      </c>
      <c r="BW38">
        <v>11.999999999999995</v>
      </c>
      <c r="BX38">
        <v>12.142857142857137</v>
      </c>
      <c r="BY38">
        <v>11.999999999999995</v>
      </c>
      <c r="BZ38">
        <v>10.000000000000002</v>
      </c>
      <c r="CA38">
        <v>9.7142857142857153</v>
      </c>
      <c r="CB38">
        <v>7.2857142857142874</v>
      </c>
      <c r="CC38">
        <v>63.142857142857125</v>
      </c>
      <c r="CD38" s="11">
        <v>0.99999999999999956</v>
      </c>
      <c r="CE38" s="11">
        <v>1.0119047619047614</v>
      </c>
      <c r="CF38" s="11">
        <v>0.99999999999999956</v>
      </c>
      <c r="CG38" s="11">
        <v>0.83333333333333348</v>
      </c>
      <c r="CH38" s="11">
        <v>0.80952380952380965</v>
      </c>
      <c r="CI38" s="11">
        <v>0.60714285714285732</v>
      </c>
      <c r="CJ38" s="11">
        <f t="shared" si="22"/>
        <v>0.87698412698412687</v>
      </c>
      <c r="CK38" s="54">
        <f t="shared" si="23"/>
        <v>0.87196021571021554</v>
      </c>
    </row>
    <row r="39" spans="1:89" hidden="1" x14ac:dyDescent="0.25">
      <c r="A39" s="1" t="s">
        <v>19</v>
      </c>
      <c r="B39" s="12" t="s">
        <v>89</v>
      </c>
      <c r="C39" t="s">
        <v>90</v>
      </c>
      <c r="E39" s="2"/>
      <c r="F39" s="2">
        <v>3.9999999999999991</v>
      </c>
      <c r="G39" s="2">
        <v>3.9999999999999982</v>
      </c>
      <c r="H39" s="2">
        <v>6.0000000000000027</v>
      </c>
      <c r="I39" s="2">
        <v>6.0000000000000027</v>
      </c>
      <c r="J39" s="2">
        <v>0.69230769230769229</v>
      </c>
      <c r="K39" s="2">
        <f t="shared" si="0"/>
        <v>20.692307692307697</v>
      </c>
      <c r="L39" s="13">
        <f t="shared" si="1"/>
        <v>0</v>
      </c>
      <c r="M39" s="13">
        <f t="shared" si="1"/>
        <v>0.33333333333333326</v>
      </c>
      <c r="N39" s="13">
        <f t="shared" si="1"/>
        <v>0.3333333333333332</v>
      </c>
      <c r="O39" s="13">
        <f t="shared" si="1"/>
        <v>0.50000000000000022</v>
      </c>
      <c r="P39" s="13">
        <f t="shared" si="1"/>
        <v>0.50000000000000022</v>
      </c>
      <c r="Q39" s="13">
        <f t="shared" si="2"/>
        <v>5.7692307692307689E-2</v>
      </c>
      <c r="R39" s="13"/>
      <c r="S39" s="2">
        <v>7.0000000000000044</v>
      </c>
      <c r="T39" s="2">
        <v>0</v>
      </c>
      <c r="U39" s="2">
        <v>0</v>
      </c>
      <c r="V39" s="2">
        <v>6</v>
      </c>
      <c r="W39" s="2">
        <v>8.5000000000000071</v>
      </c>
      <c r="X39" s="2">
        <v>1.9285714285714288</v>
      </c>
      <c r="Y39" s="2">
        <f t="shared" si="3"/>
        <v>23.428571428571438</v>
      </c>
      <c r="Z39" s="11">
        <f t="shared" si="4"/>
        <v>0.5833333333333337</v>
      </c>
      <c r="AA39" s="11">
        <f t="shared" si="4"/>
        <v>0</v>
      </c>
      <c r="AB39" s="11">
        <f t="shared" si="4"/>
        <v>0</v>
      </c>
      <c r="AC39" s="11">
        <f t="shared" si="4"/>
        <v>0.5</v>
      </c>
      <c r="AD39" s="11">
        <f t="shared" si="4"/>
        <v>0.70833333333333393</v>
      </c>
      <c r="AE39" s="11">
        <f t="shared" si="4"/>
        <v>0.16071428571428573</v>
      </c>
      <c r="AF39" s="11"/>
      <c r="AG39" s="2">
        <v>0</v>
      </c>
      <c r="AH39" s="2">
        <v>3.9999999999999991</v>
      </c>
      <c r="AI39" s="2">
        <v>0</v>
      </c>
      <c r="AJ39" s="2">
        <v>3.9999999999999982</v>
      </c>
      <c r="AK39" s="2">
        <v>6.7692307692307736</v>
      </c>
      <c r="AL39" s="2">
        <v>3</v>
      </c>
      <c r="AM39" s="2">
        <f t="shared" si="5"/>
        <v>17.76923076923077</v>
      </c>
      <c r="AN39" s="11">
        <f t="shared" si="6"/>
        <v>0</v>
      </c>
      <c r="AO39" s="11">
        <f t="shared" si="6"/>
        <v>0.33333333333333326</v>
      </c>
      <c r="AP39" s="11">
        <f t="shared" si="6"/>
        <v>0</v>
      </c>
      <c r="AQ39" s="11">
        <f t="shared" si="6"/>
        <v>0.3333333333333332</v>
      </c>
      <c r="AR39" s="11">
        <f t="shared" si="6"/>
        <v>0.56410256410256443</v>
      </c>
      <c r="AS39" s="11">
        <f t="shared" si="6"/>
        <v>0.25</v>
      </c>
      <c r="AT39" s="11"/>
      <c r="AU39" s="2">
        <v>0</v>
      </c>
      <c r="AV39" s="2">
        <v>3.9999999999999987</v>
      </c>
      <c r="AW39" s="2">
        <v>7.9999999999999973</v>
      </c>
      <c r="AX39" s="2">
        <v>3.9999999999999987</v>
      </c>
      <c r="AY39" s="2">
        <v>6.7142857142857206</v>
      </c>
      <c r="AZ39" s="2">
        <v>1.2857142857142858</v>
      </c>
      <c r="BA39" s="2">
        <f t="shared" si="7"/>
        <v>24</v>
      </c>
      <c r="BB39" s="11">
        <f t="shared" si="8"/>
        <v>0</v>
      </c>
      <c r="BC39" s="11">
        <f t="shared" si="8"/>
        <v>0.3333333333333332</v>
      </c>
      <c r="BD39" s="11">
        <f t="shared" si="8"/>
        <v>0.66666666666666641</v>
      </c>
      <c r="BE39" s="11">
        <f t="shared" si="8"/>
        <v>0.3333333333333332</v>
      </c>
      <c r="BF39" s="11">
        <f t="shared" si="8"/>
        <v>0.55952380952381009</v>
      </c>
      <c r="BG39" s="11">
        <f t="shared" si="8"/>
        <v>0.10714285714285715</v>
      </c>
      <c r="BH39" s="11"/>
      <c r="BI39">
        <v>3.9999999999999982</v>
      </c>
      <c r="BJ39">
        <v>1.9999999999999996</v>
      </c>
      <c r="BK39">
        <v>1.8461538461538463</v>
      </c>
      <c r="BL39">
        <v>8.0000000000000071</v>
      </c>
      <c r="BM39">
        <v>7.3076923076923128</v>
      </c>
      <c r="BN39">
        <v>0.69230769230769229</v>
      </c>
      <c r="BO39">
        <v>23.846153846153857</v>
      </c>
      <c r="BP39" s="11">
        <v>0.3333333333333332</v>
      </c>
      <c r="BQ39" s="11">
        <v>0.16666666666666663</v>
      </c>
      <c r="BR39" s="11">
        <v>0.15384615384615385</v>
      </c>
      <c r="BS39" s="11">
        <v>0.6666666666666673</v>
      </c>
      <c r="BT39" s="11">
        <v>0.60897435897435936</v>
      </c>
      <c r="BU39" s="11">
        <v>5.7692307692307689E-2</v>
      </c>
      <c r="BV39" s="11"/>
      <c r="BW39">
        <v>0</v>
      </c>
      <c r="BX39">
        <v>1.9999999999999993</v>
      </c>
      <c r="BY39">
        <v>1.9999999999999993</v>
      </c>
      <c r="BZ39">
        <v>6.0000000000000036</v>
      </c>
      <c r="CA39">
        <v>4.3571428571428568</v>
      </c>
      <c r="CB39">
        <v>3.8571428571428572</v>
      </c>
      <c r="CC39">
        <v>18.214285714285715</v>
      </c>
      <c r="CD39" s="11">
        <v>0</v>
      </c>
      <c r="CE39" s="11">
        <v>0.1666666666666666</v>
      </c>
      <c r="CF39" s="11">
        <v>0.1666666666666666</v>
      </c>
      <c r="CG39" s="11">
        <v>0.50000000000000033</v>
      </c>
      <c r="CH39" s="11">
        <v>0.36309523809523808</v>
      </c>
      <c r="CI39" s="11">
        <v>0.32142857142857145</v>
      </c>
    </row>
    <row r="40" spans="1:89" hidden="1" x14ac:dyDescent="0.25">
      <c r="A40" s="1" t="s">
        <v>19</v>
      </c>
      <c r="B40" s="12" t="s">
        <v>91</v>
      </c>
      <c r="C40" t="s">
        <v>92</v>
      </c>
      <c r="E40" s="2"/>
      <c r="F40" s="2"/>
      <c r="G40" s="2">
        <v>8.0000000000000071</v>
      </c>
      <c r="H40" s="2">
        <v>1.9999999999999996</v>
      </c>
      <c r="I40" s="2">
        <v>8.1538461538461604</v>
      </c>
      <c r="J40" s="2">
        <v>0.69230769230769229</v>
      </c>
      <c r="K40" s="2">
        <f t="shared" si="0"/>
        <v>18.846153846153861</v>
      </c>
      <c r="L40" s="13">
        <f t="shared" si="1"/>
        <v>0</v>
      </c>
      <c r="M40" s="13">
        <f t="shared" si="1"/>
        <v>0</v>
      </c>
      <c r="N40" s="13">
        <f t="shared" si="1"/>
        <v>0.6666666666666673</v>
      </c>
      <c r="O40" s="13">
        <f t="shared" si="1"/>
        <v>0.16666666666666663</v>
      </c>
      <c r="P40" s="13">
        <f t="shared" si="1"/>
        <v>0.67948717948718007</v>
      </c>
      <c r="Q40" s="13">
        <f t="shared" si="2"/>
        <v>5.7692307692307689E-2</v>
      </c>
      <c r="R40" s="13"/>
      <c r="S40" s="2">
        <v>1.9999999999999993</v>
      </c>
      <c r="T40" s="2">
        <v>0</v>
      </c>
      <c r="U40" s="2">
        <v>10.000000000000002</v>
      </c>
      <c r="V40" s="2">
        <v>6.0000000000000036</v>
      </c>
      <c r="W40" s="2">
        <v>3.9999999999999987</v>
      </c>
      <c r="X40" s="2">
        <v>1.2857142857142858</v>
      </c>
      <c r="Y40" s="2">
        <f t="shared" si="3"/>
        <v>23.285714285714292</v>
      </c>
      <c r="Z40" s="11">
        <f t="shared" si="4"/>
        <v>0.1666666666666666</v>
      </c>
      <c r="AA40" s="11">
        <f t="shared" si="4"/>
        <v>0</v>
      </c>
      <c r="AB40" s="11">
        <f t="shared" si="4"/>
        <v>0.83333333333333348</v>
      </c>
      <c r="AC40" s="11">
        <f t="shared" si="4"/>
        <v>0.50000000000000033</v>
      </c>
      <c r="AD40" s="11">
        <f t="shared" si="4"/>
        <v>0.3333333333333332</v>
      </c>
      <c r="AE40" s="11">
        <f t="shared" si="4"/>
        <v>0.10714285714285715</v>
      </c>
      <c r="AF40" s="11"/>
      <c r="AG40" s="2">
        <v>6.0000000000000027</v>
      </c>
      <c r="AH40" s="2">
        <v>1.9999999999999996</v>
      </c>
      <c r="AI40" s="2">
        <v>7.9999999999999964</v>
      </c>
      <c r="AJ40" s="2">
        <v>8.0000000000000071</v>
      </c>
      <c r="AK40" s="2">
        <v>3.9999999999999982</v>
      </c>
      <c r="AL40" s="2">
        <v>0.69230769230769229</v>
      </c>
      <c r="AM40" s="2">
        <f t="shared" si="5"/>
        <v>28.692307692307701</v>
      </c>
      <c r="AN40" s="11">
        <f t="shared" si="6"/>
        <v>0.50000000000000022</v>
      </c>
      <c r="AO40" s="11">
        <f t="shared" si="6"/>
        <v>0.16666666666666663</v>
      </c>
      <c r="AP40" s="11">
        <f t="shared" si="6"/>
        <v>0.66666666666666641</v>
      </c>
      <c r="AQ40" s="11">
        <f t="shared" si="6"/>
        <v>0.6666666666666673</v>
      </c>
      <c r="AR40" s="11">
        <f t="shared" si="6"/>
        <v>0.3333333333333332</v>
      </c>
      <c r="AS40" s="11">
        <f t="shared" si="6"/>
        <v>5.7692307692307689E-2</v>
      </c>
      <c r="AT40" s="11"/>
      <c r="AU40" s="2">
        <v>1.9999999999999993</v>
      </c>
      <c r="AV40" s="2">
        <v>0</v>
      </c>
      <c r="AW40" s="2">
        <v>0</v>
      </c>
      <c r="AX40" s="2">
        <v>1.9999999999999993</v>
      </c>
      <c r="AY40" s="2">
        <v>4.9999999999999991</v>
      </c>
      <c r="AZ40" s="2">
        <v>1.2857142857142858</v>
      </c>
      <c r="BA40" s="2">
        <f t="shared" si="7"/>
        <v>10.285714285714285</v>
      </c>
      <c r="BB40" s="11">
        <f t="shared" si="8"/>
        <v>0.1666666666666666</v>
      </c>
      <c r="BC40" s="11">
        <f t="shared" si="8"/>
        <v>0</v>
      </c>
      <c r="BD40" s="11">
        <f t="shared" si="8"/>
        <v>0</v>
      </c>
      <c r="BE40" s="11">
        <f t="shared" si="8"/>
        <v>0.1666666666666666</v>
      </c>
      <c r="BF40" s="11">
        <f t="shared" si="8"/>
        <v>0.41666666666666657</v>
      </c>
      <c r="BG40" s="11">
        <f t="shared" si="8"/>
        <v>0.10714285714285715</v>
      </c>
      <c r="BH40" s="11"/>
      <c r="BI40">
        <v>0</v>
      </c>
      <c r="BJ40">
        <v>0</v>
      </c>
      <c r="BK40">
        <v>0</v>
      </c>
      <c r="BL40">
        <v>0</v>
      </c>
      <c r="BM40">
        <v>4.3076923076923066</v>
      </c>
      <c r="BN40">
        <v>0</v>
      </c>
      <c r="BO40">
        <v>4.3076923076923066</v>
      </c>
      <c r="BP40" s="11">
        <v>0</v>
      </c>
      <c r="BQ40" s="11">
        <v>0</v>
      </c>
      <c r="BR40" s="11">
        <v>0</v>
      </c>
      <c r="BS40" s="11">
        <v>0</v>
      </c>
      <c r="BT40" s="11">
        <v>0.35897435897435886</v>
      </c>
      <c r="BU40" s="11">
        <v>0</v>
      </c>
      <c r="BV40" s="11"/>
      <c r="BW40">
        <v>0</v>
      </c>
      <c r="BX40">
        <v>0</v>
      </c>
      <c r="BY40">
        <v>0</v>
      </c>
      <c r="BZ40">
        <v>0</v>
      </c>
      <c r="CA40">
        <v>0</v>
      </c>
      <c r="CB40">
        <v>1.9285714285714288</v>
      </c>
      <c r="CC40">
        <v>1.9285714285714288</v>
      </c>
      <c r="CD40" s="11">
        <v>0</v>
      </c>
      <c r="CE40" s="11">
        <v>0</v>
      </c>
      <c r="CF40" s="11">
        <v>0</v>
      </c>
      <c r="CG40" s="11">
        <v>0</v>
      </c>
      <c r="CH40" s="11">
        <v>0</v>
      </c>
      <c r="CI40" s="11">
        <v>0.16071428571428573</v>
      </c>
    </row>
    <row r="41" spans="1:89" hidden="1" x14ac:dyDescent="0.25">
      <c r="A41" s="1" t="s">
        <v>19</v>
      </c>
      <c r="B41" s="12" t="s">
        <v>93</v>
      </c>
      <c r="C41" t="s">
        <v>94</v>
      </c>
      <c r="E41" s="2"/>
      <c r="F41" s="2">
        <v>6.0000000000000027</v>
      </c>
      <c r="G41" s="2">
        <v>2.1538461538461533</v>
      </c>
      <c r="H41" s="2"/>
      <c r="I41" s="2">
        <v>6.692307692307697</v>
      </c>
      <c r="J41" s="2">
        <v>4.6153846153846159</v>
      </c>
      <c r="K41" s="2">
        <f t="shared" si="0"/>
        <v>19.461538461538471</v>
      </c>
      <c r="L41" s="13">
        <f t="shared" si="1"/>
        <v>0</v>
      </c>
      <c r="M41" s="13">
        <f t="shared" si="1"/>
        <v>0.50000000000000022</v>
      </c>
      <c r="N41" s="13">
        <f t="shared" si="1"/>
        <v>0.17948717948717943</v>
      </c>
      <c r="O41" s="13">
        <f t="shared" si="1"/>
        <v>0</v>
      </c>
      <c r="P41" s="13">
        <f t="shared" si="1"/>
        <v>0.55769230769230804</v>
      </c>
      <c r="Q41" s="13">
        <f t="shared" si="2"/>
        <v>0.38461538461538464</v>
      </c>
      <c r="R41" s="13"/>
      <c r="S41" s="2">
        <v>0</v>
      </c>
      <c r="T41" s="2">
        <v>1.9999999999999993</v>
      </c>
      <c r="U41" s="2">
        <v>7.0000000000000044</v>
      </c>
      <c r="V41" s="2">
        <v>1.9999999999999993</v>
      </c>
      <c r="W41" s="2">
        <v>4.2857142857142847</v>
      </c>
      <c r="X41" s="2">
        <v>1.2857142857142858</v>
      </c>
      <c r="Y41" s="2">
        <f t="shared" si="3"/>
        <v>16.571428571428573</v>
      </c>
      <c r="Z41" s="11">
        <f t="shared" si="4"/>
        <v>0</v>
      </c>
      <c r="AA41" s="11">
        <f t="shared" si="4"/>
        <v>0.1666666666666666</v>
      </c>
      <c r="AB41" s="11">
        <f t="shared" si="4"/>
        <v>0.5833333333333337</v>
      </c>
      <c r="AC41" s="11">
        <f t="shared" si="4"/>
        <v>0.1666666666666666</v>
      </c>
      <c r="AD41" s="11">
        <f t="shared" si="4"/>
        <v>0.35714285714285704</v>
      </c>
      <c r="AE41" s="11">
        <f t="shared" si="4"/>
        <v>0.10714285714285715</v>
      </c>
      <c r="AF41" s="11"/>
      <c r="AG41" s="2">
        <v>1.9999999999999996</v>
      </c>
      <c r="AH41" s="2">
        <v>0</v>
      </c>
      <c r="AI41" s="2">
        <v>1.9999999999999996</v>
      </c>
      <c r="AJ41" s="2">
        <v>6.0000000000000018</v>
      </c>
      <c r="AK41" s="2">
        <v>2.0769230769230766</v>
      </c>
      <c r="AL41" s="2">
        <v>4.6153846153846159</v>
      </c>
      <c r="AM41" s="2">
        <f t="shared" si="5"/>
        <v>16.692307692307693</v>
      </c>
      <c r="AN41" s="11">
        <f t="shared" si="6"/>
        <v>0.16666666666666663</v>
      </c>
      <c r="AO41" s="11">
        <f t="shared" si="6"/>
        <v>0</v>
      </c>
      <c r="AP41" s="11">
        <f t="shared" si="6"/>
        <v>0.16666666666666663</v>
      </c>
      <c r="AQ41" s="11">
        <f t="shared" si="6"/>
        <v>0.50000000000000011</v>
      </c>
      <c r="AR41" s="11">
        <f t="shared" si="6"/>
        <v>0.17307692307692304</v>
      </c>
      <c r="AS41" s="11">
        <f t="shared" si="6"/>
        <v>0.38461538461538464</v>
      </c>
      <c r="AT41" s="11"/>
      <c r="AU41" s="2">
        <v>0</v>
      </c>
      <c r="AV41" s="2">
        <v>1.9999999999999993</v>
      </c>
      <c r="AW41" s="2">
        <v>0</v>
      </c>
      <c r="AX41" s="2">
        <v>0</v>
      </c>
      <c r="AY41" s="2">
        <v>0.6428571428571429</v>
      </c>
      <c r="AZ41" s="2">
        <v>2.5714285714285716</v>
      </c>
      <c r="BA41" s="2">
        <f t="shared" si="7"/>
        <v>5.2142857142857135</v>
      </c>
      <c r="BB41" s="11">
        <f t="shared" si="8"/>
        <v>0</v>
      </c>
      <c r="BC41" s="11">
        <f t="shared" si="8"/>
        <v>0.1666666666666666</v>
      </c>
      <c r="BD41" s="11">
        <f t="shared" si="8"/>
        <v>0</v>
      </c>
      <c r="BE41" s="11">
        <f t="shared" si="8"/>
        <v>0</v>
      </c>
      <c r="BF41" s="11">
        <f t="shared" si="8"/>
        <v>5.3571428571428575E-2</v>
      </c>
      <c r="BG41" s="11">
        <f t="shared" si="8"/>
        <v>0.2142857142857143</v>
      </c>
      <c r="BH41" s="11"/>
      <c r="BI41">
        <v>1.9999999999999996</v>
      </c>
      <c r="BJ41">
        <v>0</v>
      </c>
      <c r="BK41">
        <v>1.9999999999999996</v>
      </c>
      <c r="BL41">
        <v>0</v>
      </c>
      <c r="BM41">
        <v>6.0000000000000027</v>
      </c>
      <c r="BN41">
        <v>4.8461538461538467</v>
      </c>
      <c r="BO41">
        <v>14.846153846153848</v>
      </c>
      <c r="BP41" s="11">
        <v>0.16666666666666663</v>
      </c>
      <c r="BQ41" s="11">
        <v>0</v>
      </c>
      <c r="BR41" s="11">
        <v>0.16666666666666663</v>
      </c>
      <c r="BS41" s="11">
        <v>0</v>
      </c>
      <c r="BT41" s="11">
        <v>0.50000000000000022</v>
      </c>
      <c r="BU41" s="11">
        <v>0.40384615384615391</v>
      </c>
      <c r="BV41" s="11"/>
      <c r="BW41">
        <v>0</v>
      </c>
      <c r="BX41">
        <v>1.9999999999999993</v>
      </c>
      <c r="BY41">
        <v>1.9999999999999993</v>
      </c>
      <c r="BZ41">
        <v>5.0000000000000009</v>
      </c>
      <c r="CA41">
        <v>1.9999999999999993</v>
      </c>
      <c r="CB41">
        <v>3.8571428571428572</v>
      </c>
      <c r="CC41">
        <v>14.857142857142858</v>
      </c>
      <c r="CD41" s="11">
        <v>0</v>
      </c>
      <c r="CE41" s="11">
        <v>0.1666666666666666</v>
      </c>
      <c r="CF41" s="11">
        <v>0.1666666666666666</v>
      </c>
      <c r="CG41" s="11">
        <v>0.41666666666666674</v>
      </c>
      <c r="CH41" s="11">
        <v>0.1666666666666666</v>
      </c>
      <c r="CI41" s="11">
        <v>0.32142857142857145</v>
      </c>
    </row>
    <row r="42" spans="1:89" hidden="1" x14ac:dyDescent="0.25">
      <c r="A42" s="1" t="s">
        <v>19</v>
      </c>
      <c r="B42" s="12" t="s">
        <v>95</v>
      </c>
      <c r="C42" t="s">
        <v>96</v>
      </c>
      <c r="E42" s="2">
        <v>1.9999999999999996</v>
      </c>
      <c r="F42" s="2">
        <v>1.9999999999999996</v>
      </c>
      <c r="G42" s="2">
        <v>1.9999999999999996</v>
      </c>
      <c r="H42" s="2">
        <v>1.9999999999999996</v>
      </c>
      <c r="I42" s="2">
        <v>0.69230769230769229</v>
      </c>
      <c r="J42" s="2"/>
      <c r="K42" s="2">
        <f t="shared" si="0"/>
        <v>8.6923076923076898</v>
      </c>
      <c r="L42" s="13">
        <f t="shared" si="1"/>
        <v>0.16666666666666663</v>
      </c>
      <c r="M42" s="13">
        <f t="shared" si="1"/>
        <v>0.16666666666666663</v>
      </c>
      <c r="N42" s="13">
        <f t="shared" si="1"/>
        <v>0.16666666666666663</v>
      </c>
      <c r="O42" s="13">
        <f t="shared" si="1"/>
        <v>0.16666666666666663</v>
      </c>
      <c r="P42" s="13">
        <f t="shared" si="1"/>
        <v>5.7692307692307689E-2</v>
      </c>
      <c r="Q42" s="13">
        <f t="shared" si="2"/>
        <v>0</v>
      </c>
      <c r="R42" s="13"/>
      <c r="S42" s="2">
        <v>0</v>
      </c>
      <c r="T42" s="2">
        <v>0</v>
      </c>
      <c r="U42" s="2">
        <v>0</v>
      </c>
      <c r="V42" s="2">
        <v>0.99999999999999967</v>
      </c>
      <c r="W42" s="2">
        <v>1.9999999999999993</v>
      </c>
      <c r="X42" s="2">
        <v>1.2857142857142856</v>
      </c>
      <c r="Y42" s="2">
        <f t="shared" si="3"/>
        <v>4.2857142857142847</v>
      </c>
      <c r="Z42" s="11">
        <f t="shared" si="4"/>
        <v>0</v>
      </c>
      <c r="AA42" s="11">
        <f t="shared" si="4"/>
        <v>0</v>
      </c>
      <c r="AB42" s="11">
        <f t="shared" si="4"/>
        <v>0</v>
      </c>
      <c r="AC42" s="11">
        <f t="shared" si="4"/>
        <v>8.3333333333333301E-2</v>
      </c>
      <c r="AD42" s="11">
        <f t="shared" si="4"/>
        <v>0.1666666666666666</v>
      </c>
      <c r="AE42" s="11">
        <f t="shared" si="4"/>
        <v>0.10714285714285714</v>
      </c>
      <c r="AF42" s="11"/>
      <c r="AG42" s="2">
        <v>0</v>
      </c>
      <c r="AH42" s="2">
        <v>1.9999999999999996</v>
      </c>
      <c r="AI42" s="2">
        <v>1.9999999999999996</v>
      </c>
      <c r="AJ42" s="2">
        <v>0</v>
      </c>
      <c r="AK42" s="2">
        <v>0.38461538461538464</v>
      </c>
      <c r="AL42" s="2">
        <v>1.6153846153846154</v>
      </c>
      <c r="AM42" s="2">
        <f t="shared" si="5"/>
        <v>6</v>
      </c>
      <c r="AN42" s="11">
        <f t="shared" si="6"/>
        <v>0</v>
      </c>
      <c r="AO42" s="11">
        <f t="shared" si="6"/>
        <v>0.16666666666666663</v>
      </c>
      <c r="AP42" s="11">
        <f t="shared" si="6"/>
        <v>0.16666666666666663</v>
      </c>
      <c r="AQ42" s="11">
        <f t="shared" si="6"/>
        <v>0</v>
      </c>
      <c r="AR42" s="11">
        <f t="shared" si="6"/>
        <v>3.2051282051282055E-2</v>
      </c>
      <c r="AS42" s="11">
        <f t="shared" si="6"/>
        <v>0.13461538461538461</v>
      </c>
      <c r="AT42" s="11"/>
      <c r="AU42" s="2">
        <v>0</v>
      </c>
      <c r="AV42" s="2">
        <v>0</v>
      </c>
      <c r="AW42" s="2">
        <v>0</v>
      </c>
      <c r="AX42" s="2">
        <v>0</v>
      </c>
      <c r="AY42" s="2">
        <v>0.6428571428571429</v>
      </c>
      <c r="AZ42" s="2">
        <v>0.6428571428571429</v>
      </c>
      <c r="BA42" s="2">
        <f t="shared" si="7"/>
        <v>1.2857142857142858</v>
      </c>
      <c r="BB42" s="11">
        <f t="shared" si="8"/>
        <v>0</v>
      </c>
      <c r="BC42" s="11">
        <f t="shared" si="8"/>
        <v>0</v>
      </c>
      <c r="BD42" s="11">
        <f t="shared" si="8"/>
        <v>0</v>
      </c>
      <c r="BE42" s="11">
        <f t="shared" si="8"/>
        <v>0</v>
      </c>
      <c r="BF42" s="11">
        <f t="shared" si="8"/>
        <v>5.3571428571428575E-2</v>
      </c>
      <c r="BG42" s="11">
        <f t="shared" si="8"/>
        <v>5.3571428571428575E-2</v>
      </c>
      <c r="BH42" s="11"/>
      <c r="BI42">
        <v>1.9999999999999996</v>
      </c>
      <c r="BJ42">
        <v>0</v>
      </c>
      <c r="BK42">
        <v>0</v>
      </c>
      <c r="BL42">
        <v>0.46153846153846156</v>
      </c>
      <c r="BM42">
        <v>1.3846153846153846</v>
      </c>
      <c r="BN42">
        <v>0</v>
      </c>
      <c r="BO42">
        <v>3.8461538461538458</v>
      </c>
      <c r="BP42" s="11">
        <v>0.16666666666666663</v>
      </c>
      <c r="BQ42" s="11">
        <v>0</v>
      </c>
      <c r="BR42" s="11">
        <v>0</v>
      </c>
      <c r="BS42" s="11">
        <v>3.8461538461538464E-2</v>
      </c>
      <c r="BT42" s="11">
        <v>0.11538461538461538</v>
      </c>
      <c r="BU42" s="11">
        <v>0</v>
      </c>
      <c r="BV42" s="11"/>
      <c r="BW42">
        <v>3.9999999999999987</v>
      </c>
      <c r="BX42">
        <v>1.9999999999999993</v>
      </c>
      <c r="BY42">
        <v>0</v>
      </c>
      <c r="BZ42">
        <v>0</v>
      </c>
      <c r="CA42">
        <v>1.4285714285714286</v>
      </c>
      <c r="CB42">
        <v>1.5</v>
      </c>
      <c r="CC42">
        <v>8.928571428571427</v>
      </c>
      <c r="CD42" s="11">
        <v>0.3333333333333332</v>
      </c>
      <c r="CE42" s="11">
        <v>0.1666666666666666</v>
      </c>
      <c r="CF42" s="11">
        <v>0</v>
      </c>
      <c r="CG42" s="11">
        <v>0</v>
      </c>
      <c r="CH42" s="11">
        <v>0.11904761904761905</v>
      </c>
      <c r="CI42" s="11">
        <v>0.125</v>
      </c>
    </row>
    <row r="43" spans="1:89" s="7" customFormat="1" hidden="1" x14ac:dyDescent="0.25">
      <c r="A43" s="1" t="s">
        <v>19</v>
      </c>
      <c r="B43" s="12" t="s">
        <v>97</v>
      </c>
      <c r="C43" t="s">
        <v>98</v>
      </c>
      <c r="D43"/>
      <c r="E43" s="2">
        <v>6.0000000000000018</v>
      </c>
      <c r="F43" s="2"/>
      <c r="G43" s="2">
        <v>3.9999999999999982</v>
      </c>
      <c r="H43" s="2"/>
      <c r="I43" s="2">
        <v>8.0000000000000071</v>
      </c>
      <c r="J43" s="2">
        <v>2.0769230769230766</v>
      </c>
      <c r="K43" s="2">
        <f t="shared" si="0"/>
        <v>20.076923076923084</v>
      </c>
      <c r="L43" s="13">
        <f t="shared" si="1"/>
        <v>0.50000000000000011</v>
      </c>
      <c r="M43" s="13">
        <f t="shared" si="1"/>
        <v>0</v>
      </c>
      <c r="N43" s="13">
        <f t="shared" si="1"/>
        <v>0.3333333333333332</v>
      </c>
      <c r="O43" s="13">
        <f t="shared" si="1"/>
        <v>0</v>
      </c>
      <c r="P43" s="13">
        <f t="shared" si="1"/>
        <v>0.6666666666666673</v>
      </c>
      <c r="Q43" s="13">
        <f t="shared" si="2"/>
        <v>0.17307692307692304</v>
      </c>
      <c r="R43" s="13"/>
      <c r="S43" s="2">
        <v>0</v>
      </c>
      <c r="T43" s="2">
        <v>1.9999999999999993</v>
      </c>
      <c r="U43" s="2">
        <v>1.9999999999999993</v>
      </c>
      <c r="V43" s="2">
        <v>1.9999999999999993</v>
      </c>
      <c r="W43" s="2">
        <v>3.9999999999999987</v>
      </c>
      <c r="X43" s="2">
        <v>0</v>
      </c>
      <c r="Y43" s="2">
        <f t="shared" si="3"/>
        <v>9.9999999999999964</v>
      </c>
      <c r="Z43" s="11">
        <f t="shared" si="4"/>
        <v>0</v>
      </c>
      <c r="AA43" s="11">
        <f t="shared" si="4"/>
        <v>0.1666666666666666</v>
      </c>
      <c r="AB43" s="11">
        <f t="shared" si="4"/>
        <v>0.1666666666666666</v>
      </c>
      <c r="AC43" s="11">
        <f t="shared" si="4"/>
        <v>0.1666666666666666</v>
      </c>
      <c r="AD43" s="11">
        <f t="shared" si="4"/>
        <v>0.3333333333333332</v>
      </c>
      <c r="AE43" s="11">
        <f t="shared" si="4"/>
        <v>0</v>
      </c>
      <c r="AF43" s="11"/>
      <c r="AG43" s="2">
        <v>0</v>
      </c>
      <c r="AH43" s="2">
        <v>0</v>
      </c>
      <c r="AI43" s="2">
        <v>0</v>
      </c>
      <c r="AJ43" s="2">
        <v>0</v>
      </c>
      <c r="AK43" s="2">
        <v>6.0000000000000027</v>
      </c>
      <c r="AL43" s="2">
        <v>1.3846153846153846</v>
      </c>
      <c r="AM43" s="2">
        <f t="shared" si="5"/>
        <v>7.3846153846153868</v>
      </c>
      <c r="AN43" s="11">
        <f t="shared" si="6"/>
        <v>0</v>
      </c>
      <c r="AO43" s="11">
        <f t="shared" si="6"/>
        <v>0</v>
      </c>
      <c r="AP43" s="11">
        <f t="shared" si="6"/>
        <v>0</v>
      </c>
      <c r="AQ43" s="11">
        <f t="shared" si="6"/>
        <v>0</v>
      </c>
      <c r="AR43" s="11">
        <f t="shared" si="6"/>
        <v>0.50000000000000022</v>
      </c>
      <c r="AS43" s="11">
        <f t="shared" si="6"/>
        <v>0.11538461538461538</v>
      </c>
      <c r="AT43" s="11"/>
      <c r="AU43" s="2">
        <v>0</v>
      </c>
      <c r="AV43" s="2">
        <v>0</v>
      </c>
      <c r="AW43" s="2">
        <v>0</v>
      </c>
      <c r="AX43" s="2">
        <v>1.9999999999999993</v>
      </c>
      <c r="AY43" s="2">
        <v>3.9999999999999987</v>
      </c>
      <c r="AZ43" s="2">
        <v>0</v>
      </c>
      <c r="BA43" s="2">
        <f t="shared" si="7"/>
        <v>5.9999999999999982</v>
      </c>
      <c r="BB43" s="11">
        <f t="shared" si="8"/>
        <v>0</v>
      </c>
      <c r="BC43" s="11">
        <f t="shared" si="8"/>
        <v>0</v>
      </c>
      <c r="BD43" s="11">
        <f t="shared" si="8"/>
        <v>0</v>
      </c>
      <c r="BE43" s="11">
        <f t="shared" si="8"/>
        <v>0.1666666666666666</v>
      </c>
      <c r="BF43" s="11">
        <f t="shared" si="8"/>
        <v>0.3333333333333332</v>
      </c>
      <c r="BG43" s="11">
        <f t="shared" si="8"/>
        <v>0</v>
      </c>
      <c r="BH43" s="11"/>
      <c r="BI43">
        <v>0</v>
      </c>
      <c r="BJ43">
        <v>0</v>
      </c>
      <c r="BK43">
        <v>0</v>
      </c>
      <c r="BL43">
        <v>0</v>
      </c>
      <c r="BM43">
        <v>1.6153846153846154</v>
      </c>
      <c r="BN43">
        <v>0.69230769230769229</v>
      </c>
      <c r="BO43">
        <v>2.3076923076923075</v>
      </c>
      <c r="BP43" s="11">
        <v>0</v>
      </c>
      <c r="BQ43" s="11">
        <v>0</v>
      </c>
      <c r="BR43" s="11">
        <v>0</v>
      </c>
      <c r="BS43" s="11">
        <v>0</v>
      </c>
      <c r="BT43" s="11">
        <v>0.13461538461538461</v>
      </c>
      <c r="BU43" s="11">
        <v>5.7692307692307689E-2</v>
      </c>
      <c r="BV43" s="11"/>
      <c r="BW43">
        <v>0</v>
      </c>
      <c r="BX43">
        <v>0</v>
      </c>
      <c r="BY43">
        <v>0</v>
      </c>
      <c r="BZ43">
        <v>0</v>
      </c>
      <c r="CA43">
        <v>2.1428571428571423</v>
      </c>
      <c r="CB43">
        <v>1.2857142857142858</v>
      </c>
      <c r="CC43">
        <v>3.4285714285714279</v>
      </c>
      <c r="CD43" s="11">
        <v>0</v>
      </c>
      <c r="CE43" s="11">
        <v>0</v>
      </c>
      <c r="CF43" s="11">
        <v>0</v>
      </c>
      <c r="CG43" s="11">
        <v>0</v>
      </c>
      <c r="CH43" s="11">
        <v>0.17857142857142852</v>
      </c>
      <c r="CI43" s="11">
        <v>0.10714285714285715</v>
      </c>
    </row>
    <row r="44" spans="1:89" hidden="1" x14ac:dyDescent="0.25">
      <c r="A44" s="1" t="s">
        <v>19</v>
      </c>
      <c r="B44" s="12" t="s">
        <v>99</v>
      </c>
      <c r="C44" t="s">
        <v>100</v>
      </c>
      <c r="E44" s="2"/>
      <c r="F44" s="2"/>
      <c r="G44" s="2">
        <v>1.9999999999999996</v>
      </c>
      <c r="H44" s="2"/>
      <c r="I44" s="2"/>
      <c r="J44" s="2"/>
      <c r="K44" s="2">
        <f t="shared" si="0"/>
        <v>1.9999999999999996</v>
      </c>
      <c r="L44" s="13">
        <f t="shared" si="1"/>
        <v>0</v>
      </c>
      <c r="M44" s="13">
        <f t="shared" si="1"/>
        <v>0</v>
      </c>
      <c r="N44" s="13">
        <f t="shared" si="1"/>
        <v>0.16666666666666663</v>
      </c>
      <c r="O44" s="13">
        <f t="shared" si="1"/>
        <v>0</v>
      </c>
      <c r="P44" s="13">
        <f t="shared" si="1"/>
        <v>0</v>
      </c>
      <c r="Q44" s="13">
        <f t="shared" si="2"/>
        <v>0</v>
      </c>
      <c r="R44" s="13"/>
      <c r="S44" s="2">
        <v>0</v>
      </c>
      <c r="T44" s="2">
        <v>0</v>
      </c>
      <c r="U44" s="2">
        <v>0</v>
      </c>
      <c r="V44" s="2">
        <v>0</v>
      </c>
      <c r="W44" s="2">
        <v>1.9999999999999993</v>
      </c>
      <c r="X44" s="2">
        <v>0</v>
      </c>
      <c r="Y44" s="2">
        <f t="shared" si="3"/>
        <v>1.9999999999999993</v>
      </c>
      <c r="Z44" s="11">
        <f t="shared" si="4"/>
        <v>0</v>
      </c>
      <c r="AA44" s="11">
        <f t="shared" si="4"/>
        <v>0</v>
      </c>
      <c r="AB44" s="11">
        <f t="shared" si="4"/>
        <v>0</v>
      </c>
      <c r="AC44" s="11">
        <f t="shared" si="4"/>
        <v>0</v>
      </c>
      <c r="AD44" s="11">
        <f t="shared" si="4"/>
        <v>0.1666666666666666</v>
      </c>
      <c r="AE44" s="11">
        <f t="shared" si="4"/>
        <v>0</v>
      </c>
      <c r="AF44" s="11"/>
      <c r="AG44" s="2">
        <v>0</v>
      </c>
      <c r="AH44" s="2">
        <v>0</v>
      </c>
      <c r="AI44" s="2">
        <v>0</v>
      </c>
      <c r="AJ44" s="2">
        <v>0</v>
      </c>
      <c r="AK44" s="2">
        <v>1.9999999999999996</v>
      </c>
      <c r="AL44" s="2">
        <v>0.69230769230769229</v>
      </c>
      <c r="AM44" s="2">
        <f t="shared" si="5"/>
        <v>2.6923076923076916</v>
      </c>
      <c r="AN44" s="11">
        <f t="shared" si="6"/>
        <v>0</v>
      </c>
      <c r="AO44" s="11">
        <f t="shared" si="6"/>
        <v>0</v>
      </c>
      <c r="AP44" s="11">
        <f t="shared" si="6"/>
        <v>0</v>
      </c>
      <c r="AQ44" s="11">
        <f t="shared" si="6"/>
        <v>0</v>
      </c>
      <c r="AR44" s="11">
        <f t="shared" si="6"/>
        <v>0.16666666666666663</v>
      </c>
      <c r="AS44" s="11">
        <f t="shared" si="6"/>
        <v>5.7692307692307689E-2</v>
      </c>
      <c r="AT44" s="11"/>
      <c r="AU44" s="2">
        <v>0</v>
      </c>
      <c r="AV44" s="2">
        <v>0</v>
      </c>
      <c r="AW44" s="2">
        <v>0</v>
      </c>
      <c r="AX44" s="2">
        <v>0</v>
      </c>
      <c r="AY44" s="2">
        <v>0.6428571428571429</v>
      </c>
      <c r="AZ44" s="2">
        <v>0</v>
      </c>
      <c r="BA44" s="2">
        <f t="shared" si="7"/>
        <v>0.6428571428571429</v>
      </c>
      <c r="BB44" s="11">
        <f t="shared" si="8"/>
        <v>0</v>
      </c>
      <c r="BC44" s="11">
        <f t="shared" si="8"/>
        <v>0</v>
      </c>
      <c r="BD44" s="11">
        <f t="shared" si="8"/>
        <v>0</v>
      </c>
      <c r="BE44" s="11">
        <f t="shared" si="8"/>
        <v>0</v>
      </c>
      <c r="BF44" s="11">
        <f t="shared" si="8"/>
        <v>5.3571428571428575E-2</v>
      </c>
      <c r="BG44" s="11">
        <f t="shared" si="8"/>
        <v>0</v>
      </c>
      <c r="BH44" s="11"/>
      <c r="BI44">
        <v>0</v>
      </c>
      <c r="BJ44">
        <v>0</v>
      </c>
      <c r="BK44">
        <v>0</v>
      </c>
      <c r="BL44">
        <v>1.9999999999999996</v>
      </c>
      <c r="BM44">
        <v>0</v>
      </c>
      <c r="BN44">
        <v>0.69230769230769229</v>
      </c>
      <c r="BO44">
        <v>2.6923076923076916</v>
      </c>
      <c r="BP44" s="11">
        <v>0</v>
      </c>
      <c r="BQ44" s="11">
        <v>0</v>
      </c>
      <c r="BR44" s="11">
        <v>0</v>
      </c>
      <c r="BS44" s="11">
        <v>0.16666666666666663</v>
      </c>
      <c r="BT44" s="11">
        <v>0</v>
      </c>
      <c r="BU44" s="11">
        <v>5.7692307692307689E-2</v>
      </c>
      <c r="BV44" s="11"/>
      <c r="BW44">
        <v>0</v>
      </c>
      <c r="BX44">
        <v>0</v>
      </c>
      <c r="BY44">
        <v>0</v>
      </c>
      <c r="BZ44">
        <v>0</v>
      </c>
      <c r="CA44">
        <v>0.6428571428571429</v>
      </c>
      <c r="CB44">
        <v>1.2857142857142858</v>
      </c>
      <c r="CC44">
        <v>1.9285714285714288</v>
      </c>
      <c r="CD44" s="11">
        <v>0</v>
      </c>
      <c r="CE44" s="11">
        <v>0</v>
      </c>
      <c r="CF44" s="11">
        <v>0</v>
      </c>
      <c r="CG44" s="11">
        <v>0</v>
      </c>
      <c r="CH44" s="11">
        <v>5.3571428571428575E-2</v>
      </c>
      <c r="CI44" s="11">
        <v>0.10714285714285715</v>
      </c>
    </row>
    <row r="45" spans="1:89" hidden="1" x14ac:dyDescent="0.25">
      <c r="A45" s="1" t="s">
        <v>19</v>
      </c>
      <c r="B45" s="12" t="s">
        <v>101</v>
      </c>
      <c r="C45" t="s">
        <v>102</v>
      </c>
      <c r="E45" s="2"/>
      <c r="F45" s="2"/>
      <c r="G45" s="2">
        <v>3.9999999999999982</v>
      </c>
      <c r="H45" s="2"/>
      <c r="I45" s="2"/>
      <c r="J45" s="2">
        <v>0.30769230769230771</v>
      </c>
      <c r="K45" s="2">
        <f t="shared" si="0"/>
        <v>4.3076923076923057</v>
      </c>
      <c r="L45" s="13">
        <f t="shared" si="1"/>
        <v>0</v>
      </c>
      <c r="M45" s="13">
        <f t="shared" si="1"/>
        <v>0</v>
      </c>
      <c r="N45" s="13">
        <f t="shared" si="1"/>
        <v>0.3333333333333332</v>
      </c>
      <c r="O45" s="13">
        <f t="shared" si="1"/>
        <v>0</v>
      </c>
      <c r="P45" s="13">
        <f t="shared" si="1"/>
        <v>0</v>
      </c>
      <c r="Q45" s="13">
        <f t="shared" si="2"/>
        <v>2.5641025641025644E-2</v>
      </c>
      <c r="R45" s="13"/>
      <c r="S45" s="2">
        <v>0</v>
      </c>
      <c r="T45" s="2">
        <v>0</v>
      </c>
      <c r="U45" s="2">
        <v>0</v>
      </c>
      <c r="V45" s="2">
        <v>0</v>
      </c>
      <c r="W45" s="2">
        <v>0.5714285714285714</v>
      </c>
      <c r="X45" s="2">
        <v>0.2857142857142857</v>
      </c>
      <c r="Y45" s="2">
        <f t="shared" si="3"/>
        <v>0.8571428571428571</v>
      </c>
      <c r="Z45" s="11">
        <f t="shared" si="4"/>
        <v>0</v>
      </c>
      <c r="AA45" s="11">
        <f t="shared" si="4"/>
        <v>0</v>
      </c>
      <c r="AB45" s="11">
        <f t="shared" si="4"/>
        <v>0</v>
      </c>
      <c r="AC45" s="11">
        <f t="shared" si="4"/>
        <v>0</v>
      </c>
      <c r="AD45" s="11">
        <f t="shared" si="4"/>
        <v>4.7619047619047616E-2</v>
      </c>
      <c r="AE45" s="11">
        <f t="shared" si="4"/>
        <v>2.3809523809523808E-2</v>
      </c>
      <c r="AF45" s="11"/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f t="shared" si="5"/>
        <v>0</v>
      </c>
      <c r="AN45" s="11">
        <f t="shared" si="6"/>
        <v>0</v>
      </c>
      <c r="AO45" s="11">
        <f t="shared" si="6"/>
        <v>0</v>
      </c>
      <c r="AP45" s="11">
        <f t="shared" si="6"/>
        <v>0</v>
      </c>
      <c r="AQ45" s="11">
        <f t="shared" si="6"/>
        <v>0</v>
      </c>
      <c r="AR45" s="11">
        <f t="shared" si="6"/>
        <v>0</v>
      </c>
      <c r="AS45" s="11">
        <f t="shared" si="6"/>
        <v>0</v>
      </c>
      <c r="AT45" s="11"/>
      <c r="AU45" s="2">
        <v>0</v>
      </c>
      <c r="AV45" s="2">
        <v>0</v>
      </c>
      <c r="AW45" s="2">
        <v>0</v>
      </c>
      <c r="AX45" s="2">
        <v>0</v>
      </c>
      <c r="AY45" s="2">
        <v>0.7142857142857143</v>
      </c>
      <c r="AZ45" s="2">
        <v>0</v>
      </c>
      <c r="BA45" s="2">
        <f t="shared" si="7"/>
        <v>0.7142857142857143</v>
      </c>
      <c r="BB45" s="11">
        <f t="shared" si="8"/>
        <v>0</v>
      </c>
      <c r="BC45" s="11">
        <f t="shared" si="8"/>
        <v>0</v>
      </c>
      <c r="BD45" s="11">
        <f t="shared" si="8"/>
        <v>0</v>
      </c>
      <c r="BE45" s="11">
        <f t="shared" si="8"/>
        <v>0</v>
      </c>
      <c r="BF45" s="11">
        <f t="shared" si="8"/>
        <v>5.9523809523809527E-2</v>
      </c>
      <c r="BG45" s="11">
        <f t="shared" si="8"/>
        <v>0</v>
      </c>
      <c r="BH45" s="11"/>
      <c r="BP45" s="11"/>
      <c r="BQ45" s="11"/>
      <c r="BR45" s="11"/>
      <c r="BS45" s="11"/>
      <c r="BT45" s="11"/>
      <c r="BU45" s="11"/>
      <c r="BV45" s="11"/>
      <c r="CD45" s="11"/>
      <c r="CE45" s="11"/>
      <c r="CF45" s="11"/>
      <c r="CG45" s="11"/>
      <c r="CH45" s="11"/>
      <c r="CI45" s="11"/>
    </row>
    <row r="46" spans="1:89" x14ac:dyDescent="0.25">
      <c r="A46" s="5" t="s">
        <v>19</v>
      </c>
      <c r="B46" s="6" t="s">
        <v>103</v>
      </c>
      <c r="C46" s="7" t="s">
        <v>104</v>
      </c>
      <c r="D46" s="7"/>
      <c r="E46" s="8">
        <v>11.076923076923073</v>
      </c>
      <c r="F46" s="8">
        <v>10.769230769230766</v>
      </c>
      <c r="G46" s="8">
        <v>9.0769230769230802</v>
      </c>
      <c r="H46" s="8">
        <v>4.9230769230769234</v>
      </c>
      <c r="I46" s="8">
        <v>6.5384615384615374</v>
      </c>
      <c r="J46" s="8">
        <v>5.3076923076923075</v>
      </c>
      <c r="K46" s="8">
        <f t="shared" si="0"/>
        <v>47.692307692307686</v>
      </c>
      <c r="L46" s="9">
        <f t="shared" si="1"/>
        <v>0.9230769230769228</v>
      </c>
      <c r="M46" s="9">
        <f t="shared" si="1"/>
        <v>0.89743589743589725</v>
      </c>
      <c r="N46" s="9">
        <f t="shared" si="1"/>
        <v>0.75641025641025672</v>
      </c>
      <c r="O46" s="9">
        <f t="shared" ref="O46:P109" si="24">H46/12</f>
        <v>0.4102564102564103</v>
      </c>
      <c r="P46" s="9">
        <f t="shared" si="24"/>
        <v>0.54487179487179482</v>
      </c>
      <c r="Q46" s="9">
        <f t="shared" si="2"/>
        <v>0.44230769230769229</v>
      </c>
      <c r="R46" s="9">
        <f>SUBTOTAL(9,L46:Q46)/6</f>
        <v>0.66239316239316226</v>
      </c>
      <c r="S46" s="8">
        <v>3.9999999999999987</v>
      </c>
      <c r="T46" s="8">
        <v>8.0000000000000089</v>
      </c>
      <c r="U46" s="8">
        <v>1.9999999999999993</v>
      </c>
      <c r="V46" s="8">
        <v>6.0000000000000036</v>
      </c>
      <c r="W46" s="8">
        <v>5.0714285714285703</v>
      </c>
      <c r="X46" s="8">
        <v>5.5000000000000009</v>
      </c>
      <c r="Y46" s="8">
        <f t="shared" si="3"/>
        <v>30.57142857142858</v>
      </c>
      <c r="Z46" s="10">
        <f t="shared" si="4"/>
        <v>0.3333333333333332</v>
      </c>
      <c r="AA46" s="10">
        <f t="shared" si="4"/>
        <v>0.66666666666666741</v>
      </c>
      <c r="AB46" s="10">
        <f t="shared" si="4"/>
        <v>0.1666666666666666</v>
      </c>
      <c r="AC46" s="10">
        <f t="shared" ref="AC46:AE109" si="25">V46/12</f>
        <v>0.50000000000000033</v>
      </c>
      <c r="AD46" s="10">
        <f t="shared" si="25"/>
        <v>0.42261904761904751</v>
      </c>
      <c r="AE46" s="10">
        <f t="shared" si="25"/>
        <v>0.45833333333333343</v>
      </c>
      <c r="AF46" s="10">
        <f>AVERAGE(Z46:AE46)</f>
        <v>0.4246031746031747</v>
      </c>
      <c r="AG46" s="8">
        <v>11.999999999999993</v>
      </c>
      <c r="AH46" s="8">
        <v>11.999999999999993</v>
      </c>
      <c r="AI46" s="8">
        <v>2.7692307692307687</v>
      </c>
      <c r="AJ46" s="8">
        <v>8.3076923076923119</v>
      </c>
      <c r="AK46" s="8">
        <v>5.1538461538461551</v>
      </c>
      <c r="AL46" s="8">
        <v>6.0769230769230775</v>
      </c>
      <c r="AM46" s="8">
        <f t="shared" si="5"/>
        <v>46.307692307692299</v>
      </c>
      <c r="AN46" s="10">
        <f t="shared" si="6"/>
        <v>0.99999999999999944</v>
      </c>
      <c r="AO46" s="10">
        <f t="shared" si="6"/>
        <v>0.99999999999999944</v>
      </c>
      <c r="AP46" s="10">
        <f t="shared" si="6"/>
        <v>0.23076923076923073</v>
      </c>
      <c r="AQ46" s="10">
        <f t="shared" ref="AQ46:AS109" si="26">AJ46/12</f>
        <v>0.69230769230769262</v>
      </c>
      <c r="AR46" s="10">
        <f t="shared" si="26"/>
        <v>0.42948717948717957</v>
      </c>
      <c r="AS46" s="10">
        <f t="shared" si="26"/>
        <v>0.5064102564102565</v>
      </c>
      <c r="AT46" s="10">
        <f>SUM(AN46:AS46)/6</f>
        <v>0.64316239316239299</v>
      </c>
      <c r="AU46" s="8">
        <v>8.0000000000000089</v>
      </c>
      <c r="AV46" s="8">
        <v>10.000000000000002</v>
      </c>
      <c r="AW46" s="8">
        <v>6.0000000000000036</v>
      </c>
      <c r="AX46" s="8">
        <v>1.9999999999999993</v>
      </c>
      <c r="AY46" s="8">
        <v>6.5000000000000009</v>
      </c>
      <c r="AZ46" s="8">
        <v>4.3571428571428559</v>
      </c>
      <c r="BA46" s="8">
        <f t="shared" si="7"/>
        <v>36.857142857142868</v>
      </c>
      <c r="BB46" s="10">
        <f t="shared" si="8"/>
        <v>0.66666666666666741</v>
      </c>
      <c r="BC46" s="10">
        <f t="shared" si="8"/>
        <v>0.83333333333333348</v>
      </c>
      <c r="BD46" s="10">
        <f t="shared" si="8"/>
        <v>0.50000000000000033</v>
      </c>
      <c r="BE46" s="10">
        <f t="shared" ref="BE46:BG109" si="27">AX46/12</f>
        <v>0.1666666666666666</v>
      </c>
      <c r="BF46" s="10">
        <f t="shared" si="27"/>
        <v>0.54166666666666674</v>
      </c>
      <c r="BG46" s="10">
        <f t="shared" si="27"/>
        <v>0.36309523809523797</v>
      </c>
      <c r="BH46" s="10">
        <f>SUM(BB46:BG46)/6</f>
        <v>0.5119047619047622</v>
      </c>
      <c r="BI46">
        <v>0</v>
      </c>
      <c r="BJ46">
        <v>0</v>
      </c>
      <c r="BK46">
        <v>0</v>
      </c>
      <c r="BL46">
        <v>0</v>
      </c>
      <c r="BM46">
        <v>0.30769230769230771</v>
      </c>
      <c r="BN46">
        <v>0.61538461538461542</v>
      </c>
      <c r="BO46">
        <v>0.92307692307692313</v>
      </c>
      <c r="BP46" s="11">
        <v>0</v>
      </c>
      <c r="BQ46" s="11">
        <v>0</v>
      </c>
      <c r="BR46" s="11">
        <v>0</v>
      </c>
      <c r="BS46" s="11">
        <v>0</v>
      </c>
      <c r="BT46" s="11">
        <v>2.5641025641025644E-2</v>
      </c>
      <c r="BU46" s="11">
        <v>5.1282051282051287E-2</v>
      </c>
      <c r="BV46" s="11">
        <f>SUM(BP46:BU46)/6</f>
        <v>1.2820512820512822E-2</v>
      </c>
      <c r="BW46">
        <v>0</v>
      </c>
      <c r="BX46">
        <v>0</v>
      </c>
      <c r="BY46">
        <v>0</v>
      </c>
      <c r="BZ46">
        <v>3.9999999999999987</v>
      </c>
      <c r="CA46">
        <v>0.7142857142857143</v>
      </c>
      <c r="CB46">
        <v>0</v>
      </c>
      <c r="CC46">
        <v>4.7142857142857126</v>
      </c>
      <c r="CD46" s="11">
        <v>0</v>
      </c>
      <c r="CE46" s="11">
        <v>0</v>
      </c>
      <c r="CF46" s="11">
        <v>0</v>
      </c>
      <c r="CG46" s="11">
        <v>0.3333333333333332</v>
      </c>
      <c r="CH46" s="11">
        <v>5.9523809523809527E-2</v>
      </c>
      <c r="CI46" s="11">
        <v>0</v>
      </c>
      <c r="CJ46" s="11">
        <f>SUM(CD46:CI46)/6</f>
        <v>6.5476190476190452E-2</v>
      </c>
      <c r="CK46" s="54">
        <f>SUM(R46+AF46+AT46+BH46+BV46+CJ46)/6</f>
        <v>0.38672669922669917</v>
      </c>
    </row>
    <row r="47" spans="1:89" s="7" customFormat="1" hidden="1" x14ac:dyDescent="0.25">
      <c r="A47" s="1" t="s">
        <v>19</v>
      </c>
      <c r="B47" s="12" t="s">
        <v>105</v>
      </c>
      <c r="C47" t="s">
        <v>106</v>
      </c>
      <c r="D47"/>
      <c r="E47" s="2"/>
      <c r="F47" s="2"/>
      <c r="G47" s="2"/>
      <c r="H47" s="2"/>
      <c r="I47" s="2">
        <v>0.92307692307692313</v>
      </c>
      <c r="J47" s="2">
        <v>0.30769230769230771</v>
      </c>
      <c r="K47" s="2">
        <f t="shared" si="0"/>
        <v>1.2307692307692308</v>
      </c>
      <c r="L47" s="13">
        <f t="shared" ref="L47:P110" si="28">E47/12</f>
        <v>0</v>
      </c>
      <c r="M47" s="13">
        <f t="shared" si="28"/>
        <v>0</v>
      </c>
      <c r="N47" s="13">
        <f t="shared" si="28"/>
        <v>0</v>
      </c>
      <c r="O47" s="13">
        <f t="shared" si="24"/>
        <v>0</v>
      </c>
      <c r="P47" s="13">
        <f t="shared" si="24"/>
        <v>7.6923076923076927E-2</v>
      </c>
      <c r="Q47" s="13">
        <f t="shared" si="2"/>
        <v>2.5641025641025644E-2</v>
      </c>
      <c r="R47" s="13"/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0.2857142857142857</v>
      </c>
      <c r="Y47" s="2">
        <f t="shared" si="3"/>
        <v>0.2857142857142857</v>
      </c>
      <c r="Z47" s="11">
        <f t="shared" ref="Z47:AE110" si="29">S47/12</f>
        <v>0</v>
      </c>
      <c r="AA47" s="11">
        <f t="shared" si="29"/>
        <v>0</v>
      </c>
      <c r="AB47" s="11">
        <f t="shared" si="29"/>
        <v>0</v>
      </c>
      <c r="AC47" s="11">
        <f t="shared" si="25"/>
        <v>0</v>
      </c>
      <c r="AD47" s="11">
        <f t="shared" si="25"/>
        <v>0</v>
      </c>
      <c r="AE47" s="11">
        <f t="shared" si="25"/>
        <v>2.3809523809523808E-2</v>
      </c>
      <c r="AF47" s="11"/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0.61538461538461542</v>
      </c>
      <c r="AM47" s="2">
        <f t="shared" si="5"/>
        <v>0.61538461538461542</v>
      </c>
      <c r="AN47" s="11">
        <f t="shared" ref="AN47:AS110" si="30">AG47/12</f>
        <v>0</v>
      </c>
      <c r="AO47" s="11">
        <f t="shared" si="30"/>
        <v>0</v>
      </c>
      <c r="AP47" s="11">
        <f t="shared" si="30"/>
        <v>0</v>
      </c>
      <c r="AQ47" s="11">
        <f t="shared" si="26"/>
        <v>0</v>
      </c>
      <c r="AR47" s="11">
        <f t="shared" si="26"/>
        <v>0</v>
      </c>
      <c r="AS47" s="11">
        <f t="shared" si="26"/>
        <v>5.1282051282051287E-2</v>
      </c>
      <c r="AT47" s="11"/>
      <c r="AU47" s="2">
        <v>0</v>
      </c>
      <c r="AV47" s="2">
        <v>0</v>
      </c>
      <c r="AW47" s="2">
        <v>0</v>
      </c>
      <c r="AX47" s="2">
        <v>0</v>
      </c>
      <c r="AY47" s="2">
        <v>0.2857142857142857</v>
      </c>
      <c r="AZ47" s="2">
        <v>1.1428571428571428</v>
      </c>
      <c r="BA47" s="2">
        <f t="shared" si="7"/>
        <v>1.4285714285714284</v>
      </c>
      <c r="BB47" s="11">
        <f t="shared" ref="BB47:BG110" si="31">AU47/12</f>
        <v>0</v>
      </c>
      <c r="BC47" s="11">
        <f t="shared" si="31"/>
        <v>0</v>
      </c>
      <c r="BD47" s="11">
        <f t="shared" si="31"/>
        <v>0</v>
      </c>
      <c r="BE47" s="11">
        <f t="shared" si="27"/>
        <v>0</v>
      </c>
      <c r="BF47" s="11">
        <f t="shared" si="27"/>
        <v>2.3809523809523808E-2</v>
      </c>
      <c r="BG47" s="11">
        <f t="shared" si="27"/>
        <v>9.5238095238095233E-2</v>
      </c>
      <c r="BH47" s="11"/>
      <c r="BI47"/>
      <c r="BJ47"/>
      <c r="BK47"/>
      <c r="BL47"/>
      <c r="BM47"/>
      <c r="BN47"/>
      <c r="BO47"/>
      <c r="BP47" s="11"/>
      <c r="BQ47" s="11"/>
      <c r="BR47" s="11"/>
      <c r="BS47" s="11"/>
      <c r="BT47" s="11"/>
      <c r="BU47" s="11"/>
      <c r="BV47" s="11"/>
      <c r="BW47"/>
      <c r="BX47"/>
      <c r="BY47"/>
      <c r="BZ47"/>
      <c r="CA47"/>
      <c r="CB47"/>
      <c r="CC47"/>
      <c r="CD47" s="11"/>
      <c r="CE47" s="11"/>
      <c r="CF47" s="11"/>
      <c r="CG47" s="11"/>
      <c r="CH47" s="11"/>
      <c r="CI47" s="11"/>
    </row>
    <row r="48" spans="1:89" s="7" customFormat="1" hidden="1" x14ac:dyDescent="0.25">
      <c r="A48" s="1" t="s">
        <v>19</v>
      </c>
      <c r="B48" s="12" t="s">
        <v>107</v>
      </c>
      <c r="C48" t="s">
        <v>108</v>
      </c>
      <c r="D48"/>
      <c r="E48" s="2">
        <v>0.76923076923076927</v>
      </c>
      <c r="F48" s="2">
        <v>0.76923076923076927</v>
      </c>
      <c r="G48" s="2">
        <v>0.76923076923076927</v>
      </c>
      <c r="H48" s="2">
        <v>0.76923076923076927</v>
      </c>
      <c r="I48" s="2">
        <v>3.4615384615384617</v>
      </c>
      <c r="J48" s="2">
        <v>3</v>
      </c>
      <c r="K48" s="2">
        <f t="shared" si="0"/>
        <v>9.5384615384615383</v>
      </c>
      <c r="L48" s="13">
        <f t="shared" si="28"/>
        <v>6.4102564102564111E-2</v>
      </c>
      <c r="M48" s="13">
        <f t="shared" si="28"/>
        <v>6.4102564102564111E-2</v>
      </c>
      <c r="N48" s="13">
        <f t="shared" si="28"/>
        <v>6.4102564102564111E-2</v>
      </c>
      <c r="O48" s="13">
        <f t="shared" si="24"/>
        <v>6.4102564102564111E-2</v>
      </c>
      <c r="P48" s="13">
        <f t="shared" si="24"/>
        <v>0.28846153846153849</v>
      </c>
      <c r="Q48" s="13">
        <f t="shared" si="2"/>
        <v>0.25</v>
      </c>
      <c r="R48" s="13"/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f t="shared" si="3"/>
        <v>0</v>
      </c>
      <c r="Z48" s="11">
        <f t="shared" si="29"/>
        <v>0</v>
      </c>
      <c r="AA48" s="11">
        <f t="shared" si="29"/>
        <v>0</v>
      </c>
      <c r="AB48" s="11">
        <f t="shared" si="29"/>
        <v>0</v>
      </c>
      <c r="AC48" s="11">
        <f t="shared" si="25"/>
        <v>0</v>
      </c>
      <c r="AD48" s="11">
        <f t="shared" si="25"/>
        <v>0</v>
      </c>
      <c r="AE48" s="11">
        <f t="shared" si="25"/>
        <v>0</v>
      </c>
      <c r="AF48" s="11"/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f t="shared" si="5"/>
        <v>0</v>
      </c>
      <c r="AN48" s="11">
        <f t="shared" si="30"/>
        <v>0</v>
      </c>
      <c r="AO48" s="11">
        <f t="shared" si="30"/>
        <v>0</v>
      </c>
      <c r="AP48" s="11">
        <f t="shared" si="30"/>
        <v>0</v>
      </c>
      <c r="AQ48" s="11">
        <f t="shared" si="26"/>
        <v>0</v>
      </c>
      <c r="AR48" s="11">
        <f t="shared" si="26"/>
        <v>0</v>
      </c>
      <c r="AS48" s="11">
        <f t="shared" si="26"/>
        <v>0</v>
      </c>
      <c r="AT48" s="11"/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f t="shared" si="7"/>
        <v>0</v>
      </c>
      <c r="BB48" s="11">
        <f t="shared" si="31"/>
        <v>0</v>
      </c>
      <c r="BC48" s="11">
        <f t="shared" si="31"/>
        <v>0</v>
      </c>
      <c r="BD48" s="11">
        <f t="shared" si="31"/>
        <v>0</v>
      </c>
      <c r="BE48" s="11">
        <f t="shared" si="27"/>
        <v>0</v>
      </c>
      <c r="BF48" s="11">
        <f t="shared" si="27"/>
        <v>0</v>
      </c>
      <c r="BG48" s="11">
        <f t="shared" si="27"/>
        <v>0</v>
      </c>
      <c r="BH48" s="11"/>
      <c r="BI48"/>
      <c r="BJ48"/>
      <c r="BK48"/>
      <c r="BL48"/>
      <c r="BM48"/>
      <c r="BN48"/>
      <c r="BO48"/>
      <c r="BP48" s="11"/>
      <c r="BQ48" s="11"/>
      <c r="BR48" s="11"/>
      <c r="BS48" s="11"/>
      <c r="BT48" s="11"/>
      <c r="BU48" s="11"/>
      <c r="BV48" s="11"/>
      <c r="BW48"/>
      <c r="BX48"/>
      <c r="BY48"/>
      <c r="BZ48"/>
      <c r="CA48"/>
      <c r="CB48"/>
      <c r="CC48"/>
      <c r="CD48" s="11"/>
      <c r="CE48" s="11"/>
      <c r="CF48" s="11"/>
      <c r="CG48" s="11"/>
      <c r="CH48" s="11"/>
      <c r="CI48" s="11"/>
    </row>
    <row r="49" spans="1:89" hidden="1" x14ac:dyDescent="0.25">
      <c r="A49" s="1" t="s">
        <v>19</v>
      </c>
      <c r="B49" s="12" t="s">
        <v>109</v>
      </c>
      <c r="C49" t="s">
        <v>110</v>
      </c>
      <c r="E49" s="2"/>
      <c r="F49" s="2"/>
      <c r="G49" s="2">
        <v>1.9999999999999996</v>
      </c>
      <c r="H49" s="2">
        <v>1.9999999999999996</v>
      </c>
      <c r="I49" s="2">
        <v>2.1538461538461533</v>
      </c>
      <c r="J49" s="2">
        <v>1.2307692307692308</v>
      </c>
      <c r="K49" s="2">
        <f t="shared" si="0"/>
        <v>7.3846153846153832</v>
      </c>
      <c r="L49" s="13">
        <f t="shared" si="28"/>
        <v>0</v>
      </c>
      <c r="M49" s="13">
        <f t="shared" si="28"/>
        <v>0</v>
      </c>
      <c r="N49" s="13">
        <f t="shared" si="28"/>
        <v>0.16666666666666663</v>
      </c>
      <c r="O49" s="13">
        <f t="shared" si="24"/>
        <v>0.16666666666666663</v>
      </c>
      <c r="P49" s="13">
        <f t="shared" si="24"/>
        <v>0.17948717948717943</v>
      </c>
      <c r="Q49" s="13">
        <f t="shared" si="2"/>
        <v>0.10256410256410257</v>
      </c>
      <c r="R49" s="13"/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f t="shared" si="3"/>
        <v>0</v>
      </c>
      <c r="Z49" s="11">
        <f t="shared" si="29"/>
        <v>0</v>
      </c>
      <c r="AA49" s="11">
        <f t="shared" si="29"/>
        <v>0</v>
      </c>
      <c r="AB49" s="11">
        <f t="shared" si="29"/>
        <v>0</v>
      </c>
      <c r="AC49" s="11">
        <f t="shared" si="25"/>
        <v>0</v>
      </c>
      <c r="AD49" s="11">
        <f t="shared" si="25"/>
        <v>0</v>
      </c>
      <c r="AE49" s="11">
        <f t="shared" si="25"/>
        <v>0</v>
      </c>
      <c r="AF49" s="11"/>
      <c r="AG49" s="2">
        <v>0</v>
      </c>
      <c r="AH49" s="2">
        <v>1.9999999999999996</v>
      </c>
      <c r="AI49" s="2">
        <v>1.9999999999999996</v>
      </c>
      <c r="AJ49" s="2">
        <v>0</v>
      </c>
      <c r="AK49" s="2">
        <v>0</v>
      </c>
      <c r="AL49" s="2">
        <v>0</v>
      </c>
      <c r="AM49" s="2">
        <f t="shared" si="5"/>
        <v>3.9999999999999991</v>
      </c>
      <c r="AN49" s="11">
        <f t="shared" si="30"/>
        <v>0</v>
      </c>
      <c r="AO49" s="11">
        <f t="shared" si="30"/>
        <v>0.16666666666666663</v>
      </c>
      <c r="AP49" s="11">
        <f t="shared" si="30"/>
        <v>0.16666666666666663</v>
      </c>
      <c r="AQ49" s="11">
        <f t="shared" si="26"/>
        <v>0</v>
      </c>
      <c r="AR49" s="11">
        <f t="shared" si="26"/>
        <v>0</v>
      </c>
      <c r="AS49" s="11">
        <f t="shared" si="26"/>
        <v>0</v>
      </c>
      <c r="AT49" s="11"/>
      <c r="AU49" s="2">
        <v>0</v>
      </c>
      <c r="AV49" s="2">
        <v>1.9999999999999993</v>
      </c>
      <c r="AW49" s="2">
        <v>0</v>
      </c>
      <c r="AX49" s="2">
        <v>0</v>
      </c>
      <c r="AY49" s="2">
        <v>0</v>
      </c>
      <c r="AZ49" s="2">
        <v>0</v>
      </c>
      <c r="BA49" s="2">
        <f t="shared" si="7"/>
        <v>1.9999999999999993</v>
      </c>
      <c r="BB49" s="11">
        <f t="shared" si="31"/>
        <v>0</v>
      </c>
      <c r="BC49" s="11">
        <f t="shared" si="31"/>
        <v>0.1666666666666666</v>
      </c>
      <c r="BD49" s="11">
        <f t="shared" si="31"/>
        <v>0</v>
      </c>
      <c r="BE49" s="11">
        <f t="shared" si="27"/>
        <v>0</v>
      </c>
      <c r="BF49" s="11">
        <f t="shared" si="27"/>
        <v>0</v>
      </c>
      <c r="BG49" s="11">
        <f t="shared" si="27"/>
        <v>0</v>
      </c>
      <c r="BH49" s="11"/>
      <c r="BI49">
        <v>1.9999999999999996</v>
      </c>
      <c r="BJ49">
        <v>0</v>
      </c>
      <c r="BK49">
        <v>0</v>
      </c>
      <c r="BL49">
        <v>0</v>
      </c>
      <c r="BM49">
        <v>0</v>
      </c>
      <c r="BN49">
        <v>0.30769230769230771</v>
      </c>
      <c r="BO49">
        <v>2.3076923076923075</v>
      </c>
      <c r="BP49" s="11">
        <v>0.16666666666666663</v>
      </c>
      <c r="BQ49" s="11">
        <v>0</v>
      </c>
      <c r="BR49" s="11">
        <v>0</v>
      </c>
      <c r="BS49" s="11">
        <v>0</v>
      </c>
      <c r="BT49" s="11">
        <v>0</v>
      </c>
      <c r="BU49" s="11">
        <v>2.5641025641025644E-2</v>
      </c>
      <c r="BV49" s="11"/>
      <c r="CD49" s="11"/>
      <c r="CE49" s="11"/>
      <c r="CF49" s="11"/>
      <c r="CG49" s="11"/>
      <c r="CH49" s="11"/>
      <c r="CI49" s="11"/>
    </row>
    <row r="50" spans="1:89" s="7" customFormat="1" hidden="1" x14ac:dyDescent="0.25">
      <c r="A50" s="1" t="s">
        <v>19</v>
      </c>
      <c r="B50" s="12" t="s">
        <v>111</v>
      </c>
      <c r="C50" t="s">
        <v>112</v>
      </c>
      <c r="D50"/>
      <c r="E50" s="2"/>
      <c r="F50" s="2"/>
      <c r="G50" s="2"/>
      <c r="H50" s="2"/>
      <c r="I50" s="2"/>
      <c r="J50" s="2">
        <v>2.7692307692307692</v>
      </c>
      <c r="K50" s="2">
        <f t="shared" si="0"/>
        <v>2.7692307692307692</v>
      </c>
      <c r="L50" s="13">
        <f t="shared" si="28"/>
        <v>0</v>
      </c>
      <c r="M50" s="13">
        <f t="shared" si="28"/>
        <v>0</v>
      </c>
      <c r="N50" s="13">
        <f t="shared" si="28"/>
        <v>0</v>
      </c>
      <c r="O50" s="13">
        <f t="shared" si="24"/>
        <v>0</v>
      </c>
      <c r="P50" s="13">
        <f t="shared" si="24"/>
        <v>0</v>
      </c>
      <c r="Q50" s="13">
        <f t="shared" si="2"/>
        <v>0.23076923076923075</v>
      </c>
      <c r="R50" s="13"/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0.2857142857142857</v>
      </c>
      <c r="Y50" s="2">
        <f t="shared" si="3"/>
        <v>0.2857142857142857</v>
      </c>
      <c r="Z50" s="11">
        <f t="shared" si="29"/>
        <v>0</v>
      </c>
      <c r="AA50" s="11">
        <f t="shared" si="29"/>
        <v>0</v>
      </c>
      <c r="AB50" s="11">
        <f t="shared" si="29"/>
        <v>0</v>
      </c>
      <c r="AC50" s="11">
        <f t="shared" si="25"/>
        <v>0</v>
      </c>
      <c r="AD50" s="11">
        <f t="shared" si="25"/>
        <v>0</v>
      </c>
      <c r="AE50" s="11">
        <f t="shared" si="25"/>
        <v>2.3809523809523808E-2</v>
      </c>
      <c r="AF50" s="11"/>
      <c r="AG50" s="2">
        <v>0</v>
      </c>
      <c r="AH50" s="2">
        <v>0</v>
      </c>
      <c r="AI50" s="2">
        <v>0</v>
      </c>
      <c r="AJ50" s="2">
        <v>0</v>
      </c>
      <c r="AK50" s="2">
        <v>0.30769230769230771</v>
      </c>
      <c r="AL50" s="2">
        <v>0</v>
      </c>
      <c r="AM50" s="2">
        <f t="shared" si="5"/>
        <v>0.30769230769230771</v>
      </c>
      <c r="AN50" s="11">
        <f t="shared" si="30"/>
        <v>0</v>
      </c>
      <c r="AO50" s="11">
        <f t="shared" si="30"/>
        <v>0</v>
      </c>
      <c r="AP50" s="11">
        <f t="shared" si="30"/>
        <v>0</v>
      </c>
      <c r="AQ50" s="11">
        <f t="shared" si="26"/>
        <v>0</v>
      </c>
      <c r="AR50" s="11">
        <f t="shared" si="26"/>
        <v>2.5641025641025644E-2</v>
      </c>
      <c r="AS50" s="11">
        <f t="shared" si="26"/>
        <v>0</v>
      </c>
      <c r="AT50" s="11"/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f t="shared" si="7"/>
        <v>0</v>
      </c>
      <c r="BB50" s="11">
        <f t="shared" si="31"/>
        <v>0</v>
      </c>
      <c r="BC50" s="11">
        <f t="shared" si="31"/>
        <v>0</v>
      </c>
      <c r="BD50" s="11">
        <f t="shared" si="31"/>
        <v>0</v>
      </c>
      <c r="BE50" s="11">
        <f t="shared" si="27"/>
        <v>0</v>
      </c>
      <c r="BF50" s="11">
        <f t="shared" si="27"/>
        <v>0</v>
      </c>
      <c r="BG50" s="11">
        <f t="shared" si="27"/>
        <v>0</v>
      </c>
      <c r="BH50" s="11"/>
      <c r="BI50"/>
      <c r="BJ50"/>
      <c r="BK50"/>
      <c r="BL50"/>
      <c r="BM50"/>
      <c r="BN50"/>
      <c r="BO50"/>
      <c r="BP50" s="11"/>
      <c r="BQ50" s="11"/>
      <c r="BR50" s="11"/>
      <c r="BS50" s="11"/>
      <c r="BT50" s="11"/>
      <c r="BU50" s="11"/>
      <c r="BV50" s="11"/>
      <c r="BW50">
        <v>0</v>
      </c>
      <c r="BX50">
        <v>1.9999999999999993</v>
      </c>
      <c r="BY50">
        <v>0</v>
      </c>
      <c r="BZ50">
        <v>0</v>
      </c>
      <c r="CA50">
        <v>0</v>
      </c>
      <c r="CB50">
        <v>0.14285714285714285</v>
      </c>
      <c r="CC50">
        <v>2.1428571428571423</v>
      </c>
      <c r="CD50" s="11">
        <v>0</v>
      </c>
      <c r="CE50" s="11">
        <v>0.1666666666666666</v>
      </c>
      <c r="CF50" s="11">
        <v>0</v>
      </c>
      <c r="CG50" s="11">
        <v>0</v>
      </c>
      <c r="CH50" s="11">
        <v>0</v>
      </c>
      <c r="CI50" s="11">
        <v>1.1904761904761904E-2</v>
      </c>
    </row>
    <row r="51" spans="1:89" s="7" customFormat="1" hidden="1" x14ac:dyDescent="0.25">
      <c r="A51" s="1" t="s">
        <v>113</v>
      </c>
      <c r="B51" s="12" t="s">
        <v>114</v>
      </c>
      <c r="C51" t="s">
        <v>115</v>
      </c>
      <c r="D51"/>
      <c r="E51" s="2">
        <v>3.9999999999999982</v>
      </c>
      <c r="F51" s="2">
        <v>3.2307692307692313</v>
      </c>
      <c r="G51" s="2">
        <v>4.3076923076923066</v>
      </c>
      <c r="H51" s="2">
        <v>8.0000000000000071</v>
      </c>
      <c r="I51" s="2">
        <v>1.5384615384615385</v>
      </c>
      <c r="J51" s="2">
        <v>2</v>
      </c>
      <c r="K51" s="2">
        <f t="shared" si="0"/>
        <v>23.076923076923084</v>
      </c>
      <c r="L51" s="13">
        <f t="shared" si="28"/>
        <v>0.3333333333333332</v>
      </c>
      <c r="M51" s="13">
        <f t="shared" si="28"/>
        <v>0.26923076923076927</v>
      </c>
      <c r="N51" s="13">
        <f t="shared" si="28"/>
        <v>0.35897435897435886</v>
      </c>
      <c r="O51" s="13">
        <f t="shared" si="24"/>
        <v>0.6666666666666673</v>
      </c>
      <c r="P51" s="13">
        <f t="shared" si="24"/>
        <v>0.12820512820512822</v>
      </c>
      <c r="Q51" s="13">
        <f t="shared" si="2"/>
        <v>0.16666666666666666</v>
      </c>
      <c r="R51" s="13"/>
      <c r="S51" s="2">
        <v>10.000000000000002</v>
      </c>
      <c r="T51" s="2">
        <v>6.0000000000000036</v>
      </c>
      <c r="U51" s="2">
        <v>10.000000000000002</v>
      </c>
      <c r="V51" s="2">
        <v>10.000000000000002</v>
      </c>
      <c r="W51" s="2">
        <v>3.4285714285714275</v>
      </c>
      <c r="X51" s="2">
        <v>4.9999999999999991</v>
      </c>
      <c r="Y51" s="2">
        <f t="shared" si="3"/>
        <v>44.428571428571438</v>
      </c>
      <c r="Z51" s="11">
        <f t="shared" si="29"/>
        <v>0.83333333333333348</v>
      </c>
      <c r="AA51" s="11">
        <f t="shared" si="29"/>
        <v>0.50000000000000033</v>
      </c>
      <c r="AB51" s="11">
        <f t="shared" si="29"/>
        <v>0.83333333333333348</v>
      </c>
      <c r="AC51" s="11">
        <f t="shared" si="25"/>
        <v>0.83333333333333348</v>
      </c>
      <c r="AD51" s="11">
        <f t="shared" si="25"/>
        <v>0.28571428571428564</v>
      </c>
      <c r="AE51" s="11">
        <f t="shared" si="25"/>
        <v>0.41666666666666657</v>
      </c>
      <c r="AF51" s="11"/>
      <c r="AG51" s="2">
        <v>6.0000000000000027</v>
      </c>
      <c r="AH51" s="2">
        <v>3.9999999999999982</v>
      </c>
      <c r="AI51" s="2">
        <v>6.0000000000000018</v>
      </c>
      <c r="AJ51" s="2">
        <v>3.9999999999999982</v>
      </c>
      <c r="AK51" s="2">
        <v>4.9230769230769234</v>
      </c>
      <c r="AL51" s="2">
        <v>4.615384615384615</v>
      </c>
      <c r="AM51" s="2">
        <f t="shared" si="5"/>
        <v>29.53846153846154</v>
      </c>
      <c r="AN51" s="11">
        <f t="shared" si="30"/>
        <v>0.50000000000000022</v>
      </c>
      <c r="AO51" s="11">
        <f t="shared" si="30"/>
        <v>0.3333333333333332</v>
      </c>
      <c r="AP51" s="11">
        <f t="shared" si="30"/>
        <v>0.50000000000000011</v>
      </c>
      <c r="AQ51" s="11">
        <f t="shared" si="26"/>
        <v>0.3333333333333332</v>
      </c>
      <c r="AR51" s="11">
        <f t="shared" si="26"/>
        <v>0.4102564102564103</v>
      </c>
      <c r="AS51" s="11">
        <f t="shared" si="26"/>
        <v>0.38461538461538458</v>
      </c>
      <c r="AT51" s="11"/>
      <c r="AU51" s="2">
        <v>3.9999999999999987</v>
      </c>
      <c r="AV51" s="2">
        <v>3</v>
      </c>
      <c r="AW51" s="2">
        <v>8.0000000000000089</v>
      </c>
      <c r="AX51" s="2">
        <v>6.0000000000000036</v>
      </c>
      <c r="AY51" s="2">
        <v>2.4285714285714279</v>
      </c>
      <c r="AZ51" s="2">
        <v>1.857142857142857</v>
      </c>
      <c r="BA51" s="2">
        <f t="shared" si="7"/>
        <v>25.285714285714295</v>
      </c>
      <c r="BB51" s="11">
        <f t="shared" si="31"/>
        <v>0.3333333333333332</v>
      </c>
      <c r="BC51" s="11">
        <f t="shared" si="31"/>
        <v>0.25</v>
      </c>
      <c r="BD51" s="11">
        <f t="shared" si="31"/>
        <v>0.66666666666666741</v>
      </c>
      <c r="BE51" s="11">
        <f t="shared" si="27"/>
        <v>0.50000000000000033</v>
      </c>
      <c r="BF51" s="11">
        <f t="shared" si="27"/>
        <v>0.20238095238095233</v>
      </c>
      <c r="BG51" s="11">
        <f t="shared" si="27"/>
        <v>0.15476190476190474</v>
      </c>
      <c r="BH51" s="11"/>
      <c r="BI51">
        <v>3.9999999999999982</v>
      </c>
      <c r="BJ51">
        <v>3.9999999999999982</v>
      </c>
      <c r="BK51">
        <v>6.4615384615384652</v>
      </c>
      <c r="BL51">
        <v>6.1538461538461569</v>
      </c>
      <c r="BM51">
        <v>3.3076923076923075</v>
      </c>
      <c r="BN51">
        <v>2.4615384615384617</v>
      </c>
      <c r="BO51">
        <v>26.384615384615387</v>
      </c>
      <c r="BP51" s="11">
        <v>0.3333333333333332</v>
      </c>
      <c r="BQ51" s="11">
        <v>0.3333333333333332</v>
      </c>
      <c r="BR51" s="11">
        <v>0.53846153846153877</v>
      </c>
      <c r="BS51" s="11">
        <v>0.51282051282051311</v>
      </c>
      <c r="BT51" s="11">
        <v>0.27564102564102561</v>
      </c>
      <c r="BU51" s="11">
        <v>0.20512820512820515</v>
      </c>
      <c r="BV51" s="11"/>
      <c r="BW51">
        <v>6.0000000000000036</v>
      </c>
      <c r="BX51">
        <v>8.0000000000000089</v>
      </c>
      <c r="BY51">
        <v>8.5714285714285783</v>
      </c>
      <c r="BZ51">
        <v>3.9999999999999987</v>
      </c>
      <c r="CA51">
        <v>5.0714285714285712</v>
      </c>
      <c r="CB51">
        <v>0.7142857142857143</v>
      </c>
      <c r="CC51">
        <v>32.357142857142875</v>
      </c>
      <c r="CD51" s="11">
        <v>0.50000000000000033</v>
      </c>
      <c r="CE51" s="11">
        <v>0.66666666666666741</v>
      </c>
      <c r="CF51" s="11">
        <v>0.71428571428571486</v>
      </c>
      <c r="CG51" s="11">
        <v>0.3333333333333332</v>
      </c>
      <c r="CH51" s="11">
        <v>0.42261904761904762</v>
      </c>
      <c r="CI51" s="11">
        <v>5.9523809523809527E-2</v>
      </c>
    </row>
    <row r="52" spans="1:89" x14ac:dyDescent="0.25">
      <c r="A52" s="5" t="s">
        <v>113</v>
      </c>
      <c r="B52" s="12" t="s">
        <v>116</v>
      </c>
      <c r="C52" t="s">
        <v>117</v>
      </c>
      <c r="E52" s="2">
        <v>7.0769230769230802</v>
      </c>
      <c r="F52" s="2">
        <v>8.0000000000000071</v>
      </c>
      <c r="G52" s="2">
        <v>10.153846153846153</v>
      </c>
      <c r="H52" s="2">
        <v>6.7692307692307727</v>
      </c>
      <c r="I52" s="2">
        <v>7.0000000000000009</v>
      </c>
      <c r="J52" s="2">
        <v>7.6153846153846168</v>
      </c>
      <c r="K52" s="2">
        <f t="shared" si="0"/>
        <v>46.615384615384627</v>
      </c>
      <c r="L52" s="13">
        <f t="shared" si="28"/>
        <v>0.58974358974358998</v>
      </c>
      <c r="M52" s="13">
        <f t="shared" si="28"/>
        <v>0.6666666666666673</v>
      </c>
      <c r="N52" s="13">
        <f t="shared" si="28"/>
        <v>0.84615384615384615</v>
      </c>
      <c r="O52" s="13">
        <f t="shared" si="24"/>
        <v>0.56410256410256443</v>
      </c>
      <c r="P52" s="13">
        <f t="shared" si="24"/>
        <v>0.58333333333333337</v>
      </c>
      <c r="Q52" s="13">
        <f t="shared" si="2"/>
        <v>0.63461538461538469</v>
      </c>
      <c r="R52" s="9">
        <f t="shared" ref="R52:R54" si="32">SUBTOTAL(9,L52:Q52)/6</f>
        <v>0.64743589743589769</v>
      </c>
      <c r="S52" s="2">
        <v>10.000000000000002</v>
      </c>
      <c r="T52" s="2">
        <v>7.8571428571428656</v>
      </c>
      <c r="U52" s="2">
        <v>11.999999999999995</v>
      </c>
      <c r="V52" s="2">
        <v>3.8571428571428559</v>
      </c>
      <c r="W52" s="2">
        <v>8.4285714285714324</v>
      </c>
      <c r="X52" s="2">
        <v>5.7857142857142865</v>
      </c>
      <c r="Y52" s="2">
        <f t="shared" si="3"/>
        <v>47.928571428571431</v>
      </c>
      <c r="Z52" s="11">
        <f t="shared" si="29"/>
        <v>0.83333333333333348</v>
      </c>
      <c r="AA52" s="11">
        <f t="shared" si="29"/>
        <v>0.65476190476190543</v>
      </c>
      <c r="AB52" s="11">
        <f t="shared" si="29"/>
        <v>0.99999999999999956</v>
      </c>
      <c r="AC52" s="11">
        <f t="shared" si="25"/>
        <v>0.32142857142857134</v>
      </c>
      <c r="AD52" s="11">
        <f t="shared" si="25"/>
        <v>0.70238095238095266</v>
      </c>
      <c r="AE52" s="11">
        <f t="shared" si="25"/>
        <v>0.48214285714285721</v>
      </c>
      <c r="AF52" s="10">
        <f t="shared" ref="AF52:AF54" si="33">AVERAGE(Z52:AE52)</f>
        <v>0.66567460317460325</v>
      </c>
      <c r="AG52" s="2">
        <v>8.0000000000000071</v>
      </c>
      <c r="AH52" s="2">
        <v>10</v>
      </c>
      <c r="AI52" s="2">
        <v>10.999999999999995</v>
      </c>
      <c r="AJ52" s="2">
        <v>10</v>
      </c>
      <c r="AK52" s="2">
        <v>4.8461538461538467</v>
      </c>
      <c r="AL52" s="2">
        <v>5.5384615384615392</v>
      </c>
      <c r="AM52" s="2">
        <f t="shared" si="5"/>
        <v>49.384615384615387</v>
      </c>
      <c r="AN52" s="11">
        <f t="shared" si="30"/>
        <v>0.6666666666666673</v>
      </c>
      <c r="AO52" s="11">
        <f t="shared" si="30"/>
        <v>0.83333333333333337</v>
      </c>
      <c r="AP52" s="11">
        <f t="shared" si="30"/>
        <v>0.91666666666666619</v>
      </c>
      <c r="AQ52" s="11">
        <f t="shared" si="26"/>
        <v>0.83333333333333337</v>
      </c>
      <c r="AR52" s="11">
        <f t="shared" si="26"/>
        <v>0.40384615384615391</v>
      </c>
      <c r="AS52" s="11">
        <f t="shared" si="26"/>
        <v>0.46153846153846162</v>
      </c>
      <c r="AT52" s="10">
        <f t="shared" ref="AT52:AT54" si="34">SUM(AN52:AS52)/6</f>
        <v>0.68589743589743601</v>
      </c>
      <c r="AU52" s="2">
        <v>10.000000000000002</v>
      </c>
      <c r="AV52" s="2">
        <v>8.0000000000000089</v>
      </c>
      <c r="AW52" s="2">
        <v>6.0000000000000036</v>
      </c>
      <c r="AX52" s="2">
        <v>8.0000000000000089</v>
      </c>
      <c r="AY52" s="2">
        <v>6.8571428571428585</v>
      </c>
      <c r="AZ52" s="2">
        <v>6.4285714285714297</v>
      </c>
      <c r="BA52" s="2">
        <f t="shared" si="7"/>
        <v>45.285714285714313</v>
      </c>
      <c r="BB52" s="11">
        <f t="shared" si="31"/>
        <v>0.83333333333333348</v>
      </c>
      <c r="BC52" s="11">
        <f t="shared" si="31"/>
        <v>0.66666666666666741</v>
      </c>
      <c r="BD52" s="11">
        <f t="shared" si="31"/>
        <v>0.50000000000000033</v>
      </c>
      <c r="BE52" s="11">
        <f t="shared" si="27"/>
        <v>0.66666666666666741</v>
      </c>
      <c r="BF52" s="11">
        <f t="shared" si="27"/>
        <v>0.57142857142857151</v>
      </c>
      <c r="BG52" s="11">
        <f t="shared" si="27"/>
        <v>0.53571428571428581</v>
      </c>
      <c r="BH52" s="10">
        <f t="shared" ref="BH52:BH54" si="35">SUM(BB52:BG52)/6</f>
        <v>0.6289682539682544</v>
      </c>
      <c r="BI52">
        <v>8.0000000000000018</v>
      </c>
      <c r="BJ52">
        <v>8.0000000000000071</v>
      </c>
      <c r="BK52">
        <v>11.999999999999993</v>
      </c>
      <c r="BL52">
        <v>11.999999999999993</v>
      </c>
      <c r="BM52">
        <v>6.3076923076923084</v>
      </c>
      <c r="BN52">
        <v>7.2307692307692326</v>
      </c>
      <c r="BO52">
        <v>53.538461538461533</v>
      </c>
      <c r="BP52" s="11">
        <v>0.66666666666666685</v>
      </c>
      <c r="BQ52" s="11">
        <v>0.6666666666666673</v>
      </c>
      <c r="BR52" s="11">
        <v>0.99999999999999944</v>
      </c>
      <c r="BS52" s="11">
        <v>0.99999999999999944</v>
      </c>
      <c r="BT52" s="11">
        <v>0.52564102564102566</v>
      </c>
      <c r="BU52" s="11">
        <v>0.60256410256410275</v>
      </c>
      <c r="BV52" s="11">
        <f t="shared" ref="BV52:BV54" si="36">SUM(BP52:BU52)/6</f>
        <v>0.74358974358974361</v>
      </c>
      <c r="BW52">
        <v>5.2142857142857162</v>
      </c>
      <c r="BX52">
        <v>6.0000000000000036</v>
      </c>
      <c r="BY52">
        <v>7.0000000000000044</v>
      </c>
      <c r="BZ52">
        <v>3.9999999999999987</v>
      </c>
      <c r="CA52">
        <v>5.5714285714285721</v>
      </c>
      <c r="CB52">
        <v>6.5000000000000009</v>
      </c>
      <c r="CC52">
        <v>34.285714285714299</v>
      </c>
      <c r="CD52" s="11">
        <v>0.4345238095238097</v>
      </c>
      <c r="CE52" s="11">
        <v>0.50000000000000033</v>
      </c>
      <c r="CF52" s="11">
        <v>0.5833333333333337</v>
      </c>
      <c r="CG52" s="11">
        <v>0.3333333333333332</v>
      </c>
      <c r="CH52" s="11">
        <v>0.46428571428571436</v>
      </c>
      <c r="CI52" s="11">
        <v>0.54166666666666674</v>
      </c>
      <c r="CJ52" s="11">
        <f t="shared" ref="CJ52:CJ54" si="37">SUM(CD52:CI52)/6</f>
        <v>0.47619047619047628</v>
      </c>
      <c r="CK52" s="54">
        <f t="shared" ref="CK52:CK54" si="38">SUM(R52+AF52+AT52+BH52+BV52+CJ52)/6</f>
        <v>0.64129273504273521</v>
      </c>
    </row>
    <row r="53" spans="1:89" x14ac:dyDescent="0.25">
      <c r="A53" s="5" t="s">
        <v>113</v>
      </c>
      <c r="B53" s="12" t="s">
        <v>118</v>
      </c>
      <c r="C53" t="s">
        <v>119</v>
      </c>
      <c r="E53" s="2">
        <v>12.153846153846146</v>
      </c>
      <c r="F53" s="2">
        <v>9.2307692307692317</v>
      </c>
      <c r="G53" s="2">
        <v>10.307692307692307</v>
      </c>
      <c r="H53" s="2">
        <v>12.307692307692299</v>
      </c>
      <c r="I53" s="2">
        <v>4.9230769230769225</v>
      </c>
      <c r="J53" s="2">
        <v>6.0000000000000018</v>
      </c>
      <c r="K53" s="2">
        <f t="shared" si="0"/>
        <v>54.923076923076906</v>
      </c>
      <c r="L53" s="13">
        <f t="shared" si="28"/>
        <v>1.0128205128205121</v>
      </c>
      <c r="M53" s="13">
        <f t="shared" si="28"/>
        <v>0.76923076923076927</v>
      </c>
      <c r="N53" s="13">
        <f t="shared" si="28"/>
        <v>0.85897435897435892</v>
      </c>
      <c r="O53" s="13">
        <f t="shared" si="24"/>
        <v>1.0256410256410249</v>
      </c>
      <c r="P53" s="13">
        <f t="shared" si="24"/>
        <v>0.41025641025641019</v>
      </c>
      <c r="Q53" s="13">
        <f t="shared" si="2"/>
        <v>0.50000000000000011</v>
      </c>
      <c r="R53" s="9">
        <f t="shared" si="32"/>
        <v>0.76282051282051266</v>
      </c>
      <c r="S53" s="2">
        <v>12.42857142857142</v>
      </c>
      <c r="T53" s="2">
        <v>11.999999999999991</v>
      </c>
      <c r="U53" s="2">
        <v>9.9999999999999982</v>
      </c>
      <c r="V53" s="2">
        <v>11.999999999999991</v>
      </c>
      <c r="W53" s="2">
        <v>4.2857142857142856</v>
      </c>
      <c r="X53" s="2">
        <v>5.7857142857142838</v>
      </c>
      <c r="Y53" s="2">
        <f t="shared" si="3"/>
        <v>56.499999999999972</v>
      </c>
      <c r="Z53" s="11">
        <f t="shared" si="29"/>
        <v>1.0357142857142849</v>
      </c>
      <c r="AA53" s="11">
        <f t="shared" si="29"/>
        <v>0.99999999999999922</v>
      </c>
      <c r="AB53" s="11">
        <f t="shared" si="29"/>
        <v>0.83333333333333315</v>
      </c>
      <c r="AC53" s="11">
        <f t="shared" si="25"/>
        <v>0.99999999999999922</v>
      </c>
      <c r="AD53" s="11">
        <f t="shared" si="25"/>
        <v>0.35714285714285715</v>
      </c>
      <c r="AE53" s="11">
        <f t="shared" si="25"/>
        <v>0.48214285714285698</v>
      </c>
      <c r="AF53" s="10">
        <f t="shared" si="33"/>
        <v>0.78472222222222177</v>
      </c>
      <c r="AG53" s="2">
        <v>10</v>
      </c>
      <c r="AH53" s="2">
        <v>6.0000000000000027</v>
      </c>
      <c r="AI53" s="2">
        <v>10</v>
      </c>
      <c r="AJ53" s="2">
        <v>11.999999999999993</v>
      </c>
      <c r="AK53" s="2">
        <v>4.4615384615384617</v>
      </c>
      <c r="AL53" s="2">
        <v>6.0769230769230784</v>
      </c>
      <c r="AM53" s="2">
        <f t="shared" si="5"/>
        <v>48.53846153846154</v>
      </c>
      <c r="AN53" s="11">
        <f t="shared" si="30"/>
        <v>0.83333333333333337</v>
      </c>
      <c r="AO53" s="11">
        <f t="shared" si="30"/>
        <v>0.50000000000000022</v>
      </c>
      <c r="AP53" s="11">
        <f t="shared" si="30"/>
        <v>0.83333333333333337</v>
      </c>
      <c r="AQ53" s="11">
        <f t="shared" si="26"/>
        <v>0.99999999999999944</v>
      </c>
      <c r="AR53" s="11">
        <f t="shared" si="26"/>
        <v>0.37179487179487181</v>
      </c>
      <c r="AS53" s="11">
        <f t="shared" si="26"/>
        <v>0.5064102564102565</v>
      </c>
      <c r="AT53" s="10">
        <f t="shared" si="34"/>
        <v>0.67414529914529908</v>
      </c>
      <c r="AU53" s="2">
        <v>11.999999999999995</v>
      </c>
      <c r="AV53" s="2">
        <v>11.999999999999995</v>
      </c>
      <c r="AW53" s="2">
        <v>11.999999999999991</v>
      </c>
      <c r="AX53" s="2">
        <v>10.000000000000002</v>
      </c>
      <c r="AY53" s="2">
        <v>6</v>
      </c>
      <c r="AZ53" s="2">
        <v>4.7142857142857135</v>
      </c>
      <c r="BA53" s="2">
        <f t="shared" si="7"/>
        <v>56.714285714285694</v>
      </c>
      <c r="BB53" s="11">
        <f t="shared" si="31"/>
        <v>0.99999999999999956</v>
      </c>
      <c r="BC53" s="11">
        <f t="shared" si="31"/>
        <v>0.99999999999999956</v>
      </c>
      <c r="BD53" s="11">
        <f t="shared" si="31"/>
        <v>0.99999999999999922</v>
      </c>
      <c r="BE53" s="11">
        <f t="shared" si="27"/>
        <v>0.83333333333333348</v>
      </c>
      <c r="BF53" s="11">
        <f t="shared" si="27"/>
        <v>0.5</v>
      </c>
      <c r="BG53" s="11">
        <f t="shared" si="27"/>
        <v>0.39285714285714279</v>
      </c>
      <c r="BH53" s="10">
        <f t="shared" si="35"/>
        <v>0.78769841269841245</v>
      </c>
      <c r="BI53">
        <v>11.999999999999993</v>
      </c>
      <c r="BJ53">
        <v>8.0000000000000071</v>
      </c>
      <c r="BK53">
        <v>11.999999999999993</v>
      </c>
      <c r="BL53">
        <v>10.153846153846153</v>
      </c>
      <c r="BM53">
        <v>3.6153846153846154</v>
      </c>
      <c r="BN53">
        <v>7.3076923076923066</v>
      </c>
      <c r="BO53">
        <v>53.076923076923066</v>
      </c>
      <c r="BP53" s="11">
        <v>0.99999999999999944</v>
      </c>
      <c r="BQ53" s="11">
        <v>0.6666666666666673</v>
      </c>
      <c r="BR53" s="11">
        <v>0.99999999999999944</v>
      </c>
      <c r="BS53" s="11">
        <v>0.84615384615384615</v>
      </c>
      <c r="BT53" s="11">
        <v>0.30128205128205127</v>
      </c>
      <c r="BU53" s="11">
        <v>0.60897435897435892</v>
      </c>
      <c r="BV53" s="11">
        <f t="shared" si="36"/>
        <v>0.73717948717948711</v>
      </c>
      <c r="BW53">
        <v>10.000000000000002</v>
      </c>
      <c r="BX53">
        <v>3.9999999999999987</v>
      </c>
      <c r="BY53">
        <v>10.000000000000004</v>
      </c>
      <c r="BZ53">
        <v>6.0000000000000036</v>
      </c>
      <c r="CA53">
        <v>4.9285714285714288</v>
      </c>
      <c r="CB53">
        <v>5.3571428571428577</v>
      </c>
      <c r="CC53">
        <v>40.285714285714292</v>
      </c>
      <c r="CD53" s="11">
        <v>0.83333333333333348</v>
      </c>
      <c r="CE53" s="11">
        <v>0.3333333333333332</v>
      </c>
      <c r="CF53" s="11">
        <v>0.83333333333333359</v>
      </c>
      <c r="CG53" s="11">
        <v>0.50000000000000033</v>
      </c>
      <c r="CH53" s="11">
        <v>0.41071428571428575</v>
      </c>
      <c r="CI53" s="11">
        <v>0.44642857142857145</v>
      </c>
      <c r="CJ53" s="11">
        <f t="shared" si="37"/>
        <v>0.55952380952380965</v>
      </c>
      <c r="CK53" s="54">
        <f t="shared" si="38"/>
        <v>0.71768162393162382</v>
      </c>
    </row>
    <row r="54" spans="1:89" x14ac:dyDescent="0.25">
      <c r="A54" s="5" t="s">
        <v>113</v>
      </c>
      <c r="B54" s="12" t="s">
        <v>120</v>
      </c>
      <c r="C54" t="s">
        <v>121</v>
      </c>
      <c r="E54" s="2">
        <v>10.615384615384613</v>
      </c>
      <c r="F54" s="2">
        <v>10.461538461538462</v>
      </c>
      <c r="G54" s="2">
        <v>12.615384615384606</v>
      </c>
      <c r="H54" s="2">
        <v>10.769230769230763</v>
      </c>
      <c r="I54" s="2">
        <v>4.5384615384615383</v>
      </c>
      <c r="J54" s="2">
        <v>4.2307692307692308</v>
      </c>
      <c r="K54" s="2">
        <f t="shared" si="0"/>
        <v>53.230769230769212</v>
      </c>
      <c r="L54" s="13">
        <f t="shared" si="28"/>
        <v>0.88461538461538447</v>
      </c>
      <c r="M54" s="13">
        <f t="shared" si="28"/>
        <v>0.87179487179487181</v>
      </c>
      <c r="N54" s="13">
        <f t="shared" si="28"/>
        <v>1.0512820512820504</v>
      </c>
      <c r="O54" s="13">
        <f t="shared" si="24"/>
        <v>0.89743589743589691</v>
      </c>
      <c r="P54" s="13">
        <f t="shared" si="24"/>
        <v>0.37820512820512819</v>
      </c>
      <c r="Q54" s="13">
        <f t="shared" si="2"/>
        <v>0.35256410256410259</v>
      </c>
      <c r="R54" s="9">
        <f t="shared" si="32"/>
        <v>0.73931623931623902</v>
      </c>
      <c r="S54" s="2">
        <v>10.000000000000002</v>
      </c>
      <c r="T54" s="2">
        <v>10.999999999999996</v>
      </c>
      <c r="U54" s="2">
        <v>10.000000000000002</v>
      </c>
      <c r="V54" s="2">
        <v>8.0000000000000089</v>
      </c>
      <c r="W54" s="2">
        <v>4.6428571428571432</v>
      </c>
      <c r="X54" s="2">
        <v>4.4999999999999991</v>
      </c>
      <c r="Y54" s="2">
        <f t="shared" si="3"/>
        <v>48.142857142857153</v>
      </c>
      <c r="Z54" s="11">
        <f t="shared" si="29"/>
        <v>0.83333333333333348</v>
      </c>
      <c r="AA54" s="11">
        <f t="shared" si="29"/>
        <v>0.91666666666666641</v>
      </c>
      <c r="AB54" s="11">
        <f t="shared" si="29"/>
        <v>0.83333333333333348</v>
      </c>
      <c r="AC54" s="11">
        <f t="shared" si="25"/>
        <v>0.66666666666666741</v>
      </c>
      <c r="AD54" s="11">
        <f t="shared" si="25"/>
        <v>0.38690476190476192</v>
      </c>
      <c r="AE54" s="11">
        <f t="shared" si="25"/>
        <v>0.37499999999999994</v>
      </c>
      <c r="AF54" s="10">
        <f t="shared" si="33"/>
        <v>0.66865079365079383</v>
      </c>
      <c r="AG54" s="2">
        <v>8.0000000000000071</v>
      </c>
      <c r="AH54" s="2">
        <v>11.999999999999993</v>
      </c>
      <c r="AI54" s="2">
        <v>11.999999999999993</v>
      </c>
      <c r="AJ54" s="2">
        <v>10</v>
      </c>
      <c r="AK54" s="2">
        <v>3.6153846153846154</v>
      </c>
      <c r="AL54" s="2">
        <v>5.3076923076923075</v>
      </c>
      <c r="AM54" s="2">
        <f t="shared" si="5"/>
        <v>50.923076923076913</v>
      </c>
      <c r="AN54" s="11">
        <f t="shared" si="30"/>
        <v>0.6666666666666673</v>
      </c>
      <c r="AO54" s="11">
        <f t="shared" si="30"/>
        <v>0.99999999999999944</v>
      </c>
      <c r="AP54" s="11">
        <f t="shared" si="30"/>
        <v>0.99999999999999944</v>
      </c>
      <c r="AQ54" s="11">
        <f t="shared" si="26"/>
        <v>0.83333333333333337</v>
      </c>
      <c r="AR54" s="11">
        <f t="shared" si="26"/>
        <v>0.30128205128205127</v>
      </c>
      <c r="AS54" s="11">
        <f t="shared" si="26"/>
        <v>0.44230769230769229</v>
      </c>
      <c r="AT54" s="10">
        <f t="shared" si="34"/>
        <v>0.70726495726495708</v>
      </c>
      <c r="AU54" s="2">
        <v>8.0000000000000089</v>
      </c>
      <c r="AV54" s="2">
        <v>8.0000000000000089</v>
      </c>
      <c r="AW54" s="2">
        <v>10.000000000000002</v>
      </c>
      <c r="AX54" s="2">
        <v>7.0000000000000044</v>
      </c>
      <c r="AY54" s="2">
        <v>3.4285714285714279</v>
      </c>
      <c r="AZ54" s="2">
        <v>3.3571428571428577</v>
      </c>
      <c r="BA54" s="2">
        <f t="shared" si="7"/>
        <v>39.78571428571432</v>
      </c>
      <c r="BB54" s="11">
        <f t="shared" si="31"/>
        <v>0.66666666666666741</v>
      </c>
      <c r="BC54" s="11">
        <f t="shared" si="31"/>
        <v>0.66666666666666741</v>
      </c>
      <c r="BD54" s="11">
        <f t="shared" si="31"/>
        <v>0.83333333333333348</v>
      </c>
      <c r="BE54" s="11">
        <f t="shared" si="27"/>
        <v>0.5833333333333337</v>
      </c>
      <c r="BF54" s="11">
        <f t="shared" si="27"/>
        <v>0.28571428571428564</v>
      </c>
      <c r="BG54" s="11">
        <f t="shared" si="27"/>
        <v>0.27976190476190482</v>
      </c>
      <c r="BH54" s="10">
        <f t="shared" si="35"/>
        <v>0.55257936507936534</v>
      </c>
      <c r="BI54">
        <v>10.000000000000002</v>
      </c>
      <c r="BJ54">
        <v>10.999999999999995</v>
      </c>
      <c r="BK54">
        <v>8.0000000000000071</v>
      </c>
      <c r="BL54">
        <v>6.0000000000000027</v>
      </c>
      <c r="BM54">
        <v>4.5384615384615383</v>
      </c>
      <c r="BN54">
        <v>4.4615384615384617</v>
      </c>
      <c r="BO54">
        <v>44.000000000000007</v>
      </c>
      <c r="BP54" s="11">
        <v>0.83333333333333348</v>
      </c>
      <c r="BQ54" s="11">
        <v>0.91666666666666619</v>
      </c>
      <c r="BR54" s="11">
        <v>0.6666666666666673</v>
      </c>
      <c r="BS54" s="11">
        <v>0.50000000000000022</v>
      </c>
      <c r="BT54" s="11">
        <v>0.37820512820512819</v>
      </c>
      <c r="BU54" s="11">
        <v>0.37179487179487181</v>
      </c>
      <c r="BV54" s="11">
        <f t="shared" si="36"/>
        <v>0.61111111111111116</v>
      </c>
      <c r="BW54">
        <v>5.0000000000000009</v>
      </c>
      <c r="BX54">
        <v>6.0000000000000036</v>
      </c>
      <c r="BY54">
        <v>3.9999999999999987</v>
      </c>
      <c r="BZ54">
        <v>6.0000000000000036</v>
      </c>
      <c r="CA54">
        <v>5.3571428571428577</v>
      </c>
      <c r="CB54">
        <v>3.7857142857142851</v>
      </c>
      <c r="CC54">
        <v>30.142857142857149</v>
      </c>
      <c r="CD54" s="11">
        <v>0.41666666666666674</v>
      </c>
      <c r="CE54" s="11">
        <v>0.50000000000000033</v>
      </c>
      <c r="CF54" s="11">
        <v>0.3333333333333332</v>
      </c>
      <c r="CG54" s="11">
        <v>0.50000000000000033</v>
      </c>
      <c r="CH54" s="11">
        <v>0.44642857142857145</v>
      </c>
      <c r="CI54" s="11">
        <v>0.31547619047619041</v>
      </c>
      <c r="CJ54" s="11">
        <f t="shared" si="37"/>
        <v>0.41865079365079372</v>
      </c>
      <c r="CK54" s="54">
        <f t="shared" si="38"/>
        <v>0.61626221001221004</v>
      </c>
    </row>
    <row r="55" spans="1:89" hidden="1" x14ac:dyDescent="0.25">
      <c r="A55" s="1" t="s">
        <v>113</v>
      </c>
      <c r="B55" s="6" t="s">
        <v>122</v>
      </c>
      <c r="C55" s="7" t="s">
        <v>123</v>
      </c>
      <c r="D55" s="7"/>
      <c r="E55" s="8">
        <v>11.846153846153838</v>
      </c>
      <c r="F55" s="8">
        <v>11.692307692307685</v>
      </c>
      <c r="G55" s="8">
        <v>6.4615384615384652</v>
      </c>
      <c r="H55" s="8">
        <v>10.769230769230768</v>
      </c>
      <c r="I55" s="8">
        <v>3.1538461538461537</v>
      </c>
      <c r="J55" s="8">
        <v>3.7692307692307692</v>
      </c>
      <c r="K55" s="8">
        <f t="shared" si="0"/>
        <v>47.692307692307672</v>
      </c>
      <c r="L55" s="9">
        <f t="shared" si="28"/>
        <v>0.98717948717948645</v>
      </c>
      <c r="M55" s="9">
        <f t="shared" si="28"/>
        <v>0.97435897435897367</v>
      </c>
      <c r="N55" s="9">
        <f t="shared" si="28"/>
        <v>0.53846153846153877</v>
      </c>
      <c r="O55" s="9">
        <f t="shared" si="24"/>
        <v>0.89743589743589736</v>
      </c>
      <c r="P55" s="9">
        <f t="shared" si="24"/>
        <v>0.26282051282051283</v>
      </c>
      <c r="Q55" s="9">
        <f t="shared" si="2"/>
        <v>0.3141025641025641</v>
      </c>
      <c r="R55" s="9"/>
      <c r="S55" s="8">
        <v>6.0000000000000036</v>
      </c>
      <c r="T55" s="8">
        <v>7.9999999999999973</v>
      </c>
      <c r="U55" s="8">
        <v>3.9999999999999987</v>
      </c>
      <c r="V55" s="8">
        <v>6.0000000000000036</v>
      </c>
      <c r="W55" s="8">
        <v>2.2857142857142856</v>
      </c>
      <c r="X55" s="8">
        <v>2.2857142857142856</v>
      </c>
      <c r="Y55" s="8">
        <f t="shared" si="3"/>
        <v>28.571428571428573</v>
      </c>
      <c r="Z55" s="10">
        <f t="shared" si="29"/>
        <v>0.50000000000000033</v>
      </c>
      <c r="AA55" s="10">
        <f t="shared" si="29"/>
        <v>0.66666666666666641</v>
      </c>
      <c r="AB55" s="10">
        <f t="shared" si="29"/>
        <v>0.3333333333333332</v>
      </c>
      <c r="AC55" s="10">
        <f t="shared" si="25"/>
        <v>0.50000000000000033</v>
      </c>
      <c r="AD55" s="10">
        <f t="shared" si="25"/>
        <v>0.19047619047619047</v>
      </c>
      <c r="AE55" s="10">
        <f t="shared" si="25"/>
        <v>0.19047619047619047</v>
      </c>
      <c r="AF55" s="10"/>
      <c r="AG55" s="8">
        <v>2.4615384615384612</v>
      </c>
      <c r="AH55" s="8">
        <v>3.9999999999999982</v>
      </c>
      <c r="AI55" s="8">
        <v>0</v>
      </c>
      <c r="AJ55" s="8">
        <v>0.76923076923076927</v>
      </c>
      <c r="AK55" s="8">
        <v>1.2307692307692308</v>
      </c>
      <c r="AL55" s="8">
        <v>2.1538461538461542</v>
      </c>
      <c r="AM55" s="8">
        <f t="shared" si="5"/>
        <v>10.615384615384613</v>
      </c>
      <c r="AN55" s="10">
        <f t="shared" si="30"/>
        <v>0.20512820512820509</v>
      </c>
      <c r="AO55" s="10">
        <f t="shared" si="30"/>
        <v>0.3333333333333332</v>
      </c>
      <c r="AP55" s="10">
        <f t="shared" si="30"/>
        <v>0</v>
      </c>
      <c r="AQ55" s="10">
        <f t="shared" si="26"/>
        <v>6.4102564102564111E-2</v>
      </c>
      <c r="AR55" s="10">
        <f t="shared" si="26"/>
        <v>0.10256410256410257</v>
      </c>
      <c r="AS55" s="10">
        <f t="shared" si="26"/>
        <v>0.17948717948717952</v>
      </c>
      <c r="AT55" s="10"/>
      <c r="AU55" s="8">
        <v>3.9999999999999987</v>
      </c>
      <c r="AV55" s="8">
        <v>3.9999999999999987</v>
      </c>
      <c r="AW55" s="8">
        <v>3.9999999999999987</v>
      </c>
      <c r="AX55" s="8">
        <v>3.9999999999999987</v>
      </c>
      <c r="AY55" s="8">
        <v>2</v>
      </c>
      <c r="AZ55" s="8">
        <v>1.1428571428571428</v>
      </c>
      <c r="BA55" s="8">
        <f t="shared" si="7"/>
        <v>19.142857142857135</v>
      </c>
      <c r="BB55" s="10">
        <f t="shared" si="31"/>
        <v>0.3333333333333332</v>
      </c>
      <c r="BC55" s="10">
        <f t="shared" si="31"/>
        <v>0.3333333333333332</v>
      </c>
      <c r="BD55" s="10">
        <f t="shared" si="31"/>
        <v>0.3333333333333332</v>
      </c>
      <c r="BE55" s="10">
        <f t="shared" si="27"/>
        <v>0.3333333333333332</v>
      </c>
      <c r="BF55" s="10">
        <f t="shared" si="27"/>
        <v>0.16666666666666666</v>
      </c>
      <c r="BG55" s="10">
        <f t="shared" si="27"/>
        <v>9.5238095238095233E-2</v>
      </c>
      <c r="BH55" s="10"/>
      <c r="BI55">
        <v>3.9999999999999982</v>
      </c>
      <c r="BJ55">
        <v>3.0000000000000004</v>
      </c>
      <c r="BK55">
        <v>6.0000000000000027</v>
      </c>
      <c r="BL55">
        <v>0</v>
      </c>
      <c r="BM55">
        <v>2</v>
      </c>
      <c r="BN55">
        <v>1.2307692307692308</v>
      </c>
      <c r="BO55">
        <v>16.23076923076923</v>
      </c>
      <c r="BP55" s="11">
        <v>0.3333333333333332</v>
      </c>
      <c r="BQ55" s="11">
        <v>0.25000000000000006</v>
      </c>
      <c r="BR55" s="11">
        <v>0.50000000000000022</v>
      </c>
      <c r="BS55" s="11">
        <v>0</v>
      </c>
      <c r="BT55" s="11">
        <v>0.16666666666666666</v>
      </c>
      <c r="BU55" s="11">
        <v>0.10256410256410257</v>
      </c>
      <c r="BV55" s="11"/>
      <c r="CD55" s="11"/>
      <c r="CE55" s="11"/>
      <c r="CF55" s="11"/>
      <c r="CG55" s="11"/>
      <c r="CH55" s="11"/>
      <c r="CI55" s="11"/>
    </row>
    <row r="56" spans="1:89" x14ac:dyDescent="0.25">
      <c r="A56" s="5" t="s">
        <v>113</v>
      </c>
      <c r="B56" s="12" t="s">
        <v>124</v>
      </c>
      <c r="C56" t="s">
        <v>125</v>
      </c>
      <c r="E56" s="2">
        <v>10.615384615384613</v>
      </c>
      <c r="F56" s="2">
        <v>12.769230769230759</v>
      </c>
      <c r="G56" s="2">
        <v>10.769230769230766</v>
      </c>
      <c r="H56" s="2">
        <v>10.615384615384613</v>
      </c>
      <c r="I56" s="2">
        <v>4.5384615384615392</v>
      </c>
      <c r="J56" s="2">
        <v>5.7692307692307701</v>
      </c>
      <c r="K56" s="2">
        <f t="shared" si="0"/>
        <v>55.076923076923066</v>
      </c>
      <c r="L56" s="13">
        <f t="shared" si="28"/>
        <v>0.88461538461538447</v>
      </c>
      <c r="M56" s="13">
        <f t="shared" si="28"/>
        <v>1.0641025641025632</v>
      </c>
      <c r="N56" s="13">
        <f t="shared" si="28"/>
        <v>0.89743589743589725</v>
      </c>
      <c r="O56" s="13">
        <f t="shared" si="24"/>
        <v>0.88461538461538447</v>
      </c>
      <c r="P56" s="13">
        <f t="shared" si="24"/>
        <v>0.37820512820512825</v>
      </c>
      <c r="Q56" s="13">
        <f t="shared" si="2"/>
        <v>0.48076923076923084</v>
      </c>
      <c r="R56" s="9">
        <f t="shared" ref="R56:R61" si="39">SUBTOTAL(9,L56:Q56)/6</f>
        <v>0.76495726495726479</v>
      </c>
      <c r="S56" s="2">
        <v>11.999999999999995</v>
      </c>
      <c r="T56" s="2">
        <v>8.0000000000000089</v>
      </c>
      <c r="U56" s="2">
        <v>10.000000000000002</v>
      </c>
      <c r="V56" s="2">
        <v>6.0000000000000036</v>
      </c>
      <c r="W56" s="2">
        <v>5.0714285714285721</v>
      </c>
      <c r="X56" s="2">
        <v>5.2857142857142856</v>
      </c>
      <c r="Y56" s="2">
        <f t="shared" si="3"/>
        <v>46.357142857142868</v>
      </c>
      <c r="Z56" s="11">
        <f t="shared" si="29"/>
        <v>0.99999999999999956</v>
      </c>
      <c r="AA56" s="11">
        <f t="shared" si="29"/>
        <v>0.66666666666666741</v>
      </c>
      <c r="AB56" s="11">
        <f t="shared" si="29"/>
        <v>0.83333333333333348</v>
      </c>
      <c r="AC56" s="11">
        <f t="shared" si="25"/>
        <v>0.50000000000000033</v>
      </c>
      <c r="AD56" s="11">
        <f t="shared" si="25"/>
        <v>0.42261904761904767</v>
      </c>
      <c r="AE56" s="11">
        <f t="shared" si="25"/>
        <v>0.44047619047619047</v>
      </c>
      <c r="AF56" s="10">
        <f t="shared" ref="AF56:AF61" si="40">AVERAGE(Z56:AE56)</f>
        <v>0.6438492063492065</v>
      </c>
      <c r="AG56" s="2">
        <v>10</v>
      </c>
      <c r="AH56" s="2">
        <v>10</v>
      </c>
      <c r="AI56" s="2">
        <v>10.999999999999995</v>
      </c>
      <c r="AJ56" s="2">
        <v>10.153846153846153</v>
      </c>
      <c r="AK56" s="2">
        <v>5.9230769230769234</v>
      </c>
      <c r="AL56" s="2">
        <v>7.0769230769230766</v>
      </c>
      <c r="AM56" s="2">
        <f t="shared" si="5"/>
        <v>54.153846153846146</v>
      </c>
      <c r="AN56" s="11">
        <f t="shared" si="30"/>
        <v>0.83333333333333337</v>
      </c>
      <c r="AO56" s="11">
        <f t="shared" si="30"/>
        <v>0.83333333333333337</v>
      </c>
      <c r="AP56" s="11">
        <f t="shared" si="30"/>
        <v>0.91666666666666619</v>
      </c>
      <c r="AQ56" s="11">
        <f t="shared" si="26"/>
        <v>0.84615384615384615</v>
      </c>
      <c r="AR56" s="11">
        <f t="shared" si="26"/>
        <v>0.49358974358974361</v>
      </c>
      <c r="AS56" s="11">
        <f t="shared" si="26"/>
        <v>0.58974358974358976</v>
      </c>
      <c r="AT56" s="10">
        <f t="shared" ref="AT56:AT61" si="41">SUM(AN56:AS56)/6</f>
        <v>0.75213675213675213</v>
      </c>
      <c r="AU56" s="2">
        <v>11.999999999999995</v>
      </c>
      <c r="AV56" s="2">
        <v>11.999999999999995</v>
      </c>
      <c r="AW56" s="2">
        <v>11.999999999999995</v>
      </c>
      <c r="AX56" s="2">
        <v>10.000000000000002</v>
      </c>
      <c r="AY56" s="2">
        <v>6.3571428571428568</v>
      </c>
      <c r="AZ56" s="2">
        <v>7.0714285714285712</v>
      </c>
      <c r="BA56" s="2">
        <f t="shared" si="7"/>
        <v>59.428571428571409</v>
      </c>
      <c r="BB56" s="11">
        <f t="shared" si="31"/>
        <v>0.99999999999999956</v>
      </c>
      <c r="BC56" s="11">
        <f t="shared" si="31"/>
        <v>0.99999999999999956</v>
      </c>
      <c r="BD56" s="11">
        <f t="shared" si="31"/>
        <v>0.99999999999999956</v>
      </c>
      <c r="BE56" s="11">
        <f t="shared" si="27"/>
        <v>0.83333333333333348</v>
      </c>
      <c r="BF56" s="11">
        <f t="shared" si="27"/>
        <v>0.52976190476190477</v>
      </c>
      <c r="BG56" s="11">
        <f t="shared" si="27"/>
        <v>0.5892857142857143</v>
      </c>
      <c r="BH56" s="10">
        <f t="shared" ref="BH56:BH61" si="42">SUM(BB56:BG56)/6</f>
        <v>0.82539682539682524</v>
      </c>
      <c r="BI56">
        <v>10</v>
      </c>
      <c r="BJ56">
        <v>8.0000000000000018</v>
      </c>
      <c r="BK56">
        <v>10.999999999999995</v>
      </c>
      <c r="BL56">
        <v>11.999999999999993</v>
      </c>
      <c r="BM56">
        <v>4.3846153846153841</v>
      </c>
      <c r="BN56">
        <v>7.2307692307692299</v>
      </c>
      <c r="BO56">
        <v>52.615384615384599</v>
      </c>
      <c r="BP56" s="11">
        <v>0.83333333333333337</v>
      </c>
      <c r="BQ56" s="11">
        <v>0.66666666666666685</v>
      </c>
      <c r="BR56" s="11">
        <v>0.91666666666666619</v>
      </c>
      <c r="BS56" s="11">
        <v>0.99999999999999944</v>
      </c>
      <c r="BT56" s="11">
        <v>0.36538461538461536</v>
      </c>
      <c r="BU56" s="11">
        <v>0.60256410256410253</v>
      </c>
      <c r="BV56" s="11">
        <f t="shared" ref="BV56:BV61" si="43">SUM(BP56:BU56)/6</f>
        <v>0.73076923076923073</v>
      </c>
      <c r="BW56">
        <v>10.000000000000002</v>
      </c>
      <c r="BX56">
        <v>6.0000000000000036</v>
      </c>
      <c r="BY56">
        <v>11.999999999999995</v>
      </c>
      <c r="BZ56">
        <v>12</v>
      </c>
      <c r="CA56">
        <v>4.9285714285714297</v>
      </c>
      <c r="CB56">
        <v>3.714285714285714</v>
      </c>
      <c r="CC56">
        <v>48.642857142857146</v>
      </c>
      <c r="CD56" s="11">
        <v>0.83333333333333348</v>
      </c>
      <c r="CE56" s="11">
        <v>0.50000000000000033</v>
      </c>
      <c r="CF56" s="11">
        <v>0.99999999999999956</v>
      </c>
      <c r="CG56" s="11">
        <v>1</v>
      </c>
      <c r="CH56" s="11">
        <v>0.41071428571428581</v>
      </c>
      <c r="CI56" s="11">
        <v>0.30952380952380948</v>
      </c>
      <c r="CJ56" s="11">
        <f t="shared" ref="CJ56:CJ61" si="44">SUM(CD56:CI56)/6</f>
        <v>0.67559523809523814</v>
      </c>
      <c r="CK56" s="54">
        <f t="shared" ref="CK56:CK61" si="45">SUM(R56+AF56+AT56+BH56+BV56+CJ56)/6</f>
        <v>0.73211741961741961</v>
      </c>
    </row>
    <row r="57" spans="1:89" x14ac:dyDescent="0.25">
      <c r="A57" s="5" t="s">
        <v>113</v>
      </c>
      <c r="B57" s="12" t="s">
        <v>126</v>
      </c>
      <c r="C57" t="s">
        <v>127</v>
      </c>
      <c r="E57" s="2">
        <v>10.000000000000002</v>
      </c>
      <c r="F57" s="2">
        <v>6.1538461538461569</v>
      </c>
      <c r="G57" s="2">
        <v>6.6153846153846176</v>
      </c>
      <c r="H57" s="2">
        <v>6.1538461538461569</v>
      </c>
      <c r="I57" s="2">
        <v>4.6153846153846159</v>
      </c>
      <c r="J57" s="2">
        <v>8.0000000000000018</v>
      </c>
      <c r="K57" s="2">
        <f t="shared" si="0"/>
        <v>41.538461538461547</v>
      </c>
      <c r="L57" s="13">
        <f t="shared" si="28"/>
        <v>0.83333333333333348</v>
      </c>
      <c r="M57" s="13">
        <f t="shared" si="28"/>
        <v>0.51282051282051311</v>
      </c>
      <c r="N57" s="13">
        <f t="shared" si="28"/>
        <v>0.55128205128205143</v>
      </c>
      <c r="O57" s="13">
        <f t="shared" si="24"/>
        <v>0.51282051282051311</v>
      </c>
      <c r="P57" s="13">
        <f t="shared" si="24"/>
        <v>0.38461538461538464</v>
      </c>
      <c r="Q57" s="13">
        <f t="shared" si="2"/>
        <v>0.66666666666666685</v>
      </c>
      <c r="R57" s="9">
        <f t="shared" si="39"/>
        <v>0.5769230769230772</v>
      </c>
      <c r="S57" s="2">
        <v>10.999999999999996</v>
      </c>
      <c r="T57" s="2">
        <v>8.0000000000000089</v>
      </c>
      <c r="U57" s="2">
        <v>10.000000000000002</v>
      </c>
      <c r="V57" s="2">
        <v>6</v>
      </c>
      <c r="W57" s="2">
        <v>5.8571428571428568</v>
      </c>
      <c r="X57" s="2">
        <v>5.928571428571427</v>
      </c>
      <c r="Y57" s="2">
        <f t="shared" si="3"/>
        <v>46.785714285714292</v>
      </c>
      <c r="Z57" s="11">
        <f t="shared" si="29"/>
        <v>0.91666666666666641</v>
      </c>
      <c r="AA57" s="11">
        <f t="shared" si="29"/>
        <v>0.66666666666666741</v>
      </c>
      <c r="AB57" s="11">
        <f t="shared" si="29"/>
        <v>0.83333333333333348</v>
      </c>
      <c r="AC57" s="11">
        <f t="shared" si="25"/>
        <v>0.5</v>
      </c>
      <c r="AD57" s="11">
        <f t="shared" si="25"/>
        <v>0.48809523809523808</v>
      </c>
      <c r="AE57" s="11">
        <f t="shared" si="25"/>
        <v>0.4940476190476189</v>
      </c>
      <c r="AF57" s="10">
        <f t="shared" si="40"/>
        <v>0.64980158730158744</v>
      </c>
      <c r="AG57" s="2">
        <v>8.1538461538461604</v>
      </c>
      <c r="AH57" s="2">
        <v>8.0000000000000018</v>
      </c>
      <c r="AI57" s="2">
        <v>6.0000000000000027</v>
      </c>
      <c r="AJ57" s="2">
        <v>8.0000000000000071</v>
      </c>
      <c r="AK57" s="2">
        <v>3.2307692307692304</v>
      </c>
      <c r="AL57" s="2">
        <v>3.9230769230769229</v>
      </c>
      <c r="AM57" s="2">
        <f t="shared" si="5"/>
        <v>37.307692307692321</v>
      </c>
      <c r="AN57" s="11">
        <f t="shared" si="30"/>
        <v>0.67948717948718007</v>
      </c>
      <c r="AO57" s="11">
        <f t="shared" si="30"/>
        <v>0.66666666666666685</v>
      </c>
      <c r="AP57" s="11">
        <f t="shared" si="30"/>
        <v>0.50000000000000022</v>
      </c>
      <c r="AQ57" s="11">
        <f t="shared" si="26"/>
        <v>0.6666666666666673</v>
      </c>
      <c r="AR57" s="11">
        <f t="shared" si="26"/>
        <v>0.26923076923076922</v>
      </c>
      <c r="AS57" s="11">
        <f t="shared" si="26"/>
        <v>0.32692307692307693</v>
      </c>
      <c r="AT57" s="10">
        <f t="shared" si="41"/>
        <v>0.51816239316239343</v>
      </c>
      <c r="AU57" s="2">
        <v>9.0000000000000036</v>
      </c>
      <c r="AV57" s="2">
        <v>9.0000000000000036</v>
      </c>
      <c r="AW57" s="2">
        <v>10.000000000000002</v>
      </c>
      <c r="AX57" s="2">
        <v>7.0714285714285774</v>
      </c>
      <c r="AY57" s="2">
        <v>3.7857142857142851</v>
      </c>
      <c r="AZ57" s="2">
        <v>4.8571428571428568</v>
      </c>
      <c r="BA57" s="2">
        <f t="shared" si="7"/>
        <v>43.714285714285722</v>
      </c>
      <c r="BB57" s="11">
        <f t="shared" si="31"/>
        <v>0.75000000000000033</v>
      </c>
      <c r="BC57" s="11">
        <f t="shared" si="31"/>
        <v>0.75000000000000033</v>
      </c>
      <c r="BD57" s="11">
        <f t="shared" si="31"/>
        <v>0.83333333333333348</v>
      </c>
      <c r="BE57" s="11">
        <f t="shared" si="27"/>
        <v>0.58928571428571475</v>
      </c>
      <c r="BF57" s="11">
        <f t="shared" si="27"/>
        <v>0.31547619047619041</v>
      </c>
      <c r="BG57" s="11">
        <f t="shared" si="27"/>
        <v>0.40476190476190471</v>
      </c>
      <c r="BH57" s="10">
        <f t="shared" si="42"/>
        <v>0.60714285714285732</v>
      </c>
      <c r="BI57">
        <v>11.999999999999993</v>
      </c>
      <c r="BJ57">
        <v>10</v>
      </c>
      <c r="BK57">
        <v>10</v>
      </c>
      <c r="BL57">
        <v>10</v>
      </c>
      <c r="BM57">
        <v>8.0000000000000071</v>
      </c>
      <c r="BN57">
        <v>5.1538461538461542</v>
      </c>
      <c r="BO57">
        <v>55.153846153846153</v>
      </c>
      <c r="BP57" s="11">
        <v>0.99999999999999944</v>
      </c>
      <c r="BQ57" s="11">
        <v>0.83333333333333337</v>
      </c>
      <c r="BR57" s="11">
        <v>0.83333333333333337</v>
      </c>
      <c r="BS57" s="11">
        <v>0.83333333333333337</v>
      </c>
      <c r="BT57" s="11">
        <v>0.6666666666666673</v>
      </c>
      <c r="BU57" s="11">
        <v>0.42948717948717952</v>
      </c>
      <c r="BV57" s="11">
        <f t="shared" si="43"/>
        <v>0.76602564102564108</v>
      </c>
      <c r="BW57">
        <v>11.999999999999995</v>
      </c>
      <c r="BX57">
        <v>10.000000000000002</v>
      </c>
      <c r="BY57">
        <v>8.4285714285714342</v>
      </c>
      <c r="BZ57">
        <v>11.999999999999995</v>
      </c>
      <c r="CA57">
        <v>8.0000000000000089</v>
      </c>
      <c r="CB57">
        <v>5.8571428571428577</v>
      </c>
      <c r="CC57">
        <v>56.285714285714292</v>
      </c>
      <c r="CD57" s="11">
        <v>0.99999999999999956</v>
      </c>
      <c r="CE57" s="11">
        <v>0.83333333333333348</v>
      </c>
      <c r="CF57" s="11">
        <v>0.70238095238095288</v>
      </c>
      <c r="CG57" s="11">
        <v>0.99999999999999956</v>
      </c>
      <c r="CH57" s="11">
        <v>0.66666666666666741</v>
      </c>
      <c r="CI57" s="11">
        <v>0.48809523809523814</v>
      </c>
      <c r="CJ57" s="11">
        <f t="shared" si="44"/>
        <v>0.78174603174603174</v>
      </c>
      <c r="CK57" s="54">
        <f t="shared" si="45"/>
        <v>0.64996693121693128</v>
      </c>
    </row>
    <row r="58" spans="1:89" x14ac:dyDescent="0.25">
      <c r="A58" s="5" t="s">
        <v>113</v>
      </c>
      <c r="B58" s="6" t="s">
        <v>128</v>
      </c>
      <c r="C58" s="7" t="s">
        <v>129</v>
      </c>
      <c r="D58" s="7"/>
      <c r="E58" s="8">
        <v>9.6923076923076916</v>
      </c>
      <c r="F58" s="8">
        <v>10.615384615384613</v>
      </c>
      <c r="G58" s="8">
        <v>12.923076923076913</v>
      </c>
      <c r="H58" s="8">
        <v>9.6923076923076916</v>
      </c>
      <c r="I58" s="8">
        <v>3.7692307692307696</v>
      </c>
      <c r="J58" s="8">
        <v>5.0769230769230775</v>
      </c>
      <c r="K58" s="8">
        <f t="shared" si="0"/>
        <v>51.769230769230759</v>
      </c>
      <c r="L58" s="9">
        <f t="shared" si="28"/>
        <v>0.8076923076923076</v>
      </c>
      <c r="M58" s="9">
        <f t="shared" si="28"/>
        <v>0.88461538461538447</v>
      </c>
      <c r="N58" s="9">
        <f t="shared" si="28"/>
        <v>1.076923076923076</v>
      </c>
      <c r="O58" s="9">
        <f t="shared" si="24"/>
        <v>0.8076923076923076</v>
      </c>
      <c r="P58" s="9">
        <f t="shared" si="24"/>
        <v>0.31410256410256415</v>
      </c>
      <c r="Q58" s="9">
        <f t="shared" si="2"/>
        <v>0.42307692307692313</v>
      </c>
      <c r="R58" s="9">
        <f t="shared" si="39"/>
        <v>0.71901709401709379</v>
      </c>
      <c r="S58" s="8">
        <v>11.999999999999991</v>
      </c>
      <c r="T58" s="8">
        <v>8.0000000000000089</v>
      </c>
      <c r="U58" s="8">
        <v>8.0000000000000089</v>
      </c>
      <c r="V58" s="8">
        <v>10.000000000000002</v>
      </c>
      <c r="W58" s="8">
        <v>3</v>
      </c>
      <c r="X58" s="8">
        <v>6.5714285714285721</v>
      </c>
      <c r="Y58" s="8">
        <f t="shared" si="3"/>
        <v>47.571428571428577</v>
      </c>
      <c r="Z58" s="10">
        <f t="shared" si="29"/>
        <v>0.99999999999999922</v>
      </c>
      <c r="AA58" s="10">
        <f t="shared" si="29"/>
        <v>0.66666666666666741</v>
      </c>
      <c r="AB58" s="10">
        <f t="shared" si="29"/>
        <v>0.66666666666666741</v>
      </c>
      <c r="AC58" s="10">
        <f t="shared" si="25"/>
        <v>0.83333333333333348</v>
      </c>
      <c r="AD58" s="10">
        <f t="shared" si="25"/>
        <v>0.25</v>
      </c>
      <c r="AE58" s="10">
        <f t="shared" si="25"/>
        <v>0.54761904761904767</v>
      </c>
      <c r="AF58" s="10">
        <f t="shared" si="40"/>
        <v>0.66071428571428592</v>
      </c>
      <c r="AG58" s="8">
        <v>5.0000000000000009</v>
      </c>
      <c r="AH58" s="8">
        <v>8.0000000000000071</v>
      </c>
      <c r="AI58" s="8">
        <v>10</v>
      </c>
      <c r="AJ58" s="8">
        <v>7.1538461538461577</v>
      </c>
      <c r="AK58" s="8">
        <v>5.3076923076923084</v>
      </c>
      <c r="AL58" s="8">
        <v>6.6923076923076943</v>
      </c>
      <c r="AM58" s="8">
        <f t="shared" si="5"/>
        <v>42.153846153846168</v>
      </c>
      <c r="AN58" s="10">
        <f t="shared" si="30"/>
        <v>0.41666666666666674</v>
      </c>
      <c r="AO58" s="10">
        <f t="shared" si="30"/>
        <v>0.6666666666666673</v>
      </c>
      <c r="AP58" s="10">
        <f t="shared" si="30"/>
        <v>0.83333333333333337</v>
      </c>
      <c r="AQ58" s="10">
        <f t="shared" si="26"/>
        <v>0.59615384615384648</v>
      </c>
      <c r="AR58" s="10">
        <f t="shared" si="26"/>
        <v>0.44230769230769235</v>
      </c>
      <c r="AS58" s="10">
        <f t="shared" si="26"/>
        <v>0.55769230769230782</v>
      </c>
      <c r="AT58" s="10">
        <f t="shared" si="41"/>
        <v>0.58547008547008572</v>
      </c>
      <c r="AU58" s="8">
        <v>7.0000000000000044</v>
      </c>
      <c r="AV58" s="8">
        <v>10.000000000000002</v>
      </c>
      <c r="AW58" s="8">
        <v>10.000000000000002</v>
      </c>
      <c r="AX58" s="8">
        <v>10.000000000000002</v>
      </c>
      <c r="AY58" s="8">
        <v>5.7857142857142847</v>
      </c>
      <c r="AZ58" s="8">
        <v>5.9285714285714288</v>
      </c>
      <c r="BA58" s="8">
        <f t="shared" si="7"/>
        <v>48.714285714285722</v>
      </c>
      <c r="BB58" s="10">
        <f t="shared" si="31"/>
        <v>0.5833333333333337</v>
      </c>
      <c r="BC58" s="10">
        <f t="shared" si="31"/>
        <v>0.83333333333333348</v>
      </c>
      <c r="BD58" s="10">
        <f t="shared" si="31"/>
        <v>0.83333333333333348</v>
      </c>
      <c r="BE58" s="10">
        <f t="shared" si="27"/>
        <v>0.83333333333333348</v>
      </c>
      <c r="BF58" s="10">
        <f t="shared" si="27"/>
        <v>0.48214285714285704</v>
      </c>
      <c r="BG58" s="10">
        <f t="shared" si="27"/>
        <v>0.49404761904761907</v>
      </c>
      <c r="BH58" s="10">
        <f t="shared" si="42"/>
        <v>0.67658730158730174</v>
      </c>
      <c r="BI58">
        <v>10.999999999999995</v>
      </c>
      <c r="BJ58">
        <v>8.0000000000000071</v>
      </c>
      <c r="BK58">
        <v>11.999999999999993</v>
      </c>
      <c r="BL58">
        <v>7.0000000000000036</v>
      </c>
      <c r="BM58">
        <v>4.8461538461538467</v>
      </c>
      <c r="BN58">
        <v>6.3076923076923084</v>
      </c>
      <c r="BO58">
        <v>49.153846153846153</v>
      </c>
      <c r="BP58" s="11">
        <v>0.91666666666666619</v>
      </c>
      <c r="BQ58" s="11">
        <v>0.6666666666666673</v>
      </c>
      <c r="BR58" s="11">
        <v>0.99999999999999944</v>
      </c>
      <c r="BS58" s="11">
        <v>0.58333333333333359</v>
      </c>
      <c r="BT58" s="11">
        <v>0.40384615384615391</v>
      </c>
      <c r="BU58" s="11">
        <v>0.52564102564102566</v>
      </c>
      <c r="BV58" s="11">
        <f t="shared" si="43"/>
        <v>0.6826923076923076</v>
      </c>
      <c r="BW58">
        <v>10.000000000000002</v>
      </c>
      <c r="BX58">
        <v>8.0000000000000089</v>
      </c>
      <c r="BY58">
        <v>10.999999999999996</v>
      </c>
      <c r="BZ58">
        <v>8.0000000000000089</v>
      </c>
      <c r="CA58">
        <v>5.5</v>
      </c>
      <c r="CB58">
        <v>6.2857142857142847</v>
      </c>
      <c r="CC58">
        <v>48.785714285714299</v>
      </c>
      <c r="CD58" s="11">
        <v>0.83333333333333348</v>
      </c>
      <c r="CE58" s="11">
        <v>0.66666666666666741</v>
      </c>
      <c r="CF58" s="11">
        <v>0.91666666666666641</v>
      </c>
      <c r="CG58" s="11">
        <v>0.66666666666666741</v>
      </c>
      <c r="CH58" s="11">
        <v>0.45833333333333331</v>
      </c>
      <c r="CI58" s="11">
        <v>0.52380952380952372</v>
      </c>
      <c r="CJ58" s="11">
        <f t="shared" si="44"/>
        <v>0.67757936507936523</v>
      </c>
      <c r="CK58" s="54">
        <f t="shared" si="45"/>
        <v>0.66701007326007333</v>
      </c>
    </row>
    <row r="59" spans="1:89" x14ac:dyDescent="0.25">
      <c r="A59" s="5" t="s">
        <v>113</v>
      </c>
      <c r="B59" s="12" t="s">
        <v>130</v>
      </c>
      <c r="C59" t="s">
        <v>131</v>
      </c>
      <c r="E59" s="2">
        <v>10.307692307692307</v>
      </c>
      <c r="F59" s="2">
        <v>10.307692307692307</v>
      </c>
      <c r="G59" s="2">
        <v>8.1538461538461604</v>
      </c>
      <c r="H59" s="2">
        <v>12.153846153846146</v>
      </c>
      <c r="I59" s="2">
        <v>5.6153846153846168</v>
      </c>
      <c r="J59" s="2">
        <v>6.2307692307692317</v>
      </c>
      <c r="K59" s="2">
        <f t="shared" si="0"/>
        <v>52.769230769230766</v>
      </c>
      <c r="L59" s="13">
        <f t="shared" si="28"/>
        <v>0.85897435897435892</v>
      </c>
      <c r="M59" s="13">
        <f t="shared" si="28"/>
        <v>0.85897435897435892</v>
      </c>
      <c r="N59" s="13">
        <f t="shared" si="28"/>
        <v>0.67948717948718007</v>
      </c>
      <c r="O59" s="13">
        <f t="shared" si="24"/>
        <v>1.0128205128205121</v>
      </c>
      <c r="P59" s="13">
        <f t="shared" si="24"/>
        <v>0.46794871794871806</v>
      </c>
      <c r="Q59" s="13">
        <f t="shared" si="2"/>
        <v>0.51923076923076927</v>
      </c>
      <c r="R59" s="9">
        <f t="shared" si="39"/>
        <v>0.73290598290598286</v>
      </c>
      <c r="S59" s="2">
        <v>6.0000000000000036</v>
      </c>
      <c r="T59" s="2">
        <v>10.000000000000002</v>
      </c>
      <c r="U59" s="2">
        <v>8.0000000000000089</v>
      </c>
      <c r="V59" s="2">
        <v>10.000000000000002</v>
      </c>
      <c r="W59" s="2">
        <v>4.9285714285714297</v>
      </c>
      <c r="X59" s="2">
        <v>3.9285714285714279</v>
      </c>
      <c r="Y59" s="2">
        <f t="shared" si="3"/>
        <v>42.857142857142875</v>
      </c>
      <c r="Z59" s="11">
        <f t="shared" si="29"/>
        <v>0.50000000000000033</v>
      </c>
      <c r="AA59" s="11">
        <f t="shared" si="29"/>
        <v>0.83333333333333348</v>
      </c>
      <c r="AB59" s="11">
        <f t="shared" si="29"/>
        <v>0.66666666666666741</v>
      </c>
      <c r="AC59" s="11">
        <f t="shared" si="25"/>
        <v>0.83333333333333348</v>
      </c>
      <c r="AD59" s="11">
        <f t="shared" si="25"/>
        <v>0.41071428571428581</v>
      </c>
      <c r="AE59" s="11">
        <f t="shared" si="25"/>
        <v>0.32738095238095233</v>
      </c>
      <c r="AF59" s="10">
        <f t="shared" si="40"/>
        <v>0.59523809523809545</v>
      </c>
      <c r="AG59" s="2">
        <v>10.46153846153846</v>
      </c>
      <c r="AH59" s="2">
        <v>8.1538461538461551</v>
      </c>
      <c r="AI59" s="2">
        <v>8.0000000000000018</v>
      </c>
      <c r="AJ59" s="2">
        <v>8.3076923076923137</v>
      </c>
      <c r="AK59" s="2">
        <v>3.6153846153846145</v>
      </c>
      <c r="AL59" s="2">
        <v>7.0769230769230784</v>
      </c>
      <c r="AM59" s="2">
        <f t="shared" si="5"/>
        <v>45.61538461538462</v>
      </c>
      <c r="AN59" s="11">
        <f t="shared" si="30"/>
        <v>0.8717948717948717</v>
      </c>
      <c r="AO59" s="11">
        <f t="shared" si="30"/>
        <v>0.67948717948717963</v>
      </c>
      <c r="AP59" s="11">
        <f t="shared" si="30"/>
        <v>0.66666666666666685</v>
      </c>
      <c r="AQ59" s="11">
        <f t="shared" si="26"/>
        <v>0.69230769230769285</v>
      </c>
      <c r="AR59" s="11">
        <f t="shared" si="26"/>
        <v>0.30128205128205121</v>
      </c>
      <c r="AS59" s="11">
        <f t="shared" si="26"/>
        <v>0.58974358974358987</v>
      </c>
      <c r="AT59" s="10">
        <f t="shared" si="41"/>
        <v>0.63354700854700863</v>
      </c>
      <c r="AU59" s="2">
        <v>10.000000000000002</v>
      </c>
      <c r="AV59" s="2">
        <v>10.000000000000002</v>
      </c>
      <c r="AW59" s="2">
        <v>11.999999999999995</v>
      </c>
      <c r="AX59" s="2">
        <v>11.999999999999995</v>
      </c>
      <c r="AY59" s="2">
        <v>5.4285714285714315</v>
      </c>
      <c r="AZ59" s="2">
        <v>5.1428571428571432</v>
      </c>
      <c r="BA59" s="2">
        <f t="shared" si="7"/>
        <v>54.571428571428569</v>
      </c>
      <c r="BB59" s="11">
        <f t="shared" si="31"/>
        <v>0.83333333333333348</v>
      </c>
      <c r="BC59" s="11">
        <f t="shared" si="31"/>
        <v>0.83333333333333348</v>
      </c>
      <c r="BD59" s="11">
        <f t="shared" si="31"/>
        <v>0.99999999999999956</v>
      </c>
      <c r="BE59" s="11">
        <f t="shared" si="27"/>
        <v>0.99999999999999956</v>
      </c>
      <c r="BF59" s="11">
        <f t="shared" si="27"/>
        <v>0.45238095238095261</v>
      </c>
      <c r="BG59" s="11">
        <f t="shared" si="27"/>
        <v>0.4285714285714286</v>
      </c>
      <c r="BH59" s="10">
        <f t="shared" si="42"/>
        <v>0.75793650793650791</v>
      </c>
      <c r="BI59">
        <v>10</v>
      </c>
      <c r="BJ59">
        <v>11.999999999999993</v>
      </c>
      <c r="BK59">
        <v>8.0000000000000071</v>
      </c>
      <c r="BL59">
        <v>8.0000000000000071</v>
      </c>
      <c r="BM59">
        <v>6.6923076923076961</v>
      </c>
      <c r="BN59">
        <v>5.2307692307692308</v>
      </c>
      <c r="BO59">
        <v>49.923076923076934</v>
      </c>
      <c r="BP59" s="11">
        <v>0.83333333333333337</v>
      </c>
      <c r="BQ59" s="11">
        <v>0.99999999999999944</v>
      </c>
      <c r="BR59" s="11">
        <v>0.6666666666666673</v>
      </c>
      <c r="BS59" s="11">
        <v>0.6666666666666673</v>
      </c>
      <c r="BT59" s="11">
        <v>0.55769230769230804</v>
      </c>
      <c r="BU59" s="11">
        <v>0.4358974358974359</v>
      </c>
      <c r="BV59" s="11">
        <f t="shared" si="43"/>
        <v>0.69337606837606858</v>
      </c>
      <c r="BW59">
        <v>11.999999999999995</v>
      </c>
      <c r="BX59">
        <v>10.000000000000002</v>
      </c>
      <c r="BY59">
        <v>8.2857142857142918</v>
      </c>
      <c r="BZ59">
        <v>8.0000000000000089</v>
      </c>
      <c r="CA59">
        <v>5.5000000000000018</v>
      </c>
      <c r="CB59">
        <v>5.2857142857142856</v>
      </c>
      <c r="CC59">
        <v>49.071428571428584</v>
      </c>
      <c r="CD59" s="11">
        <v>0.99999999999999956</v>
      </c>
      <c r="CE59" s="11">
        <v>0.83333333333333348</v>
      </c>
      <c r="CF59" s="11">
        <v>0.69047619047619102</v>
      </c>
      <c r="CG59" s="11">
        <v>0.66666666666666741</v>
      </c>
      <c r="CH59" s="11">
        <v>0.45833333333333348</v>
      </c>
      <c r="CI59" s="11">
        <v>0.44047619047619047</v>
      </c>
      <c r="CJ59" s="11">
        <f t="shared" si="44"/>
        <v>0.68154761904761918</v>
      </c>
      <c r="CK59" s="54">
        <f t="shared" si="45"/>
        <v>0.6824252136752138</v>
      </c>
    </row>
    <row r="60" spans="1:89" x14ac:dyDescent="0.25">
      <c r="A60" s="5" t="s">
        <v>113</v>
      </c>
      <c r="B60" s="12" t="s">
        <v>132</v>
      </c>
      <c r="C60" t="s">
        <v>133</v>
      </c>
      <c r="E60" s="2">
        <v>9.384615384615385</v>
      </c>
      <c r="F60" s="2">
        <v>12.769230769230759</v>
      </c>
      <c r="G60" s="2">
        <v>10.615384615384613</v>
      </c>
      <c r="H60" s="2">
        <v>12.461538461538453</v>
      </c>
      <c r="I60" s="2">
        <v>5.6923076923076916</v>
      </c>
      <c r="J60" s="2">
        <v>5.0000000000000009</v>
      </c>
      <c r="K60" s="2">
        <f t="shared" si="0"/>
        <v>55.923076923076906</v>
      </c>
      <c r="L60" s="13">
        <f t="shared" si="28"/>
        <v>0.78205128205128205</v>
      </c>
      <c r="M60" s="13">
        <f t="shared" si="28"/>
        <v>1.0641025641025632</v>
      </c>
      <c r="N60" s="13">
        <f t="shared" si="28"/>
        <v>0.88461538461538447</v>
      </c>
      <c r="O60" s="13">
        <f t="shared" si="24"/>
        <v>1.0384615384615377</v>
      </c>
      <c r="P60" s="13">
        <f t="shared" si="24"/>
        <v>0.47435897435897428</v>
      </c>
      <c r="Q60" s="13">
        <f t="shared" si="2"/>
        <v>0.41666666666666674</v>
      </c>
      <c r="R60" s="9">
        <f t="shared" si="39"/>
        <v>0.7767094017094015</v>
      </c>
      <c r="S60" s="2">
        <v>10.000000000000002</v>
      </c>
      <c r="T60" s="2">
        <v>11.999999999999995</v>
      </c>
      <c r="U60" s="2">
        <v>11.999999999999995</v>
      </c>
      <c r="V60" s="2">
        <v>10.000000000000002</v>
      </c>
      <c r="W60" s="2">
        <v>4.6428571428571423</v>
      </c>
      <c r="X60" s="2">
        <v>6.9285714285714279</v>
      </c>
      <c r="Y60" s="2">
        <f t="shared" si="3"/>
        <v>55.571428571428569</v>
      </c>
      <c r="Z60" s="11">
        <f t="shared" si="29"/>
        <v>0.83333333333333348</v>
      </c>
      <c r="AA60" s="11">
        <f t="shared" si="29"/>
        <v>0.99999999999999956</v>
      </c>
      <c r="AB60" s="11">
        <f t="shared" si="29"/>
        <v>0.99999999999999956</v>
      </c>
      <c r="AC60" s="11">
        <f t="shared" si="25"/>
        <v>0.83333333333333348</v>
      </c>
      <c r="AD60" s="11">
        <f t="shared" si="25"/>
        <v>0.38690476190476186</v>
      </c>
      <c r="AE60" s="11">
        <f t="shared" si="25"/>
        <v>0.57738095238095233</v>
      </c>
      <c r="AF60" s="10">
        <f t="shared" si="40"/>
        <v>0.77182539682539675</v>
      </c>
      <c r="AG60" s="2">
        <v>12.307692307692299</v>
      </c>
      <c r="AH60" s="2">
        <v>10</v>
      </c>
      <c r="AI60" s="2">
        <v>8.1538461538461604</v>
      </c>
      <c r="AJ60" s="2">
        <v>10.153846153846153</v>
      </c>
      <c r="AK60" s="2">
        <v>4.7692307692307692</v>
      </c>
      <c r="AL60" s="2">
        <v>5.5384615384615392</v>
      </c>
      <c r="AM60" s="2">
        <f t="shared" si="5"/>
        <v>50.92307692307692</v>
      </c>
      <c r="AN60" s="11">
        <f t="shared" si="30"/>
        <v>1.0256410256410249</v>
      </c>
      <c r="AO60" s="11">
        <f t="shared" si="30"/>
        <v>0.83333333333333337</v>
      </c>
      <c r="AP60" s="11">
        <f t="shared" si="30"/>
        <v>0.67948717948718007</v>
      </c>
      <c r="AQ60" s="11">
        <f t="shared" si="26"/>
        <v>0.84615384615384615</v>
      </c>
      <c r="AR60" s="11">
        <f t="shared" si="26"/>
        <v>0.39743589743589741</v>
      </c>
      <c r="AS60" s="11">
        <f t="shared" si="26"/>
        <v>0.46153846153846162</v>
      </c>
      <c r="AT60" s="10">
        <f t="shared" si="41"/>
        <v>0.70726495726495731</v>
      </c>
      <c r="AU60" s="2">
        <v>8.0000000000000089</v>
      </c>
      <c r="AV60" s="2">
        <v>8.0000000000000089</v>
      </c>
      <c r="AW60" s="2">
        <v>11.999999999999998</v>
      </c>
      <c r="AX60" s="2">
        <v>11.999999999999998</v>
      </c>
      <c r="AY60" s="2">
        <v>4.9285714285714306</v>
      </c>
      <c r="AZ60" s="2">
        <v>4.7142857142857144</v>
      </c>
      <c r="BA60" s="2">
        <f t="shared" si="7"/>
        <v>49.64285714285716</v>
      </c>
      <c r="BB60" s="11">
        <f t="shared" si="31"/>
        <v>0.66666666666666741</v>
      </c>
      <c r="BC60" s="11">
        <f t="shared" si="31"/>
        <v>0.66666666666666741</v>
      </c>
      <c r="BD60" s="11">
        <f t="shared" si="31"/>
        <v>0.99999999999999989</v>
      </c>
      <c r="BE60" s="11">
        <f t="shared" si="27"/>
        <v>0.99999999999999989</v>
      </c>
      <c r="BF60" s="11">
        <f t="shared" si="27"/>
        <v>0.41071428571428586</v>
      </c>
      <c r="BG60" s="11">
        <f t="shared" si="27"/>
        <v>0.39285714285714285</v>
      </c>
      <c r="BH60" s="10">
        <f t="shared" si="42"/>
        <v>0.68948412698412731</v>
      </c>
      <c r="BI60">
        <v>11.999999999999993</v>
      </c>
      <c r="BJ60">
        <v>7.7692307692307745</v>
      </c>
      <c r="BK60">
        <v>9.0000000000000018</v>
      </c>
      <c r="BL60">
        <v>6.0000000000000018</v>
      </c>
      <c r="BM60">
        <v>5.4615384615384626</v>
      </c>
      <c r="BN60">
        <v>6</v>
      </c>
      <c r="BO60">
        <v>46.230769230769226</v>
      </c>
      <c r="BP60" s="11">
        <v>0.99999999999999944</v>
      </c>
      <c r="BQ60" s="11">
        <v>0.64743589743589791</v>
      </c>
      <c r="BR60" s="11">
        <v>0.75000000000000011</v>
      </c>
      <c r="BS60" s="11">
        <v>0.50000000000000011</v>
      </c>
      <c r="BT60" s="11">
        <v>0.45512820512820523</v>
      </c>
      <c r="BU60" s="11">
        <v>0.5</v>
      </c>
      <c r="BV60" s="11">
        <f t="shared" si="43"/>
        <v>0.64209401709401714</v>
      </c>
      <c r="BW60">
        <v>11.999999999999995</v>
      </c>
      <c r="BX60">
        <v>8.0000000000000089</v>
      </c>
      <c r="BY60">
        <v>10.000000000000002</v>
      </c>
      <c r="BZ60">
        <v>8.0000000000000089</v>
      </c>
      <c r="CA60">
        <v>5.7142857142857162</v>
      </c>
      <c r="CB60">
        <v>3.9285714285714293</v>
      </c>
      <c r="CC60">
        <v>47.64285714285716</v>
      </c>
      <c r="CD60" s="11">
        <v>0.99999999999999956</v>
      </c>
      <c r="CE60" s="11">
        <v>0.66666666666666741</v>
      </c>
      <c r="CF60" s="11">
        <v>0.83333333333333348</v>
      </c>
      <c r="CG60" s="11">
        <v>0.66666666666666741</v>
      </c>
      <c r="CH60" s="11">
        <v>0.47619047619047633</v>
      </c>
      <c r="CI60" s="11">
        <v>0.32738095238095244</v>
      </c>
      <c r="CJ60" s="11">
        <f t="shared" si="44"/>
        <v>0.66170634920634941</v>
      </c>
      <c r="CK60" s="54">
        <f t="shared" si="45"/>
        <v>0.70818070818070833</v>
      </c>
    </row>
    <row r="61" spans="1:89" x14ac:dyDescent="0.25">
      <c r="A61" s="5" t="s">
        <v>113</v>
      </c>
      <c r="B61" s="12" t="s">
        <v>134</v>
      </c>
      <c r="C61" t="s">
        <v>135</v>
      </c>
      <c r="E61" s="2">
        <v>12.461538461538453</v>
      </c>
      <c r="F61" s="2">
        <v>10.615384615384613</v>
      </c>
      <c r="G61" s="2">
        <v>11.692307692307685</v>
      </c>
      <c r="H61" s="2">
        <v>12.461538461538453</v>
      </c>
      <c r="I61" s="2">
        <v>5.7692307692307701</v>
      </c>
      <c r="J61" s="2">
        <v>6</v>
      </c>
      <c r="K61" s="2">
        <f t="shared" si="0"/>
        <v>58.999999999999972</v>
      </c>
      <c r="L61" s="13">
        <f t="shared" si="28"/>
        <v>1.0384615384615377</v>
      </c>
      <c r="M61" s="13">
        <f t="shared" si="28"/>
        <v>0.88461538461538447</v>
      </c>
      <c r="N61" s="13">
        <f t="shared" si="28"/>
        <v>0.97435897435897367</v>
      </c>
      <c r="O61" s="13">
        <f t="shared" si="24"/>
        <v>1.0384615384615377</v>
      </c>
      <c r="P61" s="13">
        <f t="shared" si="24"/>
        <v>0.48076923076923084</v>
      </c>
      <c r="Q61" s="13">
        <f t="shared" si="2"/>
        <v>0.5</v>
      </c>
      <c r="R61" s="9">
        <f t="shared" si="39"/>
        <v>0.81944444444444409</v>
      </c>
      <c r="S61" s="2">
        <v>11.857142857142852</v>
      </c>
      <c r="T61" s="2">
        <v>11.999999999999995</v>
      </c>
      <c r="U61" s="2">
        <v>10.000000000000002</v>
      </c>
      <c r="V61" s="2">
        <v>10.000000000000002</v>
      </c>
      <c r="W61" s="2">
        <v>6.6428571428571486</v>
      </c>
      <c r="X61" s="2">
        <v>5.7142857142857144</v>
      </c>
      <c r="Y61" s="2">
        <f t="shared" si="3"/>
        <v>56.214285714285708</v>
      </c>
      <c r="Z61" s="11">
        <f t="shared" si="29"/>
        <v>0.98809523809523769</v>
      </c>
      <c r="AA61" s="11">
        <f t="shared" si="29"/>
        <v>0.99999999999999956</v>
      </c>
      <c r="AB61" s="11">
        <f t="shared" si="29"/>
        <v>0.83333333333333348</v>
      </c>
      <c r="AC61" s="11">
        <f t="shared" si="25"/>
        <v>0.83333333333333348</v>
      </c>
      <c r="AD61" s="11">
        <f t="shared" si="25"/>
        <v>0.55357142857142905</v>
      </c>
      <c r="AE61" s="11">
        <f t="shared" si="25"/>
        <v>0.47619047619047622</v>
      </c>
      <c r="AF61" s="10">
        <f t="shared" si="40"/>
        <v>0.78075396825396826</v>
      </c>
      <c r="AG61" s="2">
        <v>9.1538461538461551</v>
      </c>
      <c r="AH61" s="2">
        <v>11.999999999999993</v>
      </c>
      <c r="AI61" s="2">
        <v>12.153846153846146</v>
      </c>
      <c r="AJ61" s="2">
        <v>12.153846153846146</v>
      </c>
      <c r="AK61" s="2">
        <v>7.6923076923076934</v>
      </c>
      <c r="AL61" s="2">
        <v>6.4615384615384617</v>
      </c>
      <c r="AM61" s="2">
        <f t="shared" si="5"/>
        <v>59.615384615384592</v>
      </c>
      <c r="AN61" s="11">
        <f t="shared" si="30"/>
        <v>0.76282051282051289</v>
      </c>
      <c r="AO61" s="11">
        <f t="shared" si="30"/>
        <v>0.99999999999999944</v>
      </c>
      <c r="AP61" s="11">
        <f t="shared" si="30"/>
        <v>1.0128205128205121</v>
      </c>
      <c r="AQ61" s="11">
        <f t="shared" si="26"/>
        <v>1.0128205128205121</v>
      </c>
      <c r="AR61" s="11">
        <f t="shared" si="26"/>
        <v>0.64102564102564108</v>
      </c>
      <c r="AS61" s="11">
        <f t="shared" si="26"/>
        <v>0.53846153846153844</v>
      </c>
      <c r="AT61" s="10">
        <f t="shared" si="41"/>
        <v>0.82799145299145271</v>
      </c>
      <c r="AU61" s="2">
        <v>11.999999999999995</v>
      </c>
      <c r="AV61" s="2">
        <v>8.0000000000000089</v>
      </c>
      <c r="AW61" s="2">
        <v>11.999999999999991</v>
      </c>
      <c r="AX61" s="2">
        <v>10.999999999999996</v>
      </c>
      <c r="AY61" s="2">
        <v>4.3571428571428568</v>
      </c>
      <c r="AZ61" s="2">
        <v>5.3571428571428577</v>
      </c>
      <c r="BA61" s="2">
        <f t="shared" si="7"/>
        <v>52.714285714285694</v>
      </c>
      <c r="BB61" s="11">
        <f t="shared" si="31"/>
        <v>0.99999999999999956</v>
      </c>
      <c r="BC61" s="11">
        <f t="shared" si="31"/>
        <v>0.66666666666666741</v>
      </c>
      <c r="BD61" s="11">
        <f t="shared" si="31"/>
        <v>0.99999999999999922</v>
      </c>
      <c r="BE61" s="11">
        <f t="shared" si="27"/>
        <v>0.91666666666666641</v>
      </c>
      <c r="BF61" s="11">
        <f t="shared" si="27"/>
        <v>0.36309523809523808</v>
      </c>
      <c r="BG61" s="11">
        <f t="shared" si="27"/>
        <v>0.44642857142857145</v>
      </c>
      <c r="BH61" s="10">
        <f t="shared" si="42"/>
        <v>0.7321428571428571</v>
      </c>
      <c r="BI61">
        <v>11.999999999999996</v>
      </c>
      <c r="BJ61">
        <v>8.0000000000000071</v>
      </c>
      <c r="BK61">
        <v>12.153846153846146</v>
      </c>
      <c r="BL61">
        <v>10</v>
      </c>
      <c r="BM61">
        <v>10.999999999999996</v>
      </c>
      <c r="BN61">
        <v>5.9230769230769234</v>
      </c>
      <c r="BO61">
        <v>59.076923076923066</v>
      </c>
      <c r="BP61" s="11">
        <v>0.99999999999999967</v>
      </c>
      <c r="BQ61" s="11">
        <v>0.6666666666666673</v>
      </c>
      <c r="BR61" s="11">
        <v>1.0128205128205121</v>
      </c>
      <c r="BS61" s="11">
        <v>0.83333333333333337</v>
      </c>
      <c r="BT61" s="11">
        <v>0.91666666666666641</v>
      </c>
      <c r="BU61" s="11">
        <v>0.49358974358974361</v>
      </c>
      <c r="BV61" s="11">
        <f t="shared" si="43"/>
        <v>0.82051282051282037</v>
      </c>
      <c r="BW61">
        <v>9.9999999999999982</v>
      </c>
      <c r="BX61">
        <v>10.000000000000002</v>
      </c>
      <c r="BY61">
        <v>11.999999999999995</v>
      </c>
      <c r="BZ61">
        <v>8.0000000000000089</v>
      </c>
      <c r="CA61">
        <v>6.9285714285714315</v>
      </c>
      <c r="CB61">
        <v>4.6428571428571432</v>
      </c>
      <c r="CC61">
        <v>51.571428571428577</v>
      </c>
      <c r="CD61" s="11">
        <v>0.83333333333333315</v>
      </c>
      <c r="CE61" s="11">
        <v>0.83333333333333348</v>
      </c>
      <c r="CF61" s="11">
        <v>0.99999999999999956</v>
      </c>
      <c r="CG61" s="11">
        <v>0.66666666666666741</v>
      </c>
      <c r="CH61" s="11">
        <v>0.57738095238095266</v>
      </c>
      <c r="CI61" s="11">
        <v>0.38690476190476192</v>
      </c>
      <c r="CJ61" s="11">
        <f t="shared" si="44"/>
        <v>0.71626984126984139</v>
      </c>
      <c r="CK61" s="54">
        <f t="shared" si="45"/>
        <v>0.78285256410256399</v>
      </c>
    </row>
    <row r="62" spans="1:89" hidden="1" x14ac:dyDescent="0.25">
      <c r="A62" s="1" t="s">
        <v>113</v>
      </c>
      <c r="B62" t="s">
        <v>136</v>
      </c>
      <c r="C62" s="12" t="s">
        <v>136</v>
      </c>
      <c r="E62" s="2"/>
      <c r="F62" s="2"/>
      <c r="G62" s="2"/>
      <c r="H62" s="2"/>
      <c r="I62" s="2"/>
      <c r="J62" s="2"/>
      <c r="K62" s="2">
        <f t="shared" si="0"/>
        <v>0</v>
      </c>
      <c r="L62" s="13">
        <f t="shared" si="28"/>
        <v>0</v>
      </c>
      <c r="M62" s="13">
        <f t="shared" si="28"/>
        <v>0</v>
      </c>
      <c r="N62" s="13">
        <f t="shared" si="28"/>
        <v>0</v>
      </c>
      <c r="O62" s="13">
        <f t="shared" si="24"/>
        <v>0</v>
      </c>
      <c r="P62" s="13">
        <f t="shared" si="24"/>
        <v>0</v>
      </c>
      <c r="Q62" s="13">
        <f t="shared" si="2"/>
        <v>0</v>
      </c>
      <c r="R62" s="13"/>
      <c r="S62" s="2"/>
      <c r="T62" s="2"/>
      <c r="U62" s="2"/>
      <c r="V62" s="2"/>
      <c r="W62" s="2"/>
      <c r="X62" s="2"/>
      <c r="Y62" s="2">
        <f t="shared" si="3"/>
        <v>0</v>
      </c>
      <c r="Z62" s="11">
        <f t="shared" si="29"/>
        <v>0</v>
      </c>
      <c r="AA62" s="11">
        <f t="shared" si="29"/>
        <v>0</v>
      </c>
      <c r="AB62" s="11">
        <f t="shared" si="29"/>
        <v>0</v>
      </c>
      <c r="AC62" s="11">
        <f t="shared" si="25"/>
        <v>0</v>
      </c>
      <c r="AD62" s="11">
        <f t="shared" si="25"/>
        <v>0</v>
      </c>
      <c r="AE62" s="11">
        <f t="shared" si="25"/>
        <v>0</v>
      </c>
      <c r="AF62" s="11"/>
      <c r="AG62" s="2"/>
      <c r="AH62" s="2"/>
      <c r="AI62" s="2"/>
      <c r="AJ62" s="2"/>
      <c r="AK62" s="2"/>
      <c r="AL62" s="2"/>
      <c r="AM62" s="2">
        <f t="shared" si="5"/>
        <v>0</v>
      </c>
      <c r="AN62" s="11">
        <f t="shared" si="30"/>
        <v>0</v>
      </c>
      <c r="AO62" s="11">
        <f t="shared" si="30"/>
        <v>0</v>
      </c>
      <c r="AP62" s="11">
        <f t="shared" si="30"/>
        <v>0</v>
      </c>
      <c r="AQ62" s="11">
        <f t="shared" si="26"/>
        <v>0</v>
      </c>
      <c r="AR62" s="11">
        <f t="shared" si="26"/>
        <v>0</v>
      </c>
      <c r="AS62" s="11">
        <f t="shared" si="26"/>
        <v>0</v>
      </c>
      <c r="AT62" s="11"/>
      <c r="AU62" s="2"/>
      <c r="AV62" s="2"/>
      <c r="AW62" s="2"/>
      <c r="AX62" s="2"/>
      <c r="AY62" s="2"/>
      <c r="AZ62" s="2"/>
      <c r="BA62" s="2">
        <f t="shared" si="7"/>
        <v>0</v>
      </c>
      <c r="BB62" s="11">
        <f t="shared" si="31"/>
        <v>0</v>
      </c>
      <c r="BC62" s="11">
        <f t="shared" si="31"/>
        <v>0</v>
      </c>
      <c r="BD62" s="11">
        <f t="shared" si="31"/>
        <v>0</v>
      </c>
      <c r="BE62" s="11">
        <f t="shared" si="27"/>
        <v>0</v>
      </c>
      <c r="BF62" s="11">
        <f t="shared" si="27"/>
        <v>0</v>
      </c>
      <c r="BG62" s="11">
        <f t="shared" si="27"/>
        <v>0</v>
      </c>
      <c r="BH62" s="11"/>
      <c r="BI62" s="2">
        <v>1.9999999999999996</v>
      </c>
      <c r="BJ62" s="2">
        <v>0</v>
      </c>
      <c r="BK62" s="2">
        <v>0</v>
      </c>
      <c r="BL62" s="2">
        <v>0</v>
      </c>
      <c r="BM62" s="2">
        <v>0</v>
      </c>
      <c r="BN62" s="2">
        <v>0</v>
      </c>
      <c r="BO62" s="2">
        <v>1.9999999999999996</v>
      </c>
      <c r="BP62" s="11">
        <f t="shared" ref="BP62:BU62" si="46">BI62/12</f>
        <v>0.16666666666666663</v>
      </c>
      <c r="BQ62" s="11">
        <f t="shared" si="46"/>
        <v>0</v>
      </c>
      <c r="BR62" s="11">
        <f t="shared" si="46"/>
        <v>0</v>
      </c>
      <c r="BS62" s="11">
        <f t="shared" si="46"/>
        <v>0</v>
      </c>
      <c r="BT62" s="11">
        <f t="shared" si="46"/>
        <v>0</v>
      </c>
      <c r="BU62" s="11">
        <f t="shared" si="46"/>
        <v>0</v>
      </c>
      <c r="BV62" s="11"/>
      <c r="BW62" s="2"/>
      <c r="BX62" s="2"/>
      <c r="BY62" s="2"/>
      <c r="BZ62" s="2"/>
      <c r="CA62" s="2"/>
      <c r="CB62" s="2"/>
      <c r="CC62" s="2">
        <f>SUM(BW62:CB62)</f>
        <v>0</v>
      </c>
      <c r="CD62" s="11">
        <f t="shared" ref="CD62:CI62" si="47">BW62/12</f>
        <v>0</v>
      </c>
      <c r="CE62" s="11">
        <f t="shared" si="47"/>
        <v>0</v>
      </c>
      <c r="CF62" s="11">
        <f t="shared" si="47"/>
        <v>0</v>
      </c>
      <c r="CG62" s="11">
        <f t="shared" si="47"/>
        <v>0</v>
      </c>
      <c r="CH62" s="11">
        <f t="shared" si="47"/>
        <v>0</v>
      </c>
      <c r="CI62" s="11">
        <f t="shared" si="47"/>
        <v>0</v>
      </c>
    </row>
    <row r="63" spans="1:89" hidden="1" x14ac:dyDescent="0.25">
      <c r="A63" s="1" t="s">
        <v>113</v>
      </c>
      <c r="B63" t="s">
        <v>137</v>
      </c>
      <c r="C63" t="s">
        <v>138</v>
      </c>
      <c r="E63" s="2"/>
      <c r="F63" s="2"/>
      <c r="G63" s="2"/>
      <c r="H63" s="2"/>
      <c r="I63" s="2"/>
      <c r="J63" s="2"/>
      <c r="K63" s="2">
        <f t="shared" si="0"/>
        <v>0</v>
      </c>
      <c r="L63" s="13">
        <f t="shared" si="28"/>
        <v>0</v>
      </c>
      <c r="M63" s="13">
        <f t="shared" si="28"/>
        <v>0</v>
      </c>
      <c r="N63" s="13">
        <f t="shared" si="28"/>
        <v>0</v>
      </c>
      <c r="O63" s="13">
        <f t="shared" si="24"/>
        <v>0</v>
      </c>
      <c r="P63" s="13">
        <f t="shared" si="24"/>
        <v>0</v>
      </c>
      <c r="Q63" s="13">
        <f t="shared" si="2"/>
        <v>0</v>
      </c>
      <c r="R63" s="13"/>
      <c r="S63" s="2"/>
      <c r="T63" s="2"/>
      <c r="U63" s="2"/>
      <c r="V63" s="2"/>
      <c r="W63" s="2"/>
      <c r="X63" s="2">
        <v>0.6428571428571429</v>
      </c>
      <c r="Y63" s="2">
        <f t="shared" si="3"/>
        <v>0.6428571428571429</v>
      </c>
      <c r="Z63" s="11">
        <f t="shared" si="29"/>
        <v>0</v>
      </c>
      <c r="AA63" s="11">
        <f t="shared" si="29"/>
        <v>0</v>
      </c>
      <c r="AB63" s="11">
        <f t="shared" si="29"/>
        <v>0</v>
      </c>
      <c r="AC63" s="11">
        <f t="shared" si="25"/>
        <v>0</v>
      </c>
      <c r="AD63" s="11">
        <f t="shared" si="25"/>
        <v>0</v>
      </c>
      <c r="AE63" s="11">
        <f t="shared" si="25"/>
        <v>5.3571428571428575E-2</v>
      </c>
      <c r="AF63" s="11"/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f t="shared" si="5"/>
        <v>0</v>
      </c>
      <c r="AN63" s="11">
        <f t="shared" si="30"/>
        <v>0</v>
      </c>
      <c r="AO63" s="11">
        <f t="shared" si="30"/>
        <v>0</v>
      </c>
      <c r="AP63" s="11">
        <f t="shared" si="30"/>
        <v>0</v>
      </c>
      <c r="AQ63" s="11">
        <f t="shared" si="26"/>
        <v>0</v>
      </c>
      <c r="AR63" s="11">
        <f t="shared" si="26"/>
        <v>0</v>
      </c>
      <c r="AS63" s="11">
        <f t="shared" si="26"/>
        <v>0</v>
      </c>
      <c r="AT63" s="11"/>
      <c r="AU63" s="2">
        <v>0</v>
      </c>
      <c r="AV63" s="2">
        <v>0</v>
      </c>
      <c r="AW63" s="2">
        <v>0</v>
      </c>
      <c r="AX63" s="2">
        <v>0</v>
      </c>
      <c r="AY63" s="2">
        <v>0</v>
      </c>
      <c r="AZ63" s="2">
        <v>0</v>
      </c>
      <c r="BA63" s="2">
        <f t="shared" si="7"/>
        <v>0</v>
      </c>
      <c r="BB63" s="11">
        <f t="shared" si="31"/>
        <v>0</v>
      </c>
      <c r="BC63" s="11">
        <f t="shared" si="31"/>
        <v>0</v>
      </c>
      <c r="BD63" s="11">
        <f t="shared" si="31"/>
        <v>0</v>
      </c>
      <c r="BE63" s="11">
        <f t="shared" si="27"/>
        <v>0</v>
      </c>
      <c r="BF63" s="11">
        <f t="shared" si="27"/>
        <v>0</v>
      </c>
      <c r="BG63" s="11">
        <f t="shared" si="27"/>
        <v>0</v>
      </c>
      <c r="BH63" s="11"/>
      <c r="BP63" s="11"/>
      <c r="BQ63" s="11"/>
      <c r="BR63" s="11"/>
      <c r="BS63" s="11"/>
      <c r="BT63" s="11"/>
      <c r="BU63" s="11"/>
      <c r="BV63" s="11"/>
      <c r="CD63" s="11"/>
      <c r="CE63" s="11"/>
      <c r="CF63" s="11"/>
      <c r="CG63" s="11"/>
      <c r="CH63" s="11"/>
      <c r="CI63" s="11"/>
    </row>
    <row r="64" spans="1:89" hidden="1" x14ac:dyDescent="0.25">
      <c r="A64" s="1" t="s">
        <v>113</v>
      </c>
      <c r="B64" s="12" t="s">
        <v>139</v>
      </c>
      <c r="C64" t="s">
        <v>140</v>
      </c>
      <c r="E64" s="2">
        <v>6.1538461538461569</v>
      </c>
      <c r="F64" s="2">
        <v>6.1538461538461569</v>
      </c>
      <c r="G64" s="2">
        <v>7.0000000000000036</v>
      </c>
      <c r="H64" s="2">
        <v>4.1538461538461524</v>
      </c>
      <c r="I64" s="2">
        <v>3.5384615384615383</v>
      </c>
      <c r="J64" s="2">
        <v>4.5384615384615392</v>
      </c>
      <c r="K64" s="2">
        <f t="shared" si="0"/>
        <v>31.538461538461547</v>
      </c>
      <c r="L64" s="13">
        <f t="shared" si="28"/>
        <v>0.51282051282051311</v>
      </c>
      <c r="M64" s="13">
        <f t="shared" si="28"/>
        <v>0.51282051282051311</v>
      </c>
      <c r="N64" s="13">
        <f t="shared" si="28"/>
        <v>0.58333333333333359</v>
      </c>
      <c r="O64" s="13">
        <f t="shared" si="24"/>
        <v>0.34615384615384603</v>
      </c>
      <c r="P64" s="13">
        <f t="shared" si="24"/>
        <v>0.29487179487179488</v>
      </c>
      <c r="Q64" s="13">
        <f t="shared" si="2"/>
        <v>0.37820512820512825</v>
      </c>
      <c r="R64" s="13"/>
      <c r="S64" s="2">
        <v>6.0000000000000036</v>
      </c>
      <c r="T64" s="2">
        <v>8.0000000000000089</v>
      </c>
      <c r="U64" s="2">
        <v>3.9999999999999987</v>
      </c>
      <c r="V64" s="2">
        <v>6.0000000000000036</v>
      </c>
      <c r="W64" s="2">
        <v>3.5714285714285707</v>
      </c>
      <c r="X64" s="2">
        <v>2.8571428571428568</v>
      </c>
      <c r="Y64" s="2">
        <f t="shared" si="3"/>
        <v>30.428571428571441</v>
      </c>
      <c r="Z64" s="11">
        <f t="shared" si="29"/>
        <v>0.50000000000000033</v>
      </c>
      <c r="AA64" s="11">
        <f t="shared" si="29"/>
        <v>0.66666666666666741</v>
      </c>
      <c r="AB64" s="11">
        <f t="shared" si="29"/>
        <v>0.3333333333333332</v>
      </c>
      <c r="AC64" s="11">
        <f t="shared" si="25"/>
        <v>0.50000000000000033</v>
      </c>
      <c r="AD64" s="11">
        <f t="shared" si="25"/>
        <v>0.29761904761904756</v>
      </c>
      <c r="AE64" s="11">
        <f t="shared" si="25"/>
        <v>0.23809523809523805</v>
      </c>
      <c r="AF64" s="11"/>
      <c r="AG64" s="2">
        <v>5.0000000000000009</v>
      </c>
      <c r="AH64" s="2">
        <v>3.9999999999999982</v>
      </c>
      <c r="AI64" s="2">
        <v>1.9999999999999996</v>
      </c>
      <c r="AJ64" s="2">
        <v>9.0000000000000018</v>
      </c>
      <c r="AK64" s="2">
        <v>4.615384615384615</v>
      </c>
      <c r="AL64" s="2">
        <v>3.6153846153846154</v>
      </c>
      <c r="AM64" s="2">
        <f t="shared" si="5"/>
        <v>28.23076923076923</v>
      </c>
      <c r="AN64" s="11">
        <f t="shared" si="30"/>
        <v>0.41666666666666674</v>
      </c>
      <c r="AO64" s="11">
        <f t="shared" si="30"/>
        <v>0.3333333333333332</v>
      </c>
      <c r="AP64" s="11">
        <f t="shared" si="30"/>
        <v>0.16666666666666663</v>
      </c>
      <c r="AQ64" s="11">
        <f t="shared" si="26"/>
        <v>0.75000000000000011</v>
      </c>
      <c r="AR64" s="11">
        <f t="shared" si="26"/>
        <v>0.38461538461538458</v>
      </c>
      <c r="AS64" s="11">
        <f t="shared" si="26"/>
        <v>0.30128205128205127</v>
      </c>
      <c r="AT64" s="11"/>
      <c r="AU64" s="2">
        <v>3.9999999999999987</v>
      </c>
      <c r="AV64" s="2">
        <v>8.0000000000000089</v>
      </c>
      <c r="AW64" s="2">
        <v>8.2857142857142936</v>
      </c>
      <c r="AX64" s="2">
        <v>3.9999999999999987</v>
      </c>
      <c r="AY64" s="2">
        <v>5.0714285714285703</v>
      </c>
      <c r="AZ64" s="2">
        <v>2.3571428571428568</v>
      </c>
      <c r="BA64" s="2">
        <f t="shared" si="7"/>
        <v>31.714285714285726</v>
      </c>
      <c r="BB64" s="11">
        <f t="shared" si="31"/>
        <v>0.3333333333333332</v>
      </c>
      <c r="BC64" s="11">
        <f t="shared" si="31"/>
        <v>0.66666666666666741</v>
      </c>
      <c r="BD64" s="11">
        <f t="shared" si="31"/>
        <v>0.69047619047619113</v>
      </c>
      <c r="BE64" s="11">
        <f t="shared" si="27"/>
        <v>0.3333333333333332</v>
      </c>
      <c r="BF64" s="11">
        <f t="shared" si="27"/>
        <v>0.42261904761904751</v>
      </c>
      <c r="BG64" s="11">
        <f t="shared" si="27"/>
        <v>0.1964285714285714</v>
      </c>
      <c r="BH64" s="11"/>
      <c r="BI64">
        <v>8.0000000000000071</v>
      </c>
      <c r="BJ64">
        <v>8.0000000000000071</v>
      </c>
      <c r="BK64">
        <v>6.0000000000000027</v>
      </c>
      <c r="BL64">
        <v>3.9999999999999982</v>
      </c>
      <c r="BM64">
        <v>5.384615384615385</v>
      </c>
      <c r="BN64">
        <v>2.1538461538461542</v>
      </c>
      <c r="BO64">
        <v>33.538461538461554</v>
      </c>
      <c r="BP64" s="11">
        <v>0.6666666666666673</v>
      </c>
      <c r="BQ64" s="11">
        <v>0.6666666666666673</v>
      </c>
      <c r="BR64" s="11">
        <v>0.50000000000000022</v>
      </c>
      <c r="BS64" s="11">
        <v>0.3333333333333332</v>
      </c>
      <c r="BT64" s="11">
        <v>0.44871794871794873</v>
      </c>
      <c r="BU64" s="11">
        <v>0.17948717948717952</v>
      </c>
      <c r="BV64" s="11"/>
      <c r="BW64">
        <v>8.0000000000000089</v>
      </c>
      <c r="BX64">
        <v>8.0000000000000089</v>
      </c>
      <c r="BY64">
        <v>8.0000000000000089</v>
      </c>
      <c r="BZ64">
        <v>6.0000000000000036</v>
      </c>
      <c r="CA64">
        <v>7.1428571428571406</v>
      </c>
      <c r="CB64">
        <v>3.4285714285714279</v>
      </c>
      <c r="CC64">
        <v>40.571428571428605</v>
      </c>
      <c r="CD64" s="11">
        <v>0.66666666666666741</v>
      </c>
      <c r="CE64" s="11">
        <v>0.66666666666666741</v>
      </c>
      <c r="CF64" s="11">
        <v>0.66666666666666741</v>
      </c>
      <c r="CG64" s="11">
        <v>0.50000000000000033</v>
      </c>
      <c r="CH64" s="11">
        <v>0.59523809523809501</v>
      </c>
      <c r="CI64" s="11">
        <v>0.28571428571428564</v>
      </c>
    </row>
    <row r="65" spans="1:89" x14ac:dyDescent="0.25">
      <c r="A65" s="5" t="s">
        <v>113</v>
      </c>
      <c r="B65" s="12" t="s">
        <v>141</v>
      </c>
      <c r="C65" t="s">
        <v>142</v>
      </c>
      <c r="E65" s="2">
        <v>10.46153846153846</v>
      </c>
      <c r="F65" s="2">
        <v>12.923076923076913</v>
      </c>
      <c r="G65" s="2">
        <v>9.5384615384615383</v>
      </c>
      <c r="H65" s="2">
        <v>12.769230769230759</v>
      </c>
      <c r="I65" s="2">
        <v>3.9230769230769225</v>
      </c>
      <c r="J65" s="2">
        <v>5.3076923076923084</v>
      </c>
      <c r="K65" s="2">
        <f t="shared" si="0"/>
        <v>54.923076923076898</v>
      </c>
      <c r="L65" s="13">
        <f t="shared" si="28"/>
        <v>0.8717948717948717</v>
      </c>
      <c r="M65" s="13">
        <f t="shared" si="28"/>
        <v>1.076923076923076</v>
      </c>
      <c r="N65" s="13">
        <f t="shared" si="28"/>
        <v>0.79487179487179482</v>
      </c>
      <c r="O65" s="13">
        <f t="shared" si="24"/>
        <v>1.0641025641025632</v>
      </c>
      <c r="P65" s="13">
        <f t="shared" si="24"/>
        <v>0.32692307692307687</v>
      </c>
      <c r="Q65" s="13">
        <f t="shared" si="2"/>
        <v>0.44230769230769235</v>
      </c>
      <c r="R65" s="9">
        <f t="shared" ref="R65:R76" si="48">SUBTOTAL(9,L65:Q65)/6</f>
        <v>0.76282051282051244</v>
      </c>
      <c r="S65" s="2">
        <v>7.8571428571428656</v>
      </c>
      <c r="T65" s="2">
        <v>6.0000000000000036</v>
      </c>
      <c r="U65" s="2">
        <v>10.999999999999996</v>
      </c>
      <c r="V65" s="2">
        <v>10.999999999999996</v>
      </c>
      <c r="W65" s="2">
        <v>4.2857142857142856</v>
      </c>
      <c r="X65" s="2">
        <v>4.1428571428571432</v>
      </c>
      <c r="Y65" s="2">
        <f t="shared" si="3"/>
        <v>44.285714285714292</v>
      </c>
      <c r="Z65" s="11">
        <f t="shared" si="29"/>
        <v>0.65476190476190543</v>
      </c>
      <c r="AA65" s="11">
        <f t="shared" si="29"/>
        <v>0.50000000000000033</v>
      </c>
      <c r="AB65" s="11">
        <f t="shared" si="29"/>
        <v>0.91666666666666641</v>
      </c>
      <c r="AC65" s="11">
        <f t="shared" si="25"/>
        <v>0.91666666666666641</v>
      </c>
      <c r="AD65" s="11">
        <f t="shared" si="25"/>
        <v>0.35714285714285715</v>
      </c>
      <c r="AE65" s="11">
        <f t="shared" si="25"/>
        <v>0.34523809523809529</v>
      </c>
      <c r="AF65" s="10">
        <f t="shared" ref="AF65:AF76" si="49">AVERAGE(Z65:AE65)</f>
        <v>0.61507936507936523</v>
      </c>
      <c r="AG65" s="2">
        <v>9.0000000000000018</v>
      </c>
      <c r="AH65" s="2">
        <v>6.0000000000000027</v>
      </c>
      <c r="AI65" s="2">
        <v>11.999999999999993</v>
      </c>
      <c r="AJ65" s="2">
        <v>10.999999999999995</v>
      </c>
      <c r="AK65" s="2">
        <v>4.8461538461538467</v>
      </c>
      <c r="AL65" s="2">
        <v>6.0769230769230784</v>
      </c>
      <c r="AM65" s="2">
        <f t="shared" si="5"/>
        <v>48.92307692307692</v>
      </c>
      <c r="AN65" s="11">
        <f t="shared" si="30"/>
        <v>0.75000000000000011</v>
      </c>
      <c r="AO65" s="11">
        <f t="shared" si="30"/>
        <v>0.50000000000000022</v>
      </c>
      <c r="AP65" s="11">
        <f t="shared" si="30"/>
        <v>0.99999999999999944</v>
      </c>
      <c r="AQ65" s="11">
        <f t="shared" si="26"/>
        <v>0.91666666666666619</v>
      </c>
      <c r="AR65" s="11">
        <f t="shared" si="26"/>
        <v>0.40384615384615391</v>
      </c>
      <c r="AS65" s="11">
        <f t="shared" si="26"/>
        <v>0.5064102564102565</v>
      </c>
      <c r="AT65" s="10">
        <f t="shared" ref="AT65:AT76" si="50">SUM(AN65:AS65)/6</f>
        <v>0.6794871794871794</v>
      </c>
      <c r="AU65" s="2">
        <v>8.0000000000000089</v>
      </c>
      <c r="AV65" s="2">
        <v>11.999999999999995</v>
      </c>
      <c r="AW65" s="2">
        <v>10.999999999999996</v>
      </c>
      <c r="AX65" s="2">
        <v>6.0000000000000027</v>
      </c>
      <c r="AY65" s="2">
        <v>5.6428571428571415</v>
      </c>
      <c r="AZ65" s="2">
        <v>2.8571428571428568</v>
      </c>
      <c r="BA65" s="2">
        <f t="shared" si="7"/>
        <v>45.499999999999993</v>
      </c>
      <c r="BB65" s="11">
        <f t="shared" si="31"/>
        <v>0.66666666666666741</v>
      </c>
      <c r="BC65" s="11">
        <f t="shared" si="31"/>
        <v>0.99999999999999956</v>
      </c>
      <c r="BD65" s="11">
        <f t="shared" si="31"/>
        <v>0.91666666666666641</v>
      </c>
      <c r="BE65" s="11">
        <f t="shared" si="27"/>
        <v>0.50000000000000022</v>
      </c>
      <c r="BF65" s="11">
        <f t="shared" si="27"/>
        <v>0.47023809523809512</v>
      </c>
      <c r="BG65" s="11">
        <f t="shared" si="27"/>
        <v>0.23809523809523805</v>
      </c>
      <c r="BH65" s="10">
        <f t="shared" ref="BH65:BH76" si="51">SUM(BB65:BG65)/6</f>
        <v>0.63194444444444453</v>
      </c>
      <c r="BI65">
        <v>10.000000000000002</v>
      </c>
      <c r="BJ65">
        <v>6.0000000000000027</v>
      </c>
      <c r="BK65">
        <v>8.0000000000000018</v>
      </c>
      <c r="BL65">
        <v>7.0000000000000036</v>
      </c>
      <c r="BM65">
        <v>4.9230769230769234</v>
      </c>
      <c r="BN65">
        <v>3.6923076923076921</v>
      </c>
      <c r="BO65">
        <v>39.615384615384627</v>
      </c>
      <c r="BP65" s="11">
        <v>0.83333333333333348</v>
      </c>
      <c r="BQ65" s="11">
        <v>0.50000000000000022</v>
      </c>
      <c r="BR65" s="11">
        <v>0.66666666666666685</v>
      </c>
      <c r="BS65" s="11">
        <v>0.58333333333333359</v>
      </c>
      <c r="BT65" s="11">
        <v>0.4102564102564103</v>
      </c>
      <c r="BU65" s="11">
        <v>0.30769230769230765</v>
      </c>
      <c r="BV65" s="11">
        <f t="shared" ref="BV65:BV76" si="52">SUM(BP65:BU65)/6</f>
        <v>0.55021367521367526</v>
      </c>
      <c r="BW65">
        <v>8.0000000000000089</v>
      </c>
      <c r="BX65">
        <v>8.0000000000000089</v>
      </c>
      <c r="BY65">
        <v>7.9999999999999973</v>
      </c>
      <c r="BZ65">
        <v>1.9999999999999993</v>
      </c>
      <c r="CA65">
        <v>3.8571428571428572</v>
      </c>
      <c r="CB65">
        <v>1.7857142857142856</v>
      </c>
      <c r="CC65">
        <v>31.642857142857157</v>
      </c>
      <c r="CD65" s="11">
        <v>0.66666666666666741</v>
      </c>
      <c r="CE65" s="11">
        <v>0.66666666666666741</v>
      </c>
      <c r="CF65" s="11">
        <v>0.66666666666666641</v>
      </c>
      <c r="CG65" s="11">
        <v>0.1666666666666666</v>
      </c>
      <c r="CH65" s="11">
        <v>0.32142857142857145</v>
      </c>
      <c r="CI65" s="11">
        <v>0.14880952380952381</v>
      </c>
      <c r="CJ65" s="11">
        <f t="shared" ref="CJ65:CJ76" si="53">SUM(CD65:CI65)/6</f>
        <v>0.4394841269841272</v>
      </c>
      <c r="CK65" s="54">
        <f t="shared" ref="CK65:CK76" si="54">SUM(R65+AF65+AT65+BH65+BV65+CJ65)/6</f>
        <v>0.61317155067155082</v>
      </c>
    </row>
    <row r="66" spans="1:89" x14ac:dyDescent="0.25">
      <c r="A66" s="5" t="s">
        <v>113</v>
      </c>
      <c r="B66" s="12" t="s">
        <v>143</v>
      </c>
      <c r="C66" t="s">
        <v>144</v>
      </c>
      <c r="E66" s="2">
        <v>12.923076923076913</v>
      </c>
      <c r="F66" s="2">
        <v>12.769230769230759</v>
      </c>
      <c r="G66" s="2">
        <v>12.615384615384606</v>
      </c>
      <c r="H66" s="2">
        <v>10.999999999999996</v>
      </c>
      <c r="I66" s="2">
        <v>8.3076923076923119</v>
      </c>
      <c r="J66" s="2">
        <v>10.692307692307692</v>
      </c>
      <c r="K66" s="2">
        <f t="shared" si="0"/>
        <v>68.307692307692278</v>
      </c>
      <c r="L66" s="13">
        <f t="shared" si="28"/>
        <v>1.076923076923076</v>
      </c>
      <c r="M66" s="13">
        <f t="shared" si="28"/>
        <v>1.0641025641025632</v>
      </c>
      <c r="N66" s="13">
        <f t="shared" si="28"/>
        <v>1.0512820512820504</v>
      </c>
      <c r="O66" s="13">
        <f t="shared" si="24"/>
        <v>0.91666666666666641</v>
      </c>
      <c r="P66" s="13">
        <f t="shared" si="24"/>
        <v>0.69230769230769262</v>
      </c>
      <c r="Q66" s="13">
        <f t="shared" si="2"/>
        <v>0.89102564102564097</v>
      </c>
      <c r="R66" s="9">
        <f t="shared" si="48"/>
        <v>0.94871794871794835</v>
      </c>
      <c r="S66" s="2">
        <v>11.999999999999991</v>
      </c>
      <c r="T66" s="2">
        <v>10.000000000000002</v>
      </c>
      <c r="U66" s="2">
        <v>11.999999999999995</v>
      </c>
      <c r="V66" s="2">
        <v>10.000000000000002</v>
      </c>
      <c r="W66" s="2">
        <v>5.6428571428571432</v>
      </c>
      <c r="X66" s="2">
        <v>7.5714285714285712</v>
      </c>
      <c r="Y66" s="2">
        <f t="shared" si="3"/>
        <v>57.214285714285701</v>
      </c>
      <c r="Z66" s="11">
        <f t="shared" si="29"/>
        <v>0.99999999999999922</v>
      </c>
      <c r="AA66" s="11">
        <f t="shared" si="29"/>
        <v>0.83333333333333348</v>
      </c>
      <c r="AB66" s="11">
        <f t="shared" si="29"/>
        <v>0.99999999999999956</v>
      </c>
      <c r="AC66" s="11">
        <f t="shared" si="25"/>
        <v>0.83333333333333348</v>
      </c>
      <c r="AD66" s="11">
        <f t="shared" si="25"/>
        <v>0.47023809523809529</v>
      </c>
      <c r="AE66" s="11">
        <f t="shared" si="25"/>
        <v>0.63095238095238093</v>
      </c>
      <c r="AF66" s="10">
        <f t="shared" si="49"/>
        <v>0.7946428571428571</v>
      </c>
      <c r="AG66" s="2">
        <v>11.999999999999993</v>
      </c>
      <c r="AH66" s="2">
        <v>11.999999999999993</v>
      </c>
      <c r="AI66" s="2">
        <v>11.999999999999993</v>
      </c>
      <c r="AJ66" s="2">
        <v>11.999999999999993</v>
      </c>
      <c r="AK66" s="2">
        <v>6.384615384615385</v>
      </c>
      <c r="AL66" s="2">
        <v>7.0769230769230784</v>
      </c>
      <c r="AM66" s="2">
        <f t="shared" si="5"/>
        <v>61.461538461538439</v>
      </c>
      <c r="AN66" s="11">
        <f t="shared" si="30"/>
        <v>0.99999999999999944</v>
      </c>
      <c r="AO66" s="11">
        <f t="shared" si="30"/>
        <v>0.99999999999999944</v>
      </c>
      <c r="AP66" s="11">
        <f t="shared" si="30"/>
        <v>0.99999999999999944</v>
      </c>
      <c r="AQ66" s="11">
        <f t="shared" si="26"/>
        <v>0.99999999999999944</v>
      </c>
      <c r="AR66" s="11">
        <f t="shared" si="26"/>
        <v>0.53205128205128205</v>
      </c>
      <c r="AS66" s="11">
        <f t="shared" si="26"/>
        <v>0.58974358974358987</v>
      </c>
      <c r="AT66" s="10">
        <f t="shared" si="50"/>
        <v>0.85363247863247838</v>
      </c>
      <c r="AU66" s="2">
        <v>10.000000000000002</v>
      </c>
      <c r="AV66" s="2">
        <v>11.999999999999995</v>
      </c>
      <c r="AW66" s="2">
        <v>11.999999999999991</v>
      </c>
      <c r="AX66" s="2">
        <v>10.999999999999996</v>
      </c>
      <c r="AY66" s="2">
        <v>6.5714285714285703</v>
      </c>
      <c r="AZ66" s="2">
        <v>7.2857142857142865</v>
      </c>
      <c r="BA66" s="2">
        <f t="shared" si="7"/>
        <v>58.85714285714284</v>
      </c>
      <c r="BB66" s="11">
        <f t="shared" si="31"/>
        <v>0.83333333333333348</v>
      </c>
      <c r="BC66" s="11">
        <f t="shared" si="31"/>
        <v>0.99999999999999956</v>
      </c>
      <c r="BD66" s="11">
        <f t="shared" si="31"/>
        <v>0.99999999999999922</v>
      </c>
      <c r="BE66" s="11">
        <f t="shared" si="27"/>
        <v>0.91666666666666641</v>
      </c>
      <c r="BF66" s="11">
        <f t="shared" si="27"/>
        <v>0.54761904761904756</v>
      </c>
      <c r="BG66" s="11">
        <f t="shared" si="27"/>
        <v>0.60714285714285721</v>
      </c>
      <c r="BH66" s="10">
        <f t="shared" si="51"/>
        <v>0.81746031746031722</v>
      </c>
      <c r="BI66">
        <v>11.999999999999993</v>
      </c>
      <c r="BJ66">
        <v>11.999999999999993</v>
      </c>
      <c r="BK66">
        <v>11.999999999999993</v>
      </c>
      <c r="BL66">
        <v>11.999999999999993</v>
      </c>
      <c r="BM66">
        <v>8.384615384615385</v>
      </c>
      <c r="BN66">
        <v>7.923076923076926</v>
      </c>
      <c r="BO66">
        <v>64.307692307692278</v>
      </c>
      <c r="BP66" s="11">
        <v>0.99999999999999944</v>
      </c>
      <c r="BQ66" s="11">
        <v>0.99999999999999944</v>
      </c>
      <c r="BR66" s="11">
        <v>0.99999999999999944</v>
      </c>
      <c r="BS66" s="11">
        <v>0.99999999999999944</v>
      </c>
      <c r="BT66" s="11">
        <v>0.69871794871794879</v>
      </c>
      <c r="BU66" s="11">
        <v>0.66025641025641046</v>
      </c>
      <c r="BV66" s="11">
        <f t="shared" si="52"/>
        <v>0.89316239316239276</v>
      </c>
      <c r="BW66">
        <v>6.0000000000000036</v>
      </c>
      <c r="BX66">
        <v>11.999999999999995</v>
      </c>
      <c r="BY66">
        <v>10.000000000000002</v>
      </c>
      <c r="BZ66">
        <v>11.999999999999991</v>
      </c>
      <c r="CA66">
        <v>5.3571428571428568</v>
      </c>
      <c r="CB66">
        <v>5.4999999999999991</v>
      </c>
      <c r="CC66">
        <v>50.857142857142847</v>
      </c>
      <c r="CD66" s="11">
        <v>0.50000000000000033</v>
      </c>
      <c r="CE66" s="11">
        <v>0.99999999999999956</v>
      </c>
      <c r="CF66" s="11">
        <v>0.83333333333333348</v>
      </c>
      <c r="CG66" s="11">
        <v>0.99999999999999922</v>
      </c>
      <c r="CH66" s="11">
        <v>0.4464285714285714</v>
      </c>
      <c r="CI66" s="11">
        <v>0.45833333333333326</v>
      </c>
      <c r="CJ66" s="11">
        <f t="shared" si="53"/>
        <v>0.70634920634920617</v>
      </c>
      <c r="CK66" s="54">
        <f t="shared" si="54"/>
        <v>0.83566086691086683</v>
      </c>
    </row>
    <row r="67" spans="1:89" x14ac:dyDescent="0.25">
      <c r="A67" s="5" t="s">
        <v>113</v>
      </c>
      <c r="B67" s="12" t="s">
        <v>145</v>
      </c>
      <c r="C67" t="s">
        <v>146</v>
      </c>
      <c r="E67" s="2">
        <v>12.769230769230759</v>
      </c>
      <c r="F67" s="2">
        <v>12.615384615384606</v>
      </c>
      <c r="G67" s="2">
        <v>12.769230769230759</v>
      </c>
      <c r="H67" s="2">
        <v>10.769230769230766</v>
      </c>
      <c r="I67" s="2">
        <v>5.8461538461538476</v>
      </c>
      <c r="J67" s="2">
        <v>8.2307692307692317</v>
      </c>
      <c r="K67" s="2">
        <f t="shared" si="0"/>
        <v>62.999999999999972</v>
      </c>
      <c r="L67" s="13">
        <f t="shared" si="28"/>
        <v>1.0641025641025632</v>
      </c>
      <c r="M67" s="13">
        <f t="shared" si="28"/>
        <v>1.0512820512820504</v>
      </c>
      <c r="N67" s="13">
        <f t="shared" si="28"/>
        <v>1.0641025641025632</v>
      </c>
      <c r="O67" s="13">
        <f t="shared" si="24"/>
        <v>0.89743589743589725</v>
      </c>
      <c r="P67" s="13">
        <f t="shared" si="24"/>
        <v>0.48717948717948728</v>
      </c>
      <c r="Q67" s="13">
        <f t="shared" si="2"/>
        <v>0.68589743589743601</v>
      </c>
      <c r="R67" s="9">
        <f t="shared" si="48"/>
        <v>0.87499999999999956</v>
      </c>
      <c r="S67" s="2">
        <v>11.999999999999995</v>
      </c>
      <c r="T67" s="2">
        <v>10.999999999999996</v>
      </c>
      <c r="U67" s="2">
        <v>12.714285714285705</v>
      </c>
      <c r="V67" s="2">
        <v>10.000000000000002</v>
      </c>
      <c r="W67" s="2">
        <v>7.4999999999999991</v>
      </c>
      <c r="X67" s="2">
        <v>8.3571428571428559</v>
      </c>
      <c r="Y67" s="2">
        <f t="shared" si="3"/>
        <v>61.571428571428548</v>
      </c>
      <c r="Z67" s="11">
        <f t="shared" si="29"/>
        <v>0.99999999999999956</v>
      </c>
      <c r="AA67" s="11">
        <f t="shared" si="29"/>
        <v>0.91666666666666641</v>
      </c>
      <c r="AB67" s="11">
        <f t="shared" si="29"/>
        <v>1.0595238095238086</v>
      </c>
      <c r="AC67" s="11">
        <f t="shared" si="25"/>
        <v>0.83333333333333348</v>
      </c>
      <c r="AD67" s="11">
        <f t="shared" si="25"/>
        <v>0.62499999999999989</v>
      </c>
      <c r="AE67" s="11">
        <f t="shared" si="25"/>
        <v>0.69642857142857129</v>
      </c>
      <c r="AF67" s="10">
        <f t="shared" si="49"/>
        <v>0.85515873015872979</v>
      </c>
      <c r="AG67" s="2">
        <v>9.0000000000000018</v>
      </c>
      <c r="AH67" s="2">
        <v>11.999999999999989</v>
      </c>
      <c r="AI67" s="2">
        <v>10</v>
      </c>
      <c r="AJ67" s="2">
        <v>10</v>
      </c>
      <c r="AK67" s="2">
        <v>6.9230769230769234</v>
      </c>
      <c r="AL67" s="2">
        <v>6.3846153846153877</v>
      </c>
      <c r="AM67" s="2">
        <f t="shared" si="5"/>
        <v>54.307692307692307</v>
      </c>
      <c r="AN67" s="11">
        <f t="shared" si="30"/>
        <v>0.75000000000000011</v>
      </c>
      <c r="AO67" s="11">
        <f t="shared" si="30"/>
        <v>0.99999999999999911</v>
      </c>
      <c r="AP67" s="11">
        <f t="shared" si="30"/>
        <v>0.83333333333333337</v>
      </c>
      <c r="AQ67" s="11">
        <f t="shared" si="26"/>
        <v>0.83333333333333337</v>
      </c>
      <c r="AR67" s="11">
        <f t="shared" si="26"/>
        <v>0.57692307692307698</v>
      </c>
      <c r="AS67" s="11">
        <f t="shared" si="26"/>
        <v>0.53205128205128227</v>
      </c>
      <c r="AT67" s="10">
        <f t="shared" si="50"/>
        <v>0.75427350427350426</v>
      </c>
      <c r="AU67" s="2">
        <v>10.999999999999993</v>
      </c>
      <c r="AV67" s="2">
        <v>11.999999999999995</v>
      </c>
      <c r="AW67" s="2">
        <v>8.0000000000000089</v>
      </c>
      <c r="AX67" s="2">
        <v>11.999999999999995</v>
      </c>
      <c r="AY67" s="2">
        <v>5.0714285714285712</v>
      </c>
      <c r="AZ67" s="2">
        <v>7.2857142857142865</v>
      </c>
      <c r="BA67" s="2">
        <f t="shared" si="7"/>
        <v>55.35714285714284</v>
      </c>
      <c r="BB67" s="11">
        <f t="shared" si="31"/>
        <v>0.91666666666666607</v>
      </c>
      <c r="BC67" s="11">
        <f t="shared" si="31"/>
        <v>0.99999999999999956</v>
      </c>
      <c r="BD67" s="11">
        <f t="shared" si="31"/>
        <v>0.66666666666666741</v>
      </c>
      <c r="BE67" s="11">
        <f t="shared" si="27"/>
        <v>0.99999999999999956</v>
      </c>
      <c r="BF67" s="11">
        <f t="shared" si="27"/>
        <v>0.42261904761904762</v>
      </c>
      <c r="BG67" s="11">
        <f t="shared" si="27"/>
        <v>0.60714285714285721</v>
      </c>
      <c r="BH67" s="10">
        <f t="shared" si="51"/>
        <v>0.76884920634920617</v>
      </c>
      <c r="BI67">
        <v>10</v>
      </c>
      <c r="BJ67">
        <v>10</v>
      </c>
      <c r="BK67">
        <v>10.999999999999995</v>
      </c>
      <c r="BL67">
        <v>10</v>
      </c>
      <c r="BM67">
        <v>8.3076923076923084</v>
      </c>
      <c r="BN67">
        <v>7.6153846153846168</v>
      </c>
      <c r="BO67">
        <v>56.92307692307692</v>
      </c>
      <c r="BP67" s="11">
        <v>0.83333333333333337</v>
      </c>
      <c r="BQ67" s="11">
        <v>0.83333333333333337</v>
      </c>
      <c r="BR67" s="11">
        <v>0.91666666666666619</v>
      </c>
      <c r="BS67" s="11">
        <v>0.83333333333333337</v>
      </c>
      <c r="BT67" s="11">
        <v>0.6923076923076924</v>
      </c>
      <c r="BU67" s="11">
        <v>0.63461538461538469</v>
      </c>
      <c r="BV67" s="11">
        <f t="shared" si="52"/>
        <v>0.79059829059829057</v>
      </c>
      <c r="BW67">
        <v>9.9999999999999982</v>
      </c>
      <c r="BX67">
        <v>11.999999999999995</v>
      </c>
      <c r="BY67">
        <v>11.999999999999995</v>
      </c>
      <c r="BZ67">
        <v>8.0000000000000089</v>
      </c>
      <c r="CA67">
        <v>6.1428571428571415</v>
      </c>
      <c r="CB67">
        <v>6.7857142857142865</v>
      </c>
      <c r="CC67">
        <v>54.928571428571416</v>
      </c>
      <c r="CD67" s="11">
        <v>0.83333333333333315</v>
      </c>
      <c r="CE67" s="11">
        <v>0.99999999999999956</v>
      </c>
      <c r="CF67" s="11">
        <v>0.99999999999999956</v>
      </c>
      <c r="CG67" s="11">
        <v>0.66666666666666741</v>
      </c>
      <c r="CH67" s="11">
        <v>0.51190476190476175</v>
      </c>
      <c r="CI67" s="11">
        <v>0.56547619047619058</v>
      </c>
      <c r="CJ67" s="11">
        <f t="shared" si="53"/>
        <v>0.76289682539682524</v>
      </c>
      <c r="CK67" s="54">
        <f t="shared" si="54"/>
        <v>0.80112942612942595</v>
      </c>
    </row>
    <row r="68" spans="1:89" x14ac:dyDescent="0.25">
      <c r="A68" s="5" t="s">
        <v>113</v>
      </c>
      <c r="B68" s="12" t="s">
        <v>147</v>
      </c>
      <c r="C68" t="s">
        <v>148</v>
      </c>
      <c r="E68" s="2">
        <v>12.615384615384613</v>
      </c>
      <c r="F68" s="2">
        <v>12.769230769230759</v>
      </c>
      <c r="G68" s="2">
        <v>10.769230769230766</v>
      </c>
      <c r="H68" s="2">
        <v>9.3846153846153832</v>
      </c>
      <c r="I68" s="2">
        <v>7.0769230769230775</v>
      </c>
      <c r="J68" s="2">
        <v>4.1538461538461542</v>
      </c>
      <c r="K68" s="2">
        <f t="shared" ref="K68:K131" si="55">SUM(E68:J68)</f>
        <v>56.769230769230752</v>
      </c>
      <c r="L68" s="13">
        <f t="shared" si="28"/>
        <v>1.0512820512820511</v>
      </c>
      <c r="M68" s="13">
        <f t="shared" si="28"/>
        <v>1.0641025641025632</v>
      </c>
      <c r="N68" s="13">
        <f t="shared" si="28"/>
        <v>0.89743589743589725</v>
      </c>
      <c r="O68" s="13">
        <f t="shared" si="24"/>
        <v>0.78205128205128194</v>
      </c>
      <c r="P68" s="13">
        <f t="shared" si="24"/>
        <v>0.58974358974358976</v>
      </c>
      <c r="Q68" s="13">
        <f t="shared" ref="Q68:Q131" si="56">J68/12</f>
        <v>0.3461538461538462</v>
      </c>
      <c r="R68" s="9">
        <f t="shared" si="48"/>
        <v>0.78846153846153821</v>
      </c>
      <c r="S68" s="2">
        <v>10.999999999999996</v>
      </c>
      <c r="T68" s="2">
        <v>11.999999999999995</v>
      </c>
      <c r="U68" s="2">
        <v>11.999999999999995</v>
      </c>
      <c r="V68" s="2">
        <v>8.0000000000000036</v>
      </c>
      <c r="W68" s="2">
        <v>5.3571428571428577</v>
      </c>
      <c r="X68" s="2">
        <v>5</v>
      </c>
      <c r="Y68" s="2">
        <f t="shared" ref="Y68:Y131" si="57">SUM(S68:X68)</f>
        <v>53.357142857142847</v>
      </c>
      <c r="Z68" s="11">
        <f t="shared" si="29"/>
        <v>0.91666666666666641</v>
      </c>
      <c r="AA68" s="11">
        <f t="shared" si="29"/>
        <v>0.99999999999999956</v>
      </c>
      <c r="AB68" s="11">
        <f t="shared" si="29"/>
        <v>0.99999999999999956</v>
      </c>
      <c r="AC68" s="11">
        <f t="shared" si="25"/>
        <v>0.66666666666666696</v>
      </c>
      <c r="AD68" s="11">
        <f t="shared" si="25"/>
        <v>0.44642857142857145</v>
      </c>
      <c r="AE68" s="11">
        <f t="shared" si="25"/>
        <v>0.41666666666666669</v>
      </c>
      <c r="AF68" s="10">
        <f t="shared" si="49"/>
        <v>0.74107142857142849</v>
      </c>
      <c r="AG68" s="2">
        <v>10.999999999999995</v>
      </c>
      <c r="AH68" s="2">
        <v>11.999999999999993</v>
      </c>
      <c r="AI68" s="2">
        <v>10</v>
      </c>
      <c r="AJ68" s="2">
        <v>11.999999999999989</v>
      </c>
      <c r="AK68" s="2">
        <v>5.6923076923076934</v>
      </c>
      <c r="AL68" s="2">
        <v>6.5384615384615392</v>
      </c>
      <c r="AM68" s="2">
        <f t="shared" ref="AM68:AM131" si="58">SUM(AG68:AL68)</f>
        <v>57.230769230769205</v>
      </c>
      <c r="AN68" s="11">
        <f t="shared" si="30"/>
        <v>0.91666666666666619</v>
      </c>
      <c r="AO68" s="11">
        <f t="shared" si="30"/>
        <v>0.99999999999999944</v>
      </c>
      <c r="AP68" s="11">
        <f t="shared" si="30"/>
        <v>0.83333333333333337</v>
      </c>
      <c r="AQ68" s="11">
        <f t="shared" si="26"/>
        <v>0.99999999999999911</v>
      </c>
      <c r="AR68" s="11">
        <f t="shared" si="26"/>
        <v>0.47435897435897445</v>
      </c>
      <c r="AS68" s="11">
        <f t="shared" si="26"/>
        <v>0.54487179487179493</v>
      </c>
      <c r="AT68" s="10">
        <f t="shared" si="50"/>
        <v>0.7948717948717946</v>
      </c>
      <c r="AU68" s="2">
        <v>8.0000000000000089</v>
      </c>
      <c r="AV68" s="2">
        <v>10.999999999999996</v>
      </c>
      <c r="AW68" s="2">
        <v>11.999999999999995</v>
      </c>
      <c r="AX68" s="2">
        <v>7.0000000000000044</v>
      </c>
      <c r="AY68" s="2">
        <v>5</v>
      </c>
      <c r="AZ68" s="2">
        <v>5.3571428571428559</v>
      </c>
      <c r="BA68" s="2">
        <f t="shared" ref="BA68:BA131" si="59">SUM(AU68:AZ68)</f>
        <v>48.357142857142861</v>
      </c>
      <c r="BB68" s="11">
        <f t="shared" si="31"/>
        <v>0.66666666666666741</v>
      </c>
      <c r="BC68" s="11">
        <f t="shared" si="31"/>
        <v>0.91666666666666641</v>
      </c>
      <c r="BD68" s="11">
        <f t="shared" si="31"/>
        <v>0.99999999999999956</v>
      </c>
      <c r="BE68" s="11">
        <f t="shared" si="27"/>
        <v>0.5833333333333337</v>
      </c>
      <c r="BF68" s="11">
        <f t="shared" si="27"/>
        <v>0.41666666666666669</v>
      </c>
      <c r="BG68" s="11">
        <f t="shared" si="27"/>
        <v>0.44642857142857134</v>
      </c>
      <c r="BH68" s="10">
        <f t="shared" si="51"/>
        <v>0.67162698412698418</v>
      </c>
      <c r="BI68">
        <v>10</v>
      </c>
      <c r="BJ68">
        <v>10</v>
      </c>
      <c r="BK68">
        <v>10</v>
      </c>
      <c r="BL68">
        <v>8.0000000000000071</v>
      </c>
      <c r="BM68">
        <v>5.384615384615385</v>
      </c>
      <c r="BN68">
        <v>6.5384615384615365</v>
      </c>
      <c r="BO68">
        <v>49.923076923076934</v>
      </c>
      <c r="BP68" s="11">
        <v>0.83333333333333337</v>
      </c>
      <c r="BQ68" s="11">
        <v>0.83333333333333337</v>
      </c>
      <c r="BR68" s="11">
        <v>0.83333333333333337</v>
      </c>
      <c r="BS68" s="11">
        <v>0.6666666666666673</v>
      </c>
      <c r="BT68" s="11">
        <v>0.44871794871794873</v>
      </c>
      <c r="BU68" s="11">
        <v>0.54487179487179471</v>
      </c>
      <c r="BV68" s="11">
        <f t="shared" si="52"/>
        <v>0.69337606837606847</v>
      </c>
      <c r="BW68">
        <v>8.0000000000000089</v>
      </c>
      <c r="BX68">
        <v>11.999999999999995</v>
      </c>
      <c r="BY68">
        <v>10.000000000000002</v>
      </c>
      <c r="BZ68">
        <v>3.9999999999999987</v>
      </c>
      <c r="CA68">
        <v>7.6428571428571423</v>
      </c>
      <c r="CB68">
        <v>4.7857142857142856</v>
      </c>
      <c r="CC68">
        <v>46.428571428571438</v>
      </c>
      <c r="CD68" s="11">
        <v>0.66666666666666741</v>
      </c>
      <c r="CE68" s="11">
        <v>0.99999999999999956</v>
      </c>
      <c r="CF68" s="11">
        <v>0.83333333333333348</v>
      </c>
      <c r="CG68" s="11">
        <v>0.3333333333333332</v>
      </c>
      <c r="CH68" s="11">
        <v>0.63690476190476186</v>
      </c>
      <c r="CI68" s="11">
        <v>0.39880952380952378</v>
      </c>
      <c r="CJ68" s="11">
        <f t="shared" si="53"/>
        <v>0.64484126984126988</v>
      </c>
      <c r="CK68" s="54">
        <f t="shared" si="54"/>
        <v>0.72237484737484736</v>
      </c>
    </row>
    <row r="69" spans="1:89" x14ac:dyDescent="0.25">
      <c r="A69" s="5" t="s">
        <v>113</v>
      </c>
      <c r="B69" s="12" t="s">
        <v>149</v>
      </c>
      <c r="C69" t="s">
        <v>150</v>
      </c>
      <c r="E69" s="2">
        <v>12.461538461538453</v>
      </c>
      <c r="F69" s="2">
        <v>12.153846153846143</v>
      </c>
      <c r="G69" s="2">
        <v>12.615384615384603</v>
      </c>
      <c r="H69" s="2">
        <v>6.3846153846153859</v>
      </c>
      <c r="I69" s="2">
        <v>7.0769230769230811</v>
      </c>
      <c r="J69" s="2">
        <v>6.4615384615384626</v>
      </c>
      <c r="K69" s="2">
        <f t="shared" si="55"/>
        <v>57.153846153846125</v>
      </c>
      <c r="L69" s="13">
        <f t="shared" si="28"/>
        <v>1.0384615384615377</v>
      </c>
      <c r="M69" s="13">
        <f t="shared" si="28"/>
        <v>1.0128205128205119</v>
      </c>
      <c r="N69" s="13">
        <f t="shared" si="28"/>
        <v>1.0512820512820502</v>
      </c>
      <c r="O69" s="13">
        <f t="shared" si="24"/>
        <v>0.53205128205128216</v>
      </c>
      <c r="P69" s="13">
        <f t="shared" si="24"/>
        <v>0.58974358974359009</v>
      </c>
      <c r="Q69" s="13">
        <f t="shared" si="56"/>
        <v>0.53846153846153855</v>
      </c>
      <c r="R69" s="9">
        <f t="shared" si="48"/>
        <v>0.79380341880341831</v>
      </c>
      <c r="S69" s="2">
        <v>11.999999999999995</v>
      </c>
      <c r="T69" s="2">
        <v>11.999999999999995</v>
      </c>
      <c r="U69" s="2">
        <v>11.999999999999995</v>
      </c>
      <c r="V69" s="2">
        <v>11.999999999999995</v>
      </c>
      <c r="W69" s="2">
        <v>6.1428571428571432</v>
      </c>
      <c r="X69" s="2">
        <v>7.3571428571428559</v>
      </c>
      <c r="Y69" s="2">
        <f t="shared" si="57"/>
        <v>61.499999999999979</v>
      </c>
      <c r="Z69" s="11">
        <f t="shared" si="29"/>
        <v>0.99999999999999956</v>
      </c>
      <c r="AA69" s="11">
        <f t="shared" si="29"/>
        <v>0.99999999999999956</v>
      </c>
      <c r="AB69" s="11">
        <f t="shared" si="29"/>
        <v>0.99999999999999956</v>
      </c>
      <c r="AC69" s="11">
        <f t="shared" si="25"/>
        <v>0.99999999999999956</v>
      </c>
      <c r="AD69" s="11">
        <f t="shared" si="25"/>
        <v>0.51190476190476197</v>
      </c>
      <c r="AE69" s="11">
        <f t="shared" si="25"/>
        <v>0.61309523809523803</v>
      </c>
      <c r="AF69" s="10">
        <f t="shared" si="49"/>
        <v>0.85416666666666641</v>
      </c>
      <c r="AG69" s="2">
        <v>8.0000000000000071</v>
      </c>
      <c r="AH69" s="2">
        <v>9.0000000000000018</v>
      </c>
      <c r="AI69" s="2">
        <v>10</v>
      </c>
      <c r="AJ69" s="2">
        <v>11.999999999999989</v>
      </c>
      <c r="AK69" s="2">
        <v>7.8461538461538485</v>
      </c>
      <c r="AL69" s="2">
        <v>8.3076923076923084</v>
      </c>
      <c r="AM69" s="2">
        <f t="shared" si="58"/>
        <v>55.153846153846153</v>
      </c>
      <c r="AN69" s="11">
        <f t="shared" si="30"/>
        <v>0.6666666666666673</v>
      </c>
      <c r="AO69" s="11">
        <f t="shared" si="30"/>
        <v>0.75000000000000011</v>
      </c>
      <c r="AP69" s="11">
        <f t="shared" si="30"/>
        <v>0.83333333333333337</v>
      </c>
      <c r="AQ69" s="11">
        <f t="shared" si="26"/>
        <v>0.99999999999999911</v>
      </c>
      <c r="AR69" s="11">
        <f t="shared" si="26"/>
        <v>0.65384615384615408</v>
      </c>
      <c r="AS69" s="11">
        <f t="shared" si="26"/>
        <v>0.6923076923076924</v>
      </c>
      <c r="AT69" s="10">
        <f t="shared" si="50"/>
        <v>0.76602564102564108</v>
      </c>
      <c r="AU69" s="2">
        <v>11.999999999999995</v>
      </c>
      <c r="AV69" s="2">
        <v>10.000000000000002</v>
      </c>
      <c r="AW69" s="2">
        <v>10.000000000000002</v>
      </c>
      <c r="AX69" s="2">
        <v>6.0000000000000036</v>
      </c>
      <c r="AY69" s="2">
        <v>5.3571428571428559</v>
      </c>
      <c r="AZ69" s="2">
        <v>7.2142857142857135</v>
      </c>
      <c r="BA69" s="2">
        <f t="shared" si="59"/>
        <v>50.571428571428569</v>
      </c>
      <c r="BB69" s="11">
        <f t="shared" si="31"/>
        <v>0.99999999999999956</v>
      </c>
      <c r="BC69" s="11">
        <f t="shared" si="31"/>
        <v>0.83333333333333348</v>
      </c>
      <c r="BD69" s="11">
        <f t="shared" si="31"/>
        <v>0.83333333333333348</v>
      </c>
      <c r="BE69" s="11">
        <f t="shared" si="27"/>
        <v>0.50000000000000033</v>
      </c>
      <c r="BF69" s="11">
        <f t="shared" si="27"/>
        <v>0.44642857142857134</v>
      </c>
      <c r="BG69" s="11">
        <f t="shared" si="27"/>
        <v>0.60119047619047616</v>
      </c>
      <c r="BH69" s="10">
        <f t="shared" si="51"/>
        <v>0.70238095238095244</v>
      </c>
      <c r="BI69">
        <v>8.0000000000000071</v>
      </c>
      <c r="BJ69">
        <v>6.0000000000000027</v>
      </c>
      <c r="BK69">
        <v>11.999999999999993</v>
      </c>
      <c r="BL69">
        <v>10.153846153846155</v>
      </c>
      <c r="BM69">
        <v>6.7692307692307709</v>
      </c>
      <c r="BN69">
        <v>7.384615384615385</v>
      </c>
      <c r="BO69">
        <v>50.307692307692321</v>
      </c>
      <c r="BP69" s="11">
        <v>0.6666666666666673</v>
      </c>
      <c r="BQ69" s="11">
        <v>0.50000000000000022</v>
      </c>
      <c r="BR69" s="11">
        <v>0.99999999999999944</v>
      </c>
      <c r="BS69" s="11">
        <v>0.84615384615384626</v>
      </c>
      <c r="BT69" s="11">
        <v>0.56410256410256421</v>
      </c>
      <c r="BU69" s="11">
        <v>0.61538461538461542</v>
      </c>
      <c r="BV69" s="11">
        <f t="shared" si="52"/>
        <v>0.6987179487179489</v>
      </c>
      <c r="BW69">
        <v>11.999999999999991</v>
      </c>
      <c r="BX69">
        <v>11.999999999999995</v>
      </c>
      <c r="BY69">
        <v>10.000000000000002</v>
      </c>
      <c r="BZ69">
        <v>9.9999999999999964</v>
      </c>
      <c r="CA69">
        <v>6.2142857142857153</v>
      </c>
      <c r="CB69">
        <v>6.2857142857142856</v>
      </c>
      <c r="CC69">
        <v>56.499999999999986</v>
      </c>
      <c r="CD69" s="11">
        <v>0.99999999999999922</v>
      </c>
      <c r="CE69" s="11">
        <v>0.99999999999999956</v>
      </c>
      <c r="CF69" s="11">
        <v>0.83333333333333348</v>
      </c>
      <c r="CG69" s="11">
        <v>0.83333333333333304</v>
      </c>
      <c r="CH69" s="11">
        <v>0.5178571428571429</v>
      </c>
      <c r="CI69" s="11">
        <v>0.52380952380952384</v>
      </c>
      <c r="CJ69" s="11">
        <f t="shared" si="53"/>
        <v>0.78472222222222199</v>
      </c>
      <c r="CK69" s="54">
        <f t="shared" si="54"/>
        <v>0.76663614163614158</v>
      </c>
    </row>
    <row r="70" spans="1:89" x14ac:dyDescent="0.25">
      <c r="A70" s="5" t="s">
        <v>113</v>
      </c>
      <c r="B70" s="12" t="s">
        <v>151</v>
      </c>
      <c r="C70" t="s">
        <v>152</v>
      </c>
      <c r="E70" s="2">
        <v>12.307692307692299</v>
      </c>
      <c r="F70" s="2">
        <v>12.307692307692299</v>
      </c>
      <c r="G70" s="2">
        <v>12.153846153846146</v>
      </c>
      <c r="H70" s="2">
        <v>10.153846153846155</v>
      </c>
      <c r="I70" s="2">
        <v>6.4615384615384599</v>
      </c>
      <c r="J70" s="2">
        <v>6.7692307692307683</v>
      </c>
      <c r="K70" s="2">
        <f t="shared" si="55"/>
        <v>60.153846153846125</v>
      </c>
      <c r="L70" s="13">
        <f t="shared" si="28"/>
        <v>1.0256410256410249</v>
      </c>
      <c r="M70" s="13">
        <f t="shared" si="28"/>
        <v>1.0256410256410249</v>
      </c>
      <c r="N70" s="13">
        <f t="shared" si="28"/>
        <v>1.0128205128205121</v>
      </c>
      <c r="O70" s="13">
        <f t="shared" si="24"/>
        <v>0.84615384615384626</v>
      </c>
      <c r="P70" s="13">
        <f t="shared" si="24"/>
        <v>0.53846153846153832</v>
      </c>
      <c r="Q70" s="13">
        <f t="shared" si="56"/>
        <v>0.56410256410256399</v>
      </c>
      <c r="R70" s="9">
        <f t="shared" si="48"/>
        <v>0.83547008547008517</v>
      </c>
      <c r="S70" s="2">
        <v>11.999999999999995</v>
      </c>
      <c r="T70" s="2">
        <v>12.000000000000004</v>
      </c>
      <c r="U70" s="2">
        <v>7.0000000000000044</v>
      </c>
      <c r="V70" s="2">
        <v>6.0000000000000036</v>
      </c>
      <c r="W70" s="2">
        <v>6.7142857142857144</v>
      </c>
      <c r="X70" s="2">
        <v>7.857142857142855</v>
      </c>
      <c r="Y70" s="2">
        <f t="shared" si="57"/>
        <v>51.571428571428577</v>
      </c>
      <c r="Z70" s="11">
        <f t="shared" si="29"/>
        <v>0.99999999999999956</v>
      </c>
      <c r="AA70" s="11">
        <f t="shared" si="29"/>
        <v>1.0000000000000002</v>
      </c>
      <c r="AB70" s="11">
        <f t="shared" si="29"/>
        <v>0.5833333333333337</v>
      </c>
      <c r="AC70" s="11">
        <f t="shared" si="25"/>
        <v>0.50000000000000033</v>
      </c>
      <c r="AD70" s="11">
        <f t="shared" si="25"/>
        <v>0.55952380952380953</v>
      </c>
      <c r="AE70" s="11">
        <f t="shared" si="25"/>
        <v>0.65476190476190455</v>
      </c>
      <c r="AF70" s="10">
        <f t="shared" si="49"/>
        <v>0.71626984126984128</v>
      </c>
      <c r="AG70" s="2">
        <v>10</v>
      </c>
      <c r="AH70" s="2">
        <v>8.0000000000000071</v>
      </c>
      <c r="AI70" s="2">
        <v>11.999999999999993</v>
      </c>
      <c r="AJ70" s="2">
        <v>3.0000000000000009</v>
      </c>
      <c r="AK70" s="2">
        <v>6.6923076923076934</v>
      </c>
      <c r="AL70" s="2">
        <v>8.1538461538461533</v>
      </c>
      <c r="AM70" s="2">
        <f t="shared" si="58"/>
        <v>47.846153846153847</v>
      </c>
      <c r="AN70" s="11">
        <f t="shared" si="30"/>
        <v>0.83333333333333337</v>
      </c>
      <c r="AO70" s="11">
        <f t="shared" si="30"/>
        <v>0.6666666666666673</v>
      </c>
      <c r="AP70" s="11">
        <f t="shared" si="30"/>
        <v>0.99999999999999944</v>
      </c>
      <c r="AQ70" s="11">
        <f t="shared" si="26"/>
        <v>0.25000000000000006</v>
      </c>
      <c r="AR70" s="11">
        <f t="shared" si="26"/>
        <v>0.55769230769230782</v>
      </c>
      <c r="AS70" s="11">
        <f t="shared" si="26"/>
        <v>0.6794871794871794</v>
      </c>
      <c r="AT70" s="10">
        <f t="shared" si="50"/>
        <v>0.6645299145299145</v>
      </c>
      <c r="AU70" s="2">
        <v>10.000000000000002</v>
      </c>
      <c r="AV70" s="2">
        <v>10.142857142857144</v>
      </c>
      <c r="AW70" s="2">
        <v>10.000000000000002</v>
      </c>
      <c r="AX70" s="2">
        <v>3.4999999999999996</v>
      </c>
      <c r="AY70" s="2">
        <v>7.0714285714285694</v>
      </c>
      <c r="AZ70" s="2">
        <v>8.8571428571428541</v>
      </c>
      <c r="BA70" s="2">
        <f t="shared" si="59"/>
        <v>49.571428571428569</v>
      </c>
      <c r="BB70" s="11">
        <f t="shared" si="31"/>
        <v>0.83333333333333348</v>
      </c>
      <c r="BC70" s="11">
        <f t="shared" si="31"/>
        <v>0.84523809523809534</v>
      </c>
      <c r="BD70" s="11">
        <f t="shared" si="31"/>
        <v>0.83333333333333348</v>
      </c>
      <c r="BE70" s="11">
        <f t="shared" si="27"/>
        <v>0.29166666666666663</v>
      </c>
      <c r="BF70" s="11">
        <f t="shared" si="27"/>
        <v>0.58928571428571408</v>
      </c>
      <c r="BG70" s="11">
        <f t="shared" si="27"/>
        <v>0.7380952380952378</v>
      </c>
      <c r="BH70" s="10">
        <f t="shared" si="51"/>
        <v>0.68849206349206338</v>
      </c>
      <c r="BI70">
        <v>8.0000000000000071</v>
      </c>
      <c r="BJ70">
        <v>10.999999999999995</v>
      </c>
      <c r="BK70">
        <v>11.999999999999996</v>
      </c>
      <c r="BL70">
        <v>10</v>
      </c>
      <c r="BM70">
        <v>8</v>
      </c>
      <c r="BN70">
        <v>8.1538461538461533</v>
      </c>
      <c r="BO70">
        <v>57.153846153846153</v>
      </c>
      <c r="BP70" s="11">
        <v>0.6666666666666673</v>
      </c>
      <c r="BQ70" s="11">
        <v>0.91666666666666619</v>
      </c>
      <c r="BR70" s="11">
        <v>0.99999999999999967</v>
      </c>
      <c r="BS70" s="11">
        <v>0.83333333333333337</v>
      </c>
      <c r="BT70" s="11">
        <v>0.66666666666666663</v>
      </c>
      <c r="BU70" s="11">
        <v>0.6794871794871794</v>
      </c>
      <c r="BV70" s="11">
        <f t="shared" si="52"/>
        <v>0.79380341880341876</v>
      </c>
      <c r="BW70">
        <v>9.0000000000000036</v>
      </c>
      <c r="BX70">
        <v>8.0000000000000089</v>
      </c>
      <c r="BY70">
        <v>8.0000000000000089</v>
      </c>
      <c r="BZ70">
        <v>8.0000000000000089</v>
      </c>
      <c r="CA70">
        <v>7.2142857142857135</v>
      </c>
      <c r="CB70">
        <v>7.2857142857142847</v>
      </c>
      <c r="CC70">
        <v>47.500000000000028</v>
      </c>
      <c r="CD70" s="11">
        <v>0.75000000000000033</v>
      </c>
      <c r="CE70" s="11">
        <v>0.66666666666666741</v>
      </c>
      <c r="CF70" s="11">
        <v>0.66666666666666741</v>
      </c>
      <c r="CG70" s="11">
        <v>0.66666666666666741</v>
      </c>
      <c r="CH70" s="11">
        <v>0.60119047619047616</v>
      </c>
      <c r="CI70" s="11">
        <v>0.6071428571428571</v>
      </c>
      <c r="CJ70" s="11">
        <f t="shared" si="53"/>
        <v>0.65972222222222265</v>
      </c>
      <c r="CK70" s="54">
        <f t="shared" si="54"/>
        <v>0.7263812576312576</v>
      </c>
    </row>
    <row r="71" spans="1:89" x14ac:dyDescent="0.25">
      <c r="A71" s="5" t="s">
        <v>113</v>
      </c>
      <c r="B71" s="12" t="s">
        <v>153</v>
      </c>
      <c r="C71" t="s">
        <v>154</v>
      </c>
      <c r="E71" s="2">
        <v>6.307692307692311</v>
      </c>
      <c r="F71" s="2">
        <v>6.4615384615384652</v>
      </c>
      <c r="G71" s="2">
        <v>8.6153846153846203</v>
      </c>
      <c r="H71" s="2">
        <v>8.461538461538467</v>
      </c>
      <c r="I71" s="2">
        <v>9.2307692307692353</v>
      </c>
      <c r="J71" s="2">
        <v>4.6153846153846159</v>
      </c>
      <c r="K71" s="2">
        <f t="shared" si="55"/>
        <v>43.692307692307715</v>
      </c>
      <c r="L71" s="13">
        <f t="shared" si="28"/>
        <v>0.52564102564102588</v>
      </c>
      <c r="M71" s="13">
        <f t="shared" si="28"/>
        <v>0.53846153846153877</v>
      </c>
      <c r="N71" s="13">
        <f t="shared" si="28"/>
        <v>0.7179487179487184</v>
      </c>
      <c r="O71" s="13">
        <f t="shared" si="24"/>
        <v>0.70512820512820562</v>
      </c>
      <c r="P71" s="13">
        <f t="shared" si="24"/>
        <v>0.76923076923076961</v>
      </c>
      <c r="Q71" s="13">
        <f t="shared" si="56"/>
        <v>0.38461538461538464</v>
      </c>
      <c r="R71" s="9">
        <f t="shared" si="48"/>
        <v>0.60683760683760724</v>
      </c>
      <c r="S71" s="2">
        <v>12.428571428571422</v>
      </c>
      <c r="T71" s="2">
        <v>12.428571428571422</v>
      </c>
      <c r="U71" s="2">
        <v>12.428571428571422</v>
      </c>
      <c r="V71" s="2">
        <v>10.428571428571429</v>
      </c>
      <c r="W71" s="2">
        <v>3.5</v>
      </c>
      <c r="X71" s="2">
        <v>6.4285714285714262</v>
      </c>
      <c r="Y71" s="2">
        <f t="shared" si="57"/>
        <v>57.642857142857117</v>
      </c>
      <c r="Z71" s="11">
        <f t="shared" si="29"/>
        <v>1.0357142857142851</v>
      </c>
      <c r="AA71" s="11">
        <f t="shared" si="29"/>
        <v>1.0357142857142851</v>
      </c>
      <c r="AB71" s="11">
        <f t="shared" si="29"/>
        <v>1.0357142857142851</v>
      </c>
      <c r="AC71" s="11">
        <f t="shared" si="25"/>
        <v>0.86904761904761907</v>
      </c>
      <c r="AD71" s="11">
        <f t="shared" si="25"/>
        <v>0.29166666666666669</v>
      </c>
      <c r="AE71" s="11">
        <f t="shared" si="25"/>
        <v>0.53571428571428548</v>
      </c>
      <c r="AF71" s="10">
        <f t="shared" si="49"/>
        <v>0.8005952380952378</v>
      </c>
      <c r="AG71" s="2">
        <v>10.153846153846153</v>
      </c>
      <c r="AH71" s="2">
        <v>11.999999999999993</v>
      </c>
      <c r="AI71" s="2">
        <v>10</v>
      </c>
      <c r="AJ71" s="2">
        <v>10</v>
      </c>
      <c r="AK71" s="2">
        <v>9.0000000000000053</v>
      </c>
      <c r="AL71" s="2">
        <v>5.8461538461538476</v>
      </c>
      <c r="AM71" s="2">
        <f t="shared" si="58"/>
        <v>57</v>
      </c>
      <c r="AN71" s="11">
        <f t="shared" si="30"/>
        <v>0.84615384615384615</v>
      </c>
      <c r="AO71" s="11">
        <f t="shared" si="30"/>
        <v>0.99999999999999944</v>
      </c>
      <c r="AP71" s="11">
        <f t="shared" si="30"/>
        <v>0.83333333333333337</v>
      </c>
      <c r="AQ71" s="11">
        <f t="shared" si="26"/>
        <v>0.83333333333333337</v>
      </c>
      <c r="AR71" s="11">
        <f t="shared" si="26"/>
        <v>0.75000000000000044</v>
      </c>
      <c r="AS71" s="11">
        <f t="shared" si="26"/>
        <v>0.48717948717948728</v>
      </c>
      <c r="AT71" s="10">
        <f t="shared" si="50"/>
        <v>0.79166666666666663</v>
      </c>
      <c r="AU71" s="2">
        <v>6.0000000000000036</v>
      </c>
      <c r="AV71" s="2">
        <v>8.0000000000000089</v>
      </c>
      <c r="AW71" s="2">
        <v>8.0000000000000089</v>
      </c>
      <c r="AX71" s="2">
        <v>8.2142857142857224</v>
      </c>
      <c r="AY71" s="2">
        <v>1.9285714285714284</v>
      </c>
      <c r="AZ71" s="2">
        <v>4.9999999999999991</v>
      </c>
      <c r="BA71" s="2">
        <f t="shared" si="59"/>
        <v>37.142857142857174</v>
      </c>
      <c r="BB71" s="11">
        <f t="shared" si="31"/>
        <v>0.50000000000000033</v>
      </c>
      <c r="BC71" s="11">
        <f t="shared" si="31"/>
        <v>0.66666666666666741</v>
      </c>
      <c r="BD71" s="11">
        <f t="shared" si="31"/>
        <v>0.66666666666666741</v>
      </c>
      <c r="BE71" s="11">
        <f t="shared" si="27"/>
        <v>0.6845238095238102</v>
      </c>
      <c r="BF71" s="11">
        <f t="shared" si="27"/>
        <v>0.1607142857142857</v>
      </c>
      <c r="BG71" s="11">
        <f t="shared" si="27"/>
        <v>0.41666666666666657</v>
      </c>
      <c r="BH71" s="10">
        <f t="shared" si="51"/>
        <v>0.51587301587301626</v>
      </c>
      <c r="BI71">
        <v>8.0000000000000071</v>
      </c>
      <c r="BJ71">
        <v>8.0000000000000071</v>
      </c>
      <c r="BK71">
        <v>8.0000000000000071</v>
      </c>
      <c r="BL71">
        <v>11.999999999999993</v>
      </c>
      <c r="BM71">
        <v>5.6153846153846168</v>
      </c>
      <c r="BN71">
        <v>4.6153846153846159</v>
      </c>
      <c r="BO71">
        <v>46.230769230769241</v>
      </c>
      <c r="BP71" s="11">
        <v>0.6666666666666673</v>
      </c>
      <c r="BQ71" s="11">
        <v>0.6666666666666673</v>
      </c>
      <c r="BR71" s="11">
        <v>0.6666666666666673</v>
      </c>
      <c r="BS71" s="11">
        <v>0.99999999999999944</v>
      </c>
      <c r="BT71" s="11">
        <v>0.46794871794871806</v>
      </c>
      <c r="BU71" s="11">
        <v>0.38461538461538464</v>
      </c>
      <c r="BV71" s="11">
        <f t="shared" si="52"/>
        <v>0.64209401709401737</v>
      </c>
      <c r="BW71">
        <v>11.999999999999995</v>
      </c>
      <c r="BX71">
        <v>10.000000000000002</v>
      </c>
      <c r="BY71">
        <v>10.000000000000002</v>
      </c>
      <c r="BZ71">
        <v>11.999999999999995</v>
      </c>
      <c r="CA71">
        <v>5.8571428571428559</v>
      </c>
      <c r="CB71">
        <v>4.6428571428571423</v>
      </c>
      <c r="CC71">
        <v>54.499999999999986</v>
      </c>
      <c r="CD71" s="11">
        <v>0.99999999999999956</v>
      </c>
      <c r="CE71" s="11">
        <v>0.83333333333333348</v>
      </c>
      <c r="CF71" s="11">
        <v>0.83333333333333348</v>
      </c>
      <c r="CG71" s="11">
        <v>0.99999999999999956</v>
      </c>
      <c r="CH71" s="11">
        <v>0.48809523809523797</v>
      </c>
      <c r="CI71" s="11">
        <v>0.38690476190476186</v>
      </c>
      <c r="CJ71" s="11">
        <f t="shared" si="53"/>
        <v>0.75694444444444431</v>
      </c>
      <c r="CK71" s="54">
        <f t="shared" si="54"/>
        <v>0.68566849816849829</v>
      </c>
    </row>
    <row r="72" spans="1:89" x14ac:dyDescent="0.25">
      <c r="A72" s="5" t="s">
        <v>113</v>
      </c>
      <c r="B72" s="12" t="s">
        <v>155</v>
      </c>
      <c r="C72" t="s">
        <v>156</v>
      </c>
      <c r="E72" s="2">
        <v>11.999999999999993</v>
      </c>
      <c r="F72" s="2">
        <v>8.0000000000000071</v>
      </c>
      <c r="G72" s="2">
        <v>10.307692307692307</v>
      </c>
      <c r="H72" s="2">
        <v>8.4615384615384635</v>
      </c>
      <c r="I72" s="2">
        <v>7.6923076923076987</v>
      </c>
      <c r="J72" s="2">
        <v>7.0000000000000018</v>
      </c>
      <c r="K72" s="2">
        <f t="shared" si="55"/>
        <v>53.461538461538474</v>
      </c>
      <c r="L72" s="13">
        <f t="shared" si="28"/>
        <v>0.99999999999999944</v>
      </c>
      <c r="M72" s="13">
        <f t="shared" si="28"/>
        <v>0.6666666666666673</v>
      </c>
      <c r="N72" s="13">
        <f t="shared" si="28"/>
        <v>0.85897435897435892</v>
      </c>
      <c r="O72" s="13">
        <f t="shared" si="24"/>
        <v>0.70512820512820529</v>
      </c>
      <c r="P72" s="13">
        <f t="shared" si="24"/>
        <v>0.64102564102564152</v>
      </c>
      <c r="Q72" s="13">
        <f t="shared" si="56"/>
        <v>0.58333333333333348</v>
      </c>
      <c r="R72" s="9">
        <f t="shared" si="48"/>
        <v>0.74252136752136766</v>
      </c>
      <c r="S72" s="2">
        <v>6.5714285714285765</v>
      </c>
      <c r="T72" s="2">
        <v>6.0000000000000036</v>
      </c>
      <c r="U72" s="2">
        <v>10.142857142857144</v>
      </c>
      <c r="V72" s="2">
        <v>10.142857142857144</v>
      </c>
      <c r="W72" s="2">
        <v>7.2142857142857171</v>
      </c>
      <c r="X72" s="2">
        <v>5.7857142857142847</v>
      </c>
      <c r="Y72" s="2">
        <f t="shared" si="57"/>
        <v>45.857142857142868</v>
      </c>
      <c r="Z72" s="11">
        <f t="shared" si="29"/>
        <v>0.547619047619048</v>
      </c>
      <c r="AA72" s="11">
        <f t="shared" si="29"/>
        <v>0.50000000000000033</v>
      </c>
      <c r="AB72" s="11">
        <f t="shared" si="29"/>
        <v>0.84523809523809534</v>
      </c>
      <c r="AC72" s="11">
        <f t="shared" si="25"/>
        <v>0.84523809523809534</v>
      </c>
      <c r="AD72" s="11">
        <f t="shared" si="25"/>
        <v>0.60119047619047639</v>
      </c>
      <c r="AE72" s="11">
        <f t="shared" si="25"/>
        <v>0.48214285714285704</v>
      </c>
      <c r="AF72" s="10">
        <f t="shared" si="49"/>
        <v>0.63690476190476208</v>
      </c>
      <c r="AG72" s="2">
        <v>10.153846153846153</v>
      </c>
      <c r="AH72" s="2">
        <v>10</v>
      </c>
      <c r="AI72" s="2">
        <v>10</v>
      </c>
      <c r="AJ72" s="2">
        <v>11.307692307692301</v>
      </c>
      <c r="AK72" s="2">
        <v>7.5384615384615437</v>
      </c>
      <c r="AL72" s="2">
        <v>5.1538461538461533</v>
      </c>
      <c r="AM72" s="2">
        <f t="shared" si="58"/>
        <v>54.153846153846153</v>
      </c>
      <c r="AN72" s="11">
        <f t="shared" si="30"/>
        <v>0.84615384615384615</v>
      </c>
      <c r="AO72" s="11">
        <f t="shared" si="30"/>
        <v>0.83333333333333337</v>
      </c>
      <c r="AP72" s="11">
        <f t="shared" si="30"/>
        <v>0.83333333333333337</v>
      </c>
      <c r="AQ72" s="11">
        <f t="shared" si="26"/>
        <v>0.94230769230769174</v>
      </c>
      <c r="AR72" s="11">
        <f t="shared" si="26"/>
        <v>0.62820512820512864</v>
      </c>
      <c r="AS72" s="11">
        <f t="shared" si="26"/>
        <v>0.42948717948717946</v>
      </c>
      <c r="AT72" s="10">
        <f t="shared" si="50"/>
        <v>0.75213675213675213</v>
      </c>
      <c r="AU72" s="2">
        <v>8.0000000000000089</v>
      </c>
      <c r="AV72" s="2">
        <v>10.000000000000002</v>
      </c>
      <c r="AW72" s="2">
        <v>9.0000000000000036</v>
      </c>
      <c r="AX72" s="2">
        <v>11.999999999999995</v>
      </c>
      <c r="AY72" s="2">
        <v>4.1428571428571423</v>
      </c>
      <c r="AZ72" s="2">
        <v>4.2857142857142856</v>
      </c>
      <c r="BA72" s="2">
        <f t="shared" si="59"/>
        <v>47.428571428571438</v>
      </c>
      <c r="BB72" s="11">
        <f t="shared" si="31"/>
        <v>0.66666666666666741</v>
      </c>
      <c r="BC72" s="11">
        <f t="shared" si="31"/>
        <v>0.83333333333333348</v>
      </c>
      <c r="BD72" s="11">
        <f t="shared" si="31"/>
        <v>0.75000000000000033</v>
      </c>
      <c r="BE72" s="11">
        <f t="shared" si="27"/>
        <v>0.99999999999999956</v>
      </c>
      <c r="BF72" s="11">
        <f t="shared" si="27"/>
        <v>0.34523809523809518</v>
      </c>
      <c r="BG72" s="11">
        <f t="shared" si="27"/>
        <v>0.35714285714285715</v>
      </c>
      <c r="BH72" s="10">
        <f t="shared" si="51"/>
        <v>0.65873015873015894</v>
      </c>
      <c r="BI72">
        <v>10.538461538461535</v>
      </c>
      <c r="BJ72">
        <v>8.0000000000000071</v>
      </c>
      <c r="BK72">
        <v>10</v>
      </c>
      <c r="BL72">
        <v>11.153846153846143</v>
      </c>
      <c r="BM72">
        <v>6.4615384615384626</v>
      </c>
      <c r="BN72">
        <v>4.1538461538461542</v>
      </c>
      <c r="BO72">
        <v>50.307692307692292</v>
      </c>
      <c r="BP72" s="11">
        <v>0.87820512820512786</v>
      </c>
      <c r="BQ72" s="11">
        <v>0.6666666666666673</v>
      </c>
      <c r="BR72" s="11">
        <v>0.83333333333333337</v>
      </c>
      <c r="BS72" s="11">
        <v>0.92948717948717852</v>
      </c>
      <c r="BT72" s="11">
        <v>0.53846153846153855</v>
      </c>
      <c r="BU72" s="11">
        <v>0.3461538461538462</v>
      </c>
      <c r="BV72" s="11">
        <f t="shared" si="52"/>
        <v>0.69871794871794857</v>
      </c>
      <c r="BW72">
        <v>6.7142857142857197</v>
      </c>
      <c r="BX72">
        <v>10.285714285714286</v>
      </c>
      <c r="BY72">
        <v>8.0000000000000018</v>
      </c>
      <c r="BZ72">
        <v>6.2857142857142856</v>
      </c>
      <c r="CA72">
        <v>4.8571428571428577</v>
      </c>
      <c r="CB72">
        <v>3.5</v>
      </c>
      <c r="CC72">
        <v>39.642857142857153</v>
      </c>
      <c r="CD72" s="11">
        <v>0.55952380952380998</v>
      </c>
      <c r="CE72" s="11">
        <v>0.85714285714285721</v>
      </c>
      <c r="CF72" s="11">
        <v>0.66666666666666685</v>
      </c>
      <c r="CG72" s="11">
        <v>0.52380952380952384</v>
      </c>
      <c r="CH72" s="11">
        <v>0.40476190476190482</v>
      </c>
      <c r="CI72" s="11">
        <v>0.29166666666666669</v>
      </c>
      <c r="CJ72" s="11">
        <f t="shared" si="53"/>
        <v>0.55059523809523814</v>
      </c>
      <c r="CK72" s="54">
        <f t="shared" si="54"/>
        <v>0.67326770451770468</v>
      </c>
    </row>
    <row r="73" spans="1:89" x14ac:dyDescent="0.25">
      <c r="A73" s="5" t="s">
        <v>113</v>
      </c>
      <c r="B73" s="12" t="s">
        <v>157</v>
      </c>
      <c r="C73" t="s">
        <v>158</v>
      </c>
      <c r="E73" s="2">
        <v>10.46153846153846</v>
      </c>
      <c r="F73" s="2">
        <v>10.769230769230766</v>
      </c>
      <c r="G73" s="2">
        <v>8.461538461538467</v>
      </c>
      <c r="H73" s="2">
        <v>10.769230769230766</v>
      </c>
      <c r="I73" s="2">
        <v>3.3076923076923079</v>
      </c>
      <c r="J73" s="2">
        <v>6.153846153846156</v>
      </c>
      <c r="K73" s="2">
        <f t="shared" si="55"/>
        <v>49.92307692307692</v>
      </c>
      <c r="L73" s="13">
        <f t="shared" si="28"/>
        <v>0.8717948717948717</v>
      </c>
      <c r="M73" s="13">
        <f t="shared" si="28"/>
        <v>0.89743589743589725</v>
      </c>
      <c r="N73" s="13">
        <f t="shared" si="28"/>
        <v>0.70512820512820562</v>
      </c>
      <c r="O73" s="13">
        <f t="shared" si="24"/>
        <v>0.89743589743589725</v>
      </c>
      <c r="P73" s="13">
        <f t="shared" si="24"/>
        <v>0.27564102564102566</v>
      </c>
      <c r="Q73" s="13">
        <f t="shared" si="56"/>
        <v>0.512820512820513</v>
      </c>
      <c r="R73" s="9">
        <f t="shared" si="48"/>
        <v>0.69337606837606847</v>
      </c>
      <c r="S73" s="2">
        <v>12.285714285714279</v>
      </c>
      <c r="T73" s="2">
        <v>9.2857142857142883</v>
      </c>
      <c r="U73" s="2">
        <v>11.999999999999991</v>
      </c>
      <c r="V73" s="2">
        <v>8.0000000000000089</v>
      </c>
      <c r="W73" s="2">
        <v>1.3571428571428572</v>
      </c>
      <c r="X73" s="2">
        <v>1.0714285714285714</v>
      </c>
      <c r="Y73" s="2">
        <f t="shared" si="57"/>
        <v>43.999999999999993</v>
      </c>
      <c r="Z73" s="11">
        <f t="shared" si="29"/>
        <v>1.0238095238095233</v>
      </c>
      <c r="AA73" s="11">
        <f t="shared" si="29"/>
        <v>0.77380952380952406</v>
      </c>
      <c r="AB73" s="11">
        <f t="shared" si="29"/>
        <v>0.99999999999999922</v>
      </c>
      <c r="AC73" s="11">
        <f t="shared" si="25"/>
        <v>0.66666666666666741</v>
      </c>
      <c r="AD73" s="11">
        <f t="shared" si="25"/>
        <v>0.1130952380952381</v>
      </c>
      <c r="AE73" s="11">
        <f t="shared" si="25"/>
        <v>8.9285714285714288E-2</v>
      </c>
      <c r="AF73" s="10">
        <f t="shared" si="49"/>
        <v>0.61111111111111105</v>
      </c>
      <c r="AG73" s="2">
        <v>10.307692307692307</v>
      </c>
      <c r="AH73" s="2">
        <v>11.999999999999993</v>
      </c>
      <c r="AI73" s="2">
        <v>12.153846153846146</v>
      </c>
      <c r="AJ73" s="2">
        <v>10.153846153846153</v>
      </c>
      <c r="AK73" s="2">
        <v>5.9230769230769225</v>
      </c>
      <c r="AL73" s="2">
        <v>8.6153846153846168</v>
      </c>
      <c r="AM73" s="2">
        <f t="shared" si="58"/>
        <v>59.153846153846132</v>
      </c>
      <c r="AN73" s="11">
        <f t="shared" si="30"/>
        <v>0.85897435897435892</v>
      </c>
      <c r="AO73" s="11">
        <f t="shared" si="30"/>
        <v>0.99999999999999944</v>
      </c>
      <c r="AP73" s="11">
        <f t="shared" si="30"/>
        <v>1.0128205128205121</v>
      </c>
      <c r="AQ73" s="11">
        <f t="shared" si="26"/>
        <v>0.84615384615384615</v>
      </c>
      <c r="AR73" s="11">
        <f t="shared" si="26"/>
        <v>0.49358974358974356</v>
      </c>
      <c r="AS73" s="11">
        <f t="shared" si="26"/>
        <v>0.71794871794871806</v>
      </c>
      <c r="AT73" s="10">
        <f t="shared" si="50"/>
        <v>0.82158119658119633</v>
      </c>
      <c r="AU73" s="2">
        <v>3.9999999999999987</v>
      </c>
      <c r="AV73" s="2">
        <v>12</v>
      </c>
      <c r="AW73" s="2">
        <v>6.0000000000000036</v>
      </c>
      <c r="AX73" s="2">
        <v>10.000000000000002</v>
      </c>
      <c r="AY73" s="2">
        <v>4.2857142857142856</v>
      </c>
      <c r="AZ73" s="2">
        <v>3.9285714285714288</v>
      </c>
      <c r="BA73" s="2">
        <f t="shared" si="59"/>
        <v>40.214285714285715</v>
      </c>
      <c r="BB73" s="11">
        <f t="shared" si="31"/>
        <v>0.3333333333333332</v>
      </c>
      <c r="BC73" s="11">
        <f t="shared" si="31"/>
        <v>1</v>
      </c>
      <c r="BD73" s="11">
        <f t="shared" si="31"/>
        <v>0.50000000000000033</v>
      </c>
      <c r="BE73" s="11">
        <f t="shared" si="27"/>
        <v>0.83333333333333348</v>
      </c>
      <c r="BF73" s="11">
        <f t="shared" si="27"/>
        <v>0.35714285714285715</v>
      </c>
      <c r="BG73" s="11">
        <f t="shared" si="27"/>
        <v>0.32738095238095238</v>
      </c>
      <c r="BH73" s="10">
        <f t="shared" si="51"/>
        <v>0.55853174603174616</v>
      </c>
      <c r="BI73">
        <v>10.999999999999991</v>
      </c>
      <c r="BJ73">
        <v>10</v>
      </c>
      <c r="BK73">
        <v>8.0000000000000071</v>
      </c>
      <c r="BL73">
        <v>10</v>
      </c>
      <c r="BM73">
        <v>8.0769230769230802</v>
      </c>
      <c r="BN73">
        <v>6.9230769230769251</v>
      </c>
      <c r="BO73">
        <v>54.000000000000007</v>
      </c>
      <c r="BP73" s="11">
        <v>0.91666666666666596</v>
      </c>
      <c r="BQ73" s="11">
        <v>0.83333333333333337</v>
      </c>
      <c r="BR73" s="11">
        <v>0.6666666666666673</v>
      </c>
      <c r="BS73" s="11">
        <v>0.83333333333333337</v>
      </c>
      <c r="BT73" s="11">
        <v>0.67307692307692335</v>
      </c>
      <c r="BU73" s="11">
        <v>0.57692307692307709</v>
      </c>
      <c r="BV73" s="11">
        <f t="shared" si="52"/>
        <v>0.75</v>
      </c>
      <c r="BW73">
        <v>9.4285714285714324</v>
      </c>
      <c r="BX73">
        <v>11.999999999999993</v>
      </c>
      <c r="BY73">
        <v>9.5714285714285712</v>
      </c>
      <c r="BZ73">
        <v>1.9999999999999993</v>
      </c>
      <c r="CA73">
        <v>6.0714285714285694</v>
      </c>
      <c r="CB73">
        <v>4.9999999999999991</v>
      </c>
      <c r="CC73">
        <v>44.071428571428562</v>
      </c>
      <c r="CD73" s="11">
        <v>0.78571428571428603</v>
      </c>
      <c r="CE73" s="11">
        <v>0.99999999999999944</v>
      </c>
      <c r="CF73" s="11">
        <v>0.79761904761904756</v>
      </c>
      <c r="CG73" s="11">
        <v>0.1666666666666666</v>
      </c>
      <c r="CH73" s="11">
        <v>0.50595238095238082</v>
      </c>
      <c r="CI73" s="11">
        <v>0.41666666666666657</v>
      </c>
      <c r="CJ73" s="11">
        <f t="shared" si="53"/>
        <v>0.61210317460317454</v>
      </c>
      <c r="CK73" s="54">
        <f t="shared" si="54"/>
        <v>0.67445054945054939</v>
      </c>
    </row>
    <row r="74" spans="1:89" x14ac:dyDescent="0.25">
      <c r="A74" s="5" t="s">
        <v>113</v>
      </c>
      <c r="B74" s="12" t="s">
        <v>159</v>
      </c>
      <c r="C74" t="s">
        <v>160</v>
      </c>
      <c r="E74" s="2">
        <v>11.999999999999993</v>
      </c>
      <c r="F74" s="2">
        <v>8.0000000000000071</v>
      </c>
      <c r="G74" s="2">
        <v>10.153846153846153</v>
      </c>
      <c r="H74" s="2">
        <v>11.999999999999996</v>
      </c>
      <c r="I74" s="2">
        <v>3.7692307692307692</v>
      </c>
      <c r="J74" s="2">
        <v>4.8461538461538467</v>
      </c>
      <c r="K74" s="2">
        <f t="shared" si="55"/>
        <v>50.769230769230759</v>
      </c>
      <c r="L74" s="13">
        <f t="shared" si="28"/>
        <v>0.99999999999999944</v>
      </c>
      <c r="M74" s="13">
        <f t="shared" si="28"/>
        <v>0.6666666666666673</v>
      </c>
      <c r="N74" s="13">
        <f t="shared" si="28"/>
        <v>0.84615384615384615</v>
      </c>
      <c r="O74" s="13">
        <f t="shared" si="24"/>
        <v>0.99999999999999967</v>
      </c>
      <c r="P74" s="13">
        <f t="shared" si="24"/>
        <v>0.3141025641025641</v>
      </c>
      <c r="Q74" s="13">
        <f t="shared" si="56"/>
        <v>0.40384615384615391</v>
      </c>
      <c r="R74" s="9">
        <f t="shared" si="48"/>
        <v>0.70512820512820518</v>
      </c>
      <c r="S74" s="2">
        <v>11</v>
      </c>
      <c r="T74" s="2">
        <v>10.000000000000002</v>
      </c>
      <c r="U74" s="2">
        <v>10.000000000000002</v>
      </c>
      <c r="V74" s="2">
        <v>8.0000000000000036</v>
      </c>
      <c r="W74" s="2">
        <v>4.0714285714285712</v>
      </c>
      <c r="X74" s="2">
        <v>4.7142857142857144</v>
      </c>
      <c r="Y74" s="2">
        <f t="shared" si="57"/>
        <v>47.785714285714285</v>
      </c>
      <c r="Z74" s="11">
        <f t="shared" si="29"/>
        <v>0.91666666666666663</v>
      </c>
      <c r="AA74" s="11">
        <f t="shared" si="29"/>
        <v>0.83333333333333348</v>
      </c>
      <c r="AB74" s="11">
        <f t="shared" si="29"/>
        <v>0.83333333333333348</v>
      </c>
      <c r="AC74" s="11">
        <f t="shared" si="25"/>
        <v>0.66666666666666696</v>
      </c>
      <c r="AD74" s="11">
        <f t="shared" si="25"/>
        <v>0.33928571428571425</v>
      </c>
      <c r="AE74" s="11">
        <f t="shared" si="25"/>
        <v>0.39285714285714285</v>
      </c>
      <c r="AF74" s="10">
        <f t="shared" si="49"/>
        <v>0.66369047619047628</v>
      </c>
      <c r="AG74" s="2">
        <v>10.46153846153846</v>
      </c>
      <c r="AH74" s="2">
        <v>11.999999999999993</v>
      </c>
      <c r="AI74" s="2">
        <v>10</v>
      </c>
      <c r="AJ74" s="2">
        <v>12.153846153846146</v>
      </c>
      <c r="AK74" s="2">
        <v>3.8461538461538463</v>
      </c>
      <c r="AL74" s="2">
        <v>4.8461538461538458</v>
      </c>
      <c r="AM74" s="2">
        <f t="shared" si="58"/>
        <v>53.307692307692292</v>
      </c>
      <c r="AN74" s="11">
        <f t="shared" si="30"/>
        <v>0.8717948717948717</v>
      </c>
      <c r="AO74" s="11">
        <f t="shared" si="30"/>
        <v>0.99999999999999944</v>
      </c>
      <c r="AP74" s="11">
        <f t="shared" si="30"/>
        <v>0.83333333333333337</v>
      </c>
      <c r="AQ74" s="11">
        <f t="shared" si="26"/>
        <v>1.0128205128205121</v>
      </c>
      <c r="AR74" s="11">
        <f t="shared" si="26"/>
        <v>0.32051282051282054</v>
      </c>
      <c r="AS74" s="11">
        <f t="shared" si="26"/>
        <v>0.4038461538461538</v>
      </c>
      <c r="AT74" s="10">
        <f t="shared" si="50"/>
        <v>0.74038461538461509</v>
      </c>
      <c r="AU74" s="2">
        <v>8.0000000000000089</v>
      </c>
      <c r="AV74" s="2">
        <v>9.0000000000000036</v>
      </c>
      <c r="AW74" s="2">
        <v>6.0000000000000036</v>
      </c>
      <c r="AX74" s="2">
        <v>11.999999999999995</v>
      </c>
      <c r="AY74" s="2">
        <v>6.6428571428571423</v>
      </c>
      <c r="AZ74" s="2">
        <v>4.9285714285714288</v>
      </c>
      <c r="BA74" s="2">
        <f t="shared" si="59"/>
        <v>46.571428571428584</v>
      </c>
      <c r="BB74" s="11">
        <f t="shared" si="31"/>
        <v>0.66666666666666741</v>
      </c>
      <c r="BC74" s="11">
        <f t="shared" si="31"/>
        <v>0.75000000000000033</v>
      </c>
      <c r="BD74" s="11">
        <f t="shared" si="31"/>
        <v>0.50000000000000033</v>
      </c>
      <c r="BE74" s="11">
        <f t="shared" si="27"/>
        <v>0.99999999999999956</v>
      </c>
      <c r="BF74" s="11">
        <f t="shared" si="27"/>
        <v>0.55357142857142849</v>
      </c>
      <c r="BG74" s="11">
        <f t="shared" si="27"/>
        <v>0.41071428571428575</v>
      </c>
      <c r="BH74" s="10">
        <f t="shared" si="51"/>
        <v>0.64682539682539697</v>
      </c>
      <c r="BI74">
        <v>8.0000000000000071</v>
      </c>
      <c r="BJ74">
        <v>11.999999999999993</v>
      </c>
      <c r="BK74">
        <v>10</v>
      </c>
      <c r="BL74">
        <v>6.0000000000000027</v>
      </c>
      <c r="BM74">
        <v>6.615384615384615</v>
      </c>
      <c r="BN74">
        <v>5.384615384615385</v>
      </c>
      <c r="BO74">
        <v>48</v>
      </c>
      <c r="BP74" s="11">
        <v>0.6666666666666673</v>
      </c>
      <c r="BQ74" s="11">
        <v>0.99999999999999944</v>
      </c>
      <c r="BR74" s="11">
        <v>0.83333333333333337</v>
      </c>
      <c r="BS74" s="11">
        <v>0.50000000000000022</v>
      </c>
      <c r="BT74" s="11">
        <v>0.55128205128205121</v>
      </c>
      <c r="BU74" s="11">
        <v>0.44871794871794873</v>
      </c>
      <c r="BV74" s="11">
        <f t="shared" si="52"/>
        <v>0.66666666666666663</v>
      </c>
      <c r="BW74">
        <v>11.999999999999995</v>
      </c>
      <c r="BX74">
        <v>10.000000000000002</v>
      </c>
      <c r="BY74">
        <v>11.999999999999995</v>
      </c>
      <c r="BZ74">
        <v>10.142857142857144</v>
      </c>
      <c r="CA74">
        <v>6.4285714285714279</v>
      </c>
      <c r="CB74">
        <v>3.5714285714285712</v>
      </c>
      <c r="CC74">
        <v>54.142857142857139</v>
      </c>
      <c r="CD74" s="11">
        <v>0.99999999999999956</v>
      </c>
      <c r="CE74" s="11">
        <v>0.83333333333333348</v>
      </c>
      <c r="CF74" s="11">
        <v>0.99999999999999956</v>
      </c>
      <c r="CG74" s="11">
        <v>0.84523809523809534</v>
      </c>
      <c r="CH74" s="11">
        <v>0.5357142857142857</v>
      </c>
      <c r="CI74" s="11">
        <v>0.29761904761904762</v>
      </c>
      <c r="CJ74" s="11">
        <f t="shared" si="53"/>
        <v>0.75198412698412687</v>
      </c>
      <c r="CK74" s="54">
        <f t="shared" si="54"/>
        <v>0.6957799145299145</v>
      </c>
    </row>
    <row r="75" spans="1:89" x14ac:dyDescent="0.25">
      <c r="A75" s="5" t="s">
        <v>113</v>
      </c>
      <c r="B75" s="12" t="s">
        <v>161</v>
      </c>
      <c r="C75" t="s">
        <v>162</v>
      </c>
      <c r="E75" s="2">
        <v>12.999999999999996</v>
      </c>
      <c r="F75" s="2">
        <v>10.307692307692307</v>
      </c>
      <c r="G75" s="2">
        <v>8.0000000000000071</v>
      </c>
      <c r="H75" s="2">
        <v>11.999999999999993</v>
      </c>
      <c r="I75" s="2">
        <v>4.8461538461538467</v>
      </c>
      <c r="J75" s="2">
        <v>2.2307692307692308</v>
      </c>
      <c r="K75" s="2">
        <f t="shared" si="55"/>
        <v>50.384615384615387</v>
      </c>
      <c r="L75" s="13">
        <f t="shared" si="28"/>
        <v>1.083333333333333</v>
      </c>
      <c r="M75" s="13">
        <f t="shared" si="28"/>
        <v>0.85897435897435892</v>
      </c>
      <c r="N75" s="13">
        <f t="shared" si="28"/>
        <v>0.6666666666666673</v>
      </c>
      <c r="O75" s="13">
        <f t="shared" si="24"/>
        <v>0.99999999999999944</v>
      </c>
      <c r="P75" s="13">
        <f t="shared" si="24"/>
        <v>0.40384615384615391</v>
      </c>
      <c r="Q75" s="13">
        <f t="shared" si="56"/>
        <v>0.1858974358974359</v>
      </c>
      <c r="R75" s="9">
        <f t="shared" si="48"/>
        <v>0.69978632478632485</v>
      </c>
      <c r="S75" s="2">
        <v>11.999999999999995</v>
      </c>
      <c r="T75" s="2">
        <v>10.000000000000002</v>
      </c>
      <c r="U75" s="2">
        <v>8.0000000000000089</v>
      </c>
      <c r="V75" s="2">
        <v>8.0000000000000089</v>
      </c>
      <c r="W75" s="2">
        <v>3.9285714285714288</v>
      </c>
      <c r="X75" s="2">
        <v>5.7142857142857144</v>
      </c>
      <c r="Y75" s="2">
        <f t="shared" si="57"/>
        <v>47.64285714285716</v>
      </c>
      <c r="Z75" s="11">
        <f t="shared" si="29"/>
        <v>0.99999999999999956</v>
      </c>
      <c r="AA75" s="11">
        <f t="shared" si="29"/>
        <v>0.83333333333333348</v>
      </c>
      <c r="AB75" s="11">
        <f t="shared" si="29"/>
        <v>0.66666666666666741</v>
      </c>
      <c r="AC75" s="11">
        <f t="shared" si="25"/>
        <v>0.66666666666666741</v>
      </c>
      <c r="AD75" s="11">
        <f t="shared" si="25"/>
        <v>0.32738095238095238</v>
      </c>
      <c r="AE75" s="11">
        <f t="shared" si="25"/>
        <v>0.47619047619047622</v>
      </c>
      <c r="AF75" s="10">
        <f t="shared" si="49"/>
        <v>0.66170634920634941</v>
      </c>
      <c r="AG75" s="2">
        <v>11.999999999999993</v>
      </c>
      <c r="AH75" s="2">
        <v>10</v>
      </c>
      <c r="AI75" s="2">
        <v>10</v>
      </c>
      <c r="AJ75" s="2">
        <v>12.307692307692299</v>
      </c>
      <c r="AK75" s="2">
        <v>4.3846153846153841</v>
      </c>
      <c r="AL75" s="2">
        <v>4</v>
      </c>
      <c r="AM75" s="2">
        <f t="shared" si="58"/>
        <v>52.692307692307679</v>
      </c>
      <c r="AN75" s="11">
        <f t="shared" si="30"/>
        <v>0.99999999999999944</v>
      </c>
      <c r="AO75" s="11">
        <f t="shared" si="30"/>
        <v>0.83333333333333337</v>
      </c>
      <c r="AP75" s="11">
        <f t="shared" si="30"/>
        <v>0.83333333333333337</v>
      </c>
      <c r="AQ75" s="11">
        <f t="shared" si="26"/>
        <v>1.0256410256410249</v>
      </c>
      <c r="AR75" s="11">
        <f t="shared" si="26"/>
        <v>0.36538461538461536</v>
      </c>
      <c r="AS75" s="11">
        <f t="shared" si="26"/>
        <v>0.33333333333333331</v>
      </c>
      <c r="AT75" s="10">
        <f t="shared" si="50"/>
        <v>0.73183760683760646</v>
      </c>
      <c r="AU75" s="2">
        <v>11.999999999999995</v>
      </c>
      <c r="AV75" s="2">
        <v>8.0000000000000089</v>
      </c>
      <c r="AW75" s="2">
        <v>11.999999999999995</v>
      </c>
      <c r="AX75" s="2">
        <v>10.000000000000002</v>
      </c>
      <c r="AY75" s="2">
        <v>3.3571428571428563</v>
      </c>
      <c r="AZ75" s="2">
        <v>2</v>
      </c>
      <c r="BA75" s="2">
        <f t="shared" si="59"/>
        <v>47.357142857142854</v>
      </c>
      <c r="BB75" s="11">
        <f t="shared" si="31"/>
        <v>0.99999999999999956</v>
      </c>
      <c r="BC75" s="11">
        <f t="shared" si="31"/>
        <v>0.66666666666666741</v>
      </c>
      <c r="BD75" s="11">
        <f t="shared" si="31"/>
        <v>0.99999999999999956</v>
      </c>
      <c r="BE75" s="11">
        <f t="shared" si="27"/>
        <v>0.83333333333333348</v>
      </c>
      <c r="BF75" s="11">
        <f t="shared" si="27"/>
        <v>0.27976190476190471</v>
      </c>
      <c r="BG75" s="11">
        <f t="shared" si="27"/>
        <v>0.16666666666666666</v>
      </c>
      <c r="BH75" s="10">
        <f t="shared" si="51"/>
        <v>0.65773809523809523</v>
      </c>
      <c r="BI75">
        <v>10</v>
      </c>
      <c r="BJ75">
        <v>8.0000000000000071</v>
      </c>
      <c r="BK75">
        <v>10</v>
      </c>
      <c r="BL75">
        <v>11.999999999999993</v>
      </c>
      <c r="BM75">
        <v>6.4615384615384617</v>
      </c>
      <c r="BN75">
        <v>5.7692307692307701</v>
      </c>
      <c r="BO75">
        <v>52.230769230769226</v>
      </c>
      <c r="BP75" s="11">
        <v>0.83333333333333337</v>
      </c>
      <c r="BQ75" s="11">
        <v>0.6666666666666673</v>
      </c>
      <c r="BR75" s="11">
        <v>0.83333333333333337</v>
      </c>
      <c r="BS75" s="11">
        <v>0.99999999999999944</v>
      </c>
      <c r="BT75" s="11">
        <v>0.53846153846153844</v>
      </c>
      <c r="BU75" s="11">
        <v>0.48076923076923084</v>
      </c>
      <c r="BV75" s="11">
        <f t="shared" si="52"/>
        <v>0.7254273504273504</v>
      </c>
      <c r="BW75">
        <v>11.999999999999995</v>
      </c>
      <c r="BX75">
        <v>10.000000000000002</v>
      </c>
      <c r="BY75">
        <v>11.999999999999995</v>
      </c>
      <c r="BZ75">
        <v>10.000000000000002</v>
      </c>
      <c r="CA75">
        <v>6</v>
      </c>
      <c r="CB75">
        <v>2.9285714285714288</v>
      </c>
      <c r="CC75">
        <v>52.928571428571423</v>
      </c>
      <c r="CD75" s="11">
        <v>0.99999999999999956</v>
      </c>
      <c r="CE75" s="11">
        <v>0.83333333333333348</v>
      </c>
      <c r="CF75" s="11">
        <v>0.99999999999999956</v>
      </c>
      <c r="CG75" s="11">
        <v>0.83333333333333348</v>
      </c>
      <c r="CH75" s="11">
        <v>0.5</v>
      </c>
      <c r="CI75" s="11">
        <v>0.24404761904761907</v>
      </c>
      <c r="CJ75" s="11">
        <f t="shared" si="53"/>
        <v>0.73511904761904745</v>
      </c>
      <c r="CK75" s="54">
        <f t="shared" si="54"/>
        <v>0.70193579568579567</v>
      </c>
    </row>
    <row r="76" spans="1:89" x14ac:dyDescent="0.25">
      <c r="A76" s="5" t="s">
        <v>113</v>
      </c>
      <c r="B76" s="12" t="s">
        <v>163</v>
      </c>
      <c r="C76" t="s">
        <v>164</v>
      </c>
      <c r="E76" s="2">
        <v>11.769230769230763</v>
      </c>
      <c r="F76" s="2">
        <v>12.923076923076913</v>
      </c>
      <c r="G76" s="2">
        <v>12.923076923076913</v>
      </c>
      <c r="H76" s="2">
        <v>12.923076923076913</v>
      </c>
      <c r="I76" s="2">
        <v>6.0000000000000009</v>
      </c>
      <c r="J76" s="2">
        <v>5.2307692307692308</v>
      </c>
      <c r="K76" s="2">
        <f t="shared" si="55"/>
        <v>61.769230769230731</v>
      </c>
      <c r="L76" s="13">
        <f t="shared" si="28"/>
        <v>0.98076923076923028</v>
      </c>
      <c r="M76" s="13">
        <f t="shared" si="28"/>
        <v>1.076923076923076</v>
      </c>
      <c r="N76" s="13">
        <f t="shared" si="28"/>
        <v>1.076923076923076</v>
      </c>
      <c r="O76" s="13">
        <f t="shared" si="24"/>
        <v>1.076923076923076</v>
      </c>
      <c r="P76" s="13">
        <f t="shared" si="24"/>
        <v>0.50000000000000011</v>
      </c>
      <c r="Q76" s="13">
        <f t="shared" si="56"/>
        <v>0.4358974358974359</v>
      </c>
      <c r="R76" s="9">
        <f t="shared" si="48"/>
        <v>0.85790598290598241</v>
      </c>
      <c r="S76" s="2">
        <v>10.999999999999996</v>
      </c>
      <c r="T76" s="2">
        <v>11.999999999999991</v>
      </c>
      <c r="U76" s="2">
        <v>10.999999999999996</v>
      </c>
      <c r="V76" s="2">
        <v>10.000000000000002</v>
      </c>
      <c r="W76" s="2">
        <v>4.2857142857142865</v>
      </c>
      <c r="X76" s="2">
        <v>5.6428571428571432</v>
      </c>
      <c r="Y76" s="2">
        <f t="shared" si="57"/>
        <v>53.928571428571416</v>
      </c>
      <c r="Z76" s="11">
        <f t="shared" si="29"/>
        <v>0.91666666666666641</v>
      </c>
      <c r="AA76" s="11">
        <f t="shared" si="29"/>
        <v>0.99999999999999922</v>
      </c>
      <c r="AB76" s="11">
        <f t="shared" si="29"/>
        <v>0.91666666666666641</v>
      </c>
      <c r="AC76" s="11">
        <f t="shared" si="25"/>
        <v>0.83333333333333348</v>
      </c>
      <c r="AD76" s="11">
        <f t="shared" si="25"/>
        <v>0.35714285714285721</v>
      </c>
      <c r="AE76" s="11">
        <f t="shared" si="25"/>
        <v>0.47023809523809529</v>
      </c>
      <c r="AF76" s="10">
        <f t="shared" si="49"/>
        <v>0.74900793650793629</v>
      </c>
      <c r="AG76" s="2">
        <v>11.15384615384615</v>
      </c>
      <c r="AH76" s="2">
        <v>10</v>
      </c>
      <c r="AI76" s="2">
        <v>8.0000000000000071</v>
      </c>
      <c r="AJ76" s="2">
        <v>12.307692307692299</v>
      </c>
      <c r="AK76" s="2">
        <v>6.4615384615384626</v>
      </c>
      <c r="AL76" s="2">
        <v>3.1538461538461542</v>
      </c>
      <c r="AM76" s="2">
        <f t="shared" si="58"/>
        <v>51.076923076923066</v>
      </c>
      <c r="AN76" s="11">
        <f t="shared" si="30"/>
        <v>0.92948717948717918</v>
      </c>
      <c r="AO76" s="11">
        <f t="shared" si="30"/>
        <v>0.83333333333333337</v>
      </c>
      <c r="AP76" s="11">
        <f t="shared" si="30"/>
        <v>0.6666666666666673</v>
      </c>
      <c r="AQ76" s="11">
        <f t="shared" si="26"/>
        <v>1.0256410256410249</v>
      </c>
      <c r="AR76" s="11">
        <f t="shared" si="26"/>
        <v>0.53846153846153855</v>
      </c>
      <c r="AS76" s="11">
        <f t="shared" si="26"/>
        <v>0.26282051282051283</v>
      </c>
      <c r="AT76" s="10">
        <f t="shared" si="50"/>
        <v>0.70940170940170921</v>
      </c>
      <c r="AU76" s="2">
        <v>11.999999999999995</v>
      </c>
      <c r="AV76" s="2">
        <v>11.999999999999991</v>
      </c>
      <c r="AW76" s="2">
        <v>11.999999999999995</v>
      </c>
      <c r="AX76" s="2">
        <v>11.999999999999995</v>
      </c>
      <c r="AY76" s="2">
        <v>5.7142857142857153</v>
      </c>
      <c r="AZ76" s="2">
        <v>5.2142857142857144</v>
      </c>
      <c r="BA76" s="2">
        <f t="shared" si="59"/>
        <v>58.928571428571402</v>
      </c>
      <c r="BB76" s="11">
        <f t="shared" si="31"/>
        <v>0.99999999999999956</v>
      </c>
      <c r="BC76" s="11">
        <f t="shared" si="31"/>
        <v>0.99999999999999922</v>
      </c>
      <c r="BD76" s="11">
        <f t="shared" si="31"/>
        <v>0.99999999999999956</v>
      </c>
      <c r="BE76" s="11">
        <f t="shared" si="27"/>
        <v>0.99999999999999956</v>
      </c>
      <c r="BF76" s="11">
        <f t="shared" si="27"/>
        <v>0.47619047619047628</v>
      </c>
      <c r="BG76" s="11">
        <f t="shared" si="27"/>
        <v>0.43452380952380953</v>
      </c>
      <c r="BH76" s="10">
        <f t="shared" si="51"/>
        <v>0.8184523809523806</v>
      </c>
      <c r="BI76">
        <v>11.999999999999993</v>
      </c>
      <c r="BJ76">
        <v>10</v>
      </c>
      <c r="BK76">
        <v>10.999999999999993</v>
      </c>
      <c r="BL76">
        <v>8.0000000000000071</v>
      </c>
      <c r="BM76">
        <v>6.9230769230769242</v>
      </c>
      <c r="BN76">
        <v>7.9230769230769251</v>
      </c>
      <c r="BO76">
        <v>55.846153846153847</v>
      </c>
      <c r="BP76" s="11">
        <v>0.99999999999999944</v>
      </c>
      <c r="BQ76" s="11">
        <v>0.83333333333333337</v>
      </c>
      <c r="BR76" s="11">
        <v>0.91666666666666607</v>
      </c>
      <c r="BS76" s="11">
        <v>0.6666666666666673</v>
      </c>
      <c r="BT76" s="11">
        <v>0.57692307692307698</v>
      </c>
      <c r="BU76" s="11">
        <v>0.66025641025641046</v>
      </c>
      <c r="BV76" s="11">
        <f t="shared" si="52"/>
        <v>0.77564102564102566</v>
      </c>
      <c r="BW76">
        <v>10.000000000000002</v>
      </c>
      <c r="BX76">
        <v>11.999999999999995</v>
      </c>
      <c r="BY76">
        <v>11.999999999999995</v>
      </c>
      <c r="BZ76">
        <v>10.000000000000002</v>
      </c>
      <c r="CA76">
        <v>6.071428571428573</v>
      </c>
      <c r="CB76">
        <v>5.571428571428573</v>
      </c>
      <c r="CC76">
        <v>55.642857142857139</v>
      </c>
      <c r="CD76" s="11">
        <v>0.83333333333333348</v>
      </c>
      <c r="CE76" s="11">
        <v>0.99999999999999956</v>
      </c>
      <c r="CF76" s="11">
        <v>0.99999999999999956</v>
      </c>
      <c r="CG76" s="11">
        <v>0.83333333333333348</v>
      </c>
      <c r="CH76" s="11">
        <v>0.50595238095238104</v>
      </c>
      <c r="CI76" s="11">
        <v>0.46428571428571441</v>
      </c>
      <c r="CJ76" s="11">
        <f t="shared" si="53"/>
        <v>0.77281746031746035</v>
      </c>
      <c r="CK76" s="54">
        <f t="shared" si="54"/>
        <v>0.78053774928774899</v>
      </c>
    </row>
    <row r="77" spans="1:89" hidden="1" x14ac:dyDescent="0.25">
      <c r="A77" s="1" t="s">
        <v>113</v>
      </c>
      <c r="B77" t="s">
        <v>165</v>
      </c>
      <c r="C77" s="12" t="s">
        <v>166</v>
      </c>
      <c r="E77" s="2"/>
      <c r="F77" s="2"/>
      <c r="G77" s="2"/>
      <c r="H77" s="2"/>
      <c r="I77" s="2"/>
      <c r="J77" s="2"/>
      <c r="K77" s="2">
        <f t="shared" si="55"/>
        <v>0</v>
      </c>
      <c r="L77" s="13">
        <f t="shared" si="28"/>
        <v>0</v>
      </c>
      <c r="M77" s="13">
        <f t="shared" si="28"/>
        <v>0</v>
      </c>
      <c r="N77" s="13">
        <f t="shared" si="28"/>
        <v>0</v>
      </c>
      <c r="O77" s="13">
        <f t="shared" si="24"/>
        <v>0</v>
      </c>
      <c r="P77" s="13">
        <f t="shared" si="24"/>
        <v>0</v>
      </c>
      <c r="Q77" s="13">
        <f t="shared" si="56"/>
        <v>0</v>
      </c>
      <c r="R77" s="13"/>
      <c r="S77" s="2"/>
      <c r="T77" s="2"/>
      <c r="U77" s="2"/>
      <c r="V77" s="2"/>
      <c r="W77" s="2"/>
      <c r="X77" s="2"/>
      <c r="Y77" s="2">
        <f t="shared" si="57"/>
        <v>0</v>
      </c>
      <c r="Z77" s="11">
        <f t="shared" si="29"/>
        <v>0</v>
      </c>
      <c r="AA77" s="11">
        <f t="shared" si="29"/>
        <v>0</v>
      </c>
      <c r="AB77" s="11">
        <f t="shared" si="29"/>
        <v>0</v>
      </c>
      <c r="AC77" s="11">
        <f t="shared" si="25"/>
        <v>0</v>
      </c>
      <c r="AD77" s="11">
        <f t="shared" si="25"/>
        <v>0</v>
      </c>
      <c r="AE77" s="11">
        <f t="shared" si="25"/>
        <v>0</v>
      </c>
      <c r="AF77" s="11"/>
      <c r="AG77" s="2"/>
      <c r="AH77" s="2"/>
      <c r="AI77" s="2"/>
      <c r="AJ77" s="2"/>
      <c r="AK77" s="2"/>
      <c r="AL77" s="2"/>
      <c r="AM77" s="2">
        <f t="shared" si="58"/>
        <v>0</v>
      </c>
      <c r="AN77" s="11">
        <f t="shared" si="30"/>
        <v>0</v>
      </c>
      <c r="AO77" s="11">
        <f t="shared" si="30"/>
        <v>0</v>
      </c>
      <c r="AP77" s="11">
        <f t="shared" si="30"/>
        <v>0</v>
      </c>
      <c r="AQ77" s="11">
        <f t="shared" si="26"/>
        <v>0</v>
      </c>
      <c r="AR77" s="11">
        <f t="shared" si="26"/>
        <v>0</v>
      </c>
      <c r="AS77" s="11">
        <f t="shared" si="26"/>
        <v>0</v>
      </c>
      <c r="AT77" s="11"/>
      <c r="AU77" s="2"/>
      <c r="AV77" s="2"/>
      <c r="AW77" s="2"/>
      <c r="AX77" s="2"/>
      <c r="AY77" s="2"/>
      <c r="AZ77" s="2"/>
      <c r="BA77" s="2">
        <f t="shared" si="59"/>
        <v>0</v>
      </c>
      <c r="BB77" s="11">
        <f t="shared" si="31"/>
        <v>0</v>
      </c>
      <c r="BC77" s="11">
        <f t="shared" si="31"/>
        <v>0</v>
      </c>
      <c r="BD77" s="11">
        <f t="shared" si="31"/>
        <v>0</v>
      </c>
      <c r="BE77" s="11">
        <f t="shared" si="27"/>
        <v>0</v>
      </c>
      <c r="BF77" s="11">
        <f t="shared" si="27"/>
        <v>0</v>
      </c>
      <c r="BG77" s="11">
        <f t="shared" si="27"/>
        <v>0</v>
      </c>
      <c r="BH77" s="11"/>
      <c r="BI77" s="2">
        <v>0</v>
      </c>
      <c r="BJ77" s="2">
        <v>0</v>
      </c>
      <c r="BK77" s="2">
        <v>0</v>
      </c>
      <c r="BL77" s="2">
        <v>0</v>
      </c>
      <c r="BM77" s="2">
        <v>0.61538461538461542</v>
      </c>
      <c r="BN77" s="2">
        <v>0</v>
      </c>
      <c r="BO77" s="2">
        <v>0.61538461538461542</v>
      </c>
      <c r="BP77" s="11">
        <f t="shared" ref="BP77:BU77" si="60">BI77/12</f>
        <v>0</v>
      </c>
      <c r="BQ77" s="11">
        <f t="shared" si="60"/>
        <v>0</v>
      </c>
      <c r="BR77" s="11">
        <f t="shared" si="60"/>
        <v>0</v>
      </c>
      <c r="BS77" s="11">
        <f t="shared" si="60"/>
        <v>0</v>
      </c>
      <c r="BT77" s="11">
        <f t="shared" si="60"/>
        <v>5.1282051282051287E-2</v>
      </c>
      <c r="BU77" s="11">
        <f t="shared" si="60"/>
        <v>0</v>
      </c>
      <c r="BV77" s="11"/>
      <c r="BW77" s="2"/>
      <c r="BX77" s="2"/>
      <c r="BY77" s="2"/>
      <c r="BZ77" s="2"/>
      <c r="CA77" s="2"/>
      <c r="CB77" s="2"/>
      <c r="CC77" s="2">
        <f>SUM(BW77:CB77)</f>
        <v>0</v>
      </c>
      <c r="CD77" s="11">
        <f t="shared" ref="CD77:CI77" si="61">BW77/12</f>
        <v>0</v>
      </c>
      <c r="CE77" s="11">
        <f t="shared" si="61"/>
        <v>0</v>
      </c>
      <c r="CF77" s="11">
        <f t="shared" si="61"/>
        <v>0</v>
      </c>
      <c r="CG77" s="11">
        <f t="shared" si="61"/>
        <v>0</v>
      </c>
      <c r="CH77" s="11">
        <f t="shared" si="61"/>
        <v>0</v>
      </c>
      <c r="CI77" s="11">
        <f t="shared" si="61"/>
        <v>0</v>
      </c>
    </row>
    <row r="78" spans="1:89" hidden="1" x14ac:dyDescent="0.25">
      <c r="A78" s="1" t="s">
        <v>113</v>
      </c>
      <c r="B78" t="s">
        <v>167</v>
      </c>
      <c r="C78" t="s">
        <v>168</v>
      </c>
      <c r="E78" s="2"/>
      <c r="F78" s="2"/>
      <c r="G78" s="2"/>
      <c r="H78" s="2"/>
      <c r="I78" s="2"/>
      <c r="J78" s="2"/>
      <c r="K78" s="2">
        <f t="shared" si="55"/>
        <v>0</v>
      </c>
      <c r="L78" s="13">
        <f t="shared" si="28"/>
        <v>0</v>
      </c>
      <c r="M78" s="13">
        <f t="shared" si="28"/>
        <v>0</v>
      </c>
      <c r="N78" s="13">
        <f t="shared" si="28"/>
        <v>0</v>
      </c>
      <c r="O78" s="13">
        <f t="shared" si="24"/>
        <v>0</v>
      </c>
      <c r="P78" s="13">
        <f t="shared" si="24"/>
        <v>0</v>
      </c>
      <c r="Q78" s="13">
        <f t="shared" si="56"/>
        <v>0</v>
      </c>
      <c r="R78" s="13"/>
      <c r="S78" s="2"/>
      <c r="T78" s="2"/>
      <c r="U78" s="2"/>
      <c r="V78" s="2"/>
      <c r="W78" s="2"/>
      <c r="X78" s="2"/>
      <c r="Y78" s="2">
        <f t="shared" si="57"/>
        <v>0</v>
      </c>
      <c r="Z78" s="11">
        <f t="shared" si="29"/>
        <v>0</v>
      </c>
      <c r="AA78" s="11">
        <f t="shared" si="29"/>
        <v>0</v>
      </c>
      <c r="AB78" s="11">
        <f t="shared" si="29"/>
        <v>0</v>
      </c>
      <c r="AC78" s="11">
        <f t="shared" si="25"/>
        <v>0</v>
      </c>
      <c r="AD78" s="11">
        <f t="shared" si="25"/>
        <v>0</v>
      </c>
      <c r="AE78" s="11">
        <f t="shared" si="25"/>
        <v>0</v>
      </c>
      <c r="AF78" s="11"/>
      <c r="AG78" s="2"/>
      <c r="AH78" s="2">
        <v>1.9999999999999996</v>
      </c>
      <c r="AI78" s="2"/>
      <c r="AJ78" s="2">
        <v>1.9999999999999996</v>
      </c>
      <c r="AK78" s="2"/>
      <c r="AL78" s="2"/>
      <c r="AM78" s="2">
        <f t="shared" si="58"/>
        <v>3.9999999999999991</v>
      </c>
      <c r="AN78" s="11">
        <f t="shared" si="30"/>
        <v>0</v>
      </c>
      <c r="AO78" s="11">
        <f t="shared" si="30"/>
        <v>0.16666666666666663</v>
      </c>
      <c r="AP78" s="11">
        <f t="shared" si="30"/>
        <v>0</v>
      </c>
      <c r="AQ78" s="11">
        <f t="shared" si="26"/>
        <v>0.16666666666666663</v>
      </c>
      <c r="AR78" s="11">
        <f t="shared" si="26"/>
        <v>0</v>
      </c>
      <c r="AS78" s="11">
        <f t="shared" si="26"/>
        <v>0</v>
      </c>
      <c r="AT78" s="11"/>
      <c r="AU78" s="2">
        <v>0</v>
      </c>
      <c r="AV78" s="2">
        <v>0</v>
      </c>
      <c r="AW78" s="2">
        <v>0</v>
      </c>
      <c r="AX78" s="2">
        <v>0</v>
      </c>
      <c r="AY78" s="2">
        <v>0</v>
      </c>
      <c r="AZ78" s="2">
        <v>0</v>
      </c>
      <c r="BA78" s="2">
        <f t="shared" si="59"/>
        <v>0</v>
      </c>
      <c r="BB78" s="11">
        <f t="shared" si="31"/>
        <v>0</v>
      </c>
      <c r="BC78" s="11">
        <f t="shared" si="31"/>
        <v>0</v>
      </c>
      <c r="BD78" s="11">
        <f t="shared" si="31"/>
        <v>0</v>
      </c>
      <c r="BE78" s="11">
        <f t="shared" si="27"/>
        <v>0</v>
      </c>
      <c r="BF78" s="11">
        <f t="shared" si="27"/>
        <v>0</v>
      </c>
      <c r="BG78" s="11">
        <f t="shared" si="27"/>
        <v>0</v>
      </c>
      <c r="BH78" s="11"/>
      <c r="BI78">
        <v>0</v>
      </c>
      <c r="BJ78">
        <v>0</v>
      </c>
      <c r="BK78">
        <v>1.9999999999999996</v>
      </c>
      <c r="BL78">
        <v>0</v>
      </c>
      <c r="BM78">
        <v>0.76923076923076927</v>
      </c>
      <c r="BN78">
        <v>0</v>
      </c>
      <c r="BO78">
        <v>2.7692307692307687</v>
      </c>
      <c r="BP78" s="11">
        <v>0</v>
      </c>
      <c r="BQ78" s="11">
        <v>0</v>
      </c>
      <c r="BR78" s="11">
        <v>0.16666666666666663</v>
      </c>
      <c r="BS78" s="11">
        <v>0</v>
      </c>
      <c r="BT78" s="11">
        <v>6.4102564102564111E-2</v>
      </c>
      <c r="BU78" s="11">
        <v>0</v>
      </c>
      <c r="BV78" s="11"/>
      <c r="CD78" s="11"/>
      <c r="CE78" s="11"/>
      <c r="CF78" s="11"/>
      <c r="CG78" s="11"/>
      <c r="CH78" s="11"/>
      <c r="CI78" s="11"/>
    </row>
    <row r="79" spans="1:89" hidden="1" x14ac:dyDescent="0.25">
      <c r="A79" s="1" t="s">
        <v>113</v>
      </c>
      <c r="B79" t="s">
        <v>169</v>
      </c>
      <c r="C79" s="12" t="s">
        <v>170</v>
      </c>
      <c r="E79" s="2"/>
      <c r="F79" s="2"/>
      <c r="G79" s="2"/>
      <c r="H79" s="2"/>
      <c r="I79" s="2"/>
      <c r="J79" s="2"/>
      <c r="K79" s="2">
        <f t="shared" si="55"/>
        <v>0</v>
      </c>
      <c r="L79" s="13">
        <f t="shared" si="28"/>
        <v>0</v>
      </c>
      <c r="M79" s="13">
        <f t="shared" si="28"/>
        <v>0</v>
      </c>
      <c r="N79" s="13">
        <f t="shared" si="28"/>
        <v>0</v>
      </c>
      <c r="O79" s="13">
        <f t="shared" si="24"/>
        <v>0</v>
      </c>
      <c r="P79" s="13">
        <f t="shared" si="24"/>
        <v>0</v>
      </c>
      <c r="Q79" s="13">
        <f t="shared" si="56"/>
        <v>0</v>
      </c>
      <c r="R79" s="13"/>
      <c r="S79" s="2"/>
      <c r="T79" s="2"/>
      <c r="U79" s="2"/>
      <c r="V79" s="2"/>
      <c r="W79" s="2"/>
      <c r="X79" s="2"/>
      <c r="Y79" s="2">
        <f t="shared" si="57"/>
        <v>0</v>
      </c>
      <c r="Z79" s="11">
        <f t="shared" si="29"/>
        <v>0</v>
      </c>
      <c r="AA79" s="11">
        <f t="shared" si="29"/>
        <v>0</v>
      </c>
      <c r="AB79" s="11">
        <f t="shared" si="29"/>
        <v>0</v>
      </c>
      <c r="AC79" s="11">
        <f t="shared" si="25"/>
        <v>0</v>
      </c>
      <c r="AD79" s="11">
        <f t="shared" si="25"/>
        <v>0</v>
      </c>
      <c r="AE79" s="11">
        <f t="shared" si="25"/>
        <v>0</v>
      </c>
      <c r="AF79" s="11"/>
      <c r="AG79" s="2"/>
      <c r="AH79" s="2"/>
      <c r="AI79" s="2"/>
      <c r="AJ79" s="2"/>
      <c r="AK79" s="2"/>
      <c r="AL79" s="2"/>
      <c r="AM79" s="2">
        <f t="shared" si="58"/>
        <v>0</v>
      </c>
      <c r="AN79" s="11">
        <f t="shared" si="30"/>
        <v>0</v>
      </c>
      <c r="AO79" s="11">
        <f t="shared" si="30"/>
        <v>0</v>
      </c>
      <c r="AP79" s="11">
        <f t="shared" si="30"/>
        <v>0</v>
      </c>
      <c r="AQ79" s="11">
        <f t="shared" si="26"/>
        <v>0</v>
      </c>
      <c r="AR79" s="11">
        <f t="shared" si="26"/>
        <v>0</v>
      </c>
      <c r="AS79" s="11">
        <f t="shared" si="26"/>
        <v>0</v>
      </c>
      <c r="AT79" s="11"/>
      <c r="AU79" s="2"/>
      <c r="AV79" s="2"/>
      <c r="AW79" s="2"/>
      <c r="AX79" s="2"/>
      <c r="AY79" s="2"/>
      <c r="AZ79" s="2"/>
      <c r="BA79" s="2">
        <f t="shared" si="59"/>
        <v>0</v>
      </c>
      <c r="BB79" s="11">
        <f t="shared" si="31"/>
        <v>0</v>
      </c>
      <c r="BC79" s="11">
        <f t="shared" si="31"/>
        <v>0</v>
      </c>
      <c r="BD79" s="11">
        <f t="shared" si="31"/>
        <v>0</v>
      </c>
      <c r="BE79" s="11">
        <f t="shared" si="27"/>
        <v>0</v>
      </c>
      <c r="BF79" s="11">
        <f t="shared" si="27"/>
        <v>0</v>
      </c>
      <c r="BG79" s="11">
        <f t="shared" si="27"/>
        <v>0</v>
      </c>
      <c r="BH79" s="11"/>
      <c r="BI79" s="2"/>
      <c r="BJ79" s="2"/>
      <c r="BK79" s="2"/>
      <c r="BL79" s="2"/>
      <c r="BM79" s="2"/>
      <c r="BN79" s="2"/>
      <c r="BO79" s="2"/>
      <c r="BP79" s="11"/>
      <c r="BQ79" s="11"/>
      <c r="BR79" s="11"/>
      <c r="BS79" s="11"/>
      <c r="BT79" s="11"/>
      <c r="BU79" s="11"/>
      <c r="BV79" s="11"/>
      <c r="BW79" s="2">
        <v>3.9999999999999987</v>
      </c>
      <c r="BX79" s="2">
        <v>3.9999999999999987</v>
      </c>
      <c r="BY79" s="2">
        <v>0</v>
      </c>
      <c r="BZ79" s="2">
        <v>0</v>
      </c>
      <c r="CA79" s="2">
        <v>0</v>
      </c>
      <c r="CB79" s="2">
        <v>0</v>
      </c>
      <c r="CC79" s="2">
        <f>SUM(BW79:CB79)</f>
        <v>7.9999999999999973</v>
      </c>
      <c r="CD79" s="11">
        <f t="shared" ref="CD79:CI80" si="62">BW79/12</f>
        <v>0.3333333333333332</v>
      </c>
      <c r="CE79" s="11">
        <f t="shared" si="62"/>
        <v>0.3333333333333332</v>
      </c>
      <c r="CF79" s="11">
        <f t="shared" si="62"/>
        <v>0</v>
      </c>
      <c r="CG79" s="11">
        <f t="shared" si="62"/>
        <v>0</v>
      </c>
      <c r="CH79" s="11">
        <f t="shared" si="62"/>
        <v>0</v>
      </c>
      <c r="CI79" s="11">
        <f t="shared" si="62"/>
        <v>0</v>
      </c>
    </row>
    <row r="80" spans="1:89" hidden="1" x14ac:dyDescent="0.25">
      <c r="A80" s="1" t="s">
        <v>113</v>
      </c>
      <c r="B80" t="s">
        <v>171</v>
      </c>
      <c r="C80" s="12" t="s">
        <v>172</v>
      </c>
      <c r="E80" s="2"/>
      <c r="F80" s="2"/>
      <c r="G80" s="2"/>
      <c r="H80" s="2"/>
      <c r="I80" s="2"/>
      <c r="J80" s="2"/>
      <c r="K80" s="2">
        <f t="shared" si="55"/>
        <v>0</v>
      </c>
      <c r="L80" s="13">
        <f t="shared" si="28"/>
        <v>0</v>
      </c>
      <c r="M80" s="13">
        <f t="shared" si="28"/>
        <v>0</v>
      </c>
      <c r="N80" s="13">
        <f t="shared" si="28"/>
        <v>0</v>
      </c>
      <c r="O80" s="13">
        <f t="shared" si="24"/>
        <v>0</v>
      </c>
      <c r="P80" s="13">
        <f t="shared" si="24"/>
        <v>0</v>
      </c>
      <c r="Q80" s="13">
        <f t="shared" si="56"/>
        <v>0</v>
      </c>
      <c r="R80" s="13"/>
      <c r="S80" s="2"/>
      <c r="T80" s="2"/>
      <c r="U80" s="2"/>
      <c r="V80" s="2"/>
      <c r="W80" s="2"/>
      <c r="X80" s="2"/>
      <c r="Y80" s="2">
        <f t="shared" si="57"/>
        <v>0</v>
      </c>
      <c r="Z80" s="11">
        <f t="shared" si="29"/>
        <v>0</v>
      </c>
      <c r="AA80" s="11">
        <f t="shared" si="29"/>
        <v>0</v>
      </c>
      <c r="AB80" s="11">
        <f t="shared" si="29"/>
        <v>0</v>
      </c>
      <c r="AC80" s="11">
        <f t="shared" si="25"/>
        <v>0</v>
      </c>
      <c r="AD80" s="11">
        <f t="shared" si="25"/>
        <v>0</v>
      </c>
      <c r="AE80" s="11">
        <f t="shared" si="25"/>
        <v>0</v>
      </c>
      <c r="AF80" s="11"/>
      <c r="AG80" s="2"/>
      <c r="AH80" s="2"/>
      <c r="AI80" s="2"/>
      <c r="AJ80" s="2"/>
      <c r="AK80" s="2"/>
      <c r="AL80" s="2"/>
      <c r="AM80" s="2">
        <f t="shared" si="58"/>
        <v>0</v>
      </c>
      <c r="AN80" s="11">
        <f t="shared" si="30"/>
        <v>0</v>
      </c>
      <c r="AO80" s="11">
        <f t="shared" si="30"/>
        <v>0</v>
      </c>
      <c r="AP80" s="11">
        <f t="shared" si="30"/>
        <v>0</v>
      </c>
      <c r="AQ80" s="11">
        <f t="shared" si="26"/>
        <v>0</v>
      </c>
      <c r="AR80" s="11">
        <f t="shared" si="26"/>
        <v>0</v>
      </c>
      <c r="AS80" s="11">
        <f t="shared" si="26"/>
        <v>0</v>
      </c>
      <c r="AT80" s="11"/>
      <c r="AU80" s="2"/>
      <c r="AV80" s="2"/>
      <c r="AW80" s="2"/>
      <c r="AX80" s="2"/>
      <c r="AY80" s="2"/>
      <c r="AZ80" s="2"/>
      <c r="BA80" s="2">
        <f t="shared" si="59"/>
        <v>0</v>
      </c>
      <c r="BB80" s="11">
        <f t="shared" si="31"/>
        <v>0</v>
      </c>
      <c r="BC80" s="11">
        <f t="shared" si="31"/>
        <v>0</v>
      </c>
      <c r="BD80" s="11">
        <f t="shared" si="31"/>
        <v>0</v>
      </c>
      <c r="BE80" s="11">
        <f t="shared" si="27"/>
        <v>0</v>
      </c>
      <c r="BF80" s="11">
        <f t="shared" si="27"/>
        <v>0</v>
      </c>
      <c r="BG80" s="11">
        <f t="shared" si="27"/>
        <v>0</v>
      </c>
      <c r="BH80" s="11"/>
      <c r="BI80" s="2">
        <v>0</v>
      </c>
      <c r="BJ80" s="2">
        <v>0</v>
      </c>
      <c r="BK80" s="2">
        <v>0</v>
      </c>
      <c r="BL80" s="2">
        <v>0</v>
      </c>
      <c r="BM80" s="2">
        <v>0.69230769230769229</v>
      </c>
      <c r="BN80" s="2">
        <v>0</v>
      </c>
      <c r="BO80" s="2">
        <v>0.69230769230769229</v>
      </c>
      <c r="BP80" s="11">
        <f t="shared" ref="BP80:BU80" si="63">BI80/12</f>
        <v>0</v>
      </c>
      <c r="BQ80" s="11">
        <f t="shared" si="63"/>
        <v>0</v>
      </c>
      <c r="BR80" s="11">
        <f t="shared" si="63"/>
        <v>0</v>
      </c>
      <c r="BS80" s="11">
        <f t="shared" si="63"/>
        <v>0</v>
      </c>
      <c r="BT80" s="11">
        <f t="shared" si="63"/>
        <v>5.7692307692307689E-2</v>
      </c>
      <c r="BU80" s="11">
        <f t="shared" si="63"/>
        <v>0</v>
      </c>
      <c r="BV80" s="11"/>
      <c r="BW80" s="2"/>
      <c r="BX80" s="2"/>
      <c r="BY80" s="2"/>
      <c r="BZ80" s="2"/>
      <c r="CA80" s="2"/>
      <c r="CB80" s="2"/>
      <c r="CC80" s="2">
        <f>SUM(BW80:CB80)</f>
        <v>0</v>
      </c>
      <c r="CD80" s="11">
        <f t="shared" si="62"/>
        <v>0</v>
      </c>
      <c r="CE80" s="11">
        <f t="shared" si="62"/>
        <v>0</v>
      </c>
      <c r="CF80" s="11">
        <f t="shared" si="62"/>
        <v>0</v>
      </c>
      <c r="CG80" s="11">
        <f t="shared" si="62"/>
        <v>0</v>
      </c>
      <c r="CH80" s="11">
        <f t="shared" si="62"/>
        <v>0</v>
      </c>
      <c r="CI80" s="11">
        <f t="shared" si="62"/>
        <v>0</v>
      </c>
    </row>
    <row r="81" spans="1:89" hidden="1" x14ac:dyDescent="0.25">
      <c r="A81" s="1" t="s">
        <v>113</v>
      </c>
      <c r="B81" t="s">
        <v>173</v>
      </c>
      <c r="C81" t="s">
        <v>174</v>
      </c>
      <c r="E81" s="2"/>
      <c r="F81" s="2"/>
      <c r="G81" s="2"/>
      <c r="H81" s="2"/>
      <c r="I81" s="2"/>
      <c r="J81" s="2"/>
      <c r="K81" s="2">
        <f t="shared" si="55"/>
        <v>0</v>
      </c>
      <c r="L81" s="13">
        <f t="shared" si="28"/>
        <v>0</v>
      </c>
      <c r="M81" s="13">
        <f t="shared" si="28"/>
        <v>0</v>
      </c>
      <c r="N81" s="13">
        <f t="shared" si="28"/>
        <v>0</v>
      </c>
      <c r="O81" s="13">
        <f t="shared" si="24"/>
        <v>0</v>
      </c>
      <c r="P81" s="13">
        <f t="shared" si="24"/>
        <v>0</v>
      </c>
      <c r="Q81" s="13">
        <f t="shared" si="56"/>
        <v>0</v>
      </c>
      <c r="R81" s="13"/>
      <c r="S81" s="2"/>
      <c r="T81" s="2"/>
      <c r="U81" s="2"/>
      <c r="V81" s="2"/>
      <c r="W81" s="2">
        <v>1.7142857142857144</v>
      </c>
      <c r="X81" s="2"/>
      <c r="Y81" s="2">
        <f t="shared" si="57"/>
        <v>1.7142857142857144</v>
      </c>
      <c r="Z81" s="11">
        <f t="shared" si="29"/>
        <v>0</v>
      </c>
      <c r="AA81" s="11">
        <f t="shared" si="29"/>
        <v>0</v>
      </c>
      <c r="AB81" s="11">
        <f t="shared" si="29"/>
        <v>0</v>
      </c>
      <c r="AC81" s="11">
        <f t="shared" si="25"/>
        <v>0</v>
      </c>
      <c r="AD81" s="11">
        <f t="shared" si="25"/>
        <v>0.14285714285714288</v>
      </c>
      <c r="AE81" s="11">
        <f t="shared" si="25"/>
        <v>0</v>
      </c>
      <c r="AF81" s="11"/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f t="shared" si="58"/>
        <v>0</v>
      </c>
      <c r="AN81" s="11">
        <f t="shared" si="30"/>
        <v>0</v>
      </c>
      <c r="AO81" s="11">
        <f t="shared" si="30"/>
        <v>0</v>
      </c>
      <c r="AP81" s="11">
        <f t="shared" si="30"/>
        <v>0</v>
      </c>
      <c r="AQ81" s="11">
        <f t="shared" si="26"/>
        <v>0</v>
      </c>
      <c r="AR81" s="11">
        <f t="shared" si="26"/>
        <v>0</v>
      </c>
      <c r="AS81" s="11">
        <f t="shared" si="26"/>
        <v>0</v>
      </c>
      <c r="AT81" s="11"/>
      <c r="AU81" s="2">
        <v>0</v>
      </c>
      <c r="AV81" s="2">
        <v>0</v>
      </c>
      <c r="AW81" s="2">
        <v>0</v>
      </c>
      <c r="AX81" s="2">
        <v>0</v>
      </c>
      <c r="AY81" s="2">
        <v>0</v>
      </c>
      <c r="AZ81" s="2">
        <v>0</v>
      </c>
      <c r="BA81" s="2">
        <f t="shared" si="59"/>
        <v>0</v>
      </c>
      <c r="BB81" s="11">
        <f t="shared" si="31"/>
        <v>0</v>
      </c>
      <c r="BC81" s="11">
        <f t="shared" si="31"/>
        <v>0</v>
      </c>
      <c r="BD81" s="11">
        <f t="shared" si="31"/>
        <v>0</v>
      </c>
      <c r="BE81" s="11">
        <f t="shared" si="27"/>
        <v>0</v>
      </c>
      <c r="BF81" s="11">
        <f t="shared" si="27"/>
        <v>0</v>
      </c>
      <c r="BG81" s="11">
        <f t="shared" si="27"/>
        <v>0</v>
      </c>
      <c r="BH81" s="11"/>
      <c r="BP81" s="11"/>
      <c r="BQ81" s="11"/>
      <c r="BR81" s="11"/>
      <c r="BS81" s="11"/>
      <c r="BT81" s="11"/>
      <c r="BU81" s="11"/>
      <c r="BV81" s="11"/>
      <c r="BW81">
        <v>0</v>
      </c>
      <c r="BX81">
        <v>0</v>
      </c>
      <c r="BY81">
        <v>1.9999999999999993</v>
      </c>
      <c r="BZ81">
        <v>0</v>
      </c>
      <c r="CA81">
        <v>0</v>
      </c>
      <c r="CB81">
        <v>0</v>
      </c>
      <c r="CC81">
        <v>1.9999999999999993</v>
      </c>
      <c r="CD81" s="11">
        <v>0</v>
      </c>
      <c r="CE81" s="11">
        <v>0</v>
      </c>
      <c r="CF81" s="11">
        <v>0.1666666666666666</v>
      </c>
      <c r="CG81" s="11">
        <v>0</v>
      </c>
      <c r="CH81" s="11">
        <v>0</v>
      </c>
      <c r="CI81" s="11">
        <v>0</v>
      </c>
    </row>
    <row r="82" spans="1:89" x14ac:dyDescent="0.25">
      <c r="A82" s="5" t="s">
        <v>113</v>
      </c>
      <c r="B82" s="12" t="s">
        <v>175</v>
      </c>
      <c r="C82" t="s">
        <v>176</v>
      </c>
      <c r="E82" s="2">
        <v>9.6923076923076916</v>
      </c>
      <c r="F82" s="2">
        <v>12.923076923076913</v>
      </c>
      <c r="G82" s="2">
        <v>12.461538461538451</v>
      </c>
      <c r="H82" s="2">
        <v>11.846153846153838</v>
      </c>
      <c r="I82" s="2">
        <v>7.1538461538461551</v>
      </c>
      <c r="J82" s="2">
        <v>6.6923076923076934</v>
      </c>
      <c r="K82" s="2">
        <f t="shared" si="55"/>
        <v>60.769230769230745</v>
      </c>
      <c r="L82" s="13">
        <f t="shared" si="28"/>
        <v>0.8076923076923076</v>
      </c>
      <c r="M82" s="13">
        <f t="shared" si="28"/>
        <v>1.076923076923076</v>
      </c>
      <c r="N82" s="13">
        <f t="shared" si="28"/>
        <v>1.0384615384615377</v>
      </c>
      <c r="O82" s="13">
        <f t="shared" si="24"/>
        <v>0.98717948717948645</v>
      </c>
      <c r="P82" s="13">
        <f t="shared" si="24"/>
        <v>0.59615384615384626</v>
      </c>
      <c r="Q82" s="13">
        <f t="shared" si="56"/>
        <v>0.55769230769230782</v>
      </c>
      <c r="R82" s="9">
        <f>SUBTOTAL(9,L82:Q82)/6</f>
        <v>0.84401709401709357</v>
      </c>
      <c r="S82" s="2">
        <v>9.9999999999999982</v>
      </c>
      <c r="T82" s="2">
        <v>11.999999999999995</v>
      </c>
      <c r="U82" s="2">
        <v>11.999999999999995</v>
      </c>
      <c r="V82" s="2">
        <v>11.857142857142852</v>
      </c>
      <c r="W82" s="2">
        <v>5.5714285714285712</v>
      </c>
      <c r="X82" s="2">
        <v>6.7142857142857144</v>
      </c>
      <c r="Y82" s="2">
        <f t="shared" si="57"/>
        <v>58.142857142857125</v>
      </c>
      <c r="Z82" s="11">
        <f t="shared" si="29"/>
        <v>0.83333333333333315</v>
      </c>
      <c r="AA82" s="11">
        <f t="shared" si="29"/>
        <v>0.99999999999999956</v>
      </c>
      <c r="AB82" s="11">
        <f t="shared" si="29"/>
        <v>0.99999999999999956</v>
      </c>
      <c r="AC82" s="11">
        <f t="shared" si="25"/>
        <v>0.98809523809523769</v>
      </c>
      <c r="AD82" s="11">
        <f t="shared" si="25"/>
        <v>0.46428571428571425</v>
      </c>
      <c r="AE82" s="11">
        <f t="shared" si="25"/>
        <v>0.55952380952380953</v>
      </c>
      <c r="AF82" s="10">
        <f>AVERAGE(Z82:AE82)</f>
        <v>0.80753968253968222</v>
      </c>
      <c r="AG82" s="2">
        <v>10.999999999999995</v>
      </c>
      <c r="AH82" s="2">
        <v>9.0000000000000018</v>
      </c>
      <c r="AI82" s="2">
        <v>9.9999999999999964</v>
      </c>
      <c r="AJ82" s="2">
        <v>11.999999999999993</v>
      </c>
      <c r="AK82" s="2">
        <v>6.2307692307692317</v>
      </c>
      <c r="AL82" s="2">
        <v>6.9230769230769242</v>
      </c>
      <c r="AM82" s="2">
        <f t="shared" si="58"/>
        <v>55.153846153846146</v>
      </c>
      <c r="AN82" s="11">
        <f t="shared" si="30"/>
        <v>0.91666666666666619</v>
      </c>
      <c r="AO82" s="11">
        <f t="shared" si="30"/>
        <v>0.75000000000000011</v>
      </c>
      <c r="AP82" s="11">
        <f t="shared" si="30"/>
        <v>0.83333333333333304</v>
      </c>
      <c r="AQ82" s="11">
        <f t="shared" si="26"/>
        <v>0.99999999999999944</v>
      </c>
      <c r="AR82" s="11">
        <f t="shared" si="26"/>
        <v>0.51923076923076927</v>
      </c>
      <c r="AS82" s="11">
        <f t="shared" si="26"/>
        <v>0.57692307692307698</v>
      </c>
      <c r="AT82" s="10">
        <f>SUM(AN82:AS82)/6</f>
        <v>0.76602564102564086</v>
      </c>
      <c r="AU82" s="2">
        <v>9.9999999999999982</v>
      </c>
      <c r="AV82" s="2">
        <v>11.999999999999989</v>
      </c>
      <c r="AW82" s="2">
        <v>10.999999999999996</v>
      </c>
      <c r="AX82" s="2">
        <v>10.999999999999996</v>
      </c>
      <c r="AY82" s="2">
        <v>6.0000000000000018</v>
      </c>
      <c r="AZ82" s="2">
        <v>6.4285714285714306</v>
      </c>
      <c r="BA82" s="2">
        <f t="shared" si="59"/>
        <v>56.428571428571416</v>
      </c>
      <c r="BB82" s="11">
        <f t="shared" si="31"/>
        <v>0.83333333333333315</v>
      </c>
      <c r="BC82" s="11">
        <f t="shared" si="31"/>
        <v>0.99999999999999911</v>
      </c>
      <c r="BD82" s="11">
        <f t="shared" si="31"/>
        <v>0.91666666666666641</v>
      </c>
      <c r="BE82" s="11">
        <f t="shared" si="27"/>
        <v>0.91666666666666641</v>
      </c>
      <c r="BF82" s="11">
        <f t="shared" si="27"/>
        <v>0.50000000000000011</v>
      </c>
      <c r="BG82" s="11">
        <f t="shared" si="27"/>
        <v>0.53571428571428592</v>
      </c>
      <c r="BH82" s="10">
        <f>SUM(BB82:BG82)/6</f>
        <v>0.7837301587301585</v>
      </c>
      <c r="BI82">
        <v>10.999999999999991</v>
      </c>
      <c r="BJ82">
        <v>11.230769230769226</v>
      </c>
      <c r="BK82">
        <v>10.999999999999995</v>
      </c>
      <c r="BL82">
        <v>10.999999999999991</v>
      </c>
      <c r="BM82">
        <v>5.7692307692307701</v>
      </c>
      <c r="BN82">
        <v>6.6153846153846168</v>
      </c>
      <c r="BO82">
        <v>56.615384615384585</v>
      </c>
      <c r="BP82" s="11">
        <v>0.91666666666666596</v>
      </c>
      <c r="BQ82" s="11">
        <v>0.93589743589743557</v>
      </c>
      <c r="BR82" s="11">
        <v>0.91666666666666619</v>
      </c>
      <c r="BS82" s="11">
        <v>0.91666666666666596</v>
      </c>
      <c r="BT82" s="11">
        <v>0.48076923076923084</v>
      </c>
      <c r="BU82" s="11">
        <v>0.55128205128205143</v>
      </c>
      <c r="BV82" s="11">
        <f>SUM(BP82:BU82)/6</f>
        <v>0.78632478632478586</v>
      </c>
      <c r="BW82">
        <v>10.999999999999993</v>
      </c>
      <c r="BX82">
        <v>11.999999999999991</v>
      </c>
      <c r="BY82">
        <v>11.999999999999995</v>
      </c>
      <c r="BZ82">
        <v>11.999999999999995</v>
      </c>
      <c r="CA82">
        <v>4.2857142857142856</v>
      </c>
      <c r="CB82">
        <v>6.4285714285714288</v>
      </c>
      <c r="CC82">
        <v>57.714285714285687</v>
      </c>
      <c r="CD82" s="11">
        <v>0.91666666666666607</v>
      </c>
      <c r="CE82" s="11">
        <v>0.99999999999999922</v>
      </c>
      <c r="CF82" s="11">
        <v>0.99999999999999956</v>
      </c>
      <c r="CG82" s="11">
        <v>0.99999999999999956</v>
      </c>
      <c r="CH82" s="11">
        <v>0.35714285714285715</v>
      </c>
      <c r="CI82" s="11">
        <v>0.5357142857142857</v>
      </c>
      <c r="CJ82" s="11">
        <f>SUM(CD82:CI82)/6</f>
        <v>0.80158730158730107</v>
      </c>
      <c r="CK82" s="54">
        <f>SUM(R82+AF82+AT82+BH82+BV82+CJ82)/6</f>
        <v>0.79820411070411035</v>
      </c>
    </row>
    <row r="83" spans="1:89" hidden="1" x14ac:dyDescent="0.25">
      <c r="A83" s="1" t="s">
        <v>113</v>
      </c>
      <c r="B83" s="12" t="s">
        <v>177</v>
      </c>
      <c r="C83" t="s">
        <v>178</v>
      </c>
      <c r="E83" s="2"/>
      <c r="F83" s="2"/>
      <c r="G83" s="2"/>
      <c r="H83" s="2"/>
      <c r="I83" s="2"/>
      <c r="J83" s="2">
        <v>0.38461538461538464</v>
      </c>
      <c r="K83" s="2">
        <f t="shared" si="55"/>
        <v>0.38461538461538464</v>
      </c>
      <c r="L83" s="13">
        <f t="shared" si="28"/>
        <v>0</v>
      </c>
      <c r="M83" s="13">
        <f t="shared" si="28"/>
        <v>0</v>
      </c>
      <c r="N83" s="13">
        <f t="shared" si="28"/>
        <v>0</v>
      </c>
      <c r="O83" s="13">
        <f t="shared" si="24"/>
        <v>0</v>
      </c>
      <c r="P83" s="13">
        <f t="shared" si="24"/>
        <v>0</v>
      </c>
      <c r="Q83" s="13">
        <f t="shared" si="56"/>
        <v>3.2051282051282055E-2</v>
      </c>
      <c r="R83" s="13"/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f t="shared" si="57"/>
        <v>0</v>
      </c>
      <c r="Z83" s="11">
        <f t="shared" si="29"/>
        <v>0</v>
      </c>
      <c r="AA83" s="11">
        <f t="shared" si="29"/>
        <v>0</v>
      </c>
      <c r="AB83" s="11">
        <f t="shared" si="29"/>
        <v>0</v>
      </c>
      <c r="AC83" s="11">
        <f t="shared" si="25"/>
        <v>0</v>
      </c>
      <c r="AD83" s="11">
        <f t="shared" si="25"/>
        <v>0</v>
      </c>
      <c r="AE83" s="11">
        <f t="shared" si="25"/>
        <v>0</v>
      </c>
      <c r="AF83" s="11"/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0.38461538461538464</v>
      </c>
      <c r="AM83" s="2">
        <f t="shared" si="58"/>
        <v>0.38461538461538464</v>
      </c>
      <c r="AN83" s="11">
        <f t="shared" si="30"/>
        <v>0</v>
      </c>
      <c r="AO83" s="11">
        <f t="shared" si="30"/>
        <v>0</v>
      </c>
      <c r="AP83" s="11">
        <f t="shared" si="30"/>
        <v>0</v>
      </c>
      <c r="AQ83" s="11">
        <f t="shared" si="26"/>
        <v>0</v>
      </c>
      <c r="AR83" s="11">
        <f t="shared" si="26"/>
        <v>0</v>
      </c>
      <c r="AS83" s="11">
        <f t="shared" si="26"/>
        <v>3.2051282051282055E-2</v>
      </c>
      <c r="AT83" s="11"/>
      <c r="AU83" s="2">
        <v>0</v>
      </c>
      <c r="AV83" s="2">
        <v>0</v>
      </c>
      <c r="AW83" s="2">
        <v>0</v>
      </c>
      <c r="AX83" s="2">
        <v>0</v>
      </c>
      <c r="AY83" s="2">
        <v>0.7142857142857143</v>
      </c>
      <c r="AZ83" s="2">
        <v>0</v>
      </c>
      <c r="BA83" s="2">
        <f t="shared" si="59"/>
        <v>0.7142857142857143</v>
      </c>
      <c r="BB83" s="11">
        <f t="shared" si="31"/>
        <v>0</v>
      </c>
      <c r="BC83" s="11">
        <f t="shared" si="31"/>
        <v>0</v>
      </c>
      <c r="BD83" s="11">
        <f t="shared" si="31"/>
        <v>0</v>
      </c>
      <c r="BE83" s="11">
        <f t="shared" si="27"/>
        <v>0</v>
      </c>
      <c r="BF83" s="11">
        <f t="shared" si="27"/>
        <v>5.9523809523809527E-2</v>
      </c>
      <c r="BG83" s="11">
        <f t="shared" si="27"/>
        <v>0</v>
      </c>
      <c r="BH83" s="11"/>
      <c r="BP83" s="11"/>
      <c r="BQ83" s="11"/>
      <c r="BR83" s="11"/>
      <c r="BS83" s="11"/>
      <c r="BT83" s="11"/>
      <c r="BU83" s="11"/>
      <c r="BV83" s="11"/>
      <c r="CD83" s="11"/>
      <c r="CE83" s="11"/>
      <c r="CF83" s="11"/>
      <c r="CG83" s="11"/>
      <c r="CH83" s="11"/>
      <c r="CI83" s="11"/>
    </row>
    <row r="84" spans="1:89" hidden="1" x14ac:dyDescent="0.25">
      <c r="A84" s="1" t="s">
        <v>113</v>
      </c>
      <c r="B84" s="12" t="s">
        <v>179</v>
      </c>
      <c r="C84" t="s">
        <v>180</v>
      </c>
      <c r="E84" s="2">
        <v>8.0000000000000018</v>
      </c>
      <c r="F84" s="2">
        <v>10.000000000000002</v>
      </c>
      <c r="G84" s="2">
        <v>10</v>
      </c>
      <c r="H84" s="2">
        <v>3.9999999999999982</v>
      </c>
      <c r="I84" s="2">
        <v>0.76923076923076927</v>
      </c>
      <c r="J84" s="2">
        <v>1.9230769230769231</v>
      </c>
      <c r="K84" s="2">
        <f t="shared" si="55"/>
        <v>34.692307692307686</v>
      </c>
      <c r="L84" s="13">
        <f t="shared" si="28"/>
        <v>0.66666666666666685</v>
      </c>
      <c r="M84" s="13">
        <f t="shared" si="28"/>
        <v>0.83333333333333348</v>
      </c>
      <c r="N84" s="13">
        <f t="shared" si="28"/>
        <v>0.83333333333333337</v>
      </c>
      <c r="O84" s="13">
        <f t="shared" si="24"/>
        <v>0.3333333333333332</v>
      </c>
      <c r="P84" s="13">
        <f t="shared" si="24"/>
        <v>6.4102564102564111E-2</v>
      </c>
      <c r="Q84" s="13">
        <f t="shared" si="56"/>
        <v>0.16025641025641027</v>
      </c>
      <c r="R84" s="13"/>
      <c r="S84" s="2">
        <v>0</v>
      </c>
      <c r="T84" s="2">
        <v>0</v>
      </c>
      <c r="U84" s="2">
        <v>0</v>
      </c>
      <c r="V84" s="2">
        <v>0</v>
      </c>
      <c r="W84" s="2">
        <v>1.7857142857142856</v>
      </c>
      <c r="X84" s="2">
        <v>1.7857142857142858</v>
      </c>
      <c r="Y84" s="2">
        <f t="shared" si="57"/>
        <v>3.5714285714285712</v>
      </c>
      <c r="Z84" s="11">
        <f t="shared" si="29"/>
        <v>0</v>
      </c>
      <c r="AA84" s="11">
        <f t="shared" si="29"/>
        <v>0</v>
      </c>
      <c r="AB84" s="11">
        <f t="shared" si="29"/>
        <v>0</v>
      </c>
      <c r="AC84" s="11">
        <f t="shared" si="25"/>
        <v>0</v>
      </c>
      <c r="AD84" s="11">
        <f t="shared" si="25"/>
        <v>0.14880952380952381</v>
      </c>
      <c r="AE84" s="11">
        <f t="shared" si="25"/>
        <v>0.14880952380952381</v>
      </c>
      <c r="AF84" s="11"/>
      <c r="AG84" s="2">
        <v>3.9999999999999991</v>
      </c>
      <c r="AH84" s="2">
        <v>0</v>
      </c>
      <c r="AI84" s="2">
        <v>3.9999999999999991</v>
      </c>
      <c r="AJ84" s="2">
        <v>3.9999999999999991</v>
      </c>
      <c r="AK84" s="2">
        <v>0.30769230769230771</v>
      </c>
      <c r="AL84" s="2">
        <v>4.2307692307692308</v>
      </c>
      <c r="AM84" s="2">
        <f t="shared" si="58"/>
        <v>16.538461538461537</v>
      </c>
      <c r="AN84" s="11">
        <f t="shared" si="30"/>
        <v>0.33333333333333326</v>
      </c>
      <c r="AO84" s="11">
        <f t="shared" si="30"/>
        <v>0</v>
      </c>
      <c r="AP84" s="11">
        <f t="shared" si="30"/>
        <v>0.33333333333333326</v>
      </c>
      <c r="AQ84" s="11">
        <f t="shared" si="26"/>
        <v>0.33333333333333326</v>
      </c>
      <c r="AR84" s="11">
        <f t="shared" si="26"/>
        <v>2.5641025641025644E-2</v>
      </c>
      <c r="AS84" s="11">
        <f t="shared" si="26"/>
        <v>0.35256410256410259</v>
      </c>
      <c r="AT84" s="11"/>
      <c r="AU84" s="2">
        <v>0</v>
      </c>
      <c r="AV84" s="2">
        <v>0</v>
      </c>
      <c r="AW84" s="2">
        <v>0</v>
      </c>
      <c r="AX84" s="2">
        <v>3.9999999999999987</v>
      </c>
      <c r="AY84" s="2">
        <v>0</v>
      </c>
      <c r="AZ84" s="2">
        <v>0</v>
      </c>
      <c r="BA84" s="2">
        <f t="shared" si="59"/>
        <v>3.9999999999999987</v>
      </c>
      <c r="BB84" s="11">
        <f t="shared" si="31"/>
        <v>0</v>
      </c>
      <c r="BC84" s="11">
        <f t="shared" si="31"/>
        <v>0</v>
      </c>
      <c r="BD84" s="11">
        <f t="shared" si="31"/>
        <v>0</v>
      </c>
      <c r="BE84" s="11">
        <f t="shared" si="27"/>
        <v>0.3333333333333332</v>
      </c>
      <c r="BF84" s="11">
        <f t="shared" si="27"/>
        <v>0</v>
      </c>
      <c r="BG84" s="11">
        <f t="shared" si="27"/>
        <v>0</v>
      </c>
      <c r="BH84" s="11"/>
      <c r="BI84">
        <v>0</v>
      </c>
      <c r="BJ84">
        <v>0</v>
      </c>
      <c r="BK84">
        <v>0.46153846153846156</v>
      </c>
      <c r="BL84">
        <v>0</v>
      </c>
      <c r="BM84">
        <v>1.5384615384615385</v>
      </c>
      <c r="BN84">
        <v>0</v>
      </c>
      <c r="BO84">
        <v>2</v>
      </c>
      <c r="BP84" s="11">
        <v>0</v>
      </c>
      <c r="BQ84" s="11">
        <v>0</v>
      </c>
      <c r="BR84" s="11">
        <v>3.8461538461538464E-2</v>
      </c>
      <c r="BS84" s="11">
        <v>0</v>
      </c>
      <c r="BT84" s="11">
        <v>0.12820512820512822</v>
      </c>
      <c r="BU84" s="11">
        <v>0</v>
      </c>
      <c r="BV84" s="11"/>
      <c r="BW84">
        <v>0</v>
      </c>
      <c r="BX84">
        <v>0</v>
      </c>
      <c r="BY84">
        <v>0</v>
      </c>
      <c r="BZ84">
        <v>1.9999999999999993</v>
      </c>
      <c r="CA84">
        <v>0</v>
      </c>
      <c r="CB84">
        <v>0</v>
      </c>
      <c r="CC84">
        <v>1.9999999999999993</v>
      </c>
      <c r="CD84" s="11">
        <v>0</v>
      </c>
      <c r="CE84" s="11">
        <v>0</v>
      </c>
      <c r="CF84" s="11">
        <v>0</v>
      </c>
      <c r="CG84" s="11">
        <v>0.1666666666666666</v>
      </c>
      <c r="CH84" s="11">
        <v>0</v>
      </c>
      <c r="CI84" s="11">
        <v>0</v>
      </c>
    </row>
    <row r="85" spans="1:89" hidden="1" x14ac:dyDescent="0.25">
      <c r="A85" s="1" t="s">
        <v>113</v>
      </c>
      <c r="B85" s="12" t="s">
        <v>181</v>
      </c>
      <c r="C85" t="s">
        <v>182</v>
      </c>
      <c r="E85" s="2"/>
      <c r="F85" s="2"/>
      <c r="G85" s="2"/>
      <c r="H85" s="2">
        <v>0.76923076923076927</v>
      </c>
      <c r="I85" s="2"/>
      <c r="J85" s="2"/>
      <c r="K85" s="2">
        <f t="shared" si="55"/>
        <v>0.76923076923076927</v>
      </c>
      <c r="L85" s="13">
        <f t="shared" si="28"/>
        <v>0</v>
      </c>
      <c r="M85" s="13">
        <f t="shared" si="28"/>
        <v>0</v>
      </c>
      <c r="N85" s="13">
        <f t="shared" si="28"/>
        <v>0</v>
      </c>
      <c r="O85" s="13">
        <f t="shared" si="24"/>
        <v>6.4102564102564111E-2</v>
      </c>
      <c r="P85" s="13">
        <f t="shared" si="24"/>
        <v>0</v>
      </c>
      <c r="Q85" s="13">
        <f t="shared" si="56"/>
        <v>0</v>
      </c>
      <c r="R85" s="13"/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f t="shared" si="57"/>
        <v>0</v>
      </c>
      <c r="Z85" s="11">
        <f t="shared" si="29"/>
        <v>0</v>
      </c>
      <c r="AA85" s="11">
        <f t="shared" si="29"/>
        <v>0</v>
      </c>
      <c r="AB85" s="11">
        <f t="shared" si="29"/>
        <v>0</v>
      </c>
      <c r="AC85" s="11">
        <f t="shared" si="25"/>
        <v>0</v>
      </c>
      <c r="AD85" s="11">
        <f t="shared" si="25"/>
        <v>0</v>
      </c>
      <c r="AE85" s="11">
        <f t="shared" si="25"/>
        <v>0</v>
      </c>
      <c r="AF85" s="11"/>
      <c r="AG85" s="2">
        <v>0</v>
      </c>
      <c r="AH85" s="2">
        <v>0</v>
      </c>
      <c r="AI85" s="2">
        <v>0</v>
      </c>
      <c r="AJ85" s="2">
        <v>0</v>
      </c>
      <c r="AK85" s="2">
        <v>0</v>
      </c>
      <c r="AL85" s="2">
        <v>0</v>
      </c>
      <c r="AM85" s="2">
        <f t="shared" si="58"/>
        <v>0</v>
      </c>
      <c r="AN85" s="11">
        <f t="shared" si="30"/>
        <v>0</v>
      </c>
      <c r="AO85" s="11">
        <f t="shared" si="30"/>
        <v>0</v>
      </c>
      <c r="AP85" s="11">
        <f t="shared" si="30"/>
        <v>0</v>
      </c>
      <c r="AQ85" s="11">
        <f t="shared" si="26"/>
        <v>0</v>
      </c>
      <c r="AR85" s="11">
        <f t="shared" si="26"/>
        <v>0</v>
      </c>
      <c r="AS85" s="11">
        <f t="shared" si="26"/>
        <v>0</v>
      </c>
      <c r="AT85" s="11"/>
      <c r="AU85" s="2">
        <v>0</v>
      </c>
      <c r="AV85" s="2">
        <v>0</v>
      </c>
      <c r="AW85" s="2">
        <v>0</v>
      </c>
      <c r="AX85" s="2">
        <v>0</v>
      </c>
      <c r="AY85" s="2">
        <v>0</v>
      </c>
      <c r="AZ85" s="2">
        <v>0</v>
      </c>
      <c r="BA85" s="2">
        <f t="shared" si="59"/>
        <v>0</v>
      </c>
      <c r="BB85" s="11">
        <f t="shared" si="31"/>
        <v>0</v>
      </c>
      <c r="BC85" s="11">
        <f t="shared" si="31"/>
        <v>0</v>
      </c>
      <c r="BD85" s="11">
        <f t="shared" si="31"/>
        <v>0</v>
      </c>
      <c r="BE85" s="11">
        <f t="shared" si="27"/>
        <v>0</v>
      </c>
      <c r="BF85" s="11">
        <f t="shared" si="27"/>
        <v>0</v>
      </c>
      <c r="BG85" s="11">
        <f t="shared" si="27"/>
        <v>0</v>
      </c>
      <c r="BH85" s="11"/>
      <c r="BI85">
        <v>0</v>
      </c>
      <c r="BJ85">
        <v>0</v>
      </c>
      <c r="BK85">
        <v>0</v>
      </c>
      <c r="BL85">
        <v>0</v>
      </c>
      <c r="BM85">
        <v>1.0769230769230769</v>
      </c>
      <c r="BN85">
        <v>0</v>
      </c>
      <c r="BO85">
        <v>1.0769230769230769</v>
      </c>
      <c r="BP85" s="11">
        <v>0</v>
      </c>
      <c r="BQ85" s="11">
        <v>0</v>
      </c>
      <c r="BR85" s="11">
        <v>0</v>
      </c>
      <c r="BS85" s="11">
        <v>0</v>
      </c>
      <c r="BT85" s="11">
        <v>8.9743589743589744E-2</v>
      </c>
      <c r="BU85" s="11">
        <v>0</v>
      </c>
      <c r="BV85" s="11"/>
      <c r="BW85">
        <v>0</v>
      </c>
      <c r="BX85">
        <v>0</v>
      </c>
      <c r="BY85">
        <v>0</v>
      </c>
      <c r="BZ85">
        <v>1.9999999999999993</v>
      </c>
      <c r="CA85">
        <v>0</v>
      </c>
      <c r="CB85">
        <v>0</v>
      </c>
      <c r="CC85">
        <v>1.9999999999999993</v>
      </c>
      <c r="CD85" s="11">
        <v>0</v>
      </c>
      <c r="CE85" s="11">
        <v>0</v>
      </c>
      <c r="CF85" s="11">
        <v>0</v>
      </c>
      <c r="CG85" s="11">
        <v>0.1666666666666666</v>
      </c>
      <c r="CH85" s="11">
        <v>0</v>
      </c>
      <c r="CI85" s="11">
        <v>0</v>
      </c>
    </row>
    <row r="86" spans="1:89" hidden="1" x14ac:dyDescent="0.25">
      <c r="A86" s="1" t="s">
        <v>113</v>
      </c>
      <c r="B86" t="s">
        <v>183</v>
      </c>
      <c r="C86" s="12" t="s">
        <v>184</v>
      </c>
      <c r="E86" s="2"/>
      <c r="F86" s="2"/>
      <c r="G86" s="2"/>
      <c r="H86" s="2"/>
      <c r="I86" s="2"/>
      <c r="J86" s="2"/>
      <c r="K86" s="2">
        <f t="shared" si="55"/>
        <v>0</v>
      </c>
      <c r="L86" s="13">
        <f t="shared" si="28"/>
        <v>0</v>
      </c>
      <c r="M86" s="13">
        <f t="shared" si="28"/>
        <v>0</v>
      </c>
      <c r="N86" s="13">
        <f t="shared" si="28"/>
        <v>0</v>
      </c>
      <c r="O86" s="13">
        <f t="shared" si="24"/>
        <v>0</v>
      </c>
      <c r="P86" s="13">
        <f t="shared" si="24"/>
        <v>0</v>
      </c>
      <c r="Q86" s="13">
        <f t="shared" si="56"/>
        <v>0</v>
      </c>
      <c r="R86" s="13"/>
      <c r="S86" s="2"/>
      <c r="T86" s="2"/>
      <c r="U86" s="2"/>
      <c r="V86" s="2"/>
      <c r="W86" s="2"/>
      <c r="X86" s="2"/>
      <c r="Y86" s="2">
        <f t="shared" si="57"/>
        <v>0</v>
      </c>
      <c r="Z86" s="11">
        <f t="shared" si="29"/>
        <v>0</v>
      </c>
      <c r="AA86" s="11">
        <f t="shared" si="29"/>
        <v>0</v>
      </c>
      <c r="AB86" s="11">
        <f t="shared" si="29"/>
        <v>0</v>
      </c>
      <c r="AC86" s="11">
        <f t="shared" si="25"/>
        <v>0</v>
      </c>
      <c r="AD86" s="11">
        <f t="shared" si="25"/>
        <v>0</v>
      </c>
      <c r="AE86" s="11">
        <f t="shared" si="25"/>
        <v>0</v>
      </c>
      <c r="AF86" s="11"/>
      <c r="AG86" s="2"/>
      <c r="AH86" s="2"/>
      <c r="AI86" s="2"/>
      <c r="AJ86" s="2"/>
      <c r="AK86" s="2"/>
      <c r="AL86" s="2"/>
      <c r="AM86" s="2">
        <f t="shared" si="58"/>
        <v>0</v>
      </c>
      <c r="AN86" s="11">
        <f t="shared" si="30"/>
        <v>0</v>
      </c>
      <c r="AO86" s="11">
        <f t="shared" si="30"/>
        <v>0</v>
      </c>
      <c r="AP86" s="11">
        <f t="shared" si="30"/>
        <v>0</v>
      </c>
      <c r="AQ86" s="11">
        <f t="shared" si="26"/>
        <v>0</v>
      </c>
      <c r="AR86" s="11">
        <f t="shared" si="26"/>
        <v>0</v>
      </c>
      <c r="AS86" s="11">
        <f t="shared" si="26"/>
        <v>0</v>
      </c>
      <c r="AT86" s="11"/>
      <c r="AU86" s="2"/>
      <c r="AV86" s="2"/>
      <c r="AW86" s="2"/>
      <c r="AX86" s="2"/>
      <c r="AY86" s="2"/>
      <c r="AZ86" s="2"/>
      <c r="BA86" s="2">
        <f t="shared" si="59"/>
        <v>0</v>
      </c>
      <c r="BB86" s="11">
        <f t="shared" si="31"/>
        <v>0</v>
      </c>
      <c r="BC86" s="11">
        <f t="shared" si="31"/>
        <v>0</v>
      </c>
      <c r="BD86" s="11">
        <f t="shared" si="31"/>
        <v>0</v>
      </c>
      <c r="BE86" s="11">
        <f t="shared" si="27"/>
        <v>0</v>
      </c>
      <c r="BF86" s="11">
        <f t="shared" si="27"/>
        <v>0</v>
      </c>
      <c r="BG86" s="11">
        <f t="shared" si="27"/>
        <v>0</v>
      </c>
      <c r="BH86" s="11"/>
      <c r="BI86" s="2">
        <v>0</v>
      </c>
      <c r="BJ86" s="2">
        <v>0</v>
      </c>
      <c r="BK86" s="2">
        <v>0</v>
      </c>
      <c r="BL86" s="2">
        <v>1.9999999999999996</v>
      </c>
      <c r="BM86" s="2">
        <v>0</v>
      </c>
      <c r="BN86" s="2">
        <v>0</v>
      </c>
      <c r="BO86" s="2">
        <v>1.9999999999999996</v>
      </c>
      <c r="BP86" s="11">
        <f t="shared" ref="BP86:BU86" si="64">BI86/12</f>
        <v>0</v>
      </c>
      <c r="BQ86" s="11">
        <f t="shared" si="64"/>
        <v>0</v>
      </c>
      <c r="BR86" s="11">
        <f t="shared" si="64"/>
        <v>0</v>
      </c>
      <c r="BS86" s="11">
        <f t="shared" si="64"/>
        <v>0.16666666666666663</v>
      </c>
      <c r="BT86" s="11">
        <f t="shared" si="64"/>
        <v>0</v>
      </c>
      <c r="BU86" s="11">
        <f t="shared" si="64"/>
        <v>0</v>
      </c>
      <c r="BV86" s="11"/>
      <c r="BW86" s="2"/>
      <c r="BX86" s="2"/>
      <c r="BY86" s="2"/>
      <c r="BZ86" s="2"/>
      <c r="CA86" s="2"/>
      <c r="CB86" s="2"/>
      <c r="CC86" s="2">
        <f>SUM(BW86:CB86)</f>
        <v>0</v>
      </c>
      <c r="CD86" s="11">
        <f t="shared" ref="CD86:CI86" si="65">BW86/12</f>
        <v>0</v>
      </c>
      <c r="CE86" s="11">
        <f t="shared" si="65"/>
        <v>0</v>
      </c>
      <c r="CF86" s="11">
        <f t="shared" si="65"/>
        <v>0</v>
      </c>
      <c r="CG86" s="11">
        <f t="shared" si="65"/>
        <v>0</v>
      </c>
      <c r="CH86" s="11">
        <f t="shared" si="65"/>
        <v>0</v>
      </c>
      <c r="CI86" s="11">
        <f t="shared" si="65"/>
        <v>0</v>
      </c>
    </row>
    <row r="87" spans="1:89" hidden="1" x14ac:dyDescent="0.25">
      <c r="A87" s="1" t="s">
        <v>113</v>
      </c>
      <c r="B87" s="12" t="s">
        <v>185</v>
      </c>
      <c r="C87" t="s">
        <v>186</v>
      </c>
      <c r="E87" s="2"/>
      <c r="F87" s="2"/>
      <c r="G87" s="2"/>
      <c r="H87" s="2"/>
      <c r="I87" s="2">
        <v>1.9999999999999996</v>
      </c>
      <c r="J87" s="2"/>
      <c r="K87" s="2">
        <f t="shared" si="55"/>
        <v>1.9999999999999996</v>
      </c>
      <c r="L87" s="13">
        <f t="shared" si="28"/>
        <v>0</v>
      </c>
      <c r="M87" s="13">
        <f t="shared" si="28"/>
        <v>0</v>
      </c>
      <c r="N87" s="13">
        <f t="shared" si="28"/>
        <v>0</v>
      </c>
      <c r="O87" s="13">
        <f t="shared" si="24"/>
        <v>0</v>
      </c>
      <c r="P87" s="13">
        <f t="shared" si="24"/>
        <v>0.16666666666666663</v>
      </c>
      <c r="Q87" s="13">
        <f t="shared" si="56"/>
        <v>0</v>
      </c>
      <c r="R87" s="13"/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f t="shared" si="57"/>
        <v>0</v>
      </c>
      <c r="Z87" s="11">
        <f t="shared" si="29"/>
        <v>0</v>
      </c>
      <c r="AA87" s="11">
        <f t="shared" si="29"/>
        <v>0</v>
      </c>
      <c r="AB87" s="11">
        <f t="shared" si="29"/>
        <v>0</v>
      </c>
      <c r="AC87" s="11">
        <f t="shared" si="25"/>
        <v>0</v>
      </c>
      <c r="AD87" s="11">
        <f t="shared" si="25"/>
        <v>0</v>
      </c>
      <c r="AE87" s="11">
        <f t="shared" si="25"/>
        <v>0</v>
      </c>
      <c r="AF87" s="11"/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f t="shared" si="58"/>
        <v>0</v>
      </c>
      <c r="AN87" s="11">
        <f t="shared" si="30"/>
        <v>0</v>
      </c>
      <c r="AO87" s="11">
        <f t="shared" si="30"/>
        <v>0</v>
      </c>
      <c r="AP87" s="11">
        <f t="shared" si="30"/>
        <v>0</v>
      </c>
      <c r="AQ87" s="11">
        <f t="shared" si="26"/>
        <v>0</v>
      </c>
      <c r="AR87" s="11">
        <f t="shared" si="26"/>
        <v>0</v>
      </c>
      <c r="AS87" s="11">
        <f t="shared" si="26"/>
        <v>0</v>
      </c>
      <c r="AT87" s="11"/>
      <c r="AU87" s="2">
        <v>0</v>
      </c>
      <c r="AV87" s="2">
        <v>0</v>
      </c>
      <c r="AW87" s="2">
        <v>0</v>
      </c>
      <c r="AX87" s="2">
        <v>0</v>
      </c>
      <c r="AY87" s="2">
        <v>0</v>
      </c>
      <c r="AZ87" s="2">
        <v>0</v>
      </c>
      <c r="BA87" s="2">
        <f t="shared" si="59"/>
        <v>0</v>
      </c>
      <c r="BB87" s="11">
        <f t="shared" si="31"/>
        <v>0</v>
      </c>
      <c r="BC87" s="11">
        <f t="shared" si="31"/>
        <v>0</v>
      </c>
      <c r="BD87" s="11">
        <f t="shared" si="31"/>
        <v>0</v>
      </c>
      <c r="BE87" s="11">
        <f t="shared" si="27"/>
        <v>0</v>
      </c>
      <c r="BF87" s="11">
        <f t="shared" si="27"/>
        <v>0</v>
      </c>
      <c r="BG87" s="11">
        <f t="shared" si="27"/>
        <v>0</v>
      </c>
      <c r="BH87" s="11"/>
      <c r="BP87" s="11"/>
      <c r="BQ87" s="11"/>
      <c r="BR87" s="11"/>
      <c r="BS87" s="11"/>
      <c r="BT87" s="11"/>
      <c r="BU87" s="11"/>
      <c r="BV87" s="11"/>
      <c r="CD87" s="11"/>
      <c r="CE87" s="11"/>
      <c r="CF87" s="11"/>
      <c r="CG87" s="11"/>
      <c r="CH87" s="11"/>
      <c r="CI87" s="11"/>
    </row>
    <row r="88" spans="1:89" hidden="1" x14ac:dyDescent="0.25">
      <c r="A88" s="1" t="s">
        <v>113</v>
      </c>
      <c r="B88" t="s">
        <v>187</v>
      </c>
      <c r="C88" s="12" t="s">
        <v>188</v>
      </c>
      <c r="E88" s="2"/>
      <c r="F88" s="2"/>
      <c r="G88" s="2"/>
      <c r="H88" s="2"/>
      <c r="I88" s="2"/>
      <c r="J88" s="2"/>
      <c r="K88" s="2">
        <f t="shared" si="55"/>
        <v>0</v>
      </c>
      <c r="L88" s="13">
        <f t="shared" si="28"/>
        <v>0</v>
      </c>
      <c r="M88" s="13">
        <f t="shared" si="28"/>
        <v>0</v>
      </c>
      <c r="N88" s="13">
        <f t="shared" si="28"/>
        <v>0</v>
      </c>
      <c r="O88" s="13">
        <f t="shared" si="24"/>
        <v>0</v>
      </c>
      <c r="P88" s="13">
        <f t="shared" si="24"/>
        <v>0</v>
      </c>
      <c r="Q88" s="13">
        <f t="shared" si="56"/>
        <v>0</v>
      </c>
      <c r="R88" s="13"/>
      <c r="S88" s="2"/>
      <c r="T88" s="2"/>
      <c r="U88" s="2"/>
      <c r="V88" s="2"/>
      <c r="W88" s="2"/>
      <c r="X88" s="2"/>
      <c r="Y88" s="2">
        <f t="shared" si="57"/>
        <v>0</v>
      </c>
      <c r="Z88" s="11">
        <f t="shared" si="29"/>
        <v>0</v>
      </c>
      <c r="AA88" s="11">
        <f t="shared" si="29"/>
        <v>0</v>
      </c>
      <c r="AB88" s="11">
        <f t="shared" si="29"/>
        <v>0</v>
      </c>
      <c r="AC88" s="11">
        <f t="shared" si="25"/>
        <v>0</v>
      </c>
      <c r="AD88" s="11">
        <f t="shared" si="25"/>
        <v>0</v>
      </c>
      <c r="AE88" s="11">
        <f t="shared" si="25"/>
        <v>0</v>
      </c>
      <c r="AF88" s="11"/>
      <c r="AG88" s="2"/>
      <c r="AH88" s="2"/>
      <c r="AI88" s="2"/>
      <c r="AJ88" s="2"/>
      <c r="AK88" s="2"/>
      <c r="AL88" s="2"/>
      <c r="AM88" s="2">
        <f t="shared" si="58"/>
        <v>0</v>
      </c>
      <c r="AN88" s="11">
        <f t="shared" si="30"/>
        <v>0</v>
      </c>
      <c r="AO88" s="11">
        <f t="shared" si="30"/>
        <v>0</v>
      </c>
      <c r="AP88" s="11">
        <f t="shared" si="30"/>
        <v>0</v>
      </c>
      <c r="AQ88" s="11">
        <f t="shared" si="26"/>
        <v>0</v>
      </c>
      <c r="AR88" s="11">
        <f t="shared" si="26"/>
        <v>0</v>
      </c>
      <c r="AS88" s="11">
        <f t="shared" si="26"/>
        <v>0</v>
      </c>
      <c r="AT88" s="11"/>
      <c r="AU88" s="2"/>
      <c r="AV88" s="2"/>
      <c r="AW88" s="2"/>
      <c r="AX88" s="2"/>
      <c r="AY88" s="2"/>
      <c r="AZ88" s="2"/>
      <c r="BA88" s="2">
        <f t="shared" si="59"/>
        <v>0</v>
      </c>
      <c r="BB88" s="11">
        <f t="shared" si="31"/>
        <v>0</v>
      </c>
      <c r="BC88" s="11">
        <f t="shared" si="31"/>
        <v>0</v>
      </c>
      <c r="BD88" s="11">
        <f t="shared" si="31"/>
        <v>0</v>
      </c>
      <c r="BE88" s="11">
        <f t="shared" si="27"/>
        <v>0</v>
      </c>
      <c r="BF88" s="11">
        <f t="shared" si="27"/>
        <v>0</v>
      </c>
      <c r="BG88" s="11">
        <f t="shared" si="27"/>
        <v>0</v>
      </c>
      <c r="BH88" s="11"/>
      <c r="BI88" s="2"/>
      <c r="BJ88" s="2"/>
      <c r="BK88" s="2"/>
      <c r="BL88" s="2"/>
      <c r="BM88" s="2"/>
      <c r="BN88" s="2"/>
      <c r="BO88" s="2"/>
      <c r="BP88" s="11"/>
      <c r="BQ88" s="11"/>
      <c r="BR88" s="11"/>
      <c r="BS88" s="11"/>
      <c r="BT88" s="11"/>
      <c r="BU88" s="11"/>
      <c r="BV88" s="11"/>
      <c r="BW88" s="2">
        <v>1.9999999999999993</v>
      </c>
      <c r="BX88" s="2">
        <v>0</v>
      </c>
      <c r="BY88" s="2">
        <v>0</v>
      </c>
      <c r="BZ88" s="2">
        <v>0</v>
      </c>
      <c r="CA88" s="2">
        <v>0</v>
      </c>
      <c r="CB88" s="2">
        <v>0</v>
      </c>
      <c r="CC88" s="2">
        <f>SUM(BW88:CB88)</f>
        <v>1.9999999999999993</v>
      </c>
      <c r="CD88" s="11">
        <f t="shared" ref="CD88:CI88" si="66">BW88/12</f>
        <v>0.1666666666666666</v>
      </c>
      <c r="CE88" s="11">
        <f t="shared" si="66"/>
        <v>0</v>
      </c>
      <c r="CF88" s="11">
        <f t="shared" si="66"/>
        <v>0</v>
      </c>
      <c r="CG88" s="11">
        <f t="shared" si="66"/>
        <v>0</v>
      </c>
      <c r="CH88" s="11">
        <f t="shared" si="66"/>
        <v>0</v>
      </c>
      <c r="CI88" s="11">
        <f t="shared" si="66"/>
        <v>0</v>
      </c>
    </row>
    <row r="89" spans="1:89" x14ac:dyDescent="0.25">
      <c r="A89" s="5" t="s">
        <v>113</v>
      </c>
      <c r="B89" s="12" t="s">
        <v>189</v>
      </c>
      <c r="C89" t="s">
        <v>190</v>
      </c>
      <c r="E89" s="2">
        <v>1.9999999999999996</v>
      </c>
      <c r="F89" s="2">
        <v>10.307692307692308</v>
      </c>
      <c r="G89" s="2">
        <v>8.1538461538461604</v>
      </c>
      <c r="H89" s="2">
        <v>7.9999999999999964</v>
      </c>
      <c r="I89" s="2">
        <v>6.0769230769230775</v>
      </c>
      <c r="J89" s="2">
        <v>5.8461538461538458</v>
      </c>
      <c r="K89" s="2">
        <f t="shared" si="55"/>
        <v>40.384615384615387</v>
      </c>
      <c r="L89" s="13">
        <f t="shared" si="28"/>
        <v>0.16666666666666663</v>
      </c>
      <c r="M89" s="13">
        <f t="shared" si="28"/>
        <v>0.85897435897435903</v>
      </c>
      <c r="N89" s="13">
        <f t="shared" si="28"/>
        <v>0.67948717948718007</v>
      </c>
      <c r="O89" s="13">
        <f t="shared" si="24"/>
        <v>0.66666666666666641</v>
      </c>
      <c r="P89" s="13">
        <f t="shared" si="24"/>
        <v>0.5064102564102565</v>
      </c>
      <c r="Q89" s="13">
        <f t="shared" si="56"/>
        <v>0.48717948717948717</v>
      </c>
      <c r="R89" s="9">
        <f>SUBTOTAL(9,L89:Q89)/6</f>
        <v>0.56089743589743601</v>
      </c>
      <c r="S89" s="2">
        <v>10.000000000000002</v>
      </c>
      <c r="T89" s="2">
        <v>10.000000000000002</v>
      </c>
      <c r="U89" s="2">
        <v>10.000000000000004</v>
      </c>
      <c r="V89" s="2">
        <v>10.000000000000002</v>
      </c>
      <c r="W89" s="2">
        <v>4.9999999999999991</v>
      </c>
      <c r="X89" s="2">
        <v>2</v>
      </c>
      <c r="Y89" s="2">
        <f t="shared" si="57"/>
        <v>47.000000000000007</v>
      </c>
      <c r="Z89" s="11">
        <f t="shared" si="29"/>
        <v>0.83333333333333348</v>
      </c>
      <c r="AA89" s="11">
        <f t="shared" si="29"/>
        <v>0.83333333333333348</v>
      </c>
      <c r="AB89" s="11">
        <f t="shared" si="29"/>
        <v>0.83333333333333359</v>
      </c>
      <c r="AC89" s="11">
        <f t="shared" si="25"/>
        <v>0.83333333333333348</v>
      </c>
      <c r="AD89" s="11">
        <f t="shared" si="25"/>
        <v>0.41666666666666657</v>
      </c>
      <c r="AE89" s="11">
        <f t="shared" si="25"/>
        <v>0.16666666666666666</v>
      </c>
      <c r="AF89" s="10">
        <f>AVERAGE(Z89:AE89)</f>
        <v>0.65277777777777779</v>
      </c>
      <c r="AG89" s="2">
        <v>10</v>
      </c>
      <c r="AH89" s="2">
        <v>9.0000000000000018</v>
      </c>
      <c r="AI89" s="2">
        <v>12.000000000000002</v>
      </c>
      <c r="AJ89" s="2">
        <v>8.3076923076923048</v>
      </c>
      <c r="AK89" s="2">
        <v>7.5384615384615392</v>
      </c>
      <c r="AL89" s="2">
        <v>6.3846153846153841</v>
      </c>
      <c r="AM89" s="2">
        <f t="shared" si="58"/>
        <v>53.230769230769234</v>
      </c>
      <c r="AN89" s="11">
        <f t="shared" si="30"/>
        <v>0.83333333333333337</v>
      </c>
      <c r="AO89" s="11">
        <f t="shared" si="30"/>
        <v>0.75000000000000011</v>
      </c>
      <c r="AP89" s="11">
        <f t="shared" si="30"/>
        <v>1.0000000000000002</v>
      </c>
      <c r="AQ89" s="11">
        <f t="shared" si="26"/>
        <v>0.69230769230769207</v>
      </c>
      <c r="AR89" s="11">
        <f t="shared" si="26"/>
        <v>0.6282051282051283</v>
      </c>
      <c r="AS89" s="11">
        <f t="shared" si="26"/>
        <v>0.53205128205128205</v>
      </c>
      <c r="AT89" s="10">
        <f>SUM(AN89:AS89)/6</f>
        <v>0.73931623931623935</v>
      </c>
      <c r="AU89" s="2">
        <v>10.000000000000002</v>
      </c>
      <c r="AV89" s="2">
        <v>11.999999999999995</v>
      </c>
      <c r="AW89" s="2">
        <v>8.0000000000000089</v>
      </c>
      <c r="AX89" s="2">
        <v>8.0000000000000089</v>
      </c>
      <c r="AY89" s="2">
        <v>6.4999999999999991</v>
      </c>
      <c r="AZ89" s="2">
        <v>6.7142857142857135</v>
      </c>
      <c r="BA89" s="2">
        <f t="shared" si="59"/>
        <v>51.21428571428573</v>
      </c>
      <c r="BB89" s="11">
        <f t="shared" si="31"/>
        <v>0.83333333333333348</v>
      </c>
      <c r="BC89" s="11">
        <f t="shared" si="31"/>
        <v>0.99999999999999956</v>
      </c>
      <c r="BD89" s="11">
        <f t="shared" si="31"/>
        <v>0.66666666666666741</v>
      </c>
      <c r="BE89" s="11">
        <f t="shared" si="27"/>
        <v>0.66666666666666741</v>
      </c>
      <c r="BF89" s="11">
        <f t="shared" si="27"/>
        <v>0.54166666666666663</v>
      </c>
      <c r="BG89" s="11">
        <f t="shared" si="27"/>
        <v>0.55952380952380942</v>
      </c>
      <c r="BH89" s="10">
        <f>SUM(BB89:BG89)/6</f>
        <v>0.71130952380952406</v>
      </c>
      <c r="BI89">
        <v>8.0000000000000071</v>
      </c>
      <c r="BJ89">
        <v>10</v>
      </c>
      <c r="BK89">
        <v>11.999999999999993</v>
      </c>
      <c r="BL89">
        <v>10</v>
      </c>
      <c r="BM89">
        <v>7.7692307692307692</v>
      </c>
      <c r="BN89">
        <v>7.1538461538461533</v>
      </c>
      <c r="BO89">
        <v>54.92307692307692</v>
      </c>
      <c r="BP89" s="11">
        <v>0.6666666666666673</v>
      </c>
      <c r="BQ89" s="11">
        <v>0.83333333333333337</v>
      </c>
      <c r="BR89" s="11">
        <v>0.99999999999999944</v>
      </c>
      <c r="BS89" s="11">
        <v>0.83333333333333337</v>
      </c>
      <c r="BT89" s="11">
        <v>0.64743589743589747</v>
      </c>
      <c r="BU89" s="11">
        <v>0.59615384615384615</v>
      </c>
      <c r="BV89" s="11">
        <f>SUM(BP89:BU89)/6</f>
        <v>0.76282051282051277</v>
      </c>
      <c r="BW89">
        <v>10.000000000000002</v>
      </c>
      <c r="BX89">
        <v>10.000000000000002</v>
      </c>
      <c r="BY89">
        <v>11.999999999999995</v>
      </c>
      <c r="BZ89">
        <v>6.0000000000000036</v>
      </c>
      <c r="CA89">
        <v>6.3571428571428577</v>
      </c>
      <c r="CB89">
        <v>6.3571428571428559</v>
      </c>
      <c r="CC89">
        <v>50.714285714285715</v>
      </c>
      <c r="CD89" s="11">
        <v>0.83333333333333348</v>
      </c>
      <c r="CE89" s="11">
        <v>0.83333333333333348</v>
      </c>
      <c r="CF89" s="11">
        <v>0.99999999999999956</v>
      </c>
      <c r="CG89" s="11">
        <v>0.50000000000000033</v>
      </c>
      <c r="CH89" s="11">
        <v>0.52976190476190477</v>
      </c>
      <c r="CI89" s="11">
        <v>0.52976190476190466</v>
      </c>
      <c r="CJ89" s="11">
        <f>SUM(CD89:CI89)/6</f>
        <v>0.70436507936507942</v>
      </c>
      <c r="CK89" s="54">
        <f>SUM(R89+AF89+AT89+BH89+BV89+CJ89)/6</f>
        <v>0.68858109483109498</v>
      </c>
    </row>
    <row r="90" spans="1:89" hidden="1" x14ac:dyDescent="0.25">
      <c r="A90" s="1" t="s">
        <v>191</v>
      </c>
      <c r="B90" t="s">
        <v>192</v>
      </c>
      <c r="C90" t="s">
        <v>193</v>
      </c>
      <c r="E90" s="2"/>
      <c r="F90" s="2"/>
      <c r="G90" s="2"/>
      <c r="H90" s="2"/>
      <c r="I90" s="2"/>
      <c r="J90" s="2"/>
      <c r="K90" s="2">
        <f t="shared" si="55"/>
        <v>0</v>
      </c>
      <c r="L90" s="13">
        <f t="shared" si="28"/>
        <v>0</v>
      </c>
      <c r="M90" s="13">
        <f t="shared" si="28"/>
        <v>0</v>
      </c>
      <c r="N90" s="13">
        <f t="shared" si="28"/>
        <v>0</v>
      </c>
      <c r="O90" s="13">
        <f t="shared" si="24"/>
        <v>0</v>
      </c>
      <c r="P90" s="13">
        <f t="shared" si="24"/>
        <v>0</v>
      </c>
      <c r="Q90" s="13">
        <f t="shared" si="56"/>
        <v>0</v>
      </c>
      <c r="R90" s="13"/>
      <c r="S90" s="2"/>
      <c r="T90" s="2"/>
      <c r="U90" s="2"/>
      <c r="V90" s="2"/>
      <c r="W90" s="2"/>
      <c r="X90" s="2"/>
      <c r="Y90" s="2">
        <f t="shared" si="57"/>
        <v>0</v>
      </c>
      <c r="Z90" s="11">
        <f t="shared" si="29"/>
        <v>0</v>
      </c>
      <c r="AA90" s="11">
        <f t="shared" si="29"/>
        <v>0</v>
      </c>
      <c r="AB90" s="11">
        <f t="shared" si="29"/>
        <v>0</v>
      </c>
      <c r="AC90" s="11">
        <f t="shared" si="25"/>
        <v>0</v>
      </c>
      <c r="AD90" s="11">
        <f t="shared" si="25"/>
        <v>0</v>
      </c>
      <c r="AE90" s="11">
        <f t="shared" si="25"/>
        <v>0</v>
      </c>
      <c r="AF90" s="11"/>
      <c r="AG90" s="2"/>
      <c r="AH90" s="2"/>
      <c r="AI90" s="2"/>
      <c r="AJ90" s="2">
        <v>4.1538461538461524</v>
      </c>
      <c r="AK90" s="2">
        <v>0.92307692307692313</v>
      </c>
      <c r="AL90" s="2">
        <v>0.30769230769230771</v>
      </c>
      <c r="AM90" s="2">
        <f t="shared" si="58"/>
        <v>5.3846153846153832</v>
      </c>
      <c r="AN90" s="11">
        <f t="shared" si="30"/>
        <v>0</v>
      </c>
      <c r="AO90" s="11">
        <f t="shared" si="30"/>
        <v>0</v>
      </c>
      <c r="AP90" s="11">
        <f t="shared" si="30"/>
        <v>0</v>
      </c>
      <c r="AQ90" s="11">
        <f t="shared" si="26"/>
        <v>0.34615384615384603</v>
      </c>
      <c r="AR90" s="11">
        <f t="shared" si="26"/>
        <v>7.6923076923076927E-2</v>
      </c>
      <c r="AS90" s="11">
        <f t="shared" si="26"/>
        <v>2.5641025641025644E-2</v>
      </c>
      <c r="AT90" s="11"/>
      <c r="AU90" s="2">
        <v>0</v>
      </c>
      <c r="AV90" s="2">
        <v>0</v>
      </c>
      <c r="AW90" s="2">
        <v>0</v>
      </c>
      <c r="AX90" s="2">
        <v>0</v>
      </c>
      <c r="AY90" s="2">
        <v>0</v>
      </c>
      <c r="AZ90" s="2">
        <v>0</v>
      </c>
      <c r="BA90" s="2">
        <f t="shared" si="59"/>
        <v>0</v>
      </c>
      <c r="BB90" s="11">
        <f t="shared" si="31"/>
        <v>0</v>
      </c>
      <c r="BC90" s="11">
        <f t="shared" si="31"/>
        <v>0</v>
      </c>
      <c r="BD90" s="11">
        <f t="shared" si="31"/>
        <v>0</v>
      </c>
      <c r="BE90" s="11">
        <f t="shared" si="27"/>
        <v>0</v>
      </c>
      <c r="BF90" s="11">
        <f t="shared" si="27"/>
        <v>0</v>
      </c>
      <c r="BG90" s="11">
        <f t="shared" si="27"/>
        <v>0</v>
      </c>
      <c r="BH90" s="11"/>
      <c r="BI90">
        <v>0</v>
      </c>
      <c r="BJ90">
        <v>0</v>
      </c>
      <c r="BK90">
        <v>0</v>
      </c>
      <c r="BL90">
        <v>0</v>
      </c>
      <c r="BM90">
        <v>0</v>
      </c>
      <c r="BN90">
        <v>0.61538461538461542</v>
      </c>
      <c r="BO90">
        <v>0.61538461538461542</v>
      </c>
      <c r="BP90" s="11">
        <v>0</v>
      </c>
      <c r="BQ90" s="11">
        <v>0</v>
      </c>
      <c r="BR90" s="11">
        <v>0</v>
      </c>
      <c r="BS90" s="11">
        <v>0</v>
      </c>
      <c r="BT90" s="11">
        <v>0</v>
      </c>
      <c r="BU90" s="11">
        <v>5.1282051282051287E-2</v>
      </c>
      <c r="BV90" s="11"/>
      <c r="CD90" s="11"/>
      <c r="CE90" s="11"/>
      <c r="CF90" s="11"/>
      <c r="CG90" s="11"/>
      <c r="CH90" s="11"/>
      <c r="CI90" s="11"/>
    </row>
    <row r="91" spans="1:89" hidden="1" x14ac:dyDescent="0.25">
      <c r="A91" s="1" t="s">
        <v>191</v>
      </c>
      <c r="B91" t="s">
        <v>194</v>
      </c>
      <c r="C91" t="s">
        <v>195</v>
      </c>
      <c r="E91" s="2"/>
      <c r="F91" s="2"/>
      <c r="G91" s="2"/>
      <c r="H91" s="2"/>
      <c r="I91" s="2"/>
      <c r="J91" s="2"/>
      <c r="K91" s="2">
        <f t="shared" si="55"/>
        <v>0</v>
      </c>
      <c r="L91" s="13">
        <f t="shared" si="28"/>
        <v>0</v>
      </c>
      <c r="M91" s="13">
        <f t="shared" si="28"/>
        <v>0</v>
      </c>
      <c r="N91" s="13">
        <f t="shared" si="28"/>
        <v>0</v>
      </c>
      <c r="O91" s="13">
        <f t="shared" si="24"/>
        <v>0</v>
      </c>
      <c r="P91" s="13">
        <f t="shared" si="24"/>
        <v>0</v>
      </c>
      <c r="Q91" s="13">
        <f t="shared" si="56"/>
        <v>0</v>
      </c>
      <c r="R91" s="13"/>
      <c r="S91" s="2"/>
      <c r="T91" s="2"/>
      <c r="U91" s="2"/>
      <c r="V91" s="2"/>
      <c r="W91" s="2"/>
      <c r="X91" s="2"/>
      <c r="Y91" s="2">
        <f t="shared" si="57"/>
        <v>0</v>
      </c>
      <c r="Z91" s="11">
        <f t="shared" si="29"/>
        <v>0</v>
      </c>
      <c r="AA91" s="11">
        <f t="shared" si="29"/>
        <v>0</v>
      </c>
      <c r="AB91" s="11">
        <f t="shared" si="29"/>
        <v>0</v>
      </c>
      <c r="AC91" s="11">
        <f t="shared" si="25"/>
        <v>0</v>
      </c>
      <c r="AD91" s="11">
        <f t="shared" si="25"/>
        <v>0</v>
      </c>
      <c r="AE91" s="11">
        <f t="shared" si="25"/>
        <v>0</v>
      </c>
      <c r="AF91" s="11"/>
      <c r="AG91" s="2"/>
      <c r="AH91" s="2"/>
      <c r="AI91" s="2"/>
      <c r="AJ91" s="2"/>
      <c r="AK91" s="2"/>
      <c r="AL91" s="2"/>
      <c r="AM91" s="2">
        <f t="shared" si="58"/>
        <v>0</v>
      </c>
      <c r="AN91" s="11">
        <f t="shared" si="30"/>
        <v>0</v>
      </c>
      <c r="AO91" s="11">
        <f t="shared" si="30"/>
        <v>0</v>
      </c>
      <c r="AP91" s="11">
        <f t="shared" si="30"/>
        <v>0</v>
      </c>
      <c r="AQ91" s="11">
        <f t="shared" si="26"/>
        <v>0</v>
      </c>
      <c r="AR91" s="11">
        <f t="shared" si="26"/>
        <v>0</v>
      </c>
      <c r="AS91" s="11">
        <f t="shared" si="26"/>
        <v>0</v>
      </c>
      <c r="AT91" s="11"/>
      <c r="AU91" s="2"/>
      <c r="AV91" s="2"/>
      <c r="AW91" s="2"/>
      <c r="AX91" s="2"/>
      <c r="AY91" s="2"/>
      <c r="AZ91" s="2">
        <v>0.7142857142857143</v>
      </c>
      <c r="BA91" s="2">
        <f t="shared" si="59"/>
        <v>0.7142857142857143</v>
      </c>
      <c r="BB91" s="11">
        <f t="shared" si="31"/>
        <v>0</v>
      </c>
      <c r="BC91" s="11">
        <f t="shared" si="31"/>
        <v>0</v>
      </c>
      <c r="BD91" s="11">
        <f t="shared" si="31"/>
        <v>0</v>
      </c>
      <c r="BE91" s="11">
        <f t="shared" si="27"/>
        <v>0</v>
      </c>
      <c r="BF91" s="11">
        <f t="shared" si="27"/>
        <v>0</v>
      </c>
      <c r="BG91" s="11">
        <f t="shared" si="27"/>
        <v>5.9523809523809527E-2</v>
      </c>
      <c r="BH91" s="11"/>
      <c r="BI91">
        <v>0</v>
      </c>
      <c r="BJ91">
        <v>0</v>
      </c>
      <c r="BK91">
        <v>0</v>
      </c>
      <c r="BL91">
        <v>0</v>
      </c>
      <c r="BM91">
        <v>0</v>
      </c>
      <c r="BN91">
        <v>0.61538461538461542</v>
      </c>
      <c r="BO91">
        <v>0.61538461538461542</v>
      </c>
      <c r="BP91" s="11">
        <v>0</v>
      </c>
      <c r="BQ91" s="11">
        <v>0</v>
      </c>
      <c r="BR91" s="11">
        <v>0</v>
      </c>
      <c r="BS91" s="11">
        <v>0</v>
      </c>
      <c r="BT91" s="11">
        <v>0</v>
      </c>
      <c r="BU91" s="11">
        <v>5.1282051282051287E-2</v>
      </c>
      <c r="BV91" s="11"/>
      <c r="CD91" s="11"/>
      <c r="CE91" s="11"/>
      <c r="CF91" s="11"/>
      <c r="CG91" s="11"/>
      <c r="CH91" s="11"/>
      <c r="CI91" s="11"/>
    </row>
    <row r="92" spans="1:89" hidden="1" x14ac:dyDescent="0.25">
      <c r="A92" s="1" t="s">
        <v>191</v>
      </c>
      <c r="B92" t="s">
        <v>196</v>
      </c>
      <c r="C92" t="s">
        <v>197</v>
      </c>
      <c r="E92" s="2"/>
      <c r="F92" s="2"/>
      <c r="G92" s="2"/>
      <c r="H92" s="2"/>
      <c r="I92" s="2"/>
      <c r="J92" s="2"/>
      <c r="K92" s="2">
        <f t="shared" si="55"/>
        <v>0</v>
      </c>
      <c r="L92" s="13">
        <f t="shared" si="28"/>
        <v>0</v>
      </c>
      <c r="M92" s="13">
        <f t="shared" si="28"/>
        <v>0</v>
      </c>
      <c r="N92" s="13">
        <f t="shared" si="28"/>
        <v>0</v>
      </c>
      <c r="O92" s="13">
        <f t="shared" si="24"/>
        <v>0</v>
      </c>
      <c r="P92" s="13">
        <f t="shared" si="24"/>
        <v>0</v>
      </c>
      <c r="Q92" s="13">
        <f t="shared" si="56"/>
        <v>0</v>
      </c>
      <c r="R92" s="13"/>
      <c r="S92" s="2"/>
      <c r="T92" s="2"/>
      <c r="U92" s="2"/>
      <c r="V92" s="2"/>
      <c r="W92" s="2"/>
      <c r="X92" s="2"/>
      <c r="Y92" s="2">
        <f t="shared" si="57"/>
        <v>0</v>
      </c>
      <c r="Z92" s="11">
        <f t="shared" si="29"/>
        <v>0</v>
      </c>
      <c r="AA92" s="11">
        <f t="shared" si="29"/>
        <v>0</v>
      </c>
      <c r="AB92" s="11">
        <f t="shared" si="29"/>
        <v>0</v>
      </c>
      <c r="AC92" s="11">
        <f t="shared" si="25"/>
        <v>0</v>
      </c>
      <c r="AD92" s="11">
        <f t="shared" si="25"/>
        <v>0</v>
      </c>
      <c r="AE92" s="11">
        <f t="shared" si="25"/>
        <v>0</v>
      </c>
      <c r="AF92" s="11"/>
      <c r="AG92" s="2"/>
      <c r="AH92" s="2"/>
      <c r="AI92" s="2"/>
      <c r="AJ92" s="2"/>
      <c r="AK92" s="2"/>
      <c r="AL92" s="2"/>
      <c r="AM92" s="2">
        <f t="shared" si="58"/>
        <v>0</v>
      </c>
      <c r="AN92" s="11">
        <f t="shared" si="30"/>
        <v>0</v>
      </c>
      <c r="AO92" s="11">
        <f t="shared" si="30"/>
        <v>0</v>
      </c>
      <c r="AP92" s="11">
        <f t="shared" si="30"/>
        <v>0</v>
      </c>
      <c r="AQ92" s="11">
        <f t="shared" si="26"/>
        <v>0</v>
      </c>
      <c r="AR92" s="11">
        <f t="shared" si="26"/>
        <v>0</v>
      </c>
      <c r="AS92" s="11">
        <f t="shared" si="26"/>
        <v>0</v>
      </c>
      <c r="AT92" s="11"/>
      <c r="AU92" s="2">
        <v>1.9999999999999993</v>
      </c>
      <c r="AV92" s="2"/>
      <c r="AW92" s="2"/>
      <c r="AX92" s="2"/>
      <c r="AY92" s="2">
        <v>0.7142857142857143</v>
      </c>
      <c r="AZ92" s="2"/>
      <c r="BA92" s="2">
        <f t="shared" si="59"/>
        <v>2.7142857142857135</v>
      </c>
      <c r="BB92" s="11">
        <f t="shared" si="31"/>
        <v>0.1666666666666666</v>
      </c>
      <c r="BC92" s="11">
        <f t="shared" si="31"/>
        <v>0</v>
      </c>
      <c r="BD92" s="11">
        <f t="shared" si="31"/>
        <v>0</v>
      </c>
      <c r="BE92" s="11">
        <f t="shared" si="27"/>
        <v>0</v>
      </c>
      <c r="BF92" s="11">
        <f t="shared" si="27"/>
        <v>5.9523809523809527E-2</v>
      </c>
      <c r="BG92" s="11">
        <f t="shared" si="27"/>
        <v>0</v>
      </c>
      <c r="BH92" s="11"/>
      <c r="BI92">
        <v>0</v>
      </c>
      <c r="BJ92">
        <v>0</v>
      </c>
      <c r="BK92">
        <v>0</v>
      </c>
      <c r="BL92">
        <v>0</v>
      </c>
      <c r="BM92">
        <v>0</v>
      </c>
      <c r="BN92">
        <v>0.76923076923076927</v>
      </c>
      <c r="BO92">
        <v>0.76923076923076927</v>
      </c>
      <c r="BP92" s="11">
        <v>0</v>
      </c>
      <c r="BQ92" s="11">
        <v>0</v>
      </c>
      <c r="BR92" s="11">
        <v>0</v>
      </c>
      <c r="BS92" s="11">
        <v>0</v>
      </c>
      <c r="BT92" s="11">
        <v>0</v>
      </c>
      <c r="BU92" s="11">
        <v>6.4102564102564111E-2</v>
      </c>
      <c r="BV92" s="11"/>
      <c r="CD92" s="11"/>
      <c r="CE92" s="11"/>
      <c r="CF92" s="11"/>
      <c r="CG92" s="11"/>
      <c r="CH92" s="11"/>
      <c r="CI92" s="11"/>
    </row>
    <row r="93" spans="1:89" hidden="1" x14ac:dyDescent="0.25">
      <c r="A93" s="1" t="s">
        <v>191</v>
      </c>
      <c r="B93" t="s">
        <v>198</v>
      </c>
      <c r="C93" t="s">
        <v>199</v>
      </c>
      <c r="E93" s="2"/>
      <c r="F93" s="2"/>
      <c r="G93" s="2"/>
      <c r="H93" s="2"/>
      <c r="I93" s="2"/>
      <c r="J93" s="2"/>
      <c r="K93" s="2">
        <f t="shared" si="55"/>
        <v>0</v>
      </c>
      <c r="L93" s="13">
        <f t="shared" si="28"/>
        <v>0</v>
      </c>
      <c r="M93" s="13">
        <f t="shared" si="28"/>
        <v>0</v>
      </c>
      <c r="N93" s="13">
        <f t="shared" si="28"/>
        <v>0</v>
      </c>
      <c r="O93" s="13">
        <f t="shared" si="24"/>
        <v>0</v>
      </c>
      <c r="P93" s="13">
        <f t="shared" si="24"/>
        <v>0</v>
      </c>
      <c r="Q93" s="13">
        <f t="shared" si="56"/>
        <v>0</v>
      </c>
      <c r="R93" s="13"/>
      <c r="S93" s="2">
        <v>3.9999999999999987</v>
      </c>
      <c r="T93" s="2"/>
      <c r="U93" s="2"/>
      <c r="V93" s="2"/>
      <c r="W93" s="2"/>
      <c r="X93" s="2"/>
      <c r="Y93" s="2">
        <f t="shared" si="57"/>
        <v>3.9999999999999987</v>
      </c>
      <c r="Z93" s="11">
        <f t="shared" si="29"/>
        <v>0.3333333333333332</v>
      </c>
      <c r="AA93" s="11">
        <f t="shared" si="29"/>
        <v>0</v>
      </c>
      <c r="AB93" s="11">
        <f t="shared" si="29"/>
        <v>0</v>
      </c>
      <c r="AC93" s="11">
        <f t="shared" si="25"/>
        <v>0</v>
      </c>
      <c r="AD93" s="11">
        <f t="shared" si="25"/>
        <v>0</v>
      </c>
      <c r="AE93" s="11">
        <f t="shared" si="25"/>
        <v>0</v>
      </c>
      <c r="AF93" s="11"/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f t="shared" si="58"/>
        <v>0</v>
      </c>
      <c r="AN93" s="11">
        <f t="shared" si="30"/>
        <v>0</v>
      </c>
      <c r="AO93" s="11">
        <f t="shared" si="30"/>
        <v>0</v>
      </c>
      <c r="AP93" s="11">
        <f t="shared" si="30"/>
        <v>0</v>
      </c>
      <c r="AQ93" s="11">
        <f t="shared" si="26"/>
        <v>0</v>
      </c>
      <c r="AR93" s="11">
        <f t="shared" si="26"/>
        <v>0</v>
      </c>
      <c r="AS93" s="11">
        <f t="shared" si="26"/>
        <v>0</v>
      </c>
      <c r="AT93" s="11"/>
      <c r="AU93" s="2">
        <v>0</v>
      </c>
      <c r="AV93" s="2">
        <v>0</v>
      </c>
      <c r="AW93" s="2">
        <v>0</v>
      </c>
      <c r="AX93" s="2">
        <v>0</v>
      </c>
      <c r="AY93" s="2">
        <v>0</v>
      </c>
      <c r="AZ93" s="2">
        <v>0.5714285714285714</v>
      </c>
      <c r="BA93" s="2">
        <f t="shared" si="59"/>
        <v>0.5714285714285714</v>
      </c>
      <c r="BB93" s="11">
        <f t="shared" si="31"/>
        <v>0</v>
      </c>
      <c r="BC93" s="11">
        <f t="shared" si="31"/>
        <v>0</v>
      </c>
      <c r="BD93" s="11">
        <f t="shared" si="31"/>
        <v>0</v>
      </c>
      <c r="BE93" s="11">
        <f t="shared" si="27"/>
        <v>0</v>
      </c>
      <c r="BF93" s="11">
        <f t="shared" si="27"/>
        <v>0</v>
      </c>
      <c r="BG93" s="11">
        <f t="shared" si="27"/>
        <v>4.7619047619047616E-2</v>
      </c>
      <c r="BH93" s="11"/>
      <c r="BP93" s="11"/>
      <c r="BQ93" s="11"/>
      <c r="BR93" s="11"/>
      <c r="BS93" s="11"/>
      <c r="BT93" s="11"/>
      <c r="BU93" s="11"/>
      <c r="BV93" s="11"/>
      <c r="CD93" s="11"/>
      <c r="CE93" s="11"/>
      <c r="CF93" s="11"/>
      <c r="CG93" s="11"/>
      <c r="CH93" s="11"/>
      <c r="CI93" s="11"/>
    </row>
    <row r="94" spans="1:89" hidden="1" x14ac:dyDescent="0.25">
      <c r="A94" s="1" t="s">
        <v>191</v>
      </c>
      <c r="B94" t="s">
        <v>200</v>
      </c>
      <c r="C94" t="s">
        <v>201</v>
      </c>
      <c r="E94" s="2"/>
      <c r="F94" s="2"/>
      <c r="G94" s="2"/>
      <c r="H94" s="2"/>
      <c r="I94" s="2"/>
      <c r="J94" s="2"/>
      <c r="K94" s="2">
        <f t="shared" si="55"/>
        <v>0</v>
      </c>
      <c r="L94" s="13">
        <f t="shared" si="28"/>
        <v>0</v>
      </c>
      <c r="M94" s="13">
        <f t="shared" si="28"/>
        <v>0</v>
      </c>
      <c r="N94" s="13">
        <f t="shared" si="28"/>
        <v>0</v>
      </c>
      <c r="O94" s="13">
        <f t="shared" si="24"/>
        <v>0</v>
      </c>
      <c r="P94" s="13">
        <f t="shared" si="24"/>
        <v>0</v>
      </c>
      <c r="Q94" s="13">
        <f t="shared" si="56"/>
        <v>0</v>
      </c>
      <c r="R94" s="13"/>
      <c r="S94" s="2"/>
      <c r="T94" s="2"/>
      <c r="U94" s="2"/>
      <c r="V94" s="2"/>
      <c r="W94" s="2"/>
      <c r="X94" s="2"/>
      <c r="Y94" s="2">
        <f t="shared" si="57"/>
        <v>0</v>
      </c>
      <c r="Z94" s="11">
        <f t="shared" si="29"/>
        <v>0</v>
      </c>
      <c r="AA94" s="11">
        <f t="shared" si="29"/>
        <v>0</v>
      </c>
      <c r="AB94" s="11">
        <f t="shared" si="29"/>
        <v>0</v>
      </c>
      <c r="AC94" s="11">
        <f t="shared" si="25"/>
        <v>0</v>
      </c>
      <c r="AD94" s="11">
        <f t="shared" si="25"/>
        <v>0</v>
      </c>
      <c r="AE94" s="11">
        <f t="shared" si="25"/>
        <v>0</v>
      </c>
      <c r="AF94" s="11"/>
      <c r="AG94" s="2"/>
      <c r="AH94" s="2"/>
      <c r="AI94" s="2"/>
      <c r="AJ94" s="2"/>
      <c r="AK94" s="2"/>
      <c r="AL94" s="2"/>
      <c r="AM94" s="2">
        <f t="shared" si="58"/>
        <v>0</v>
      </c>
      <c r="AN94" s="11">
        <f t="shared" si="30"/>
        <v>0</v>
      </c>
      <c r="AO94" s="11">
        <f t="shared" si="30"/>
        <v>0</v>
      </c>
      <c r="AP94" s="11">
        <f t="shared" si="30"/>
        <v>0</v>
      </c>
      <c r="AQ94" s="11">
        <f t="shared" si="26"/>
        <v>0</v>
      </c>
      <c r="AR94" s="11">
        <f t="shared" si="26"/>
        <v>0</v>
      </c>
      <c r="AS94" s="11">
        <f t="shared" si="26"/>
        <v>0</v>
      </c>
      <c r="AT94" s="11"/>
      <c r="AU94" s="2"/>
      <c r="AV94" s="2"/>
      <c r="AW94" s="2"/>
      <c r="AX94" s="2"/>
      <c r="AY94" s="2"/>
      <c r="AZ94" s="2">
        <v>0.5714285714285714</v>
      </c>
      <c r="BA94" s="2">
        <f t="shared" si="59"/>
        <v>0.5714285714285714</v>
      </c>
      <c r="BB94" s="11">
        <f t="shared" si="31"/>
        <v>0</v>
      </c>
      <c r="BC94" s="11">
        <f t="shared" si="31"/>
        <v>0</v>
      </c>
      <c r="BD94" s="11">
        <f t="shared" si="31"/>
        <v>0</v>
      </c>
      <c r="BE94" s="11">
        <f t="shared" si="27"/>
        <v>0</v>
      </c>
      <c r="BF94" s="11">
        <f t="shared" si="27"/>
        <v>0</v>
      </c>
      <c r="BG94" s="11">
        <f t="shared" si="27"/>
        <v>4.7619047619047616E-2</v>
      </c>
      <c r="BH94" s="11"/>
      <c r="BI94">
        <v>0</v>
      </c>
      <c r="BJ94">
        <v>0</v>
      </c>
      <c r="BK94">
        <v>1.9999999999999996</v>
      </c>
      <c r="BL94">
        <v>0</v>
      </c>
      <c r="BM94">
        <v>0</v>
      </c>
      <c r="BN94">
        <v>0</v>
      </c>
      <c r="BO94">
        <v>1.9999999999999996</v>
      </c>
      <c r="BP94" s="11">
        <v>0</v>
      </c>
      <c r="BQ94" s="11">
        <v>0</v>
      </c>
      <c r="BR94" s="11">
        <v>0.16666666666666663</v>
      </c>
      <c r="BS94" s="11">
        <v>0</v>
      </c>
      <c r="BT94" s="11">
        <v>0</v>
      </c>
      <c r="BU94" s="11">
        <v>0</v>
      </c>
      <c r="BV94" s="11"/>
      <c r="CD94" s="11"/>
      <c r="CE94" s="11"/>
      <c r="CF94" s="11"/>
      <c r="CG94" s="11"/>
      <c r="CH94" s="11"/>
      <c r="CI94" s="11"/>
    </row>
    <row r="95" spans="1:89" hidden="1" x14ac:dyDescent="0.25">
      <c r="A95" s="1" t="s">
        <v>191</v>
      </c>
      <c r="B95" t="s">
        <v>202</v>
      </c>
      <c r="C95" t="s">
        <v>203</v>
      </c>
      <c r="E95" s="2"/>
      <c r="F95" s="2"/>
      <c r="G95" s="2"/>
      <c r="H95" s="2"/>
      <c r="I95" s="2"/>
      <c r="J95" s="2"/>
      <c r="K95" s="2">
        <f t="shared" si="55"/>
        <v>0</v>
      </c>
      <c r="L95" s="13">
        <f t="shared" si="28"/>
        <v>0</v>
      </c>
      <c r="M95" s="13">
        <f t="shared" si="28"/>
        <v>0</v>
      </c>
      <c r="N95" s="13">
        <f t="shared" si="28"/>
        <v>0</v>
      </c>
      <c r="O95" s="13">
        <f t="shared" si="24"/>
        <v>0</v>
      </c>
      <c r="P95" s="13">
        <f t="shared" si="24"/>
        <v>0</v>
      </c>
      <c r="Q95" s="13">
        <f t="shared" si="56"/>
        <v>0</v>
      </c>
      <c r="R95" s="13"/>
      <c r="S95" s="2"/>
      <c r="T95" s="2"/>
      <c r="U95" s="2"/>
      <c r="V95" s="2">
        <v>1.9999999999999993</v>
      </c>
      <c r="W95" s="2"/>
      <c r="X95" s="2"/>
      <c r="Y95" s="2">
        <f t="shared" si="57"/>
        <v>1.9999999999999993</v>
      </c>
      <c r="Z95" s="11">
        <f t="shared" si="29"/>
        <v>0</v>
      </c>
      <c r="AA95" s="11">
        <f t="shared" si="29"/>
        <v>0</v>
      </c>
      <c r="AB95" s="11">
        <f t="shared" si="29"/>
        <v>0</v>
      </c>
      <c r="AC95" s="11">
        <f t="shared" si="25"/>
        <v>0.1666666666666666</v>
      </c>
      <c r="AD95" s="11">
        <f t="shared" si="25"/>
        <v>0</v>
      </c>
      <c r="AE95" s="11">
        <f t="shared" si="25"/>
        <v>0</v>
      </c>
      <c r="AF95" s="11"/>
      <c r="AG95" s="2">
        <v>0</v>
      </c>
      <c r="AH95" s="2">
        <v>0</v>
      </c>
      <c r="AI95" s="2">
        <v>0</v>
      </c>
      <c r="AJ95" s="2">
        <v>0</v>
      </c>
      <c r="AK95" s="2">
        <v>0</v>
      </c>
      <c r="AL95" s="2">
        <v>0.61538461538461542</v>
      </c>
      <c r="AM95" s="2">
        <f t="shared" si="58"/>
        <v>0.61538461538461542</v>
      </c>
      <c r="AN95" s="11">
        <f t="shared" si="30"/>
        <v>0</v>
      </c>
      <c r="AO95" s="11">
        <f t="shared" si="30"/>
        <v>0</v>
      </c>
      <c r="AP95" s="11">
        <f t="shared" si="30"/>
        <v>0</v>
      </c>
      <c r="AQ95" s="11">
        <f t="shared" si="26"/>
        <v>0</v>
      </c>
      <c r="AR95" s="11">
        <f t="shared" si="26"/>
        <v>0</v>
      </c>
      <c r="AS95" s="11">
        <f t="shared" si="26"/>
        <v>5.1282051282051287E-2</v>
      </c>
      <c r="AT95" s="11"/>
      <c r="AU95" s="2">
        <v>0</v>
      </c>
      <c r="AV95" s="2">
        <v>0</v>
      </c>
      <c r="AW95" s="2">
        <v>0</v>
      </c>
      <c r="AX95" s="2">
        <v>0</v>
      </c>
      <c r="AY95" s="2">
        <v>0</v>
      </c>
      <c r="AZ95" s="2">
        <v>0</v>
      </c>
      <c r="BA95" s="2">
        <f t="shared" si="59"/>
        <v>0</v>
      </c>
      <c r="BB95" s="11">
        <f t="shared" si="31"/>
        <v>0</v>
      </c>
      <c r="BC95" s="11">
        <f t="shared" si="31"/>
        <v>0</v>
      </c>
      <c r="BD95" s="11">
        <f t="shared" si="31"/>
        <v>0</v>
      </c>
      <c r="BE95" s="11">
        <f t="shared" si="27"/>
        <v>0</v>
      </c>
      <c r="BF95" s="11">
        <f t="shared" si="27"/>
        <v>0</v>
      </c>
      <c r="BG95" s="11">
        <f t="shared" si="27"/>
        <v>0</v>
      </c>
      <c r="BH95" s="11"/>
      <c r="BI95">
        <v>1.9999999999999996</v>
      </c>
      <c r="BJ95">
        <v>1.9999999999999996</v>
      </c>
      <c r="BK95">
        <v>0</v>
      </c>
      <c r="BL95">
        <v>0</v>
      </c>
      <c r="BM95">
        <v>0</v>
      </c>
      <c r="BN95">
        <v>0</v>
      </c>
      <c r="BO95">
        <v>3.9999999999999991</v>
      </c>
      <c r="BP95" s="11">
        <v>0.16666666666666663</v>
      </c>
      <c r="BQ95" s="11">
        <v>0.16666666666666663</v>
      </c>
      <c r="BR95" s="11">
        <v>0</v>
      </c>
      <c r="BS95" s="11">
        <v>0</v>
      </c>
      <c r="BT95" s="11">
        <v>0</v>
      </c>
      <c r="BU95" s="11">
        <v>0</v>
      </c>
      <c r="BV95" s="11"/>
      <c r="CD95" s="11"/>
      <c r="CE95" s="11"/>
      <c r="CF95" s="11"/>
      <c r="CG95" s="11"/>
      <c r="CH95" s="11"/>
      <c r="CI95" s="11"/>
    </row>
    <row r="96" spans="1:89" hidden="1" x14ac:dyDescent="0.25">
      <c r="A96" s="1" t="s">
        <v>191</v>
      </c>
      <c r="B96" s="12" t="s">
        <v>204</v>
      </c>
      <c r="C96" t="s">
        <v>205</v>
      </c>
      <c r="E96" s="2">
        <v>1.9999999999999996</v>
      </c>
      <c r="F96" s="2">
        <v>3.9999999999999982</v>
      </c>
      <c r="G96" s="2"/>
      <c r="H96" s="2"/>
      <c r="I96" s="2"/>
      <c r="J96" s="2">
        <v>1.2307692307692308</v>
      </c>
      <c r="K96" s="2">
        <f t="shared" si="55"/>
        <v>7.2307692307692291</v>
      </c>
      <c r="L96" s="13">
        <f t="shared" si="28"/>
        <v>0.16666666666666663</v>
      </c>
      <c r="M96" s="13">
        <f t="shared" si="28"/>
        <v>0.3333333333333332</v>
      </c>
      <c r="N96" s="13">
        <f t="shared" si="28"/>
        <v>0</v>
      </c>
      <c r="O96" s="13">
        <f t="shared" si="24"/>
        <v>0</v>
      </c>
      <c r="P96" s="13">
        <f t="shared" si="24"/>
        <v>0</v>
      </c>
      <c r="Q96" s="13">
        <f t="shared" si="56"/>
        <v>0.10256410256410257</v>
      </c>
      <c r="R96" s="13"/>
      <c r="S96" s="2">
        <v>0</v>
      </c>
      <c r="T96" s="2">
        <v>1.9999999999999993</v>
      </c>
      <c r="U96" s="2">
        <v>1.9999999999999993</v>
      </c>
      <c r="V96" s="2">
        <v>0</v>
      </c>
      <c r="W96" s="2">
        <v>0</v>
      </c>
      <c r="X96" s="2">
        <v>0.5714285714285714</v>
      </c>
      <c r="Y96" s="2">
        <f t="shared" si="57"/>
        <v>4.5714285714285703</v>
      </c>
      <c r="Z96" s="11">
        <f t="shared" si="29"/>
        <v>0</v>
      </c>
      <c r="AA96" s="11">
        <f t="shared" si="29"/>
        <v>0.1666666666666666</v>
      </c>
      <c r="AB96" s="11">
        <f t="shared" si="29"/>
        <v>0.1666666666666666</v>
      </c>
      <c r="AC96" s="11">
        <f t="shared" si="25"/>
        <v>0</v>
      </c>
      <c r="AD96" s="11">
        <f t="shared" si="25"/>
        <v>0</v>
      </c>
      <c r="AE96" s="11">
        <f t="shared" si="25"/>
        <v>4.7619047619047616E-2</v>
      </c>
      <c r="AF96" s="11"/>
      <c r="AG96" s="2">
        <v>1.9999999999999996</v>
      </c>
      <c r="AH96" s="2">
        <v>3.9999999999999982</v>
      </c>
      <c r="AI96" s="2">
        <v>3.9999999999999982</v>
      </c>
      <c r="AJ96" s="2">
        <v>0</v>
      </c>
      <c r="AK96" s="2">
        <v>0.61538461538461542</v>
      </c>
      <c r="AL96" s="2">
        <v>2.4615384615384617</v>
      </c>
      <c r="AM96" s="2">
        <f t="shared" si="58"/>
        <v>13.076923076923073</v>
      </c>
      <c r="AN96" s="11">
        <f t="shared" si="30"/>
        <v>0.16666666666666663</v>
      </c>
      <c r="AO96" s="11">
        <f t="shared" si="30"/>
        <v>0.3333333333333332</v>
      </c>
      <c r="AP96" s="11">
        <f t="shared" si="30"/>
        <v>0.3333333333333332</v>
      </c>
      <c r="AQ96" s="11">
        <f t="shared" si="26"/>
        <v>0</v>
      </c>
      <c r="AR96" s="11">
        <f t="shared" si="26"/>
        <v>5.1282051282051287E-2</v>
      </c>
      <c r="AS96" s="11">
        <f t="shared" si="26"/>
        <v>0.20512820512820515</v>
      </c>
      <c r="AT96" s="11"/>
      <c r="AU96" s="2">
        <v>0</v>
      </c>
      <c r="AV96" s="2">
        <v>1.9999999999999993</v>
      </c>
      <c r="AW96" s="2">
        <v>0</v>
      </c>
      <c r="AX96" s="2">
        <v>0</v>
      </c>
      <c r="AY96" s="2">
        <v>0</v>
      </c>
      <c r="AZ96" s="2">
        <v>1.1428571428571428</v>
      </c>
      <c r="BA96" s="2">
        <f t="shared" si="59"/>
        <v>3.1428571428571423</v>
      </c>
      <c r="BB96" s="11">
        <f t="shared" si="31"/>
        <v>0</v>
      </c>
      <c r="BC96" s="11">
        <f t="shared" si="31"/>
        <v>0.1666666666666666</v>
      </c>
      <c r="BD96" s="11">
        <f t="shared" si="31"/>
        <v>0</v>
      </c>
      <c r="BE96" s="11">
        <f t="shared" si="27"/>
        <v>0</v>
      </c>
      <c r="BF96" s="11">
        <f t="shared" si="27"/>
        <v>0</v>
      </c>
      <c r="BG96" s="11">
        <f t="shared" si="27"/>
        <v>9.5238095238095233E-2</v>
      </c>
      <c r="BH96" s="11"/>
      <c r="BP96" s="11"/>
      <c r="BQ96" s="11"/>
      <c r="BR96" s="11"/>
      <c r="BS96" s="11"/>
      <c r="BT96" s="11"/>
      <c r="BU96" s="11"/>
      <c r="BV96" s="11"/>
      <c r="CD96" s="11"/>
      <c r="CE96" s="11"/>
      <c r="CF96" s="11"/>
      <c r="CG96" s="11"/>
      <c r="CH96" s="11"/>
      <c r="CI96" s="11"/>
    </row>
    <row r="97" spans="1:89" hidden="1" x14ac:dyDescent="0.25">
      <c r="A97" s="1" t="s">
        <v>191</v>
      </c>
      <c r="B97" t="s">
        <v>206</v>
      </c>
      <c r="C97" t="s">
        <v>207</v>
      </c>
      <c r="E97" s="2"/>
      <c r="F97" s="2"/>
      <c r="G97" s="2"/>
      <c r="H97" s="2"/>
      <c r="I97" s="2"/>
      <c r="J97" s="2"/>
      <c r="K97" s="2">
        <f t="shared" si="55"/>
        <v>0</v>
      </c>
      <c r="L97" s="13">
        <f t="shared" si="28"/>
        <v>0</v>
      </c>
      <c r="M97" s="13">
        <f t="shared" si="28"/>
        <v>0</v>
      </c>
      <c r="N97" s="13">
        <f t="shared" si="28"/>
        <v>0</v>
      </c>
      <c r="O97" s="13">
        <f t="shared" si="24"/>
        <v>0</v>
      </c>
      <c r="P97" s="13">
        <f t="shared" si="24"/>
        <v>0</v>
      </c>
      <c r="Q97" s="13">
        <f t="shared" si="56"/>
        <v>0</v>
      </c>
      <c r="R97" s="13"/>
      <c r="S97" s="2"/>
      <c r="T97" s="2"/>
      <c r="U97" s="2"/>
      <c r="V97" s="2"/>
      <c r="W97" s="2"/>
      <c r="X97" s="2">
        <v>0.5714285714285714</v>
      </c>
      <c r="Y97" s="2">
        <f t="shared" si="57"/>
        <v>0.5714285714285714</v>
      </c>
      <c r="Z97" s="11">
        <f t="shared" si="29"/>
        <v>0</v>
      </c>
      <c r="AA97" s="11">
        <f t="shared" si="29"/>
        <v>0</v>
      </c>
      <c r="AB97" s="11">
        <f t="shared" si="29"/>
        <v>0</v>
      </c>
      <c r="AC97" s="11">
        <f t="shared" si="25"/>
        <v>0</v>
      </c>
      <c r="AD97" s="11">
        <f t="shared" si="25"/>
        <v>0</v>
      </c>
      <c r="AE97" s="11">
        <f t="shared" si="25"/>
        <v>4.7619047619047616E-2</v>
      </c>
      <c r="AF97" s="11"/>
      <c r="AG97" s="2">
        <v>0</v>
      </c>
      <c r="AH97" s="2">
        <v>0</v>
      </c>
      <c r="AI97" s="2">
        <v>0</v>
      </c>
      <c r="AJ97" s="2">
        <v>0</v>
      </c>
      <c r="AK97" s="2">
        <v>0</v>
      </c>
      <c r="AL97" s="2">
        <v>0</v>
      </c>
      <c r="AM97" s="2">
        <f t="shared" si="58"/>
        <v>0</v>
      </c>
      <c r="AN97" s="11">
        <f t="shared" si="30"/>
        <v>0</v>
      </c>
      <c r="AO97" s="11">
        <f t="shared" si="30"/>
        <v>0</v>
      </c>
      <c r="AP97" s="11">
        <f t="shared" si="30"/>
        <v>0</v>
      </c>
      <c r="AQ97" s="11">
        <f t="shared" si="26"/>
        <v>0</v>
      </c>
      <c r="AR97" s="11">
        <f t="shared" si="26"/>
        <v>0</v>
      </c>
      <c r="AS97" s="11">
        <f t="shared" si="26"/>
        <v>0</v>
      </c>
      <c r="AT97" s="11"/>
      <c r="AU97" s="2">
        <v>0</v>
      </c>
      <c r="AV97" s="2">
        <v>0</v>
      </c>
      <c r="AW97" s="2">
        <v>0</v>
      </c>
      <c r="AX97" s="2">
        <v>0</v>
      </c>
      <c r="AY97" s="2">
        <v>0</v>
      </c>
      <c r="AZ97" s="2">
        <v>0</v>
      </c>
      <c r="BA97" s="2">
        <f t="shared" si="59"/>
        <v>0</v>
      </c>
      <c r="BB97" s="11">
        <f t="shared" si="31"/>
        <v>0</v>
      </c>
      <c r="BC97" s="11">
        <f t="shared" si="31"/>
        <v>0</v>
      </c>
      <c r="BD97" s="11">
        <f t="shared" si="31"/>
        <v>0</v>
      </c>
      <c r="BE97" s="11">
        <f t="shared" si="27"/>
        <v>0</v>
      </c>
      <c r="BF97" s="11">
        <f t="shared" si="27"/>
        <v>0</v>
      </c>
      <c r="BG97" s="11">
        <f t="shared" si="27"/>
        <v>0</v>
      </c>
      <c r="BH97" s="11"/>
      <c r="BP97" s="11"/>
      <c r="BQ97" s="11"/>
      <c r="BR97" s="11"/>
      <c r="BS97" s="11"/>
      <c r="BT97" s="11"/>
      <c r="BU97" s="11"/>
      <c r="BV97" s="11"/>
      <c r="CD97" s="11"/>
      <c r="CE97" s="11"/>
      <c r="CF97" s="11"/>
      <c r="CG97" s="11"/>
      <c r="CH97" s="11"/>
      <c r="CI97" s="11"/>
    </row>
    <row r="98" spans="1:89" hidden="1" x14ac:dyDescent="0.25">
      <c r="A98" s="1" t="s">
        <v>191</v>
      </c>
      <c r="B98" t="s">
        <v>208</v>
      </c>
      <c r="C98" t="s">
        <v>209</v>
      </c>
      <c r="E98" s="2"/>
      <c r="F98" s="2"/>
      <c r="G98" s="2"/>
      <c r="H98" s="2"/>
      <c r="I98" s="2"/>
      <c r="J98" s="2"/>
      <c r="K98" s="2">
        <f t="shared" si="55"/>
        <v>0</v>
      </c>
      <c r="L98" s="13">
        <f t="shared" si="28"/>
        <v>0</v>
      </c>
      <c r="M98" s="13">
        <f t="shared" si="28"/>
        <v>0</v>
      </c>
      <c r="N98" s="13">
        <f t="shared" si="28"/>
        <v>0</v>
      </c>
      <c r="O98" s="13">
        <f t="shared" si="24"/>
        <v>0</v>
      </c>
      <c r="P98" s="13">
        <f t="shared" si="24"/>
        <v>0</v>
      </c>
      <c r="Q98" s="13">
        <f t="shared" si="56"/>
        <v>0</v>
      </c>
      <c r="R98" s="13"/>
      <c r="S98" s="2"/>
      <c r="T98" s="2"/>
      <c r="U98" s="2"/>
      <c r="V98" s="2"/>
      <c r="W98" s="2"/>
      <c r="X98" s="2">
        <v>0.5714285714285714</v>
      </c>
      <c r="Y98" s="2">
        <f t="shared" si="57"/>
        <v>0.5714285714285714</v>
      </c>
      <c r="Z98" s="11">
        <f t="shared" si="29"/>
        <v>0</v>
      </c>
      <c r="AA98" s="11">
        <f t="shared" si="29"/>
        <v>0</v>
      </c>
      <c r="AB98" s="11">
        <f t="shared" si="29"/>
        <v>0</v>
      </c>
      <c r="AC98" s="11">
        <f t="shared" si="25"/>
        <v>0</v>
      </c>
      <c r="AD98" s="11">
        <f t="shared" si="25"/>
        <v>0</v>
      </c>
      <c r="AE98" s="11">
        <f t="shared" si="25"/>
        <v>4.7619047619047616E-2</v>
      </c>
      <c r="AF98" s="11"/>
      <c r="AG98" s="2">
        <v>0</v>
      </c>
      <c r="AH98" s="2">
        <v>0</v>
      </c>
      <c r="AI98" s="2">
        <v>0</v>
      </c>
      <c r="AJ98" s="2">
        <v>0</v>
      </c>
      <c r="AK98" s="2">
        <v>0</v>
      </c>
      <c r="AL98" s="2">
        <v>0</v>
      </c>
      <c r="AM98" s="2">
        <f t="shared" si="58"/>
        <v>0</v>
      </c>
      <c r="AN98" s="11">
        <f t="shared" si="30"/>
        <v>0</v>
      </c>
      <c r="AO98" s="11">
        <f t="shared" si="30"/>
        <v>0</v>
      </c>
      <c r="AP98" s="11">
        <f t="shared" si="30"/>
        <v>0</v>
      </c>
      <c r="AQ98" s="11">
        <f t="shared" si="26"/>
        <v>0</v>
      </c>
      <c r="AR98" s="11">
        <f t="shared" si="26"/>
        <v>0</v>
      </c>
      <c r="AS98" s="11">
        <f t="shared" si="26"/>
        <v>0</v>
      </c>
      <c r="AT98" s="11"/>
      <c r="AU98" s="2">
        <v>0</v>
      </c>
      <c r="AV98" s="2">
        <v>0</v>
      </c>
      <c r="AW98" s="2">
        <v>0</v>
      </c>
      <c r="AX98" s="2">
        <v>0</v>
      </c>
      <c r="AY98" s="2">
        <v>0</v>
      </c>
      <c r="AZ98" s="2">
        <v>0</v>
      </c>
      <c r="BA98" s="2">
        <f t="shared" si="59"/>
        <v>0</v>
      </c>
      <c r="BB98" s="11">
        <f t="shared" si="31"/>
        <v>0</v>
      </c>
      <c r="BC98" s="11">
        <f t="shared" si="31"/>
        <v>0</v>
      </c>
      <c r="BD98" s="11">
        <f t="shared" si="31"/>
        <v>0</v>
      </c>
      <c r="BE98" s="11">
        <f t="shared" si="27"/>
        <v>0</v>
      </c>
      <c r="BF98" s="11">
        <f t="shared" si="27"/>
        <v>0</v>
      </c>
      <c r="BG98" s="11">
        <f t="shared" si="27"/>
        <v>0</v>
      </c>
      <c r="BH98" s="11"/>
      <c r="BP98" s="11"/>
      <c r="BQ98" s="11"/>
      <c r="BR98" s="11"/>
      <c r="BS98" s="11"/>
      <c r="BT98" s="11"/>
      <c r="BU98" s="11"/>
      <c r="BV98" s="11"/>
      <c r="CD98" s="11"/>
      <c r="CE98" s="11"/>
      <c r="CF98" s="11"/>
      <c r="CG98" s="11"/>
      <c r="CH98" s="11"/>
      <c r="CI98" s="11"/>
    </row>
    <row r="99" spans="1:89" hidden="1" x14ac:dyDescent="0.25">
      <c r="A99" s="1" t="s">
        <v>191</v>
      </c>
      <c r="B99" s="12" t="s">
        <v>210</v>
      </c>
      <c r="C99" t="s">
        <v>211</v>
      </c>
      <c r="E99" s="2">
        <v>1.9999999999999996</v>
      </c>
      <c r="F99" s="2">
        <v>1.9999999999999996</v>
      </c>
      <c r="G99" s="2"/>
      <c r="H99" s="2"/>
      <c r="I99" s="2"/>
      <c r="J99" s="2">
        <v>1.2307692307692308</v>
      </c>
      <c r="K99" s="2">
        <f t="shared" si="55"/>
        <v>5.2307692307692299</v>
      </c>
      <c r="L99" s="13">
        <f t="shared" si="28"/>
        <v>0.16666666666666663</v>
      </c>
      <c r="M99" s="13">
        <f t="shared" si="28"/>
        <v>0.16666666666666663</v>
      </c>
      <c r="N99" s="13">
        <f t="shared" si="28"/>
        <v>0</v>
      </c>
      <c r="O99" s="13">
        <f t="shared" si="24"/>
        <v>0</v>
      </c>
      <c r="P99" s="13">
        <f t="shared" si="24"/>
        <v>0</v>
      </c>
      <c r="Q99" s="13">
        <f t="shared" si="56"/>
        <v>0.10256410256410257</v>
      </c>
      <c r="R99" s="13"/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f t="shared" si="57"/>
        <v>0</v>
      </c>
      <c r="Z99" s="11">
        <f t="shared" si="29"/>
        <v>0</v>
      </c>
      <c r="AA99" s="11">
        <f t="shared" si="29"/>
        <v>0</v>
      </c>
      <c r="AB99" s="11">
        <f t="shared" si="29"/>
        <v>0</v>
      </c>
      <c r="AC99" s="11">
        <f t="shared" si="25"/>
        <v>0</v>
      </c>
      <c r="AD99" s="11">
        <f t="shared" si="25"/>
        <v>0</v>
      </c>
      <c r="AE99" s="11">
        <f t="shared" si="25"/>
        <v>0</v>
      </c>
      <c r="AF99" s="11"/>
      <c r="AG99" s="2">
        <v>0</v>
      </c>
      <c r="AH99" s="2">
        <v>3.9999999999999982</v>
      </c>
      <c r="AI99" s="2">
        <v>0</v>
      </c>
      <c r="AJ99" s="2">
        <v>0</v>
      </c>
      <c r="AK99" s="2">
        <v>0</v>
      </c>
      <c r="AL99" s="2">
        <v>0</v>
      </c>
      <c r="AM99" s="2">
        <f t="shared" si="58"/>
        <v>3.9999999999999982</v>
      </c>
      <c r="AN99" s="11">
        <f t="shared" si="30"/>
        <v>0</v>
      </c>
      <c r="AO99" s="11">
        <f t="shared" si="30"/>
        <v>0.3333333333333332</v>
      </c>
      <c r="AP99" s="11">
        <f t="shared" si="30"/>
        <v>0</v>
      </c>
      <c r="AQ99" s="11">
        <f t="shared" si="26"/>
        <v>0</v>
      </c>
      <c r="AR99" s="11">
        <f t="shared" si="26"/>
        <v>0</v>
      </c>
      <c r="AS99" s="11">
        <f t="shared" si="26"/>
        <v>0</v>
      </c>
      <c r="AT99" s="11"/>
      <c r="AU99" s="2">
        <v>0</v>
      </c>
      <c r="AV99" s="2">
        <v>3.9999999999999987</v>
      </c>
      <c r="AW99" s="2">
        <v>1.9999999999999993</v>
      </c>
      <c r="AX99" s="2">
        <v>0</v>
      </c>
      <c r="AY99" s="2">
        <v>0</v>
      </c>
      <c r="AZ99" s="2">
        <v>0</v>
      </c>
      <c r="BA99" s="2">
        <f t="shared" si="59"/>
        <v>5.9999999999999982</v>
      </c>
      <c r="BB99" s="11">
        <f t="shared" si="31"/>
        <v>0</v>
      </c>
      <c r="BC99" s="11">
        <f t="shared" si="31"/>
        <v>0.3333333333333332</v>
      </c>
      <c r="BD99" s="11">
        <f t="shared" si="31"/>
        <v>0.1666666666666666</v>
      </c>
      <c r="BE99" s="11">
        <f t="shared" si="27"/>
        <v>0</v>
      </c>
      <c r="BF99" s="11">
        <f t="shared" si="27"/>
        <v>0</v>
      </c>
      <c r="BG99" s="11">
        <f t="shared" si="27"/>
        <v>0</v>
      </c>
      <c r="BH99" s="11"/>
      <c r="BP99" s="11"/>
      <c r="BQ99" s="11"/>
      <c r="BR99" s="11"/>
      <c r="BS99" s="11"/>
      <c r="BT99" s="11"/>
      <c r="BU99" s="11"/>
      <c r="BV99" s="11"/>
      <c r="CD99" s="11"/>
      <c r="CE99" s="11"/>
      <c r="CF99" s="11"/>
      <c r="CG99" s="11"/>
      <c r="CH99" s="11"/>
      <c r="CI99" s="11"/>
    </row>
    <row r="100" spans="1:89" x14ac:dyDescent="0.25">
      <c r="A100" s="5" t="s">
        <v>212</v>
      </c>
      <c r="B100" s="7" t="s">
        <v>213</v>
      </c>
      <c r="C100" s="7" t="s">
        <v>213</v>
      </c>
      <c r="D100" s="7"/>
      <c r="E100" s="8"/>
      <c r="F100" s="8"/>
      <c r="G100" s="8"/>
      <c r="H100" s="8"/>
      <c r="I100" s="8"/>
      <c r="J100" s="8"/>
      <c r="K100" s="8">
        <f t="shared" si="55"/>
        <v>0</v>
      </c>
      <c r="L100" s="9">
        <f t="shared" si="28"/>
        <v>0</v>
      </c>
      <c r="M100" s="9">
        <f t="shared" si="28"/>
        <v>0</v>
      </c>
      <c r="N100" s="9">
        <f t="shared" si="28"/>
        <v>0</v>
      </c>
      <c r="O100" s="9">
        <f t="shared" si="24"/>
        <v>0</v>
      </c>
      <c r="P100" s="9">
        <f t="shared" si="24"/>
        <v>0</v>
      </c>
      <c r="Q100" s="9">
        <f t="shared" si="56"/>
        <v>0</v>
      </c>
      <c r="R100" s="9">
        <f t="shared" ref="R100:R101" si="67">SUBTOTAL(9,L100:Q100)/6</f>
        <v>0</v>
      </c>
      <c r="S100" s="8"/>
      <c r="T100" s="8"/>
      <c r="U100" s="8"/>
      <c r="V100" s="8"/>
      <c r="W100" s="8"/>
      <c r="X100" s="8"/>
      <c r="Y100" s="8">
        <f t="shared" si="57"/>
        <v>0</v>
      </c>
      <c r="Z100" s="10">
        <f t="shared" si="29"/>
        <v>0</v>
      </c>
      <c r="AA100" s="10">
        <f t="shared" si="29"/>
        <v>0</v>
      </c>
      <c r="AB100" s="10">
        <f t="shared" si="29"/>
        <v>0</v>
      </c>
      <c r="AC100" s="10">
        <f t="shared" si="25"/>
        <v>0</v>
      </c>
      <c r="AD100" s="10">
        <f t="shared" si="25"/>
        <v>0</v>
      </c>
      <c r="AE100" s="10">
        <f t="shared" si="25"/>
        <v>0</v>
      </c>
      <c r="AF100" s="10">
        <f t="shared" ref="AF100:AF101" si="68">AVERAGE(Z100:AE100)</f>
        <v>0</v>
      </c>
      <c r="AG100" s="8"/>
      <c r="AH100" s="8"/>
      <c r="AI100" s="8"/>
      <c r="AJ100" s="8"/>
      <c r="AK100" s="8"/>
      <c r="AL100" s="8"/>
      <c r="AM100" s="8">
        <f t="shared" si="58"/>
        <v>0</v>
      </c>
      <c r="AN100" s="10">
        <f t="shared" si="30"/>
        <v>0</v>
      </c>
      <c r="AO100" s="10">
        <f t="shared" si="30"/>
        <v>0</v>
      </c>
      <c r="AP100" s="10">
        <f t="shared" si="30"/>
        <v>0</v>
      </c>
      <c r="AQ100" s="10">
        <f t="shared" si="26"/>
        <v>0</v>
      </c>
      <c r="AR100" s="10">
        <f t="shared" si="26"/>
        <v>0</v>
      </c>
      <c r="AS100" s="10">
        <f t="shared" si="26"/>
        <v>0</v>
      </c>
      <c r="AT100" s="10">
        <f t="shared" ref="AT100:AT101" si="69">SUM(AN100:AS100)/6</f>
        <v>0</v>
      </c>
      <c r="AU100" s="8">
        <v>8.0000000000000089</v>
      </c>
      <c r="AV100" s="8">
        <v>11.999999999999998</v>
      </c>
      <c r="AW100" s="8">
        <v>7.9999999999999973</v>
      </c>
      <c r="AX100" s="8"/>
      <c r="AY100" s="8">
        <v>5.3571428571428559</v>
      </c>
      <c r="AZ100" s="8">
        <v>3.3571428571428563</v>
      </c>
      <c r="BA100" s="8">
        <f t="shared" si="59"/>
        <v>36.714285714285715</v>
      </c>
      <c r="BB100" s="10">
        <f t="shared" si="31"/>
        <v>0.66666666666666741</v>
      </c>
      <c r="BC100" s="10">
        <f t="shared" si="31"/>
        <v>0.99999999999999989</v>
      </c>
      <c r="BD100" s="10">
        <f t="shared" si="31"/>
        <v>0.66666666666666641</v>
      </c>
      <c r="BE100" s="10">
        <f t="shared" si="27"/>
        <v>0</v>
      </c>
      <c r="BF100" s="10">
        <f t="shared" si="27"/>
        <v>0.44642857142857134</v>
      </c>
      <c r="BG100" s="10">
        <f t="shared" si="27"/>
        <v>0.27976190476190471</v>
      </c>
      <c r="BH100" s="10">
        <f t="shared" ref="BH100:BH101" si="70">SUM(BB100:BG100)/6</f>
        <v>0.509920634920635</v>
      </c>
      <c r="BI100">
        <v>3.9999999999999982</v>
      </c>
      <c r="BJ100">
        <v>3.9999999999999982</v>
      </c>
      <c r="BK100">
        <v>8.0000000000000018</v>
      </c>
      <c r="BL100">
        <v>6.0000000000000027</v>
      </c>
      <c r="BM100">
        <v>5.2307692307692317</v>
      </c>
      <c r="BN100">
        <v>4.4615384615384608</v>
      </c>
      <c r="BO100">
        <v>31.692307692307693</v>
      </c>
      <c r="BP100" s="11">
        <v>0.3333333333333332</v>
      </c>
      <c r="BQ100" s="11">
        <v>0.3333333333333332</v>
      </c>
      <c r="BR100" s="11">
        <v>0.66666666666666685</v>
      </c>
      <c r="BS100" s="11">
        <v>0.50000000000000022</v>
      </c>
      <c r="BT100" s="11">
        <v>0.43589743589743596</v>
      </c>
      <c r="BU100" s="11">
        <v>0.37179487179487175</v>
      </c>
      <c r="BV100" s="11">
        <f t="shared" ref="BV100:BV101" si="71">SUM(BP100:BU100)/6</f>
        <v>0.44017094017094022</v>
      </c>
      <c r="BW100">
        <v>8.0000000000000036</v>
      </c>
      <c r="BX100">
        <v>1.9999999999999993</v>
      </c>
      <c r="BY100">
        <v>6.0000000000000036</v>
      </c>
      <c r="BZ100">
        <v>1.9999999999999993</v>
      </c>
      <c r="CA100">
        <v>4.8571428571428577</v>
      </c>
      <c r="CB100">
        <v>4.3571428571428568</v>
      </c>
      <c r="CC100">
        <v>27.214285714285722</v>
      </c>
      <c r="CD100" s="11">
        <v>0.66666666666666696</v>
      </c>
      <c r="CE100" s="11">
        <v>0.1666666666666666</v>
      </c>
      <c r="CF100" s="11">
        <v>0.50000000000000033</v>
      </c>
      <c r="CG100" s="11">
        <v>0.1666666666666666</v>
      </c>
      <c r="CH100" s="11">
        <v>0.40476190476190482</v>
      </c>
      <c r="CI100" s="11">
        <v>0.36309523809523808</v>
      </c>
      <c r="CJ100" s="11">
        <f t="shared" ref="CJ100:CJ101" si="72">SUM(CD100:CI100)/6</f>
        <v>0.37797619047619052</v>
      </c>
      <c r="CK100" s="54">
        <f>SUM(R100+AF100+AT100+BH100+BV100+CJ100)/6</f>
        <v>0.22134462759462761</v>
      </c>
    </row>
    <row r="101" spans="1:89" x14ac:dyDescent="0.25">
      <c r="A101" s="5" t="s">
        <v>212</v>
      </c>
      <c r="B101" s="7" t="s">
        <v>214</v>
      </c>
      <c r="C101" s="7" t="s">
        <v>214</v>
      </c>
      <c r="D101" s="7"/>
      <c r="E101" s="8"/>
      <c r="F101" s="8"/>
      <c r="G101" s="8"/>
      <c r="H101" s="8"/>
      <c r="I101" s="8"/>
      <c r="J101" s="8"/>
      <c r="K101" s="8">
        <f t="shared" si="55"/>
        <v>0</v>
      </c>
      <c r="L101" s="9">
        <f t="shared" si="28"/>
        <v>0</v>
      </c>
      <c r="M101" s="9">
        <f t="shared" si="28"/>
        <v>0</v>
      </c>
      <c r="N101" s="9">
        <f t="shared" si="28"/>
        <v>0</v>
      </c>
      <c r="O101" s="9">
        <f t="shared" si="24"/>
        <v>0</v>
      </c>
      <c r="P101" s="9">
        <f t="shared" si="24"/>
        <v>0</v>
      </c>
      <c r="Q101" s="9">
        <f t="shared" si="56"/>
        <v>0</v>
      </c>
      <c r="R101" s="9">
        <f t="shared" si="67"/>
        <v>0</v>
      </c>
      <c r="S101" s="8"/>
      <c r="T101" s="8"/>
      <c r="U101" s="8"/>
      <c r="V101" s="8"/>
      <c r="W101" s="8"/>
      <c r="X101" s="8"/>
      <c r="Y101" s="8">
        <f t="shared" si="57"/>
        <v>0</v>
      </c>
      <c r="Z101" s="10">
        <f t="shared" si="29"/>
        <v>0</v>
      </c>
      <c r="AA101" s="10">
        <f t="shared" si="29"/>
        <v>0</v>
      </c>
      <c r="AB101" s="10">
        <f t="shared" si="29"/>
        <v>0</v>
      </c>
      <c r="AC101" s="10">
        <f t="shared" si="25"/>
        <v>0</v>
      </c>
      <c r="AD101" s="10">
        <f t="shared" si="25"/>
        <v>0</v>
      </c>
      <c r="AE101" s="10">
        <f t="shared" si="25"/>
        <v>0</v>
      </c>
      <c r="AF101" s="10">
        <f t="shared" si="68"/>
        <v>0</v>
      </c>
      <c r="AG101" s="8"/>
      <c r="AH101" s="8"/>
      <c r="AI101" s="8"/>
      <c r="AJ101" s="8"/>
      <c r="AK101" s="8"/>
      <c r="AL101" s="8"/>
      <c r="AM101" s="8">
        <f t="shared" si="58"/>
        <v>0</v>
      </c>
      <c r="AN101" s="10">
        <f t="shared" si="30"/>
        <v>0</v>
      </c>
      <c r="AO101" s="10">
        <f t="shared" si="30"/>
        <v>0</v>
      </c>
      <c r="AP101" s="10">
        <f t="shared" si="30"/>
        <v>0</v>
      </c>
      <c r="AQ101" s="10">
        <f t="shared" si="26"/>
        <v>0</v>
      </c>
      <c r="AR101" s="10">
        <f t="shared" si="26"/>
        <v>0</v>
      </c>
      <c r="AS101" s="10">
        <f t="shared" si="26"/>
        <v>0</v>
      </c>
      <c r="AT101" s="10">
        <f t="shared" si="69"/>
        <v>0</v>
      </c>
      <c r="AU101" s="8">
        <v>1.9999999999999993</v>
      </c>
      <c r="AV101" s="8">
        <v>6.0000000000000036</v>
      </c>
      <c r="AW101" s="8">
        <v>8.0000000000000036</v>
      </c>
      <c r="AX101" s="8">
        <v>1.9999999999999993</v>
      </c>
      <c r="AY101" s="8">
        <v>4.4999999999999982</v>
      </c>
      <c r="AZ101" s="8">
        <v>3.4285714285714275</v>
      </c>
      <c r="BA101" s="8">
        <f t="shared" si="59"/>
        <v>25.928571428571434</v>
      </c>
      <c r="BB101" s="10">
        <f t="shared" si="31"/>
        <v>0.1666666666666666</v>
      </c>
      <c r="BC101" s="10">
        <f t="shared" si="31"/>
        <v>0.50000000000000033</v>
      </c>
      <c r="BD101" s="10">
        <f t="shared" si="31"/>
        <v>0.66666666666666696</v>
      </c>
      <c r="BE101" s="10">
        <f t="shared" si="27"/>
        <v>0.1666666666666666</v>
      </c>
      <c r="BF101" s="10">
        <f t="shared" si="27"/>
        <v>0.37499999999999983</v>
      </c>
      <c r="BG101" s="10">
        <f t="shared" si="27"/>
        <v>0.28571428571428564</v>
      </c>
      <c r="BH101" s="10">
        <f t="shared" si="70"/>
        <v>0.36011904761904767</v>
      </c>
      <c r="BP101" s="11"/>
      <c r="BQ101" s="11"/>
      <c r="BR101" s="11"/>
      <c r="BS101" s="11"/>
      <c r="BT101" s="11"/>
      <c r="BU101" s="11"/>
      <c r="BV101" s="11">
        <f t="shared" si="71"/>
        <v>0</v>
      </c>
      <c r="CD101" s="11"/>
      <c r="CE101" s="11"/>
      <c r="CF101" s="11"/>
      <c r="CG101" s="11"/>
      <c r="CH101" s="11"/>
      <c r="CI101" s="11"/>
      <c r="CJ101" s="11">
        <f t="shared" si="72"/>
        <v>0</v>
      </c>
      <c r="CK101" s="54">
        <f t="shared" ref="CK100:CK101" si="73">SUM(R101+AF101+AT101+BH101+BV101+CJ101)/6</f>
        <v>6.0019841269841279E-2</v>
      </c>
    </row>
    <row r="102" spans="1:89" hidden="1" x14ac:dyDescent="0.25">
      <c r="A102" s="1" t="s">
        <v>212</v>
      </c>
      <c r="B102" t="s">
        <v>215</v>
      </c>
      <c r="C102" s="12" t="s">
        <v>216</v>
      </c>
      <c r="E102" s="2"/>
      <c r="F102" s="2"/>
      <c r="G102" s="2"/>
      <c r="H102" s="2"/>
      <c r="I102" s="2"/>
      <c r="J102" s="2"/>
      <c r="K102" s="2">
        <f t="shared" si="55"/>
        <v>0</v>
      </c>
      <c r="L102" s="13">
        <f t="shared" si="28"/>
        <v>0</v>
      </c>
      <c r="M102" s="13">
        <f t="shared" si="28"/>
        <v>0</v>
      </c>
      <c r="N102" s="13">
        <f t="shared" si="28"/>
        <v>0</v>
      </c>
      <c r="O102" s="13">
        <f t="shared" si="24"/>
        <v>0</v>
      </c>
      <c r="P102" s="13">
        <f t="shared" si="24"/>
        <v>0</v>
      </c>
      <c r="Q102" s="13">
        <f t="shared" si="56"/>
        <v>0</v>
      </c>
      <c r="R102" s="13"/>
      <c r="S102" s="2"/>
      <c r="T102" s="2"/>
      <c r="U102" s="2"/>
      <c r="V102" s="2"/>
      <c r="W102" s="2"/>
      <c r="X102" s="2"/>
      <c r="Y102" s="2">
        <f t="shared" si="57"/>
        <v>0</v>
      </c>
      <c r="Z102" s="11">
        <f t="shared" si="29"/>
        <v>0</v>
      </c>
      <c r="AA102" s="11">
        <f t="shared" si="29"/>
        <v>0</v>
      </c>
      <c r="AB102" s="11">
        <f t="shared" si="29"/>
        <v>0</v>
      </c>
      <c r="AC102" s="11">
        <f t="shared" si="25"/>
        <v>0</v>
      </c>
      <c r="AD102" s="11">
        <f t="shared" si="25"/>
        <v>0</v>
      </c>
      <c r="AE102" s="11">
        <f t="shared" si="25"/>
        <v>0</v>
      </c>
      <c r="AF102" s="11"/>
      <c r="AG102" s="2"/>
      <c r="AH102" s="2"/>
      <c r="AI102" s="2"/>
      <c r="AJ102" s="2"/>
      <c r="AK102" s="2"/>
      <c r="AL102" s="2"/>
      <c r="AM102" s="2">
        <f t="shared" si="58"/>
        <v>0</v>
      </c>
      <c r="AN102" s="11">
        <f t="shared" si="30"/>
        <v>0</v>
      </c>
      <c r="AO102" s="11">
        <f t="shared" si="30"/>
        <v>0</v>
      </c>
      <c r="AP102" s="11">
        <f t="shared" si="30"/>
        <v>0</v>
      </c>
      <c r="AQ102" s="11">
        <f t="shared" si="26"/>
        <v>0</v>
      </c>
      <c r="AR102" s="11">
        <f t="shared" si="26"/>
        <v>0</v>
      </c>
      <c r="AS102" s="11">
        <f t="shared" si="26"/>
        <v>0</v>
      </c>
      <c r="AT102" s="11"/>
      <c r="AU102" s="2"/>
      <c r="AV102" s="2"/>
      <c r="AW102" s="2"/>
      <c r="AX102" s="2"/>
      <c r="AY102" s="2"/>
      <c r="AZ102" s="2"/>
      <c r="BA102" s="2">
        <f t="shared" si="59"/>
        <v>0</v>
      </c>
      <c r="BB102" s="11">
        <f t="shared" si="31"/>
        <v>0</v>
      </c>
      <c r="BC102" s="11">
        <f t="shared" si="31"/>
        <v>0</v>
      </c>
      <c r="BD102" s="11">
        <f t="shared" si="31"/>
        <v>0</v>
      </c>
      <c r="BE102" s="11">
        <f t="shared" si="27"/>
        <v>0</v>
      </c>
      <c r="BF102" s="11">
        <f t="shared" si="27"/>
        <v>0</v>
      </c>
      <c r="BG102" s="11">
        <f t="shared" si="27"/>
        <v>0</v>
      </c>
      <c r="BH102" s="11"/>
      <c r="BI102" s="2">
        <v>3.8461538461538454</v>
      </c>
      <c r="BJ102" s="2">
        <v>2.3076923076923079</v>
      </c>
      <c r="BK102" s="2">
        <v>4.4615384615384599</v>
      </c>
      <c r="BL102" s="2">
        <v>2.3076923076923079</v>
      </c>
      <c r="BM102" s="2">
        <v>2.7692307692307692</v>
      </c>
      <c r="BN102" s="2">
        <v>1.6923076923076925</v>
      </c>
      <c r="BO102" s="2">
        <v>17.384615384615383</v>
      </c>
      <c r="BP102" s="11">
        <f t="shared" ref="BP102:BU102" si="74">BI102/12</f>
        <v>0.32051282051282043</v>
      </c>
      <c r="BQ102" s="11">
        <f t="shared" si="74"/>
        <v>0.19230769230769232</v>
      </c>
      <c r="BR102" s="11">
        <f t="shared" si="74"/>
        <v>0.37179487179487164</v>
      </c>
      <c r="BS102" s="11">
        <f t="shared" si="74"/>
        <v>0.19230769230769232</v>
      </c>
      <c r="BT102" s="11">
        <f t="shared" si="74"/>
        <v>0.23076923076923075</v>
      </c>
      <c r="BU102" s="11">
        <f t="shared" si="74"/>
        <v>0.14102564102564105</v>
      </c>
      <c r="BV102" s="11"/>
      <c r="BW102" s="2">
        <v>2.5714285714285707</v>
      </c>
      <c r="BX102" s="2">
        <v>0.7142857142857143</v>
      </c>
      <c r="BY102" s="2">
        <v>0.7142857142857143</v>
      </c>
      <c r="BZ102" s="2">
        <v>0.7142857142857143</v>
      </c>
      <c r="CA102" s="2">
        <v>3.8571428571428559</v>
      </c>
      <c r="CB102" s="2">
        <v>2</v>
      </c>
      <c r="CC102" s="2">
        <f>SUM(BW102:CB102)</f>
        <v>10.571428571428569</v>
      </c>
      <c r="CD102" s="11">
        <f t="shared" ref="CD102:CI102" si="75">BW102/12</f>
        <v>0.21428571428571422</v>
      </c>
      <c r="CE102" s="11">
        <f t="shared" si="75"/>
        <v>5.9523809523809527E-2</v>
      </c>
      <c r="CF102" s="11">
        <f t="shared" si="75"/>
        <v>5.9523809523809527E-2</v>
      </c>
      <c r="CG102" s="11">
        <f t="shared" si="75"/>
        <v>5.9523809523809527E-2</v>
      </c>
      <c r="CH102" s="11">
        <f t="shared" si="75"/>
        <v>0.32142857142857134</v>
      </c>
      <c r="CI102" s="11">
        <f t="shared" si="75"/>
        <v>0.16666666666666666</v>
      </c>
    </row>
    <row r="103" spans="1:89" x14ac:dyDescent="0.25">
      <c r="A103" s="5" t="s">
        <v>212</v>
      </c>
      <c r="B103" s="7" t="s">
        <v>217</v>
      </c>
      <c r="C103" s="7" t="s">
        <v>217</v>
      </c>
      <c r="D103" s="7"/>
      <c r="E103" s="8"/>
      <c r="F103" s="8"/>
      <c r="G103" s="8"/>
      <c r="H103" s="8"/>
      <c r="I103" s="8"/>
      <c r="J103" s="8"/>
      <c r="K103" s="8">
        <f t="shared" si="55"/>
        <v>0</v>
      </c>
      <c r="L103" s="9">
        <f t="shared" si="28"/>
        <v>0</v>
      </c>
      <c r="M103" s="9">
        <f t="shared" si="28"/>
        <v>0</v>
      </c>
      <c r="N103" s="9">
        <f t="shared" si="28"/>
        <v>0</v>
      </c>
      <c r="O103" s="9">
        <f t="shared" si="24"/>
        <v>0</v>
      </c>
      <c r="P103" s="9">
        <f t="shared" si="24"/>
        <v>0</v>
      </c>
      <c r="Q103" s="9">
        <f t="shared" si="56"/>
        <v>0</v>
      </c>
      <c r="R103" s="9">
        <f t="shared" ref="R103:R104" si="76">SUBTOTAL(9,L103:Q103)/6</f>
        <v>0</v>
      </c>
      <c r="S103" s="8"/>
      <c r="T103" s="8"/>
      <c r="U103" s="8"/>
      <c r="V103" s="8"/>
      <c r="W103" s="8"/>
      <c r="X103" s="8"/>
      <c r="Y103" s="8">
        <f t="shared" si="57"/>
        <v>0</v>
      </c>
      <c r="Z103" s="10">
        <f t="shared" si="29"/>
        <v>0</v>
      </c>
      <c r="AA103" s="10">
        <f t="shared" si="29"/>
        <v>0</v>
      </c>
      <c r="AB103" s="10">
        <f t="shared" si="29"/>
        <v>0</v>
      </c>
      <c r="AC103" s="10">
        <f t="shared" si="25"/>
        <v>0</v>
      </c>
      <c r="AD103" s="10">
        <f t="shared" si="25"/>
        <v>0</v>
      </c>
      <c r="AE103" s="10">
        <f t="shared" si="25"/>
        <v>0</v>
      </c>
      <c r="AF103" s="10">
        <f t="shared" ref="AF103:AF104" si="77">AVERAGE(Z103:AE103)</f>
        <v>0</v>
      </c>
      <c r="AG103" s="8"/>
      <c r="AH103" s="8"/>
      <c r="AI103" s="8"/>
      <c r="AJ103" s="8"/>
      <c r="AK103" s="8"/>
      <c r="AL103" s="8"/>
      <c r="AM103" s="8">
        <f t="shared" si="58"/>
        <v>0</v>
      </c>
      <c r="AN103" s="10">
        <f t="shared" si="30"/>
        <v>0</v>
      </c>
      <c r="AO103" s="10">
        <f t="shared" si="30"/>
        <v>0</v>
      </c>
      <c r="AP103" s="10">
        <f t="shared" si="30"/>
        <v>0</v>
      </c>
      <c r="AQ103" s="10">
        <f t="shared" si="26"/>
        <v>0</v>
      </c>
      <c r="AR103" s="10">
        <f t="shared" si="26"/>
        <v>0</v>
      </c>
      <c r="AS103" s="10">
        <f t="shared" si="26"/>
        <v>0</v>
      </c>
      <c r="AT103" s="10">
        <f t="shared" ref="AT103:AT104" si="78">SUM(AN103:AS103)/6</f>
        <v>0</v>
      </c>
      <c r="AU103" s="8">
        <v>8.0000000000000036</v>
      </c>
      <c r="AV103" s="8">
        <v>1.9999999999999993</v>
      </c>
      <c r="AW103" s="8">
        <v>6</v>
      </c>
      <c r="AX103" s="8">
        <v>1.9999999999999993</v>
      </c>
      <c r="AY103" s="8"/>
      <c r="AZ103" s="8">
        <v>0.35714285714285715</v>
      </c>
      <c r="BA103" s="8">
        <f t="shared" si="59"/>
        <v>18.357142857142861</v>
      </c>
      <c r="BB103" s="10">
        <f t="shared" si="31"/>
        <v>0.66666666666666696</v>
      </c>
      <c r="BC103" s="10">
        <f t="shared" si="31"/>
        <v>0.1666666666666666</v>
      </c>
      <c r="BD103" s="10">
        <f t="shared" si="31"/>
        <v>0.5</v>
      </c>
      <c r="BE103" s="10">
        <f t="shared" si="27"/>
        <v>0.1666666666666666</v>
      </c>
      <c r="BF103" s="10">
        <f t="shared" si="27"/>
        <v>0</v>
      </c>
      <c r="BG103" s="10">
        <f t="shared" si="27"/>
        <v>2.9761904761904764E-2</v>
      </c>
      <c r="BH103" s="10">
        <f t="shared" ref="BH103:BH104" si="79">SUM(BB103:BG103)/6</f>
        <v>0.25496031746031744</v>
      </c>
      <c r="BI103">
        <v>3.9999999999999991</v>
      </c>
      <c r="BJ103">
        <v>6.0000000000000009</v>
      </c>
      <c r="BK103">
        <v>3.9999999999999991</v>
      </c>
      <c r="BL103">
        <v>3.9999999999999991</v>
      </c>
      <c r="BM103">
        <v>6.9230769230769234</v>
      </c>
      <c r="BN103">
        <v>5.1538461538461542</v>
      </c>
      <c r="BO103">
        <v>30.076923076923077</v>
      </c>
      <c r="BP103" s="11">
        <v>0.33333333333333326</v>
      </c>
      <c r="BQ103" s="11">
        <v>0.50000000000000011</v>
      </c>
      <c r="BR103" s="11">
        <v>0.33333333333333326</v>
      </c>
      <c r="BS103" s="11">
        <v>0.33333333333333326</v>
      </c>
      <c r="BT103" s="11">
        <v>0.57692307692307698</v>
      </c>
      <c r="BU103" s="11">
        <v>0.42948717948717952</v>
      </c>
      <c r="BV103" s="11">
        <f t="shared" ref="BV103:BV104" si="80">SUM(BP103:BU103)/6</f>
        <v>0.41773504273504275</v>
      </c>
      <c r="BW103">
        <v>8.0000000000000036</v>
      </c>
      <c r="BX103">
        <v>3.9999999999999987</v>
      </c>
      <c r="BY103">
        <v>3.9999999999999987</v>
      </c>
      <c r="BZ103">
        <v>6</v>
      </c>
      <c r="CA103">
        <v>6.0000000000000018</v>
      </c>
      <c r="CB103">
        <v>5.4999999999999982</v>
      </c>
      <c r="CC103">
        <v>33.5</v>
      </c>
      <c r="CD103" s="11">
        <v>0.66666666666666696</v>
      </c>
      <c r="CE103" s="11">
        <v>0.3333333333333332</v>
      </c>
      <c r="CF103" s="11">
        <v>0.3333333333333332</v>
      </c>
      <c r="CG103" s="11">
        <v>0.5</v>
      </c>
      <c r="CH103" s="11">
        <v>0.50000000000000011</v>
      </c>
      <c r="CI103" s="11">
        <v>0.4583333333333332</v>
      </c>
      <c r="CJ103" s="11">
        <f t="shared" ref="CJ103:CJ104" si="81">SUM(CD103:CI103)/6</f>
        <v>0.46527777777777773</v>
      </c>
      <c r="CK103" s="54">
        <f t="shared" ref="CK103:CK104" si="82">SUM(R103+AF103+AT103+BH103+BV103+CJ103)/6</f>
        <v>0.18966218966218965</v>
      </c>
    </row>
    <row r="104" spans="1:89" x14ac:dyDescent="0.25">
      <c r="A104" s="5" t="s">
        <v>212</v>
      </c>
      <c r="B104" t="s">
        <v>218</v>
      </c>
      <c r="C104" s="12" t="s">
        <v>219</v>
      </c>
      <c r="E104" s="2"/>
      <c r="F104" s="2"/>
      <c r="G104" s="2"/>
      <c r="H104" s="2"/>
      <c r="I104" s="2"/>
      <c r="J104" s="2"/>
      <c r="K104" s="2">
        <f t="shared" si="55"/>
        <v>0</v>
      </c>
      <c r="L104" s="13">
        <f t="shared" si="28"/>
        <v>0</v>
      </c>
      <c r="M104" s="13">
        <f t="shared" si="28"/>
        <v>0</v>
      </c>
      <c r="N104" s="13">
        <f t="shared" si="28"/>
        <v>0</v>
      </c>
      <c r="O104" s="13">
        <f t="shared" si="24"/>
        <v>0</v>
      </c>
      <c r="P104" s="13">
        <f t="shared" si="24"/>
        <v>0</v>
      </c>
      <c r="Q104" s="13">
        <f t="shared" si="56"/>
        <v>0</v>
      </c>
      <c r="R104" s="9">
        <f t="shared" si="76"/>
        <v>0</v>
      </c>
      <c r="S104" s="2"/>
      <c r="T104" s="2"/>
      <c r="U104" s="2"/>
      <c r="V104" s="2"/>
      <c r="W104" s="2"/>
      <c r="X104" s="2"/>
      <c r="Y104" s="2">
        <f t="shared" si="57"/>
        <v>0</v>
      </c>
      <c r="Z104" s="11">
        <f t="shared" si="29"/>
        <v>0</v>
      </c>
      <c r="AA104" s="11">
        <f t="shared" si="29"/>
        <v>0</v>
      </c>
      <c r="AB104" s="11">
        <f t="shared" si="29"/>
        <v>0</v>
      </c>
      <c r="AC104" s="11">
        <f t="shared" si="25"/>
        <v>0</v>
      </c>
      <c r="AD104" s="11">
        <f t="shared" si="25"/>
        <v>0</v>
      </c>
      <c r="AE104" s="11">
        <f t="shared" si="25"/>
        <v>0</v>
      </c>
      <c r="AF104" s="10">
        <f t="shared" si="77"/>
        <v>0</v>
      </c>
      <c r="AG104" s="2"/>
      <c r="AH104" s="2"/>
      <c r="AI104" s="2"/>
      <c r="AJ104" s="2"/>
      <c r="AK104" s="2"/>
      <c r="AL104" s="2"/>
      <c r="AM104" s="2">
        <f t="shared" si="58"/>
        <v>0</v>
      </c>
      <c r="AN104" s="11">
        <f t="shared" si="30"/>
        <v>0</v>
      </c>
      <c r="AO104" s="11">
        <f t="shared" si="30"/>
        <v>0</v>
      </c>
      <c r="AP104" s="11">
        <f t="shared" si="30"/>
        <v>0</v>
      </c>
      <c r="AQ104" s="11">
        <f t="shared" si="26"/>
        <v>0</v>
      </c>
      <c r="AR104" s="11">
        <f t="shared" si="26"/>
        <v>0</v>
      </c>
      <c r="AS104" s="11">
        <f t="shared" si="26"/>
        <v>0</v>
      </c>
      <c r="AT104" s="10">
        <f t="shared" si="78"/>
        <v>0</v>
      </c>
      <c r="AU104" s="2"/>
      <c r="AV104" s="2"/>
      <c r="AW104" s="2"/>
      <c r="AX104" s="2"/>
      <c r="AY104" s="2"/>
      <c r="AZ104" s="2"/>
      <c r="BA104" s="2">
        <f t="shared" si="59"/>
        <v>0</v>
      </c>
      <c r="BB104" s="11">
        <f t="shared" si="31"/>
        <v>0</v>
      </c>
      <c r="BC104" s="11">
        <f t="shared" si="31"/>
        <v>0</v>
      </c>
      <c r="BD104" s="11">
        <f t="shared" si="31"/>
        <v>0</v>
      </c>
      <c r="BE104" s="11">
        <f t="shared" si="27"/>
        <v>0</v>
      </c>
      <c r="BF104" s="11">
        <f t="shared" si="27"/>
        <v>0</v>
      </c>
      <c r="BG104" s="11">
        <f t="shared" si="27"/>
        <v>0</v>
      </c>
      <c r="BH104" s="10">
        <f t="shared" si="79"/>
        <v>0</v>
      </c>
      <c r="BI104" s="2">
        <v>8.0000000000000071</v>
      </c>
      <c r="BJ104" s="2">
        <v>10</v>
      </c>
      <c r="BK104" s="2">
        <v>6.0000000000000027</v>
      </c>
      <c r="BL104" s="2">
        <v>8.0000000000000071</v>
      </c>
      <c r="BM104" s="2">
        <v>4.0769230769230758</v>
      </c>
      <c r="BN104" s="2">
        <v>7.0769230769230749</v>
      </c>
      <c r="BO104" s="2">
        <v>43.15384615384616</v>
      </c>
      <c r="BP104" s="11">
        <f t="shared" ref="BP104:BU105" si="83">BI104/12</f>
        <v>0.6666666666666673</v>
      </c>
      <c r="BQ104" s="11">
        <f t="shared" si="83"/>
        <v>0.83333333333333337</v>
      </c>
      <c r="BR104" s="11">
        <f t="shared" si="83"/>
        <v>0.50000000000000022</v>
      </c>
      <c r="BS104" s="11">
        <f t="shared" si="83"/>
        <v>0.6666666666666673</v>
      </c>
      <c r="BT104" s="11">
        <f t="shared" si="83"/>
        <v>0.33974358974358965</v>
      </c>
      <c r="BU104" s="11">
        <f t="shared" si="83"/>
        <v>0.58974358974358954</v>
      </c>
      <c r="BV104" s="11">
        <f t="shared" si="80"/>
        <v>0.59935897435897456</v>
      </c>
      <c r="BW104" s="2">
        <v>10.000000000000002</v>
      </c>
      <c r="BX104" s="2">
        <v>7.9999999999999973</v>
      </c>
      <c r="BY104" s="2">
        <v>3.9999999999999987</v>
      </c>
      <c r="BZ104" s="2">
        <v>3.9999999999999987</v>
      </c>
      <c r="CA104" s="2">
        <v>3.4285714285714284</v>
      </c>
      <c r="CB104" s="2">
        <v>6.2857142857142847</v>
      </c>
      <c r="CC104" s="2">
        <f>SUM(BW104:CB104)</f>
        <v>35.714285714285708</v>
      </c>
      <c r="CD104" s="11">
        <f t="shared" ref="CD104:CI105" si="84">BW104/12</f>
        <v>0.83333333333333348</v>
      </c>
      <c r="CE104" s="11">
        <f t="shared" si="84"/>
        <v>0.66666666666666641</v>
      </c>
      <c r="CF104" s="11">
        <f t="shared" si="84"/>
        <v>0.3333333333333332</v>
      </c>
      <c r="CG104" s="11">
        <f t="shared" si="84"/>
        <v>0.3333333333333332</v>
      </c>
      <c r="CH104" s="11">
        <f t="shared" si="84"/>
        <v>0.2857142857142857</v>
      </c>
      <c r="CI104" s="11">
        <f t="shared" si="84"/>
        <v>0.52380952380952372</v>
      </c>
      <c r="CJ104" s="11">
        <f t="shared" si="81"/>
        <v>0.49603174603174599</v>
      </c>
      <c r="CK104" s="54">
        <f t="shared" si="82"/>
        <v>0.18256512006512007</v>
      </c>
    </row>
    <row r="105" spans="1:89" hidden="1" x14ac:dyDescent="0.25">
      <c r="A105" s="1" t="s">
        <v>212</v>
      </c>
      <c r="B105" t="s">
        <v>220</v>
      </c>
      <c r="C105" s="12" t="s">
        <v>221</v>
      </c>
      <c r="E105" s="2"/>
      <c r="F105" s="2"/>
      <c r="G105" s="2"/>
      <c r="H105" s="2"/>
      <c r="I105" s="2"/>
      <c r="J105" s="2"/>
      <c r="K105" s="2">
        <f t="shared" si="55"/>
        <v>0</v>
      </c>
      <c r="L105" s="13">
        <f t="shared" si="28"/>
        <v>0</v>
      </c>
      <c r="M105" s="13">
        <f t="shared" si="28"/>
        <v>0</v>
      </c>
      <c r="N105" s="13">
        <f t="shared" si="28"/>
        <v>0</v>
      </c>
      <c r="O105" s="13">
        <f t="shared" si="24"/>
        <v>0</v>
      </c>
      <c r="P105" s="13">
        <f t="shared" si="24"/>
        <v>0</v>
      </c>
      <c r="Q105" s="13">
        <f t="shared" si="56"/>
        <v>0</v>
      </c>
      <c r="R105" s="13"/>
      <c r="S105" s="2"/>
      <c r="T105" s="2"/>
      <c r="U105" s="2"/>
      <c r="V105" s="2"/>
      <c r="W105" s="2"/>
      <c r="X105" s="2"/>
      <c r="Y105" s="2">
        <f t="shared" si="57"/>
        <v>0</v>
      </c>
      <c r="Z105" s="11">
        <f t="shared" si="29"/>
        <v>0</v>
      </c>
      <c r="AA105" s="11">
        <f t="shared" si="29"/>
        <v>0</v>
      </c>
      <c r="AB105" s="11">
        <f t="shared" si="29"/>
        <v>0</v>
      </c>
      <c r="AC105" s="11">
        <f t="shared" si="25"/>
        <v>0</v>
      </c>
      <c r="AD105" s="11">
        <f t="shared" si="25"/>
        <v>0</v>
      </c>
      <c r="AE105" s="11">
        <f t="shared" si="25"/>
        <v>0</v>
      </c>
      <c r="AF105" s="11"/>
      <c r="AG105" s="2"/>
      <c r="AH105" s="2"/>
      <c r="AI105" s="2"/>
      <c r="AJ105" s="2"/>
      <c r="AK105" s="2"/>
      <c r="AL105" s="2"/>
      <c r="AM105" s="2">
        <f t="shared" si="58"/>
        <v>0</v>
      </c>
      <c r="AN105" s="11">
        <f t="shared" si="30"/>
        <v>0</v>
      </c>
      <c r="AO105" s="11">
        <f t="shared" si="30"/>
        <v>0</v>
      </c>
      <c r="AP105" s="11">
        <f t="shared" si="30"/>
        <v>0</v>
      </c>
      <c r="AQ105" s="11">
        <f t="shared" si="26"/>
        <v>0</v>
      </c>
      <c r="AR105" s="11">
        <f t="shared" si="26"/>
        <v>0</v>
      </c>
      <c r="AS105" s="11">
        <f t="shared" si="26"/>
        <v>0</v>
      </c>
      <c r="AT105" s="11"/>
      <c r="AU105" s="2"/>
      <c r="AV105" s="2"/>
      <c r="AW105" s="2"/>
      <c r="AX105" s="2"/>
      <c r="AY105" s="2"/>
      <c r="AZ105" s="2"/>
      <c r="BA105" s="2">
        <f t="shared" si="59"/>
        <v>0</v>
      </c>
      <c r="BB105" s="11">
        <f t="shared" si="31"/>
        <v>0</v>
      </c>
      <c r="BC105" s="11">
        <f t="shared" si="31"/>
        <v>0</v>
      </c>
      <c r="BD105" s="11">
        <f t="shared" si="31"/>
        <v>0</v>
      </c>
      <c r="BE105" s="11">
        <f t="shared" si="27"/>
        <v>0</v>
      </c>
      <c r="BF105" s="11">
        <f t="shared" si="27"/>
        <v>0</v>
      </c>
      <c r="BG105" s="11">
        <f t="shared" si="27"/>
        <v>0</v>
      </c>
      <c r="BH105" s="11"/>
      <c r="BI105" s="2">
        <v>0</v>
      </c>
      <c r="BJ105" s="2">
        <v>0</v>
      </c>
      <c r="BK105" s="2">
        <v>0</v>
      </c>
      <c r="BL105" s="2">
        <v>0</v>
      </c>
      <c r="BM105" s="2">
        <v>0</v>
      </c>
      <c r="BN105" s="2">
        <v>0.76923076923076927</v>
      </c>
      <c r="BO105" s="2">
        <v>0.76923076923076927</v>
      </c>
      <c r="BP105" s="11">
        <f t="shared" si="83"/>
        <v>0</v>
      </c>
      <c r="BQ105" s="11">
        <f t="shared" si="83"/>
        <v>0</v>
      </c>
      <c r="BR105" s="11">
        <f t="shared" si="83"/>
        <v>0</v>
      </c>
      <c r="BS105" s="11">
        <f t="shared" si="83"/>
        <v>0</v>
      </c>
      <c r="BT105" s="11">
        <f t="shared" si="83"/>
        <v>0</v>
      </c>
      <c r="BU105" s="11">
        <f t="shared" si="83"/>
        <v>6.4102564102564111E-2</v>
      </c>
      <c r="BV105" s="11"/>
      <c r="BW105" s="2"/>
      <c r="BX105" s="2"/>
      <c r="BY105" s="2"/>
      <c r="BZ105" s="2"/>
      <c r="CA105" s="2"/>
      <c r="CB105" s="2"/>
      <c r="CC105" s="2">
        <f>SUM(BW105:CB105)</f>
        <v>0</v>
      </c>
      <c r="CD105" s="11">
        <f t="shared" si="84"/>
        <v>0</v>
      </c>
      <c r="CE105" s="11">
        <f t="shared" si="84"/>
        <v>0</v>
      </c>
      <c r="CF105" s="11">
        <f t="shared" si="84"/>
        <v>0</v>
      </c>
      <c r="CG105" s="11">
        <f t="shared" si="84"/>
        <v>0</v>
      </c>
      <c r="CH105" s="11">
        <f t="shared" si="84"/>
        <v>0</v>
      </c>
      <c r="CI105" s="11">
        <f t="shared" si="84"/>
        <v>0</v>
      </c>
    </row>
    <row r="106" spans="1:89" hidden="1" x14ac:dyDescent="0.25">
      <c r="A106" s="1" t="s">
        <v>212</v>
      </c>
      <c r="B106" s="12" t="s">
        <v>222</v>
      </c>
      <c r="C106" t="s">
        <v>223</v>
      </c>
      <c r="E106" s="2"/>
      <c r="F106" s="2">
        <v>1.9999999999999996</v>
      </c>
      <c r="G106" s="2"/>
      <c r="H106" s="2"/>
      <c r="I106" s="2"/>
      <c r="J106" s="2"/>
      <c r="K106" s="2">
        <f t="shared" si="55"/>
        <v>1.9999999999999996</v>
      </c>
      <c r="L106" s="13">
        <f t="shared" si="28"/>
        <v>0</v>
      </c>
      <c r="M106" s="13">
        <f t="shared" si="28"/>
        <v>0.16666666666666663</v>
      </c>
      <c r="N106" s="13">
        <f t="shared" si="28"/>
        <v>0</v>
      </c>
      <c r="O106" s="13">
        <f t="shared" si="24"/>
        <v>0</v>
      </c>
      <c r="P106" s="13">
        <f t="shared" si="24"/>
        <v>0</v>
      </c>
      <c r="Q106" s="13">
        <f t="shared" si="56"/>
        <v>0</v>
      </c>
      <c r="R106" s="13"/>
      <c r="S106" s="2">
        <v>0</v>
      </c>
      <c r="T106" s="2">
        <v>0</v>
      </c>
      <c r="U106" s="2">
        <v>0</v>
      </c>
      <c r="V106" s="2">
        <v>0</v>
      </c>
      <c r="W106" s="2">
        <v>0.7142857142857143</v>
      </c>
      <c r="X106" s="2">
        <v>0.7142857142857143</v>
      </c>
      <c r="Y106" s="2">
        <f t="shared" si="57"/>
        <v>1.4285714285714286</v>
      </c>
      <c r="Z106" s="11">
        <f t="shared" si="29"/>
        <v>0</v>
      </c>
      <c r="AA106" s="11">
        <f t="shared" si="29"/>
        <v>0</v>
      </c>
      <c r="AB106" s="11">
        <f t="shared" si="29"/>
        <v>0</v>
      </c>
      <c r="AC106" s="11">
        <f t="shared" si="25"/>
        <v>0</v>
      </c>
      <c r="AD106" s="11">
        <f t="shared" si="25"/>
        <v>5.9523809523809527E-2</v>
      </c>
      <c r="AE106" s="11">
        <f t="shared" si="25"/>
        <v>5.9523809523809527E-2</v>
      </c>
      <c r="AF106" s="11"/>
      <c r="AG106" s="2">
        <v>1.9999999999999996</v>
      </c>
      <c r="AH106" s="2">
        <v>0</v>
      </c>
      <c r="AI106" s="2">
        <v>0</v>
      </c>
      <c r="AJ106" s="2">
        <v>1.9999999999999996</v>
      </c>
      <c r="AK106" s="2">
        <v>0.38461538461538464</v>
      </c>
      <c r="AL106" s="2">
        <v>1.153846153846154</v>
      </c>
      <c r="AM106" s="2">
        <f t="shared" si="58"/>
        <v>5.5384615384615383</v>
      </c>
      <c r="AN106" s="11">
        <f t="shared" si="30"/>
        <v>0.16666666666666663</v>
      </c>
      <c r="AO106" s="11">
        <f t="shared" si="30"/>
        <v>0</v>
      </c>
      <c r="AP106" s="11">
        <f t="shared" si="30"/>
        <v>0</v>
      </c>
      <c r="AQ106" s="11">
        <f t="shared" si="26"/>
        <v>0.16666666666666663</v>
      </c>
      <c r="AR106" s="11">
        <f t="shared" si="26"/>
        <v>3.2051282051282055E-2</v>
      </c>
      <c r="AS106" s="11">
        <f t="shared" si="26"/>
        <v>9.6153846153846159E-2</v>
      </c>
      <c r="AT106" s="11"/>
      <c r="AU106" s="2">
        <v>0</v>
      </c>
      <c r="AV106" s="2">
        <v>0</v>
      </c>
      <c r="AW106" s="2">
        <v>0</v>
      </c>
      <c r="AX106" s="2">
        <v>0</v>
      </c>
      <c r="AY106" s="2">
        <v>0.7142857142857143</v>
      </c>
      <c r="AZ106" s="2">
        <v>0.7142857142857143</v>
      </c>
      <c r="BA106" s="2">
        <f t="shared" si="59"/>
        <v>1.4285714285714286</v>
      </c>
      <c r="BB106" s="11">
        <f t="shared" si="31"/>
        <v>0</v>
      </c>
      <c r="BC106" s="11">
        <f t="shared" si="31"/>
        <v>0</v>
      </c>
      <c r="BD106" s="11">
        <f t="shared" si="31"/>
        <v>0</v>
      </c>
      <c r="BE106" s="11">
        <f t="shared" si="27"/>
        <v>0</v>
      </c>
      <c r="BF106" s="11">
        <f t="shared" si="27"/>
        <v>5.9523809523809527E-2</v>
      </c>
      <c r="BG106" s="11">
        <f t="shared" si="27"/>
        <v>5.9523809523809527E-2</v>
      </c>
      <c r="BH106" s="11"/>
      <c r="BI106">
        <v>0</v>
      </c>
      <c r="BJ106">
        <v>0</v>
      </c>
      <c r="BK106">
        <v>0</v>
      </c>
      <c r="BL106">
        <v>0</v>
      </c>
      <c r="BM106">
        <v>0.61538461538461542</v>
      </c>
      <c r="BN106">
        <v>0</v>
      </c>
      <c r="BO106">
        <v>0.61538461538461542</v>
      </c>
      <c r="BP106" s="11">
        <v>0</v>
      </c>
      <c r="BQ106" s="11">
        <v>0</v>
      </c>
      <c r="BR106" s="11">
        <v>0</v>
      </c>
      <c r="BS106" s="11">
        <v>0</v>
      </c>
      <c r="BT106" s="11">
        <v>5.1282051282051287E-2</v>
      </c>
      <c r="BU106" s="11">
        <v>0</v>
      </c>
      <c r="BV106" s="11"/>
      <c r="CD106" s="11"/>
      <c r="CE106" s="11"/>
      <c r="CF106" s="11"/>
      <c r="CG106" s="11"/>
      <c r="CH106" s="11"/>
      <c r="CI106" s="11"/>
    </row>
    <row r="107" spans="1:89" x14ac:dyDescent="0.25">
      <c r="A107" s="5" t="s">
        <v>212</v>
      </c>
      <c r="B107" s="6" t="s">
        <v>224</v>
      </c>
      <c r="C107" s="7" t="s">
        <v>225</v>
      </c>
      <c r="D107" s="7"/>
      <c r="E107" s="8">
        <v>11.999999999999993</v>
      </c>
      <c r="F107" s="8">
        <v>10.307692307692307</v>
      </c>
      <c r="G107" s="8">
        <v>12.461538461538453</v>
      </c>
      <c r="H107" s="8">
        <v>10</v>
      </c>
      <c r="I107" s="8">
        <v>5.384615384615385</v>
      </c>
      <c r="J107" s="8">
        <v>5.9230769230769251</v>
      </c>
      <c r="K107" s="8">
        <f t="shared" si="55"/>
        <v>56.076923076923066</v>
      </c>
      <c r="L107" s="9">
        <f t="shared" si="28"/>
        <v>0.99999999999999944</v>
      </c>
      <c r="M107" s="9">
        <f t="shared" si="28"/>
        <v>0.85897435897435892</v>
      </c>
      <c r="N107" s="9">
        <f t="shared" si="28"/>
        <v>1.0384615384615377</v>
      </c>
      <c r="O107" s="9">
        <f t="shared" si="24"/>
        <v>0.83333333333333337</v>
      </c>
      <c r="P107" s="9">
        <f t="shared" si="24"/>
        <v>0.44871794871794873</v>
      </c>
      <c r="Q107" s="9">
        <f t="shared" si="56"/>
        <v>0.49358974358974378</v>
      </c>
      <c r="R107" s="9">
        <f t="shared" ref="R107:R122" si="85">SUBTOTAL(9,L107:Q107)/6</f>
        <v>0.77884615384615363</v>
      </c>
      <c r="S107" s="8">
        <v>10.000000000000002</v>
      </c>
      <c r="T107" s="8">
        <v>10.000000000000002</v>
      </c>
      <c r="U107" s="8">
        <v>11.999999999999995</v>
      </c>
      <c r="V107" s="8">
        <v>10.000000000000002</v>
      </c>
      <c r="W107" s="8">
        <v>6.7857142857142838</v>
      </c>
      <c r="X107" s="8">
        <v>6.4285714285714262</v>
      </c>
      <c r="Y107" s="8">
        <f t="shared" si="57"/>
        <v>55.214285714285708</v>
      </c>
      <c r="Z107" s="10">
        <f t="shared" si="29"/>
        <v>0.83333333333333348</v>
      </c>
      <c r="AA107" s="10">
        <f t="shared" si="29"/>
        <v>0.83333333333333348</v>
      </c>
      <c r="AB107" s="10">
        <f t="shared" si="29"/>
        <v>0.99999999999999956</v>
      </c>
      <c r="AC107" s="10">
        <f t="shared" si="25"/>
        <v>0.83333333333333348</v>
      </c>
      <c r="AD107" s="10">
        <f t="shared" si="25"/>
        <v>0.56547619047619035</v>
      </c>
      <c r="AE107" s="10">
        <f t="shared" si="25"/>
        <v>0.53571428571428548</v>
      </c>
      <c r="AF107" s="10">
        <f t="shared" ref="AF107:AF122" si="86">AVERAGE(Z107:AE107)</f>
        <v>0.76686507936507942</v>
      </c>
      <c r="AG107" s="8">
        <v>3.9999999999999982</v>
      </c>
      <c r="AH107" s="8">
        <v>10</v>
      </c>
      <c r="AI107" s="8">
        <v>6.0000000000000027</v>
      </c>
      <c r="AJ107" s="8">
        <v>10</v>
      </c>
      <c r="AK107" s="8">
        <v>6.538461538461541</v>
      </c>
      <c r="AL107" s="8">
        <v>4.2307692307692308</v>
      </c>
      <c r="AM107" s="8">
        <f t="shared" si="58"/>
        <v>40.769230769230774</v>
      </c>
      <c r="AN107" s="10">
        <f t="shared" si="30"/>
        <v>0.3333333333333332</v>
      </c>
      <c r="AO107" s="10">
        <f t="shared" si="30"/>
        <v>0.83333333333333337</v>
      </c>
      <c r="AP107" s="10">
        <f t="shared" si="30"/>
        <v>0.50000000000000022</v>
      </c>
      <c r="AQ107" s="10">
        <f t="shared" si="26"/>
        <v>0.83333333333333337</v>
      </c>
      <c r="AR107" s="10">
        <f t="shared" si="26"/>
        <v>0.54487179487179505</v>
      </c>
      <c r="AS107" s="10">
        <f t="shared" si="26"/>
        <v>0.35256410256410259</v>
      </c>
      <c r="AT107" s="10">
        <f t="shared" ref="AT107:AT122" si="87">SUM(AN107:AS107)/6</f>
        <v>0.56623931623931634</v>
      </c>
      <c r="AU107" s="8">
        <v>8.0000000000000089</v>
      </c>
      <c r="AV107" s="8">
        <v>11.999999999999995</v>
      </c>
      <c r="AW107" s="8">
        <v>10.000000000000002</v>
      </c>
      <c r="AX107" s="8">
        <v>8.0000000000000089</v>
      </c>
      <c r="AY107" s="8">
        <v>5.3571428571428559</v>
      </c>
      <c r="AZ107" s="8">
        <v>5.2142857142857135</v>
      </c>
      <c r="BA107" s="8">
        <f t="shared" si="59"/>
        <v>48.571428571428584</v>
      </c>
      <c r="BB107" s="10">
        <f t="shared" si="31"/>
        <v>0.66666666666666741</v>
      </c>
      <c r="BC107" s="10">
        <f t="shared" si="31"/>
        <v>0.99999999999999956</v>
      </c>
      <c r="BD107" s="10">
        <f t="shared" si="31"/>
        <v>0.83333333333333348</v>
      </c>
      <c r="BE107" s="10">
        <f t="shared" si="27"/>
        <v>0.66666666666666741</v>
      </c>
      <c r="BF107" s="10">
        <f t="shared" si="27"/>
        <v>0.44642857142857134</v>
      </c>
      <c r="BG107" s="10">
        <f t="shared" si="27"/>
        <v>0.43452380952380948</v>
      </c>
      <c r="BH107" s="10">
        <f t="shared" ref="BH107:BH122" si="88">SUM(BB107:BG107)/6</f>
        <v>0.67460317460317476</v>
      </c>
      <c r="BI107">
        <v>8.0000000000000071</v>
      </c>
      <c r="BJ107">
        <v>11.999999999999993</v>
      </c>
      <c r="BK107">
        <v>8.0000000000000071</v>
      </c>
      <c r="BL107">
        <v>6.0000000000000027</v>
      </c>
      <c r="BM107">
        <v>5.3846153846153859</v>
      </c>
      <c r="BN107">
        <v>5.0000000000000009</v>
      </c>
      <c r="BO107">
        <v>44.384615384615394</v>
      </c>
      <c r="BP107" s="11">
        <v>0.6666666666666673</v>
      </c>
      <c r="BQ107" s="11">
        <v>0.99999999999999944</v>
      </c>
      <c r="BR107" s="11">
        <v>0.6666666666666673</v>
      </c>
      <c r="BS107" s="11">
        <v>0.50000000000000022</v>
      </c>
      <c r="BT107" s="11">
        <v>0.44871794871794884</v>
      </c>
      <c r="BU107" s="11">
        <v>0.41666666666666674</v>
      </c>
      <c r="BV107" s="11">
        <f t="shared" ref="BV107:BV122" si="89">SUM(BP107:BU107)/6</f>
        <v>0.61645299145299159</v>
      </c>
      <c r="BW107">
        <v>11.999999999999995</v>
      </c>
      <c r="BX107">
        <v>8.0000000000000089</v>
      </c>
      <c r="BY107">
        <v>11.999999999999995</v>
      </c>
      <c r="BZ107">
        <v>10.000000000000002</v>
      </c>
      <c r="CA107">
        <v>6.7857142857142829</v>
      </c>
      <c r="CB107">
        <v>4.9999999999999991</v>
      </c>
      <c r="CC107">
        <v>53.785714285714285</v>
      </c>
      <c r="CD107" s="11">
        <v>0.99999999999999956</v>
      </c>
      <c r="CE107" s="11">
        <v>0.66666666666666741</v>
      </c>
      <c r="CF107" s="11">
        <v>0.99999999999999956</v>
      </c>
      <c r="CG107" s="11">
        <v>0.83333333333333348</v>
      </c>
      <c r="CH107" s="11">
        <v>0.56547619047619024</v>
      </c>
      <c r="CI107" s="11">
        <v>0.41666666666666657</v>
      </c>
      <c r="CJ107" s="11">
        <f t="shared" ref="CJ107:CJ122" si="90">SUM(CD107:CI107)/6</f>
        <v>0.74702380952380942</v>
      </c>
      <c r="CK107" s="54">
        <f t="shared" ref="CK107:CK122" si="91">SUM(R107+AF107+AT107+BH107+BV107+CJ107)/6</f>
        <v>0.69167175417175419</v>
      </c>
    </row>
    <row r="108" spans="1:89" x14ac:dyDescent="0.25">
      <c r="A108" s="5" t="s">
        <v>212</v>
      </c>
      <c r="B108" s="6" t="s">
        <v>226</v>
      </c>
      <c r="C108" s="7" t="s">
        <v>227</v>
      </c>
      <c r="D108" s="7"/>
      <c r="E108" s="8">
        <v>10.153846153846153</v>
      </c>
      <c r="F108" s="8">
        <v>10</v>
      </c>
      <c r="G108" s="8">
        <v>8.0000000000000071</v>
      </c>
      <c r="H108" s="8">
        <v>6.0000000000000027</v>
      </c>
      <c r="I108" s="8">
        <v>6.6153846153846185</v>
      </c>
      <c r="J108" s="8">
        <v>4.4615384615384617</v>
      </c>
      <c r="K108" s="8">
        <f t="shared" si="55"/>
        <v>45.230769230769241</v>
      </c>
      <c r="L108" s="9">
        <f t="shared" si="28"/>
        <v>0.84615384615384615</v>
      </c>
      <c r="M108" s="9">
        <f t="shared" si="28"/>
        <v>0.83333333333333337</v>
      </c>
      <c r="N108" s="9">
        <f t="shared" si="28"/>
        <v>0.6666666666666673</v>
      </c>
      <c r="O108" s="9">
        <f t="shared" si="24"/>
        <v>0.50000000000000022</v>
      </c>
      <c r="P108" s="9">
        <f t="shared" si="24"/>
        <v>0.55128205128205154</v>
      </c>
      <c r="Q108" s="9">
        <f t="shared" si="56"/>
        <v>0.37179487179487181</v>
      </c>
      <c r="R108" s="9">
        <f t="shared" si="85"/>
        <v>0.6282051282051283</v>
      </c>
      <c r="S108" s="8">
        <v>11.999999999999995</v>
      </c>
      <c r="T108" s="8">
        <v>8.0000000000000089</v>
      </c>
      <c r="U108" s="8">
        <v>10.000000000000002</v>
      </c>
      <c r="V108" s="8">
        <v>11.999999999999995</v>
      </c>
      <c r="W108" s="8">
        <v>6.428571428571427</v>
      </c>
      <c r="X108" s="8">
        <v>4.0714285714285712</v>
      </c>
      <c r="Y108" s="8">
        <f t="shared" si="57"/>
        <v>52.5</v>
      </c>
      <c r="Z108" s="10">
        <f t="shared" si="29"/>
        <v>0.99999999999999956</v>
      </c>
      <c r="AA108" s="10">
        <f t="shared" si="29"/>
        <v>0.66666666666666741</v>
      </c>
      <c r="AB108" s="10">
        <f t="shared" si="29"/>
        <v>0.83333333333333348</v>
      </c>
      <c r="AC108" s="10">
        <f t="shared" si="25"/>
        <v>0.99999999999999956</v>
      </c>
      <c r="AD108" s="10">
        <f t="shared" si="25"/>
        <v>0.53571428571428559</v>
      </c>
      <c r="AE108" s="10">
        <f t="shared" si="25"/>
        <v>0.33928571428571425</v>
      </c>
      <c r="AF108" s="10">
        <f t="shared" si="86"/>
        <v>0.72916666666666663</v>
      </c>
      <c r="AG108" s="8">
        <v>8.0000000000000071</v>
      </c>
      <c r="AH108" s="8">
        <v>8.0000000000000071</v>
      </c>
      <c r="AI108" s="8">
        <v>8.0000000000000071</v>
      </c>
      <c r="AJ108" s="8">
        <v>10</v>
      </c>
      <c r="AK108" s="8">
        <v>6.153846153846156</v>
      </c>
      <c r="AL108" s="8">
        <v>4.0769230769230766</v>
      </c>
      <c r="AM108" s="8">
        <f t="shared" si="58"/>
        <v>44.230769230769255</v>
      </c>
      <c r="AN108" s="10">
        <f t="shared" si="30"/>
        <v>0.6666666666666673</v>
      </c>
      <c r="AO108" s="10">
        <f t="shared" si="30"/>
        <v>0.6666666666666673</v>
      </c>
      <c r="AP108" s="10">
        <f t="shared" si="30"/>
        <v>0.6666666666666673</v>
      </c>
      <c r="AQ108" s="10">
        <f t="shared" si="26"/>
        <v>0.83333333333333337</v>
      </c>
      <c r="AR108" s="10">
        <f t="shared" si="26"/>
        <v>0.512820512820513</v>
      </c>
      <c r="AS108" s="10">
        <f t="shared" si="26"/>
        <v>0.3397435897435897</v>
      </c>
      <c r="AT108" s="10">
        <f t="shared" si="87"/>
        <v>0.61431623931623969</v>
      </c>
      <c r="AU108" s="8">
        <v>11.999999999999995</v>
      </c>
      <c r="AV108" s="8">
        <v>11.999999999999995</v>
      </c>
      <c r="AW108" s="8">
        <v>10.000000000000002</v>
      </c>
      <c r="AX108" s="8">
        <v>10.000000000000002</v>
      </c>
      <c r="AY108" s="8">
        <v>7.8571428571428532</v>
      </c>
      <c r="AZ108" s="8">
        <v>4.9999999999999991</v>
      </c>
      <c r="BA108" s="8">
        <f t="shared" si="59"/>
        <v>56.857142857142847</v>
      </c>
      <c r="BB108" s="10">
        <f t="shared" si="31"/>
        <v>0.99999999999999956</v>
      </c>
      <c r="BC108" s="10">
        <f t="shared" si="31"/>
        <v>0.99999999999999956</v>
      </c>
      <c r="BD108" s="10">
        <f t="shared" si="31"/>
        <v>0.83333333333333348</v>
      </c>
      <c r="BE108" s="10">
        <f t="shared" si="27"/>
        <v>0.83333333333333348</v>
      </c>
      <c r="BF108" s="10">
        <f t="shared" si="27"/>
        <v>0.65476190476190443</v>
      </c>
      <c r="BG108" s="10">
        <f t="shared" si="27"/>
        <v>0.41666666666666657</v>
      </c>
      <c r="BH108" s="10">
        <f t="shared" si="88"/>
        <v>0.78968253968253954</v>
      </c>
      <c r="BI108">
        <v>11.999999999999993</v>
      </c>
      <c r="BJ108">
        <v>10</v>
      </c>
      <c r="BK108">
        <v>1.9999999999999996</v>
      </c>
      <c r="BL108">
        <v>8.0000000000000071</v>
      </c>
      <c r="BM108">
        <v>4.8461538461538467</v>
      </c>
      <c r="BN108">
        <v>6.923076923076926</v>
      </c>
      <c r="BO108">
        <v>43.769230769230774</v>
      </c>
      <c r="BP108" s="11">
        <v>0.99999999999999944</v>
      </c>
      <c r="BQ108" s="11">
        <v>0.83333333333333337</v>
      </c>
      <c r="BR108" s="11">
        <v>0.16666666666666663</v>
      </c>
      <c r="BS108" s="11">
        <v>0.6666666666666673</v>
      </c>
      <c r="BT108" s="11">
        <v>0.40384615384615391</v>
      </c>
      <c r="BU108" s="11">
        <v>0.5769230769230772</v>
      </c>
      <c r="BV108" s="11">
        <f t="shared" si="89"/>
        <v>0.60790598290598297</v>
      </c>
      <c r="BW108">
        <v>12</v>
      </c>
      <c r="BX108">
        <v>6.0000000000000036</v>
      </c>
      <c r="BY108">
        <v>11.999999999999998</v>
      </c>
      <c r="BZ108">
        <v>10.000000000000002</v>
      </c>
      <c r="CA108">
        <v>7.4999999999999973</v>
      </c>
      <c r="CB108">
        <v>4.6428571428571423</v>
      </c>
      <c r="CC108">
        <v>52.142857142857139</v>
      </c>
      <c r="CD108" s="11">
        <v>1</v>
      </c>
      <c r="CE108" s="11">
        <v>0.50000000000000033</v>
      </c>
      <c r="CF108" s="11">
        <v>0.99999999999999989</v>
      </c>
      <c r="CG108" s="11">
        <v>0.83333333333333348</v>
      </c>
      <c r="CH108" s="11">
        <v>0.62499999999999978</v>
      </c>
      <c r="CI108" s="11">
        <v>0.38690476190476186</v>
      </c>
      <c r="CJ108" s="11">
        <f t="shared" si="90"/>
        <v>0.7242063492063493</v>
      </c>
      <c r="CK108" s="54">
        <f t="shared" si="91"/>
        <v>0.68224715099715105</v>
      </c>
    </row>
    <row r="109" spans="1:89" x14ac:dyDescent="0.25">
      <c r="A109" s="5" t="s">
        <v>212</v>
      </c>
      <c r="B109" s="12" t="s">
        <v>228</v>
      </c>
      <c r="C109" t="s">
        <v>229</v>
      </c>
      <c r="E109" s="2">
        <v>10.46153846153846</v>
      </c>
      <c r="F109" s="2">
        <v>8.461538461538467</v>
      </c>
      <c r="G109" s="2">
        <v>6.307692307692311</v>
      </c>
      <c r="H109" s="2">
        <v>8.3076923076923137</v>
      </c>
      <c r="I109" s="2">
        <v>7.4615384615384643</v>
      </c>
      <c r="J109" s="2">
        <v>8.0769230769230802</v>
      </c>
      <c r="K109" s="2">
        <f t="shared" si="55"/>
        <v>49.076923076923094</v>
      </c>
      <c r="L109" s="13">
        <f t="shared" si="28"/>
        <v>0.8717948717948717</v>
      </c>
      <c r="M109" s="13">
        <f t="shared" si="28"/>
        <v>0.70512820512820562</v>
      </c>
      <c r="N109" s="13">
        <f t="shared" si="28"/>
        <v>0.52564102564102588</v>
      </c>
      <c r="O109" s="13">
        <f t="shared" si="24"/>
        <v>0.69230769230769285</v>
      </c>
      <c r="P109" s="13">
        <f t="shared" si="24"/>
        <v>0.62179487179487203</v>
      </c>
      <c r="Q109" s="13">
        <f t="shared" si="56"/>
        <v>0.67307692307692335</v>
      </c>
      <c r="R109" s="9">
        <f t="shared" si="85"/>
        <v>0.68162393162393187</v>
      </c>
      <c r="S109" s="2">
        <v>1.9999999999999993</v>
      </c>
      <c r="T109" s="2">
        <v>6.0000000000000036</v>
      </c>
      <c r="U109" s="2">
        <v>1.9999999999999993</v>
      </c>
      <c r="V109" s="2">
        <v>3.9999999999999987</v>
      </c>
      <c r="W109" s="2">
        <v>5.9285714285714262</v>
      </c>
      <c r="X109" s="2">
        <v>3.0714285714285716</v>
      </c>
      <c r="Y109" s="2">
        <f t="shared" si="57"/>
        <v>23</v>
      </c>
      <c r="Z109" s="11">
        <f t="shared" si="29"/>
        <v>0.1666666666666666</v>
      </c>
      <c r="AA109" s="11">
        <f t="shared" si="29"/>
        <v>0.50000000000000033</v>
      </c>
      <c r="AB109" s="11">
        <f t="shared" si="29"/>
        <v>0.1666666666666666</v>
      </c>
      <c r="AC109" s="11">
        <f t="shared" si="25"/>
        <v>0.3333333333333332</v>
      </c>
      <c r="AD109" s="11">
        <f t="shared" si="25"/>
        <v>0.49404761904761885</v>
      </c>
      <c r="AE109" s="11">
        <f t="shared" si="25"/>
        <v>0.25595238095238099</v>
      </c>
      <c r="AF109" s="10">
        <f t="shared" si="86"/>
        <v>0.31944444444444442</v>
      </c>
      <c r="AG109" s="2">
        <v>8.0000000000000018</v>
      </c>
      <c r="AH109" s="2">
        <v>9.0000000000000018</v>
      </c>
      <c r="AI109" s="2">
        <v>10</v>
      </c>
      <c r="AJ109" s="2">
        <v>3.9999999999999982</v>
      </c>
      <c r="AK109" s="2">
        <v>8.4615384615384652</v>
      </c>
      <c r="AL109" s="2">
        <v>6.1538461538461551</v>
      </c>
      <c r="AM109" s="2">
        <f t="shared" si="58"/>
        <v>45.61538461538462</v>
      </c>
      <c r="AN109" s="11">
        <f t="shared" si="30"/>
        <v>0.66666666666666685</v>
      </c>
      <c r="AO109" s="11">
        <f t="shared" si="30"/>
        <v>0.75000000000000011</v>
      </c>
      <c r="AP109" s="11">
        <f t="shared" si="30"/>
        <v>0.83333333333333337</v>
      </c>
      <c r="AQ109" s="11">
        <f t="shared" si="26"/>
        <v>0.3333333333333332</v>
      </c>
      <c r="AR109" s="11">
        <f t="shared" si="26"/>
        <v>0.7051282051282054</v>
      </c>
      <c r="AS109" s="11">
        <f t="shared" si="26"/>
        <v>0.51282051282051289</v>
      </c>
      <c r="AT109" s="10">
        <f t="shared" si="87"/>
        <v>0.63354700854700863</v>
      </c>
      <c r="AU109" s="2">
        <v>8.0000000000000089</v>
      </c>
      <c r="AV109" s="2">
        <v>8.0000000000000089</v>
      </c>
      <c r="AW109" s="2">
        <v>1.9999999999999993</v>
      </c>
      <c r="AX109" s="2">
        <v>6.0000000000000036</v>
      </c>
      <c r="AY109" s="2">
        <v>7.2142857142857117</v>
      </c>
      <c r="AZ109" s="2">
        <v>3.785714285714286</v>
      </c>
      <c r="BA109" s="2">
        <f t="shared" si="59"/>
        <v>35.000000000000021</v>
      </c>
      <c r="BB109" s="11">
        <f t="shared" si="31"/>
        <v>0.66666666666666741</v>
      </c>
      <c r="BC109" s="11">
        <f t="shared" si="31"/>
        <v>0.66666666666666741</v>
      </c>
      <c r="BD109" s="11">
        <f t="shared" si="31"/>
        <v>0.1666666666666666</v>
      </c>
      <c r="BE109" s="11">
        <f t="shared" si="27"/>
        <v>0.50000000000000033</v>
      </c>
      <c r="BF109" s="11">
        <f t="shared" si="27"/>
        <v>0.60119047619047594</v>
      </c>
      <c r="BG109" s="11">
        <f t="shared" si="27"/>
        <v>0.31547619047619052</v>
      </c>
      <c r="BH109" s="10">
        <f t="shared" si="88"/>
        <v>0.48611111111111138</v>
      </c>
      <c r="BI109">
        <v>5.0000000000000009</v>
      </c>
      <c r="BJ109">
        <v>10</v>
      </c>
      <c r="BK109">
        <v>8.0000000000000071</v>
      </c>
      <c r="BL109">
        <v>6.0000000000000027</v>
      </c>
      <c r="BM109">
        <v>7.307692307692311</v>
      </c>
      <c r="BN109">
        <v>6.8461538461538485</v>
      </c>
      <c r="BO109">
        <v>43.153846153846168</v>
      </c>
      <c r="BP109" s="11">
        <v>0.41666666666666674</v>
      </c>
      <c r="BQ109" s="11">
        <v>0.83333333333333337</v>
      </c>
      <c r="BR109" s="11">
        <v>0.6666666666666673</v>
      </c>
      <c r="BS109" s="11">
        <v>0.50000000000000022</v>
      </c>
      <c r="BT109" s="11">
        <v>0.60897435897435925</v>
      </c>
      <c r="BU109" s="11">
        <v>0.57051282051282071</v>
      </c>
      <c r="BV109" s="11">
        <f t="shared" si="89"/>
        <v>0.59935897435897467</v>
      </c>
      <c r="BW109">
        <v>8.1428571428571512</v>
      </c>
      <c r="BX109">
        <v>8.0000000000000089</v>
      </c>
      <c r="BY109">
        <v>10.000000000000002</v>
      </c>
      <c r="BZ109">
        <v>8.0000000000000089</v>
      </c>
      <c r="CA109">
        <v>7.8571428571428532</v>
      </c>
      <c r="CB109">
        <v>6.0714285714285694</v>
      </c>
      <c r="CC109">
        <v>48.071428571428591</v>
      </c>
      <c r="CD109" s="11">
        <v>0.67857142857142927</v>
      </c>
      <c r="CE109" s="11">
        <v>0.66666666666666741</v>
      </c>
      <c r="CF109" s="11">
        <v>0.83333333333333348</v>
      </c>
      <c r="CG109" s="11">
        <v>0.66666666666666741</v>
      </c>
      <c r="CH109" s="11">
        <v>0.65476190476190443</v>
      </c>
      <c r="CI109" s="11">
        <v>0.50595238095238082</v>
      </c>
      <c r="CJ109" s="11">
        <f t="shared" si="90"/>
        <v>0.66765873015873034</v>
      </c>
      <c r="CK109" s="54">
        <f t="shared" si="91"/>
        <v>0.56462403337403355</v>
      </c>
    </row>
    <row r="110" spans="1:89" x14ac:dyDescent="0.25">
      <c r="A110" s="5" t="s">
        <v>212</v>
      </c>
      <c r="B110" s="6" t="s">
        <v>230</v>
      </c>
      <c r="C110" s="7" t="s">
        <v>231</v>
      </c>
      <c r="D110" s="7"/>
      <c r="E110" s="8">
        <v>11.999999999999993</v>
      </c>
      <c r="F110" s="8">
        <v>8.3076923076923137</v>
      </c>
      <c r="G110" s="8">
        <v>10.307692307692307</v>
      </c>
      <c r="H110" s="8">
        <v>12.461538461538453</v>
      </c>
      <c r="I110" s="8">
        <v>6.6923076923076952</v>
      </c>
      <c r="J110" s="8">
        <v>5.0000000000000009</v>
      </c>
      <c r="K110" s="8">
        <f t="shared" si="55"/>
        <v>54.769230769230759</v>
      </c>
      <c r="L110" s="9">
        <f t="shared" si="28"/>
        <v>0.99999999999999944</v>
      </c>
      <c r="M110" s="9">
        <f t="shared" si="28"/>
        <v>0.69230769230769285</v>
      </c>
      <c r="N110" s="9">
        <f t="shared" si="28"/>
        <v>0.85897435897435892</v>
      </c>
      <c r="O110" s="9">
        <f t="shared" si="28"/>
        <v>1.0384615384615377</v>
      </c>
      <c r="P110" s="9">
        <f t="shared" si="28"/>
        <v>0.55769230769230793</v>
      </c>
      <c r="Q110" s="9">
        <f t="shared" si="56"/>
        <v>0.41666666666666674</v>
      </c>
      <c r="R110" s="9">
        <f t="shared" si="85"/>
        <v>0.76068376068376053</v>
      </c>
      <c r="S110" s="8">
        <v>10.000000000000002</v>
      </c>
      <c r="T110" s="8">
        <v>10.000000000000002</v>
      </c>
      <c r="U110" s="8">
        <v>10.000000000000002</v>
      </c>
      <c r="V110" s="8">
        <v>10.000000000000002</v>
      </c>
      <c r="W110" s="8">
        <v>8.9285714285714253</v>
      </c>
      <c r="X110" s="8">
        <v>6.7857142857142838</v>
      </c>
      <c r="Y110" s="8">
        <f t="shared" si="57"/>
        <v>55.714285714285715</v>
      </c>
      <c r="Z110" s="10">
        <f t="shared" si="29"/>
        <v>0.83333333333333348</v>
      </c>
      <c r="AA110" s="10">
        <f t="shared" si="29"/>
        <v>0.83333333333333348</v>
      </c>
      <c r="AB110" s="10">
        <f t="shared" si="29"/>
        <v>0.83333333333333348</v>
      </c>
      <c r="AC110" s="10">
        <f t="shared" si="29"/>
        <v>0.83333333333333348</v>
      </c>
      <c r="AD110" s="10">
        <f t="shared" si="29"/>
        <v>0.74404761904761874</v>
      </c>
      <c r="AE110" s="10">
        <f t="shared" si="29"/>
        <v>0.56547619047619035</v>
      </c>
      <c r="AF110" s="10">
        <f t="shared" si="86"/>
        <v>0.77380952380952384</v>
      </c>
      <c r="AG110" s="8">
        <v>8.0000000000000071</v>
      </c>
      <c r="AH110" s="8">
        <v>11.999999999999993</v>
      </c>
      <c r="AI110" s="8">
        <v>8.0000000000000071</v>
      </c>
      <c r="AJ110" s="8">
        <v>10</v>
      </c>
      <c r="AK110" s="8">
        <v>6.923076923076926</v>
      </c>
      <c r="AL110" s="8">
        <v>4.6153846153846159</v>
      </c>
      <c r="AM110" s="8">
        <f t="shared" si="58"/>
        <v>49.538461538461547</v>
      </c>
      <c r="AN110" s="10">
        <f t="shared" si="30"/>
        <v>0.6666666666666673</v>
      </c>
      <c r="AO110" s="10">
        <f t="shared" si="30"/>
        <v>0.99999999999999944</v>
      </c>
      <c r="AP110" s="10">
        <f t="shared" si="30"/>
        <v>0.6666666666666673</v>
      </c>
      <c r="AQ110" s="10">
        <f t="shared" si="30"/>
        <v>0.83333333333333337</v>
      </c>
      <c r="AR110" s="10">
        <f t="shared" si="30"/>
        <v>0.5769230769230772</v>
      </c>
      <c r="AS110" s="10">
        <f t="shared" si="30"/>
        <v>0.38461538461538464</v>
      </c>
      <c r="AT110" s="10">
        <f t="shared" si="87"/>
        <v>0.68803418803418825</v>
      </c>
      <c r="AU110" s="8">
        <v>11.999999999999995</v>
      </c>
      <c r="AV110" s="8">
        <v>10.000000000000002</v>
      </c>
      <c r="AW110" s="8">
        <v>10.000000000000002</v>
      </c>
      <c r="AX110" s="8">
        <v>8.0000000000000089</v>
      </c>
      <c r="AY110" s="8">
        <v>8.0714285714285676</v>
      </c>
      <c r="AZ110" s="8">
        <v>4.6428571428571423</v>
      </c>
      <c r="BA110" s="8">
        <f t="shared" si="59"/>
        <v>52.714285714285722</v>
      </c>
      <c r="BB110" s="10">
        <f t="shared" si="31"/>
        <v>0.99999999999999956</v>
      </c>
      <c r="BC110" s="10">
        <f t="shared" si="31"/>
        <v>0.83333333333333348</v>
      </c>
      <c r="BD110" s="10">
        <f t="shared" si="31"/>
        <v>0.83333333333333348</v>
      </c>
      <c r="BE110" s="10">
        <f t="shared" si="31"/>
        <v>0.66666666666666741</v>
      </c>
      <c r="BF110" s="10">
        <f t="shared" si="31"/>
        <v>0.67261904761904734</v>
      </c>
      <c r="BG110" s="10">
        <f t="shared" si="31"/>
        <v>0.38690476190476186</v>
      </c>
      <c r="BH110" s="10">
        <f t="shared" si="88"/>
        <v>0.73214285714285721</v>
      </c>
      <c r="BI110">
        <v>10</v>
      </c>
      <c r="BJ110">
        <v>8.0000000000000071</v>
      </c>
      <c r="BK110">
        <v>10</v>
      </c>
      <c r="BL110">
        <v>10</v>
      </c>
      <c r="BM110">
        <v>6.923076923076926</v>
      </c>
      <c r="BN110">
        <v>5.0000000000000009</v>
      </c>
      <c r="BO110">
        <v>49.923076923076934</v>
      </c>
      <c r="BP110" s="11">
        <v>0.83333333333333337</v>
      </c>
      <c r="BQ110" s="11">
        <v>0.6666666666666673</v>
      </c>
      <c r="BR110" s="11">
        <v>0.83333333333333337</v>
      </c>
      <c r="BS110" s="11">
        <v>0.83333333333333337</v>
      </c>
      <c r="BT110" s="11">
        <v>0.5769230769230772</v>
      </c>
      <c r="BU110" s="11">
        <v>0.41666666666666674</v>
      </c>
      <c r="BV110" s="11">
        <f t="shared" si="89"/>
        <v>0.69337606837606858</v>
      </c>
      <c r="BW110">
        <v>10.000000000000002</v>
      </c>
      <c r="BX110">
        <v>8.0000000000000089</v>
      </c>
      <c r="BY110">
        <v>11.999999999999995</v>
      </c>
      <c r="BZ110">
        <v>10.000000000000002</v>
      </c>
      <c r="CA110">
        <v>9.2857142857142829</v>
      </c>
      <c r="CB110">
        <v>5.5714285714285703</v>
      </c>
      <c r="CC110">
        <v>54.857142857142861</v>
      </c>
      <c r="CD110" s="11">
        <v>0.83333333333333348</v>
      </c>
      <c r="CE110" s="11">
        <v>0.66666666666666741</v>
      </c>
      <c r="CF110" s="11">
        <v>0.99999999999999956</v>
      </c>
      <c r="CG110" s="11">
        <v>0.83333333333333348</v>
      </c>
      <c r="CH110" s="11">
        <v>0.77380952380952361</v>
      </c>
      <c r="CI110" s="11">
        <v>0.46428571428571419</v>
      </c>
      <c r="CJ110" s="11">
        <f t="shared" si="90"/>
        <v>0.76190476190476197</v>
      </c>
      <c r="CK110" s="54">
        <f t="shared" si="91"/>
        <v>0.73499185999186001</v>
      </c>
    </row>
    <row r="111" spans="1:89" x14ac:dyDescent="0.25">
      <c r="A111" s="5" t="s">
        <v>212</v>
      </c>
      <c r="B111" s="6" t="s">
        <v>232</v>
      </c>
      <c r="C111" s="7" t="s">
        <v>233</v>
      </c>
      <c r="D111" s="7"/>
      <c r="E111" s="8">
        <v>6.1538461538461569</v>
      </c>
      <c r="F111" s="8">
        <v>8.1538461538461604</v>
      </c>
      <c r="G111" s="8">
        <v>5.2307692307692317</v>
      </c>
      <c r="H111" s="8">
        <v>8.3076923076923137</v>
      </c>
      <c r="I111" s="8">
        <v>2.6923076923076925</v>
      </c>
      <c r="J111" s="8"/>
      <c r="K111" s="8">
        <f t="shared" si="55"/>
        <v>30.538461538461554</v>
      </c>
      <c r="L111" s="9">
        <f t="shared" ref="L111:P153" si="92">E111/12</f>
        <v>0.51282051282051311</v>
      </c>
      <c r="M111" s="9">
        <f t="shared" si="92"/>
        <v>0.67948717948718007</v>
      </c>
      <c r="N111" s="9">
        <f t="shared" si="92"/>
        <v>0.43589743589743596</v>
      </c>
      <c r="O111" s="9">
        <f t="shared" si="92"/>
        <v>0.69230769230769285</v>
      </c>
      <c r="P111" s="9">
        <f t="shared" si="92"/>
        <v>0.22435897435897437</v>
      </c>
      <c r="Q111" s="9">
        <f t="shared" si="56"/>
        <v>0</v>
      </c>
      <c r="R111" s="9">
        <f t="shared" si="85"/>
        <v>0.42414529914529941</v>
      </c>
      <c r="S111" s="8">
        <v>6.0000000000000036</v>
      </c>
      <c r="T111" s="8">
        <v>6.0000000000000036</v>
      </c>
      <c r="U111" s="8">
        <v>8.0000000000000089</v>
      </c>
      <c r="V111" s="8">
        <v>3.9999999999999987</v>
      </c>
      <c r="W111" s="8">
        <v>3.0714285714285716</v>
      </c>
      <c r="X111" s="8">
        <v>0.7142857142857143</v>
      </c>
      <c r="Y111" s="8">
        <f t="shared" si="57"/>
        <v>27.785714285714302</v>
      </c>
      <c r="Z111" s="10">
        <f t="shared" ref="Z111:AE153" si="93">S111/12</f>
        <v>0.50000000000000033</v>
      </c>
      <c r="AA111" s="10">
        <f t="shared" si="93"/>
        <v>0.50000000000000033</v>
      </c>
      <c r="AB111" s="10">
        <f t="shared" si="93"/>
        <v>0.66666666666666741</v>
      </c>
      <c r="AC111" s="10">
        <f t="shared" si="93"/>
        <v>0.3333333333333332</v>
      </c>
      <c r="AD111" s="10">
        <f t="shared" si="93"/>
        <v>0.25595238095238099</v>
      </c>
      <c r="AE111" s="10">
        <f t="shared" si="93"/>
        <v>5.9523809523809527E-2</v>
      </c>
      <c r="AF111" s="10">
        <f t="shared" si="86"/>
        <v>0.3859126984126986</v>
      </c>
      <c r="AG111" s="8">
        <v>6.0000000000000027</v>
      </c>
      <c r="AH111" s="8">
        <v>8.0000000000000071</v>
      </c>
      <c r="AI111" s="8">
        <v>8.0000000000000071</v>
      </c>
      <c r="AJ111" s="8">
        <v>8.0000000000000071</v>
      </c>
      <c r="AK111" s="8">
        <v>1.3846153846153846</v>
      </c>
      <c r="AL111" s="8">
        <v>0.61538461538461542</v>
      </c>
      <c r="AM111" s="8">
        <f t="shared" si="58"/>
        <v>32.000000000000021</v>
      </c>
      <c r="AN111" s="10">
        <f t="shared" ref="AN111:AS153" si="94">AG111/12</f>
        <v>0.50000000000000022</v>
      </c>
      <c r="AO111" s="10">
        <f t="shared" si="94"/>
        <v>0.6666666666666673</v>
      </c>
      <c r="AP111" s="10">
        <f t="shared" si="94"/>
        <v>0.6666666666666673</v>
      </c>
      <c r="AQ111" s="10">
        <f t="shared" si="94"/>
        <v>0.6666666666666673</v>
      </c>
      <c r="AR111" s="10">
        <f t="shared" si="94"/>
        <v>0.11538461538461538</v>
      </c>
      <c r="AS111" s="10">
        <f t="shared" si="94"/>
        <v>5.1282051282051287E-2</v>
      </c>
      <c r="AT111" s="10">
        <f t="shared" si="87"/>
        <v>0.44444444444444481</v>
      </c>
      <c r="AU111" s="8">
        <v>6.0000000000000036</v>
      </c>
      <c r="AV111" s="8">
        <v>0</v>
      </c>
      <c r="AW111" s="8">
        <v>8.0000000000000089</v>
      </c>
      <c r="AX111" s="8">
        <v>8.0000000000000089</v>
      </c>
      <c r="AY111" s="8">
        <v>1.2857142857142856</v>
      </c>
      <c r="AZ111" s="8">
        <v>1.2857142857142858</v>
      </c>
      <c r="BA111" s="8">
        <f t="shared" si="59"/>
        <v>24.571428571428591</v>
      </c>
      <c r="BB111" s="10">
        <f t="shared" ref="BB111:BG153" si="95">AU111/12</f>
        <v>0.50000000000000033</v>
      </c>
      <c r="BC111" s="10">
        <f t="shared" si="95"/>
        <v>0</v>
      </c>
      <c r="BD111" s="10">
        <f t="shared" si="95"/>
        <v>0.66666666666666741</v>
      </c>
      <c r="BE111" s="10">
        <f t="shared" si="95"/>
        <v>0.66666666666666741</v>
      </c>
      <c r="BF111" s="10">
        <f t="shared" si="95"/>
        <v>0.10714285714285714</v>
      </c>
      <c r="BG111" s="10">
        <f t="shared" si="95"/>
        <v>0.10714285714285715</v>
      </c>
      <c r="BH111" s="10">
        <f t="shared" si="88"/>
        <v>0.34126984126984161</v>
      </c>
      <c r="BI111">
        <v>6.0000000000000027</v>
      </c>
      <c r="BJ111">
        <v>10</v>
      </c>
      <c r="BK111">
        <v>3.9999999999999982</v>
      </c>
      <c r="BL111">
        <v>6.0000000000000027</v>
      </c>
      <c r="BM111">
        <v>3.5384615384615374</v>
      </c>
      <c r="BN111">
        <v>2.5384615384615383</v>
      </c>
      <c r="BO111">
        <v>32.07692307692308</v>
      </c>
      <c r="BP111" s="11">
        <v>0.50000000000000022</v>
      </c>
      <c r="BQ111" s="11">
        <v>0.83333333333333337</v>
      </c>
      <c r="BR111" s="11">
        <v>0.3333333333333332</v>
      </c>
      <c r="BS111" s="11">
        <v>0.50000000000000022</v>
      </c>
      <c r="BT111" s="11">
        <v>0.29487179487179477</v>
      </c>
      <c r="BU111" s="11">
        <v>0.21153846153846154</v>
      </c>
      <c r="BV111" s="11">
        <f t="shared" si="89"/>
        <v>0.44551282051282054</v>
      </c>
      <c r="BW111">
        <v>8.0000000000000036</v>
      </c>
      <c r="BX111">
        <v>1.9999999999999993</v>
      </c>
      <c r="BY111">
        <v>3.9999999999999987</v>
      </c>
      <c r="BZ111">
        <v>10.000000000000002</v>
      </c>
      <c r="CA111">
        <v>4.5</v>
      </c>
      <c r="CB111">
        <v>2.8571428571428572</v>
      </c>
      <c r="CC111">
        <v>31.357142857142861</v>
      </c>
      <c r="CD111" s="11">
        <v>0.66666666666666696</v>
      </c>
      <c r="CE111" s="11">
        <v>0.1666666666666666</v>
      </c>
      <c r="CF111" s="11">
        <v>0.3333333333333332</v>
      </c>
      <c r="CG111" s="11">
        <v>0.83333333333333348</v>
      </c>
      <c r="CH111" s="11">
        <v>0.375</v>
      </c>
      <c r="CI111" s="11">
        <v>0.23809523809523811</v>
      </c>
      <c r="CJ111" s="11">
        <f t="shared" si="90"/>
        <v>0.43551587301587302</v>
      </c>
      <c r="CK111" s="54">
        <f t="shared" si="91"/>
        <v>0.41280016280016302</v>
      </c>
    </row>
    <row r="112" spans="1:89" x14ac:dyDescent="0.25">
      <c r="A112" s="5" t="s">
        <v>212</v>
      </c>
      <c r="B112" s="12" t="s">
        <v>234</v>
      </c>
      <c r="C112" t="s">
        <v>235</v>
      </c>
      <c r="E112" s="2">
        <v>7.3846153846153886</v>
      </c>
      <c r="F112" s="2">
        <v>6.1538461538461569</v>
      </c>
      <c r="G112" s="2">
        <v>6.1538461538461569</v>
      </c>
      <c r="H112" s="2">
        <v>8.1538461538461604</v>
      </c>
      <c r="I112" s="2">
        <v>5.5384615384615374</v>
      </c>
      <c r="J112" s="2">
        <v>3.8461538461538463</v>
      </c>
      <c r="K112" s="2">
        <f t="shared" si="55"/>
        <v>37.230769230769248</v>
      </c>
      <c r="L112" s="13">
        <f t="shared" si="92"/>
        <v>0.61538461538461575</v>
      </c>
      <c r="M112" s="13">
        <f t="shared" si="92"/>
        <v>0.51282051282051311</v>
      </c>
      <c r="N112" s="13">
        <f t="shared" si="92"/>
        <v>0.51282051282051311</v>
      </c>
      <c r="O112" s="13">
        <f t="shared" si="92"/>
        <v>0.67948717948718007</v>
      </c>
      <c r="P112" s="13">
        <f t="shared" si="92"/>
        <v>0.46153846153846145</v>
      </c>
      <c r="Q112" s="13">
        <f t="shared" si="56"/>
        <v>0.32051282051282054</v>
      </c>
      <c r="R112" s="9">
        <f t="shared" si="85"/>
        <v>0.51709401709401737</v>
      </c>
      <c r="S112" s="2">
        <v>10.000000000000002</v>
      </c>
      <c r="T112" s="2">
        <v>8.0000000000000089</v>
      </c>
      <c r="U112" s="2">
        <v>10.000000000000002</v>
      </c>
      <c r="V112" s="2">
        <v>11.999999999999995</v>
      </c>
      <c r="W112" s="2">
        <v>5.2857142857142865</v>
      </c>
      <c r="X112" s="2">
        <v>3</v>
      </c>
      <c r="Y112" s="2">
        <f t="shared" si="57"/>
        <v>48.285714285714292</v>
      </c>
      <c r="Z112" s="11">
        <f t="shared" si="93"/>
        <v>0.83333333333333348</v>
      </c>
      <c r="AA112" s="11">
        <f t="shared" si="93"/>
        <v>0.66666666666666741</v>
      </c>
      <c r="AB112" s="11">
        <f t="shared" si="93"/>
        <v>0.83333333333333348</v>
      </c>
      <c r="AC112" s="11">
        <f t="shared" si="93"/>
        <v>0.99999999999999956</v>
      </c>
      <c r="AD112" s="11">
        <f t="shared" si="93"/>
        <v>0.44047619047619052</v>
      </c>
      <c r="AE112" s="11">
        <f t="shared" si="93"/>
        <v>0.25</v>
      </c>
      <c r="AF112" s="10">
        <f t="shared" si="86"/>
        <v>0.67063492063492081</v>
      </c>
      <c r="AG112" s="2">
        <v>10</v>
      </c>
      <c r="AH112" s="2">
        <v>4.1538461538461524</v>
      </c>
      <c r="AI112" s="2">
        <v>6.1538461538461569</v>
      </c>
      <c r="AJ112" s="2">
        <v>3.9999999999999982</v>
      </c>
      <c r="AK112" s="2">
        <v>6.0769230769230784</v>
      </c>
      <c r="AL112" s="2">
        <v>3</v>
      </c>
      <c r="AM112" s="2">
        <f t="shared" si="58"/>
        <v>33.384615384615387</v>
      </c>
      <c r="AN112" s="11">
        <f t="shared" si="94"/>
        <v>0.83333333333333337</v>
      </c>
      <c r="AO112" s="11">
        <f t="shared" si="94"/>
        <v>0.34615384615384603</v>
      </c>
      <c r="AP112" s="11">
        <f t="shared" si="94"/>
        <v>0.51282051282051311</v>
      </c>
      <c r="AQ112" s="11">
        <f t="shared" si="94"/>
        <v>0.3333333333333332</v>
      </c>
      <c r="AR112" s="11">
        <f t="shared" si="94"/>
        <v>0.5064102564102565</v>
      </c>
      <c r="AS112" s="11">
        <f t="shared" si="94"/>
        <v>0.25</v>
      </c>
      <c r="AT112" s="10">
        <f t="shared" si="87"/>
        <v>0.46367521367521364</v>
      </c>
      <c r="AU112" s="2">
        <v>3.9999999999999987</v>
      </c>
      <c r="AV112" s="2">
        <v>3.9999999999999987</v>
      </c>
      <c r="AW112" s="2">
        <v>3.9999999999999987</v>
      </c>
      <c r="AX112" s="2">
        <v>0</v>
      </c>
      <c r="AY112" s="2">
        <v>3.0714285714285716</v>
      </c>
      <c r="AZ112" s="2">
        <v>1.2857142857142858</v>
      </c>
      <c r="BA112" s="2">
        <f t="shared" si="59"/>
        <v>16.357142857142854</v>
      </c>
      <c r="BB112" s="11">
        <f t="shared" si="95"/>
        <v>0.3333333333333332</v>
      </c>
      <c r="BC112" s="11">
        <f t="shared" si="95"/>
        <v>0.3333333333333332</v>
      </c>
      <c r="BD112" s="11">
        <f t="shared" si="95"/>
        <v>0.3333333333333332</v>
      </c>
      <c r="BE112" s="11">
        <f t="shared" si="95"/>
        <v>0</v>
      </c>
      <c r="BF112" s="11">
        <f t="shared" si="95"/>
        <v>0.25595238095238099</v>
      </c>
      <c r="BG112" s="11">
        <f t="shared" si="95"/>
        <v>0.10714285714285715</v>
      </c>
      <c r="BH112" s="10">
        <f t="shared" si="88"/>
        <v>0.22718253968253962</v>
      </c>
      <c r="BI112">
        <v>3.9999999999999982</v>
      </c>
      <c r="BJ112">
        <v>5.5384615384615401</v>
      </c>
      <c r="BK112">
        <v>6.0000000000000027</v>
      </c>
      <c r="BL112">
        <v>6.0000000000000027</v>
      </c>
      <c r="BM112">
        <v>4.6153846153846159</v>
      </c>
      <c r="BN112">
        <v>2.6923076923076925</v>
      </c>
      <c r="BO112">
        <v>28.846153846153854</v>
      </c>
      <c r="BP112" s="11">
        <v>0.3333333333333332</v>
      </c>
      <c r="BQ112" s="11">
        <v>0.46153846153846168</v>
      </c>
      <c r="BR112" s="11">
        <v>0.50000000000000022</v>
      </c>
      <c r="BS112" s="11">
        <v>0.50000000000000022</v>
      </c>
      <c r="BT112" s="11">
        <v>0.38461538461538464</v>
      </c>
      <c r="BU112" s="11">
        <v>0.22435897435897437</v>
      </c>
      <c r="BV112" s="11">
        <f t="shared" si="89"/>
        <v>0.40064102564102577</v>
      </c>
      <c r="BW112">
        <v>6.0000000000000036</v>
      </c>
      <c r="BX112">
        <v>3.9999999999999987</v>
      </c>
      <c r="BY112">
        <v>11.999999999999995</v>
      </c>
      <c r="BZ112">
        <v>8.0000000000000089</v>
      </c>
      <c r="CA112">
        <v>4.1428571428571432</v>
      </c>
      <c r="CB112">
        <v>1.9285714285714284</v>
      </c>
      <c r="CC112">
        <v>36.071428571428584</v>
      </c>
      <c r="CD112" s="11">
        <v>0.50000000000000033</v>
      </c>
      <c r="CE112" s="11">
        <v>0.3333333333333332</v>
      </c>
      <c r="CF112" s="11">
        <v>0.99999999999999956</v>
      </c>
      <c r="CG112" s="11">
        <v>0.66666666666666741</v>
      </c>
      <c r="CH112" s="11">
        <v>0.34523809523809529</v>
      </c>
      <c r="CI112" s="11">
        <v>0.1607142857142857</v>
      </c>
      <c r="CJ112" s="11">
        <f t="shared" si="90"/>
        <v>0.5009920634920636</v>
      </c>
      <c r="CK112" s="54">
        <f t="shared" si="91"/>
        <v>0.46336996336996344</v>
      </c>
    </row>
    <row r="113" spans="1:89" x14ac:dyDescent="0.25">
      <c r="A113" s="5" t="s">
        <v>212</v>
      </c>
      <c r="B113" s="12" t="s">
        <v>236</v>
      </c>
      <c r="C113" t="s">
        <v>237</v>
      </c>
      <c r="E113" s="2">
        <v>8.461538461538467</v>
      </c>
      <c r="F113" s="2">
        <v>8.461538461538467</v>
      </c>
      <c r="G113" s="2">
        <v>6.1538461538461569</v>
      </c>
      <c r="H113" s="2">
        <v>3.9999999999999982</v>
      </c>
      <c r="I113" s="2">
        <v>8.6153846153846168</v>
      </c>
      <c r="J113" s="2">
        <v>3.615384615384615</v>
      </c>
      <c r="K113" s="2">
        <f t="shared" si="55"/>
        <v>39.307692307692321</v>
      </c>
      <c r="L113" s="13">
        <f t="shared" si="92"/>
        <v>0.70512820512820562</v>
      </c>
      <c r="M113" s="13">
        <f t="shared" si="92"/>
        <v>0.70512820512820562</v>
      </c>
      <c r="N113" s="13">
        <f t="shared" si="92"/>
        <v>0.51282051282051311</v>
      </c>
      <c r="O113" s="13">
        <f t="shared" si="92"/>
        <v>0.3333333333333332</v>
      </c>
      <c r="P113" s="13">
        <f t="shared" si="92"/>
        <v>0.71794871794871806</v>
      </c>
      <c r="Q113" s="13">
        <f t="shared" si="56"/>
        <v>0.30128205128205127</v>
      </c>
      <c r="R113" s="9">
        <f t="shared" si="85"/>
        <v>0.54594017094017111</v>
      </c>
      <c r="S113" s="2">
        <v>6.0000000000000036</v>
      </c>
      <c r="T113" s="2">
        <v>3.9999999999999987</v>
      </c>
      <c r="U113" s="2">
        <v>6.0000000000000036</v>
      </c>
      <c r="V113" s="2">
        <v>6.0000000000000036</v>
      </c>
      <c r="W113" s="2">
        <v>5.4285714285714288</v>
      </c>
      <c r="X113" s="2">
        <v>1.4285714285714284</v>
      </c>
      <c r="Y113" s="2">
        <f t="shared" si="57"/>
        <v>28.857142857142865</v>
      </c>
      <c r="Z113" s="11">
        <f t="shared" si="93"/>
        <v>0.50000000000000033</v>
      </c>
      <c r="AA113" s="11">
        <f t="shared" si="93"/>
        <v>0.3333333333333332</v>
      </c>
      <c r="AB113" s="11">
        <f t="shared" si="93"/>
        <v>0.50000000000000033</v>
      </c>
      <c r="AC113" s="11">
        <f t="shared" si="93"/>
        <v>0.50000000000000033</v>
      </c>
      <c r="AD113" s="11">
        <f t="shared" si="93"/>
        <v>0.45238095238095238</v>
      </c>
      <c r="AE113" s="11">
        <f t="shared" si="93"/>
        <v>0.11904761904761903</v>
      </c>
      <c r="AF113" s="10">
        <f t="shared" si="86"/>
        <v>0.40079365079365098</v>
      </c>
      <c r="AG113" s="2">
        <v>8.0000000000000071</v>
      </c>
      <c r="AH113" s="2">
        <v>3.9999999999999982</v>
      </c>
      <c r="AI113" s="2">
        <v>8.0000000000000071</v>
      </c>
      <c r="AJ113" s="2">
        <v>3.9999999999999982</v>
      </c>
      <c r="AK113" s="2">
        <v>5.6923076923076943</v>
      </c>
      <c r="AL113" s="2">
        <v>2.1538461538461542</v>
      </c>
      <c r="AM113" s="2">
        <f t="shared" si="58"/>
        <v>31.846153846153861</v>
      </c>
      <c r="AN113" s="11">
        <f t="shared" si="94"/>
        <v>0.6666666666666673</v>
      </c>
      <c r="AO113" s="11">
        <f t="shared" si="94"/>
        <v>0.3333333333333332</v>
      </c>
      <c r="AP113" s="11">
        <f t="shared" si="94"/>
        <v>0.6666666666666673</v>
      </c>
      <c r="AQ113" s="11">
        <f t="shared" si="94"/>
        <v>0.3333333333333332</v>
      </c>
      <c r="AR113" s="11">
        <f t="shared" si="94"/>
        <v>0.47435897435897451</v>
      </c>
      <c r="AS113" s="11">
        <f t="shared" si="94"/>
        <v>0.17948717948717952</v>
      </c>
      <c r="AT113" s="10">
        <f t="shared" si="87"/>
        <v>0.44230769230769251</v>
      </c>
      <c r="AU113" s="2">
        <v>3.9999999999999987</v>
      </c>
      <c r="AV113" s="2">
        <v>8.0000000000000089</v>
      </c>
      <c r="AW113" s="2">
        <v>3.9999999999999987</v>
      </c>
      <c r="AX113" s="2">
        <v>8.0000000000000089</v>
      </c>
      <c r="AY113" s="2">
        <v>6.7857142857142874</v>
      </c>
      <c r="AZ113" s="2">
        <v>3.4285714285714288</v>
      </c>
      <c r="BA113" s="2">
        <f t="shared" si="59"/>
        <v>34.21428571428573</v>
      </c>
      <c r="BB113" s="11">
        <f t="shared" si="95"/>
        <v>0.3333333333333332</v>
      </c>
      <c r="BC113" s="11">
        <f t="shared" si="95"/>
        <v>0.66666666666666741</v>
      </c>
      <c r="BD113" s="11">
        <f t="shared" si="95"/>
        <v>0.3333333333333332</v>
      </c>
      <c r="BE113" s="11">
        <f t="shared" si="95"/>
        <v>0.66666666666666741</v>
      </c>
      <c r="BF113" s="11">
        <f t="shared" si="95"/>
        <v>0.56547619047619058</v>
      </c>
      <c r="BG113" s="11">
        <f t="shared" si="95"/>
        <v>0.28571428571428575</v>
      </c>
      <c r="BH113" s="10">
        <f t="shared" si="88"/>
        <v>0.47519841269841295</v>
      </c>
      <c r="BI113">
        <v>6.0000000000000027</v>
      </c>
      <c r="BJ113">
        <v>8.0000000000000071</v>
      </c>
      <c r="BK113">
        <v>3.9999999999999982</v>
      </c>
      <c r="BL113">
        <v>8.0000000000000071</v>
      </c>
      <c r="BM113">
        <v>3.6153846153846154</v>
      </c>
      <c r="BN113">
        <v>3.9230769230769229</v>
      </c>
      <c r="BO113">
        <v>33.538461538461554</v>
      </c>
      <c r="BP113" s="11">
        <v>0.50000000000000022</v>
      </c>
      <c r="BQ113" s="11">
        <v>0.6666666666666673</v>
      </c>
      <c r="BR113" s="11">
        <v>0.3333333333333332</v>
      </c>
      <c r="BS113" s="11">
        <v>0.6666666666666673</v>
      </c>
      <c r="BT113" s="11">
        <v>0.30128205128205127</v>
      </c>
      <c r="BU113" s="11">
        <v>0.32692307692307693</v>
      </c>
      <c r="BV113" s="11">
        <f t="shared" si="89"/>
        <v>0.46581196581196599</v>
      </c>
      <c r="BW113">
        <v>0</v>
      </c>
      <c r="BX113">
        <v>0</v>
      </c>
      <c r="BY113">
        <v>0</v>
      </c>
      <c r="BZ113">
        <v>3.9999999999999987</v>
      </c>
      <c r="CA113">
        <v>1.9285714285714284</v>
      </c>
      <c r="CB113">
        <v>1.0714285714285714</v>
      </c>
      <c r="CC113">
        <v>6.9999999999999982</v>
      </c>
      <c r="CD113" s="11">
        <v>0</v>
      </c>
      <c r="CE113" s="11">
        <v>0</v>
      </c>
      <c r="CF113" s="11">
        <v>0</v>
      </c>
      <c r="CG113" s="11">
        <v>0.3333333333333332</v>
      </c>
      <c r="CH113" s="11">
        <v>0.1607142857142857</v>
      </c>
      <c r="CI113" s="11">
        <v>8.9285714285714288E-2</v>
      </c>
      <c r="CJ113" s="11">
        <f t="shared" si="90"/>
        <v>9.7222222222222196E-2</v>
      </c>
      <c r="CK113" s="54">
        <f t="shared" si="91"/>
        <v>0.40454568579568601</v>
      </c>
    </row>
    <row r="114" spans="1:89" x14ac:dyDescent="0.25">
      <c r="A114" s="5" t="s">
        <v>212</v>
      </c>
      <c r="B114" s="12" t="s">
        <v>238</v>
      </c>
      <c r="C114" t="s">
        <v>239</v>
      </c>
      <c r="E114" s="2">
        <v>10.538461538461537</v>
      </c>
      <c r="F114" s="2">
        <v>6.307692307692311</v>
      </c>
      <c r="G114" s="2">
        <v>10.307692307692307</v>
      </c>
      <c r="H114" s="2">
        <v>4.1538461538461524</v>
      </c>
      <c r="I114" s="2">
        <v>7.4615384615384661</v>
      </c>
      <c r="J114" s="2">
        <v>4.2307692307692308</v>
      </c>
      <c r="K114" s="2">
        <f t="shared" si="55"/>
        <v>43.000000000000007</v>
      </c>
      <c r="L114" s="13">
        <f t="shared" si="92"/>
        <v>0.87820512820512808</v>
      </c>
      <c r="M114" s="13">
        <f t="shared" si="92"/>
        <v>0.52564102564102588</v>
      </c>
      <c r="N114" s="13">
        <f t="shared" si="92"/>
        <v>0.85897435897435892</v>
      </c>
      <c r="O114" s="13">
        <f t="shared" si="92"/>
        <v>0.34615384615384603</v>
      </c>
      <c r="P114" s="13">
        <f t="shared" si="92"/>
        <v>0.62179487179487214</v>
      </c>
      <c r="Q114" s="13">
        <f t="shared" si="56"/>
        <v>0.35256410256410259</v>
      </c>
      <c r="R114" s="9">
        <f t="shared" si="85"/>
        <v>0.59722222222222221</v>
      </c>
      <c r="S114" s="2">
        <v>10.000000000000002</v>
      </c>
      <c r="T114" s="2">
        <v>10.000000000000002</v>
      </c>
      <c r="U114" s="2">
        <v>10.999999999999998</v>
      </c>
      <c r="V114" s="2">
        <v>8.0000000000000089</v>
      </c>
      <c r="W114" s="2">
        <v>4.6428571428571423</v>
      </c>
      <c r="X114" s="2">
        <v>2.785714285714286</v>
      </c>
      <c r="Y114" s="2">
        <f t="shared" si="57"/>
        <v>46.428571428571438</v>
      </c>
      <c r="Z114" s="11">
        <f t="shared" si="93"/>
        <v>0.83333333333333348</v>
      </c>
      <c r="AA114" s="11">
        <f t="shared" si="93"/>
        <v>0.83333333333333348</v>
      </c>
      <c r="AB114" s="11">
        <f t="shared" si="93"/>
        <v>0.91666666666666652</v>
      </c>
      <c r="AC114" s="11">
        <f t="shared" si="93"/>
        <v>0.66666666666666741</v>
      </c>
      <c r="AD114" s="11">
        <f t="shared" si="93"/>
        <v>0.38690476190476186</v>
      </c>
      <c r="AE114" s="11">
        <f t="shared" si="93"/>
        <v>0.23214285714285718</v>
      </c>
      <c r="AF114" s="10">
        <f t="shared" si="86"/>
        <v>0.64484126984126999</v>
      </c>
      <c r="AG114" s="2">
        <v>7.0000000000000036</v>
      </c>
      <c r="AH114" s="2">
        <v>3.9999999999999982</v>
      </c>
      <c r="AI114" s="2">
        <v>8.0000000000000071</v>
      </c>
      <c r="AJ114" s="2">
        <v>3.9999999999999982</v>
      </c>
      <c r="AK114" s="2">
        <v>4.6923076923076934</v>
      </c>
      <c r="AL114" s="2">
        <v>1.7692307692307692</v>
      </c>
      <c r="AM114" s="2">
        <f t="shared" si="58"/>
        <v>29.461538461538471</v>
      </c>
      <c r="AN114" s="11">
        <f t="shared" si="94"/>
        <v>0.58333333333333359</v>
      </c>
      <c r="AO114" s="11">
        <f t="shared" si="94"/>
        <v>0.3333333333333332</v>
      </c>
      <c r="AP114" s="11">
        <f t="shared" si="94"/>
        <v>0.6666666666666673</v>
      </c>
      <c r="AQ114" s="11">
        <f t="shared" si="94"/>
        <v>0.3333333333333332</v>
      </c>
      <c r="AR114" s="11">
        <f t="shared" si="94"/>
        <v>0.39102564102564114</v>
      </c>
      <c r="AS114" s="11">
        <f t="shared" si="94"/>
        <v>0.14743589743589744</v>
      </c>
      <c r="AT114" s="10">
        <f t="shared" si="87"/>
        <v>0.40918803418803429</v>
      </c>
      <c r="AU114" s="2">
        <v>7.0000000000000044</v>
      </c>
      <c r="AV114" s="2">
        <v>8.0000000000000089</v>
      </c>
      <c r="AW114" s="2">
        <v>8.0000000000000089</v>
      </c>
      <c r="AX114" s="2">
        <v>1.9999999999999993</v>
      </c>
      <c r="AY114" s="2">
        <v>4</v>
      </c>
      <c r="AZ114" s="2">
        <v>1.7857142857142858</v>
      </c>
      <c r="BA114" s="2">
        <f t="shared" si="59"/>
        <v>30.785714285714306</v>
      </c>
      <c r="BB114" s="11">
        <f t="shared" si="95"/>
        <v>0.5833333333333337</v>
      </c>
      <c r="BC114" s="11">
        <f t="shared" si="95"/>
        <v>0.66666666666666741</v>
      </c>
      <c r="BD114" s="11">
        <f t="shared" si="95"/>
        <v>0.66666666666666741</v>
      </c>
      <c r="BE114" s="11">
        <f t="shared" si="95"/>
        <v>0.1666666666666666</v>
      </c>
      <c r="BF114" s="11">
        <f t="shared" si="95"/>
        <v>0.33333333333333331</v>
      </c>
      <c r="BG114" s="11">
        <f t="shared" si="95"/>
        <v>0.14880952380952381</v>
      </c>
      <c r="BH114" s="10">
        <f t="shared" si="88"/>
        <v>0.42757936507936539</v>
      </c>
      <c r="BI114">
        <v>12.153846153846146</v>
      </c>
      <c r="BJ114">
        <v>9.0000000000000018</v>
      </c>
      <c r="BK114">
        <v>8.0000000000000071</v>
      </c>
      <c r="BL114">
        <v>6.0000000000000018</v>
      </c>
      <c r="BM114">
        <v>6.3076923076923084</v>
      </c>
      <c r="BN114">
        <v>1.9230769230769231</v>
      </c>
      <c r="BO114">
        <v>43.38461538461538</v>
      </c>
      <c r="BP114" s="11">
        <v>1.0128205128205121</v>
      </c>
      <c r="BQ114" s="11">
        <v>0.75000000000000011</v>
      </c>
      <c r="BR114" s="11">
        <v>0.6666666666666673</v>
      </c>
      <c r="BS114" s="11">
        <v>0.50000000000000011</v>
      </c>
      <c r="BT114" s="11">
        <v>0.52564102564102566</v>
      </c>
      <c r="BU114" s="11">
        <v>0.16025641025641027</v>
      </c>
      <c r="BV114" s="11">
        <f t="shared" si="89"/>
        <v>0.60256410256410253</v>
      </c>
      <c r="BW114">
        <v>8.0000000000000089</v>
      </c>
      <c r="BX114">
        <v>9.0000000000000036</v>
      </c>
      <c r="BY114">
        <v>6.0000000000000036</v>
      </c>
      <c r="BZ114">
        <v>10.000000000000002</v>
      </c>
      <c r="CA114">
        <v>5.5714285714285703</v>
      </c>
      <c r="CB114">
        <v>2.7142857142857144</v>
      </c>
      <c r="CC114">
        <v>41.285714285714306</v>
      </c>
      <c r="CD114" s="11">
        <v>0.66666666666666741</v>
      </c>
      <c r="CE114" s="11">
        <v>0.75000000000000033</v>
      </c>
      <c r="CF114" s="11">
        <v>0.50000000000000033</v>
      </c>
      <c r="CG114" s="11">
        <v>0.83333333333333348</v>
      </c>
      <c r="CH114" s="11">
        <v>0.46428571428571419</v>
      </c>
      <c r="CI114" s="11">
        <v>0.22619047619047619</v>
      </c>
      <c r="CJ114" s="11">
        <f t="shared" si="90"/>
        <v>0.57341269841269871</v>
      </c>
      <c r="CK114" s="54">
        <f t="shared" si="91"/>
        <v>0.54246794871794879</v>
      </c>
    </row>
    <row r="115" spans="1:89" x14ac:dyDescent="0.25">
      <c r="A115" s="5" t="s">
        <v>212</v>
      </c>
      <c r="B115" s="12" t="s">
        <v>240</v>
      </c>
      <c r="C115" t="s">
        <v>241</v>
      </c>
      <c r="E115" s="2">
        <v>8.3076923076923137</v>
      </c>
      <c r="F115" s="2">
        <v>3.9999999999999982</v>
      </c>
      <c r="G115" s="2">
        <v>10.46153846153846</v>
      </c>
      <c r="H115" s="2">
        <v>1.9999999999999996</v>
      </c>
      <c r="I115" s="2">
        <v>7.6923076923076961</v>
      </c>
      <c r="J115" s="2">
        <v>6.0769230769230793</v>
      </c>
      <c r="K115" s="2">
        <f t="shared" si="55"/>
        <v>38.538461538461547</v>
      </c>
      <c r="L115" s="13">
        <f t="shared" si="92"/>
        <v>0.69230769230769285</v>
      </c>
      <c r="M115" s="13">
        <f t="shared" si="92"/>
        <v>0.3333333333333332</v>
      </c>
      <c r="N115" s="13">
        <f t="shared" si="92"/>
        <v>0.8717948717948717</v>
      </c>
      <c r="O115" s="13">
        <f t="shared" si="92"/>
        <v>0.16666666666666663</v>
      </c>
      <c r="P115" s="13">
        <f t="shared" si="92"/>
        <v>0.6410256410256413</v>
      </c>
      <c r="Q115" s="13">
        <f t="shared" si="56"/>
        <v>0.50641025641025661</v>
      </c>
      <c r="R115" s="9">
        <f t="shared" si="85"/>
        <v>0.53525641025641046</v>
      </c>
      <c r="S115" s="2">
        <v>6.0000000000000036</v>
      </c>
      <c r="T115" s="2">
        <v>3.7142857142857131</v>
      </c>
      <c r="U115" s="2">
        <v>3.9999999999999987</v>
      </c>
      <c r="V115" s="2">
        <v>1.9999999999999993</v>
      </c>
      <c r="W115" s="2">
        <v>7.6428571428571397</v>
      </c>
      <c r="X115" s="2">
        <v>3.5714285714285716</v>
      </c>
      <c r="Y115" s="2">
        <f t="shared" si="57"/>
        <v>26.928571428571427</v>
      </c>
      <c r="Z115" s="11">
        <f t="shared" si="93"/>
        <v>0.50000000000000033</v>
      </c>
      <c r="AA115" s="11">
        <f t="shared" si="93"/>
        <v>0.30952380952380942</v>
      </c>
      <c r="AB115" s="11">
        <f t="shared" si="93"/>
        <v>0.3333333333333332</v>
      </c>
      <c r="AC115" s="11">
        <f t="shared" si="93"/>
        <v>0.1666666666666666</v>
      </c>
      <c r="AD115" s="11">
        <f t="shared" si="93"/>
        <v>0.63690476190476164</v>
      </c>
      <c r="AE115" s="11">
        <f t="shared" si="93"/>
        <v>0.29761904761904762</v>
      </c>
      <c r="AF115" s="10">
        <f t="shared" si="86"/>
        <v>0.37400793650793646</v>
      </c>
      <c r="AG115" s="2">
        <v>10</v>
      </c>
      <c r="AH115" s="2">
        <v>1.9999999999999996</v>
      </c>
      <c r="AI115" s="2">
        <v>8.0000000000000071</v>
      </c>
      <c r="AJ115" s="2">
        <v>11.999999999999993</v>
      </c>
      <c r="AK115" s="2">
        <v>8.4615384615384652</v>
      </c>
      <c r="AL115" s="2">
        <v>5.2307692307692326</v>
      </c>
      <c r="AM115" s="2">
        <f t="shared" si="58"/>
        <v>45.692307692307701</v>
      </c>
      <c r="AN115" s="11">
        <f t="shared" si="94"/>
        <v>0.83333333333333337</v>
      </c>
      <c r="AO115" s="11">
        <f t="shared" si="94"/>
        <v>0.16666666666666663</v>
      </c>
      <c r="AP115" s="11">
        <f t="shared" si="94"/>
        <v>0.6666666666666673</v>
      </c>
      <c r="AQ115" s="11">
        <f t="shared" si="94"/>
        <v>0.99999999999999944</v>
      </c>
      <c r="AR115" s="11">
        <f t="shared" si="94"/>
        <v>0.7051282051282054</v>
      </c>
      <c r="AS115" s="11">
        <f t="shared" si="94"/>
        <v>0.43589743589743607</v>
      </c>
      <c r="AT115" s="10">
        <f t="shared" si="87"/>
        <v>0.63461538461538469</v>
      </c>
      <c r="AU115" s="2">
        <v>8.0000000000000089</v>
      </c>
      <c r="AV115" s="2">
        <v>3.9999999999999987</v>
      </c>
      <c r="AW115" s="2">
        <v>8.0000000000000089</v>
      </c>
      <c r="AX115" s="2">
        <v>3.9999999999999987</v>
      </c>
      <c r="AY115" s="2">
        <v>5.3571428571428559</v>
      </c>
      <c r="AZ115" s="2">
        <v>4.8571428571428568</v>
      </c>
      <c r="BA115" s="2">
        <f t="shared" si="59"/>
        <v>34.214285714285722</v>
      </c>
      <c r="BB115" s="11">
        <f t="shared" si="95"/>
        <v>0.66666666666666741</v>
      </c>
      <c r="BC115" s="11">
        <f t="shared" si="95"/>
        <v>0.3333333333333332</v>
      </c>
      <c r="BD115" s="11">
        <f t="shared" si="95"/>
        <v>0.66666666666666741</v>
      </c>
      <c r="BE115" s="11">
        <f t="shared" si="95"/>
        <v>0.3333333333333332</v>
      </c>
      <c r="BF115" s="11">
        <f t="shared" si="95"/>
        <v>0.44642857142857134</v>
      </c>
      <c r="BG115" s="11">
        <f t="shared" si="95"/>
        <v>0.40476190476190471</v>
      </c>
      <c r="BH115" s="10">
        <f t="shared" si="88"/>
        <v>0.47519841269841284</v>
      </c>
      <c r="BI115">
        <v>5.0000000000000009</v>
      </c>
      <c r="BJ115">
        <v>10</v>
      </c>
      <c r="BK115">
        <v>11.999999999999993</v>
      </c>
      <c r="BL115">
        <v>6.0000000000000027</v>
      </c>
      <c r="BM115">
        <v>7.6923076923076961</v>
      </c>
      <c r="BN115">
        <v>5.4615384615384626</v>
      </c>
      <c r="BO115">
        <v>46.153846153846146</v>
      </c>
      <c r="BP115" s="11">
        <v>0.41666666666666674</v>
      </c>
      <c r="BQ115" s="11">
        <v>0.83333333333333337</v>
      </c>
      <c r="BR115" s="11">
        <v>0.99999999999999944</v>
      </c>
      <c r="BS115" s="11">
        <v>0.50000000000000022</v>
      </c>
      <c r="BT115" s="11">
        <v>0.6410256410256413</v>
      </c>
      <c r="BU115" s="11">
        <v>0.45512820512820523</v>
      </c>
      <c r="BV115" s="11">
        <f t="shared" si="89"/>
        <v>0.64102564102564108</v>
      </c>
      <c r="BW115">
        <v>3.9999999999999987</v>
      </c>
      <c r="BX115">
        <v>10.000000000000002</v>
      </c>
      <c r="BY115">
        <v>3</v>
      </c>
      <c r="BZ115">
        <v>1.9999999999999993</v>
      </c>
      <c r="CA115">
        <v>8.3571428571428541</v>
      </c>
      <c r="CB115">
        <v>5.2857142857142847</v>
      </c>
      <c r="CC115">
        <v>32.642857142857139</v>
      </c>
      <c r="CD115" s="11">
        <v>0.3333333333333332</v>
      </c>
      <c r="CE115" s="11">
        <v>0.83333333333333348</v>
      </c>
      <c r="CF115" s="11">
        <v>0.25</v>
      </c>
      <c r="CG115" s="11">
        <v>0.1666666666666666</v>
      </c>
      <c r="CH115" s="11">
        <v>0.69642857142857117</v>
      </c>
      <c r="CI115" s="11">
        <v>0.44047619047619041</v>
      </c>
      <c r="CJ115" s="11">
        <f t="shared" si="90"/>
        <v>0.45337301587301576</v>
      </c>
      <c r="CK115" s="54">
        <f t="shared" si="91"/>
        <v>0.51891280016280017</v>
      </c>
    </row>
    <row r="116" spans="1:89" x14ac:dyDescent="0.25">
      <c r="A116" s="5" t="s">
        <v>212</v>
      </c>
      <c r="B116" s="12" t="s">
        <v>242</v>
      </c>
      <c r="C116" t="s">
        <v>243</v>
      </c>
      <c r="E116" s="2">
        <v>9.4615384615384617</v>
      </c>
      <c r="F116" s="2">
        <v>10.46153846153846</v>
      </c>
      <c r="G116" s="2">
        <v>8.3076923076923137</v>
      </c>
      <c r="H116" s="2">
        <v>10.615384615384613</v>
      </c>
      <c r="I116" s="2">
        <v>6.0000000000000027</v>
      </c>
      <c r="J116" s="2">
        <v>5.2307692307692308</v>
      </c>
      <c r="K116" s="2">
        <f t="shared" si="55"/>
        <v>50.07692307692308</v>
      </c>
      <c r="L116" s="13">
        <f t="shared" si="92"/>
        <v>0.78846153846153844</v>
      </c>
      <c r="M116" s="13">
        <f t="shared" si="92"/>
        <v>0.8717948717948717</v>
      </c>
      <c r="N116" s="13">
        <f t="shared" si="92"/>
        <v>0.69230769230769285</v>
      </c>
      <c r="O116" s="13">
        <f t="shared" si="92"/>
        <v>0.88461538461538447</v>
      </c>
      <c r="P116" s="13">
        <f t="shared" si="92"/>
        <v>0.50000000000000022</v>
      </c>
      <c r="Q116" s="13">
        <f t="shared" si="56"/>
        <v>0.4358974358974359</v>
      </c>
      <c r="R116" s="9">
        <f t="shared" si="85"/>
        <v>0.69551282051282071</v>
      </c>
      <c r="S116" s="2">
        <v>8.0000000000000089</v>
      </c>
      <c r="T116" s="2">
        <v>1.9999999999999993</v>
      </c>
      <c r="U116" s="2">
        <v>10.000000000000002</v>
      </c>
      <c r="V116" s="2">
        <v>8.0000000000000089</v>
      </c>
      <c r="W116" s="2">
        <v>5.5714285714285712</v>
      </c>
      <c r="X116" s="2">
        <v>4.2857142857142856</v>
      </c>
      <c r="Y116" s="2">
        <f t="shared" si="57"/>
        <v>37.857142857142875</v>
      </c>
      <c r="Z116" s="11">
        <f t="shared" si="93"/>
        <v>0.66666666666666741</v>
      </c>
      <c r="AA116" s="11">
        <f t="shared" si="93"/>
        <v>0.1666666666666666</v>
      </c>
      <c r="AB116" s="11">
        <f t="shared" si="93"/>
        <v>0.83333333333333348</v>
      </c>
      <c r="AC116" s="11">
        <f t="shared" si="93"/>
        <v>0.66666666666666741</v>
      </c>
      <c r="AD116" s="11">
        <f t="shared" si="93"/>
        <v>0.46428571428571425</v>
      </c>
      <c r="AE116" s="11">
        <f t="shared" si="93"/>
        <v>0.35714285714285715</v>
      </c>
      <c r="AF116" s="10">
        <f t="shared" si="86"/>
        <v>0.52579365079365104</v>
      </c>
      <c r="AG116" s="2">
        <v>8.0000000000000071</v>
      </c>
      <c r="AH116" s="2">
        <v>8.0000000000000071</v>
      </c>
      <c r="AI116" s="2">
        <v>6.0000000000000027</v>
      </c>
      <c r="AJ116" s="2">
        <v>9.2307692307692335</v>
      </c>
      <c r="AK116" s="2">
        <v>8.0000000000000036</v>
      </c>
      <c r="AL116" s="2">
        <v>7.1538461538461542</v>
      </c>
      <c r="AM116" s="2">
        <f t="shared" si="58"/>
        <v>46.384615384615408</v>
      </c>
      <c r="AN116" s="11">
        <f t="shared" si="94"/>
        <v>0.6666666666666673</v>
      </c>
      <c r="AO116" s="11">
        <f t="shared" si="94"/>
        <v>0.6666666666666673</v>
      </c>
      <c r="AP116" s="11">
        <f t="shared" si="94"/>
        <v>0.50000000000000022</v>
      </c>
      <c r="AQ116" s="11">
        <f t="shared" si="94"/>
        <v>0.7692307692307695</v>
      </c>
      <c r="AR116" s="11">
        <f t="shared" si="94"/>
        <v>0.66666666666666696</v>
      </c>
      <c r="AS116" s="11">
        <f t="shared" si="94"/>
        <v>0.59615384615384615</v>
      </c>
      <c r="AT116" s="10">
        <f t="shared" si="87"/>
        <v>0.64423076923076961</v>
      </c>
      <c r="AU116" s="2">
        <v>8.0000000000000089</v>
      </c>
      <c r="AV116" s="2">
        <v>3.9999999999999987</v>
      </c>
      <c r="AW116" s="2">
        <v>10.000000000000002</v>
      </c>
      <c r="AX116" s="2">
        <v>10.000000000000002</v>
      </c>
      <c r="AY116" s="2">
        <v>5.7857142857142838</v>
      </c>
      <c r="AZ116" s="2">
        <v>4.5714285714285712</v>
      </c>
      <c r="BA116" s="2">
        <f t="shared" si="59"/>
        <v>42.357142857142861</v>
      </c>
      <c r="BB116" s="11">
        <f t="shared" si="95"/>
        <v>0.66666666666666741</v>
      </c>
      <c r="BC116" s="11">
        <f t="shared" si="95"/>
        <v>0.3333333333333332</v>
      </c>
      <c r="BD116" s="11">
        <f t="shared" si="95"/>
        <v>0.83333333333333348</v>
      </c>
      <c r="BE116" s="11">
        <f t="shared" si="95"/>
        <v>0.83333333333333348</v>
      </c>
      <c r="BF116" s="11">
        <f t="shared" si="95"/>
        <v>0.48214285714285698</v>
      </c>
      <c r="BG116" s="11">
        <f t="shared" si="95"/>
        <v>0.38095238095238093</v>
      </c>
      <c r="BH116" s="10">
        <f t="shared" si="88"/>
        <v>0.58829365079365092</v>
      </c>
      <c r="BI116">
        <v>8.0000000000000071</v>
      </c>
      <c r="BJ116">
        <v>10</v>
      </c>
      <c r="BK116">
        <v>10</v>
      </c>
      <c r="BL116">
        <v>8.0000000000000071</v>
      </c>
      <c r="BM116">
        <v>9.0769230769230802</v>
      </c>
      <c r="BN116">
        <v>4.5384615384615392</v>
      </c>
      <c r="BO116">
        <v>49.615384615384635</v>
      </c>
      <c r="BP116" s="11">
        <v>0.6666666666666673</v>
      </c>
      <c r="BQ116" s="11">
        <v>0.83333333333333337</v>
      </c>
      <c r="BR116" s="11">
        <v>0.83333333333333337</v>
      </c>
      <c r="BS116" s="11">
        <v>0.6666666666666673</v>
      </c>
      <c r="BT116" s="11">
        <v>0.75641025641025672</v>
      </c>
      <c r="BU116" s="11">
        <v>0.37820512820512825</v>
      </c>
      <c r="BV116" s="11">
        <f t="shared" si="89"/>
        <v>0.68910256410256443</v>
      </c>
      <c r="BW116">
        <v>10.000000000000002</v>
      </c>
      <c r="BX116">
        <v>10.000000000000002</v>
      </c>
      <c r="BY116">
        <v>3.9999999999999987</v>
      </c>
      <c r="BZ116">
        <v>6.0000000000000036</v>
      </c>
      <c r="CA116">
        <v>5.3571428571428577</v>
      </c>
      <c r="CB116">
        <v>4.5000000000000009</v>
      </c>
      <c r="CC116">
        <v>39.857142857142861</v>
      </c>
      <c r="CD116" s="11">
        <v>0.83333333333333348</v>
      </c>
      <c r="CE116" s="11">
        <v>0.83333333333333348</v>
      </c>
      <c r="CF116" s="11">
        <v>0.3333333333333332</v>
      </c>
      <c r="CG116" s="11">
        <v>0.50000000000000033</v>
      </c>
      <c r="CH116" s="11">
        <v>0.44642857142857145</v>
      </c>
      <c r="CI116" s="11">
        <v>0.37500000000000006</v>
      </c>
      <c r="CJ116" s="11">
        <f t="shared" si="90"/>
        <v>0.55357142857142871</v>
      </c>
      <c r="CK116" s="54">
        <f t="shared" si="91"/>
        <v>0.61608414733414762</v>
      </c>
    </row>
    <row r="117" spans="1:89" x14ac:dyDescent="0.25">
      <c r="A117" s="5" t="s">
        <v>212</v>
      </c>
      <c r="B117" s="12" t="s">
        <v>244</v>
      </c>
      <c r="C117" t="s">
        <v>245</v>
      </c>
      <c r="E117" s="2">
        <v>8.6153846153846203</v>
      </c>
      <c r="F117" s="2">
        <v>10.46153846153846</v>
      </c>
      <c r="G117" s="2">
        <v>10.46153846153846</v>
      </c>
      <c r="H117" s="2">
        <v>6.0000000000000027</v>
      </c>
      <c r="I117" s="2">
        <v>4.8461538461538476</v>
      </c>
      <c r="J117" s="2">
        <v>3.2307692307692313</v>
      </c>
      <c r="K117" s="2">
        <f t="shared" si="55"/>
        <v>43.61538461538462</v>
      </c>
      <c r="L117" s="13">
        <f t="shared" si="92"/>
        <v>0.7179487179487184</v>
      </c>
      <c r="M117" s="13">
        <f t="shared" si="92"/>
        <v>0.8717948717948717</v>
      </c>
      <c r="N117" s="13">
        <f t="shared" si="92"/>
        <v>0.8717948717948717</v>
      </c>
      <c r="O117" s="13">
        <f t="shared" si="92"/>
        <v>0.50000000000000022</v>
      </c>
      <c r="P117" s="13">
        <f t="shared" si="92"/>
        <v>0.40384615384615397</v>
      </c>
      <c r="Q117" s="13">
        <f t="shared" si="56"/>
        <v>0.26923076923076927</v>
      </c>
      <c r="R117" s="9">
        <f t="shared" si="85"/>
        <v>0.60576923076923084</v>
      </c>
      <c r="S117" s="2">
        <v>8.0000000000000089</v>
      </c>
      <c r="T117" s="2">
        <v>10.000000000000002</v>
      </c>
      <c r="U117" s="2">
        <v>10.000000000000002</v>
      </c>
      <c r="V117" s="2">
        <v>8.0000000000000089</v>
      </c>
      <c r="W117" s="2">
        <v>6.4285714285714262</v>
      </c>
      <c r="X117" s="2">
        <v>2.3571428571428572</v>
      </c>
      <c r="Y117" s="2">
        <f t="shared" si="57"/>
        <v>44.785714285714299</v>
      </c>
      <c r="Z117" s="11">
        <f t="shared" si="93"/>
        <v>0.66666666666666741</v>
      </c>
      <c r="AA117" s="11">
        <f t="shared" si="93"/>
        <v>0.83333333333333348</v>
      </c>
      <c r="AB117" s="11">
        <f t="shared" si="93"/>
        <v>0.83333333333333348</v>
      </c>
      <c r="AC117" s="11">
        <f t="shared" si="93"/>
        <v>0.66666666666666741</v>
      </c>
      <c r="AD117" s="11">
        <f t="shared" si="93"/>
        <v>0.53571428571428548</v>
      </c>
      <c r="AE117" s="11">
        <f t="shared" si="93"/>
        <v>0.19642857142857142</v>
      </c>
      <c r="AF117" s="10">
        <f t="shared" si="86"/>
        <v>0.62202380952380987</v>
      </c>
      <c r="AG117" s="2">
        <v>8.0000000000000071</v>
      </c>
      <c r="AH117" s="2">
        <v>10.153846153846153</v>
      </c>
      <c r="AI117" s="2">
        <v>8.0000000000000071</v>
      </c>
      <c r="AJ117" s="2">
        <v>8.1538461538461604</v>
      </c>
      <c r="AK117" s="2">
        <v>8.0769230769230802</v>
      </c>
      <c r="AL117" s="2">
        <v>2.6923076923076925</v>
      </c>
      <c r="AM117" s="2">
        <f t="shared" si="58"/>
        <v>45.076923076923102</v>
      </c>
      <c r="AN117" s="11">
        <f t="shared" si="94"/>
        <v>0.6666666666666673</v>
      </c>
      <c r="AO117" s="11">
        <f t="shared" si="94"/>
        <v>0.84615384615384615</v>
      </c>
      <c r="AP117" s="11">
        <f t="shared" si="94"/>
        <v>0.6666666666666673</v>
      </c>
      <c r="AQ117" s="11">
        <f t="shared" si="94"/>
        <v>0.67948717948718007</v>
      </c>
      <c r="AR117" s="11">
        <f t="shared" si="94"/>
        <v>0.67307692307692335</v>
      </c>
      <c r="AS117" s="11">
        <f t="shared" si="94"/>
        <v>0.22435897435897437</v>
      </c>
      <c r="AT117" s="10">
        <f t="shared" si="87"/>
        <v>0.6260683760683764</v>
      </c>
      <c r="AU117" s="2">
        <v>11.999999999999995</v>
      </c>
      <c r="AV117" s="2">
        <v>10.000000000000002</v>
      </c>
      <c r="AW117" s="2">
        <v>10.000000000000002</v>
      </c>
      <c r="AX117" s="2">
        <v>6.0000000000000036</v>
      </c>
      <c r="AY117" s="2">
        <v>4.9999999999999991</v>
      </c>
      <c r="AZ117" s="2">
        <v>4.6428571428571423</v>
      </c>
      <c r="BA117" s="2">
        <f t="shared" si="59"/>
        <v>47.642857142857139</v>
      </c>
      <c r="BB117" s="11">
        <f t="shared" si="95"/>
        <v>0.99999999999999956</v>
      </c>
      <c r="BC117" s="11">
        <f t="shared" si="95"/>
        <v>0.83333333333333348</v>
      </c>
      <c r="BD117" s="11">
        <f t="shared" si="95"/>
        <v>0.83333333333333348</v>
      </c>
      <c r="BE117" s="11">
        <f t="shared" si="95"/>
        <v>0.50000000000000033</v>
      </c>
      <c r="BF117" s="11">
        <f t="shared" si="95"/>
        <v>0.41666666666666657</v>
      </c>
      <c r="BG117" s="11">
        <f t="shared" si="95"/>
        <v>0.38690476190476186</v>
      </c>
      <c r="BH117" s="10">
        <f t="shared" si="88"/>
        <v>0.66170634920634919</v>
      </c>
      <c r="BI117">
        <v>11.999999999999993</v>
      </c>
      <c r="BJ117">
        <v>6.0000000000000027</v>
      </c>
      <c r="BK117">
        <v>3.9999999999999982</v>
      </c>
      <c r="BL117">
        <v>6.7692307692307736</v>
      </c>
      <c r="BM117">
        <v>5.0000000000000009</v>
      </c>
      <c r="BN117">
        <v>3.0769230769230771</v>
      </c>
      <c r="BO117">
        <v>36.846153846153847</v>
      </c>
      <c r="BP117" s="11">
        <v>0.99999999999999944</v>
      </c>
      <c r="BQ117" s="11">
        <v>0.50000000000000022</v>
      </c>
      <c r="BR117" s="11">
        <v>0.3333333333333332</v>
      </c>
      <c r="BS117" s="11">
        <v>0.56410256410256443</v>
      </c>
      <c r="BT117" s="11">
        <v>0.41666666666666674</v>
      </c>
      <c r="BU117" s="11">
        <v>0.25641025641025644</v>
      </c>
      <c r="BV117" s="11">
        <f t="shared" si="89"/>
        <v>0.51175213675213671</v>
      </c>
      <c r="BW117">
        <v>10.000000000000002</v>
      </c>
      <c r="BX117">
        <v>8.0000000000000089</v>
      </c>
      <c r="BY117">
        <v>8.0000000000000089</v>
      </c>
      <c r="BZ117">
        <v>8.0000000000000089</v>
      </c>
      <c r="CA117">
        <v>6.7857142857142838</v>
      </c>
      <c r="CB117">
        <v>2.1428571428571428</v>
      </c>
      <c r="CC117">
        <v>42.928571428571459</v>
      </c>
      <c r="CD117" s="11">
        <v>0.83333333333333348</v>
      </c>
      <c r="CE117" s="11">
        <v>0.66666666666666741</v>
      </c>
      <c r="CF117" s="11">
        <v>0.66666666666666741</v>
      </c>
      <c r="CG117" s="11">
        <v>0.66666666666666741</v>
      </c>
      <c r="CH117" s="11">
        <v>0.56547619047619035</v>
      </c>
      <c r="CI117" s="11">
        <v>0.17857142857142858</v>
      </c>
      <c r="CJ117" s="11">
        <f t="shared" si="90"/>
        <v>0.59623015873015905</v>
      </c>
      <c r="CK117" s="54">
        <f t="shared" si="91"/>
        <v>0.60392501017501032</v>
      </c>
    </row>
    <row r="118" spans="1:89" x14ac:dyDescent="0.25">
      <c r="A118" s="5" t="s">
        <v>212</v>
      </c>
      <c r="B118" s="12" t="s">
        <v>246</v>
      </c>
      <c r="C118" t="s">
        <v>247</v>
      </c>
      <c r="E118" s="2">
        <v>8.461538461538467</v>
      </c>
      <c r="F118" s="2">
        <v>8.6153846153846203</v>
      </c>
      <c r="G118" s="2">
        <v>4.1538461538461524</v>
      </c>
      <c r="H118" s="2">
        <v>6.1538461538461569</v>
      </c>
      <c r="I118" s="2">
        <v>4.6153846153846159</v>
      </c>
      <c r="J118" s="2">
        <v>5.0000000000000009</v>
      </c>
      <c r="K118" s="2">
        <f t="shared" si="55"/>
        <v>37.000000000000014</v>
      </c>
      <c r="L118" s="13">
        <f t="shared" si="92"/>
        <v>0.70512820512820562</v>
      </c>
      <c r="M118" s="13">
        <f t="shared" si="92"/>
        <v>0.7179487179487184</v>
      </c>
      <c r="N118" s="13">
        <f t="shared" si="92"/>
        <v>0.34615384615384603</v>
      </c>
      <c r="O118" s="13">
        <f t="shared" si="92"/>
        <v>0.51282051282051311</v>
      </c>
      <c r="P118" s="13">
        <f t="shared" si="92"/>
        <v>0.38461538461538464</v>
      </c>
      <c r="Q118" s="13">
        <f t="shared" si="56"/>
        <v>0.41666666666666674</v>
      </c>
      <c r="R118" s="9">
        <f t="shared" si="85"/>
        <v>0.51388888888888917</v>
      </c>
      <c r="S118" s="2">
        <v>8.0000000000000089</v>
      </c>
      <c r="T118" s="2">
        <v>8.0000000000000089</v>
      </c>
      <c r="U118" s="2">
        <v>10.000000000000002</v>
      </c>
      <c r="V118" s="2">
        <v>3.9999999999999987</v>
      </c>
      <c r="W118" s="2">
        <v>6.2142857142857117</v>
      </c>
      <c r="X118" s="2">
        <v>1</v>
      </c>
      <c r="Y118" s="2">
        <f t="shared" si="57"/>
        <v>37.214285714285737</v>
      </c>
      <c r="Z118" s="11">
        <f t="shared" si="93"/>
        <v>0.66666666666666741</v>
      </c>
      <c r="AA118" s="11">
        <f t="shared" si="93"/>
        <v>0.66666666666666741</v>
      </c>
      <c r="AB118" s="11">
        <f t="shared" si="93"/>
        <v>0.83333333333333348</v>
      </c>
      <c r="AC118" s="11">
        <f t="shared" si="93"/>
        <v>0.3333333333333332</v>
      </c>
      <c r="AD118" s="11">
        <f t="shared" si="93"/>
        <v>0.51785714285714268</v>
      </c>
      <c r="AE118" s="11">
        <f t="shared" si="93"/>
        <v>8.3333333333333329E-2</v>
      </c>
      <c r="AF118" s="10">
        <f t="shared" si="86"/>
        <v>0.51686507936507964</v>
      </c>
      <c r="AG118" s="2">
        <v>8.3076923076923137</v>
      </c>
      <c r="AH118" s="2">
        <v>8.1538461538461604</v>
      </c>
      <c r="AI118" s="2">
        <v>8.3076923076923137</v>
      </c>
      <c r="AJ118" s="2">
        <v>8.3076923076923137</v>
      </c>
      <c r="AK118" s="2">
        <v>6.6153846153846185</v>
      </c>
      <c r="AL118" s="2">
        <v>2.6153846153846154</v>
      </c>
      <c r="AM118" s="2">
        <f t="shared" si="58"/>
        <v>42.307692307692335</v>
      </c>
      <c r="AN118" s="11">
        <f t="shared" si="94"/>
        <v>0.69230769230769285</v>
      </c>
      <c r="AO118" s="11">
        <f t="shared" si="94"/>
        <v>0.67948717948718007</v>
      </c>
      <c r="AP118" s="11">
        <f t="shared" si="94"/>
        <v>0.69230769230769285</v>
      </c>
      <c r="AQ118" s="11">
        <f t="shared" si="94"/>
        <v>0.69230769230769285</v>
      </c>
      <c r="AR118" s="11">
        <f t="shared" si="94"/>
        <v>0.55128205128205154</v>
      </c>
      <c r="AS118" s="11">
        <f t="shared" si="94"/>
        <v>0.21794871794871795</v>
      </c>
      <c r="AT118" s="10">
        <f t="shared" si="87"/>
        <v>0.58760683760683807</v>
      </c>
      <c r="AU118" s="2">
        <v>6.0000000000000036</v>
      </c>
      <c r="AV118" s="2">
        <v>6.0000000000000036</v>
      </c>
      <c r="AW118" s="2">
        <v>3.9999999999999987</v>
      </c>
      <c r="AX118" s="2">
        <v>1.8571428571428565</v>
      </c>
      <c r="AY118" s="2">
        <v>6.4285714285714262</v>
      </c>
      <c r="AZ118" s="2">
        <v>3.2142857142857144</v>
      </c>
      <c r="BA118" s="2">
        <f t="shared" si="59"/>
        <v>27.500000000000007</v>
      </c>
      <c r="BB118" s="11">
        <f t="shared" si="95"/>
        <v>0.50000000000000033</v>
      </c>
      <c r="BC118" s="11">
        <f t="shared" si="95"/>
        <v>0.50000000000000033</v>
      </c>
      <c r="BD118" s="11">
        <f t="shared" si="95"/>
        <v>0.3333333333333332</v>
      </c>
      <c r="BE118" s="11">
        <f t="shared" si="95"/>
        <v>0.15476190476190471</v>
      </c>
      <c r="BF118" s="11">
        <f t="shared" si="95"/>
        <v>0.53571428571428548</v>
      </c>
      <c r="BG118" s="11">
        <f t="shared" si="95"/>
        <v>0.26785714285714285</v>
      </c>
      <c r="BH118" s="10">
        <f t="shared" si="88"/>
        <v>0.38194444444444448</v>
      </c>
      <c r="BI118">
        <v>8.0000000000000071</v>
      </c>
      <c r="BJ118">
        <v>8.0000000000000071</v>
      </c>
      <c r="BK118">
        <v>6.0000000000000027</v>
      </c>
      <c r="BL118">
        <v>8.0000000000000071</v>
      </c>
      <c r="BM118">
        <v>5.6923076923076916</v>
      </c>
      <c r="BN118">
        <v>3.7692307692307696</v>
      </c>
      <c r="BO118">
        <v>39.461538461538481</v>
      </c>
      <c r="BP118" s="11">
        <v>0.6666666666666673</v>
      </c>
      <c r="BQ118" s="11">
        <v>0.6666666666666673</v>
      </c>
      <c r="BR118" s="11">
        <v>0.50000000000000022</v>
      </c>
      <c r="BS118" s="11">
        <v>0.6666666666666673</v>
      </c>
      <c r="BT118" s="11">
        <v>0.47435897435897428</v>
      </c>
      <c r="BU118" s="11">
        <v>0.31410256410256415</v>
      </c>
      <c r="BV118" s="11">
        <f t="shared" si="89"/>
        <v>0.54807692307692346</v>
      </c>
      <c r="BW118">
        <v>6.0000000000000036</v>
      </c>
      <c r="BX118">
        <v>6.0000000000000036</v>
      </c>
      <c r="BY118">
        <v>6.0000000000000036</v>
      </c>
      <c r="BZ118">
        <v>1.9999999999999993</v>
      </c>
      <c r="CA118">
        <v>5.9999999999999991</v>
      </c>
      <c r="CB118">
        <v>2.2142857142857144</v>
      </c>
      <c r="CC118">
        <v>28.214285714285726</v>
      </c>
      <c r="CD118" s="11">
        <v>0.50000000000000033</v>
      </c>
      <c r="CE118" s="11">
        <v>0.50000000000000033</v>
      </c>
      <c r="CF118" s="11">
        <v>0.50000000000000033</v>
      </c>
      <c r="CG118" s="11">
        <v>0.1666666666666666</v>
      </c>
      <c r="CH118" s="11">
        <v>0.49999999999999994</v>
      </c>
      <c r="CI118" s="11">
        <v>0.18452380952380953</v>
      </c>
      <c r="CJ118" s="11">
        <f t="shared" si="90"/>
        <v>0.39186507936507953</v>
      </c>
      <c r="CK118" s="54">
        <f t="shared" si="91"/>
        <v>0.4900412087912091</v>
      </c>
    </row>
    <row r="119" spans="1:89" x14ac:dyDescent="0.25">
      <c r="A119" s="5" t="s">
        <v>212</v>
      </c>
      <c r="B119" s="12" t="s">
        <v>248</v>
      </c>
      <c r="C119" t="s">
        <v>249</v>
      </c>
      <c r="E119" s="2">
        <v>3.9999999999999982</v>
      </c>
      <c r="F119" s="2">
        <v>3.9999999999999982</v>
      </c>
      <c r="G119" s="2">
        <v>7.2307692307692344</v>
      </c>
      <c r="H119" s="2"/>
      <c r="I119" s="2">
        <v>5.1538461538461542</v>
      </c>
      <c r="J119" s="2">
        <v>4.615384615384615</v>
      </c>
      <c r="K119" s="2">
        <f t="shared" si="55"/>
        <v>25</v>
      </c>
      <c r="L119" s="13">
        <f t="shared" si="92"/>
        <v>0.3333333333333332</v>
      </c>
      <c r="M119" s="13">
        <f t="shared" si="92"/>
        <v>0.3333333333333332</v>
      </c>
      <c r="N119" s="13">
        <f t="shared" si="92"/>
        <v>0.60256410256410287</v>
      </c>
      <c r="O119" s="13">
        <f t="shared" si="92"/>
        <v>0</v>
      </c>
      <c r="P119" s="13">
        <f t="shared" si="92"/>
        <v>0.42948717948717952</v>
      </c>
      <c r="Q119" s="13">
        <f t="shared" si="56"/>
        <v>0.38461538461538458</v>
      </c>
      <c r="R119" s="9">
        <f t="shared" si="85"/>
        <v>0.34722222222222215</v>
      </c>
      <c r="S119" s="2">
        <v>3.9999999999999987</v>
      </c>
      <c r="T119" s="2">
        <v>6.0000000000000036</v>
      </c>
      <c r="U119" s="2">
        <v>1.9999999999999993</v>
      </c>
      <c r="V119" s="2">
        <v>6.0000000000000036</v>
      </c>
      <c r="W119" s="2">
        <v>3.2857142857142851</v>
      </c>
      <c r="X119" s="2">
        <v>0.7142857142857143</v>
      </c>
      <c r="Y119" s="2">
        <f t="shared" si="57"/>
        <v>22.000000000000007</v>
      </c>
      <c r="Z119" s="11">
        <f t="shared" si="93"/>
        <v>0.3333333333333332</v>
      </c>
      <c r="AA119" s="11">
        <f t="shared" si="93"/>
        <v>0.50000000000000033</v>
      </c>
      <c r="AB119" s="11">
        <f t="shared" si="93"/>
        <v>0.1666666666666666</v>
      </c>
      <c r="AC119" s="11">
        <f t="shared" si="93"/>
        <v>0.50000000000000033</v>
      </c>
      <c r="AD119" s="11">
        <f t="shared" si="93"/>
        <v>0.27380952380952378</v>
      </c>
      <c r="AE119" s="11">
        <f t="shared" si="93"/>
        <v>5.9523809523809527E-2</v>
      </c>
      <c r="AF119" s="10">
        <f t="shared" si="86"/>
        <v>0.30555555555555564</v>
      </c>
      <c r="AG119" s="2">
        <v>10.46153846153846</v>
      </c>
      <c r="AH119" s="2">
        <v>3.9999999999999982</v>
      </c>
      <c r="AI119" s="2">
        <v>3.9999999999999982</v>
      </c>
      <c r="AJ119" s="2">
        <v>4.1538461538461524</v>
      </c>
      <c r="AK119" s="2">
        <v>3.9230769230769229</v>
      </c>
      <c r="AL119" s="2">
        <v>1.3846153846153846</v>
      </c>
      <c r="AM119" s="2">
        <f t="shared" si="58"/>
        <v>27.923076923076916</v>
      </c>
      <c r="AN119" s="11">
        <f t="shared" si="94"/>
        <v>0.8717948717948717</v>
      </c>
      <c r="AO119" s="11">
        <f t="shared" si="94"/>
        <v>0.3333333333333332</v>
      </c>
      <c r="AP119" s="11">
        <f t="shared" si="94"/>
        <v>0.3333333333333332</v>
      </c>
      <c r="AQ119" s="11">
        <f t="shared" si="94"/>
        <v>0.34615384615384603</v>
      </c>
      <c r="AR119" s="11">
        <f t="shared" si="94"/>
        <v>0.32692307692307693</v>
      </c>
      <c r="AS119" s="11">
        <f t="shared" si="94"/>
        <v>0.11538461538461538</v>
      </c>
      <c r="AT119" s="10">
        <f t="shared" si="87"/>
        <v>0.38782051282051277</v>
      </c>
      <c r="AU119" s="2">
        <v>11.999999999999995</v>
      </c>
      <c r="AV119" s="2">
        <v>6.0000000000000036</v>
      </c>
      <c r="AW119" s="2">
        <v>6.0000000000000036</v>
      </c>
      <c r="AX119" s="2">
        <v>10.000000000000002</v>
      </c>
      <c r="AY119" s="2">
        <v>4.7142857142857144</v>
      </c>
      <c r="AZ119" s="2">
        <v>2.3571428571428572</v>
      </c>
      <c r="BA119" s="2">
        <f t="shared" si="59"/>
        <v>41.071428571428577</v>
      </c>
      <c r="BB119" s="11">
        <f t="shared" si="95"/>
        <v>0.99999999999999956</v>
      </c>
      <c r="BC119" s="11">
        <f t="shared" si="95"/>
        <v>0.50000000000000033</v>
      </c>
      <c r="BD119" s="11">
        <f t="shared" si="95"/>
        <v>0.50000000000000033</v>
      </c>
      <c r="BE119" s="11">
        <f t="shared" si="95"/>
        <v>0.83333333333333348</v>
      </c>
      <c r="BF119" s="11">
        <f t="shared" si="95"/>
        <v>0.39285714285714285</v>
      </c>
      <c r="BG119" s="11">
        <f t="shared" si="95"/>
        <v>0.19642857142857142</v>
      </c>
      <c r="BH119" s="10">
        <f t="shared" si="88"/>
        <v>0.57043650793650802</v>
      </c>
      <c r="BI119">
        <v>8.0000000000000071</v>
      </c>
      <c r="BJ119">
        <v>3.9999999999999982</v>
      </c>
      <c r="BK119">
        <v>7.0000000000000036</v>
      </c>
      <c r="BL119">
        <v>3.9999999999999991</v>
      </c>
      <c r="BM119">
        <v>6.6153846153846159</v>
      </c>
      <c r="BN119">
        <v>5.4615384615384635</v>
      </c>
      <c r="BO119">
        <v>35.076923076923087</v>
      </c>
      <c r="BP119" s="11">
        <v>0.6666666666666673</v>
      </c>
      <c r="BQ119" s="11">
        <v>0.3333333333333332</v>
      </c>
      <c r="BR119" s="11">
        <v>0.58333333333333359</v>
      </c>
      <c r="BS119" s="11">
        <v>0.33333333333333326</v>
      </c>
      <c r="BT119" s="11">
        <v>0.55128205128205132</v>
      </c>
      <c r="BU119" s="11">
        <v>0.45512820512820529</v>
      </c>
      <c r="BV119" s="11">
        <f t="shared" si="89"/>
        <v>0.48717948717948728</v>
      </c>
      <c r="BW119">
        <v>6.0000000000000036</v>
      </c>
      <c r="BX119">
        <v>8.0000000000000089</v>
      </c>
      <c r="BY119">
        <v>3.9999999999999987</v>
      </c>
      <c r="BZ119">
        <v>3</v>
      </c>
      <c r="CA119">
        <v>6.2142857142857135</v>
      </c>
      <c r="CB119">
        <v>4.5</v>
      </c>
      <c r="CC119">
        <v>31.714285714285722</v>
      </c>
      <c r="CD119" s="11">
        <v>0.50000000000000033</v>
      </c>
      <c r="CE119" s="11">
        <v>0.66666666666666741</v>
      </c>
      <c r="CF119" s="11">
        <v>0.3333333333333332</v>
      </c>
      <c r="CG119" s="11">
        <v>0.25</v>
      </c>
      <c r="CH119" s="11">
        <v>0.51785714285714279</v>
      </c>
      <c r="CI119" s="11">
        <v>0.375</v>
      </c>
      <c r="CJ119" s="11">
        <f t="shared" si="90"/>
        <v>0.44047619047619069</v>
      </c>
      <c r="CK119" s="54">
        <f t="shared" si="91"/>
        <v>0.42311507936507936</v>
      </c>
    </row>
    <row r="120" spans="1:89" x14ac:dyDescent="0.25">
      <c r="A120" s="5" t="s">
        <v>212</v>
      </c>
      <c r="B120" s="12" t="s">
        <v>250</v>
      </c>
      <c r="C120" t="s">
        <v>251</v>
      </c>
      <c r="E120" s="2">
        <v>7.2307692307692344</v>
      </c>
      <c r="F120" s="2">
        <v>6.307692307692311</v>
      </c>
      <c r="G120" s="2">
        <v>8.0000000000000071</v>
      </c>
      <c r="H120" s="2">
        <v>8.1538461538461604</v>
      </c>
      <c r="I120" s="2">
        <v>6.8461538461538458</v>
      </c>
      <c r="J120" s="2">
        <v>6.8461538461538458</v>
      </c>
      <c r="K120" s="2">
        <f t="shared" si="55"/>
        <v>43.384615384615408</v>
      </c>
      <c r="L120" s="13">
        <f t="shared" si="92"/>
        <v>0.60256410256410287</v>
      </c>
      <c r="M120" s="13">
        <f t="shared" si="92"/>
        <v>0.52564102564102588</v>
      </c>
      <c r="N120" s="13">
        <f t="shared" si="92"/>
        <v>0.6666666666666673</v>
      </c>
      <c r="O120" s="13">
        <f t="shared" si="92"/>
        <v>0.67948717948718007</v>
      </c>
      <c r="P120" s="13">
        <f t="shared" si="92"/>
        <v>0.57051282051282048</v>
      </c>
      <c r="Q120" s="13">
        <f t="shared" si="56"/>
        <v>0.57051282051282048</v>
      </c>
      <c r="R120" s="9">
        <f t="shared" si="85"/>
        <v>0.60256410256410275</v>
      </c>
      <c r="S120" s="2">
        <v>2.2857142857142851</v>
      </c>
      <c r="T120" s="2">
        <v>3.9999999999999987</v>
      </c>
      <c r="U120" s="2">
        <v>10.142857142857144</v>
      </c>
      <c r="V120" s="2">
        <v>8.1428571428571512</v>
      </c>
      <c r="W120" s="2">
        <v>6.5714285714285703</v>
      </c>
      <c r="X120" s="2">
        <v>4.7857142857142847</v>
      </c>
      <c r="Y120" s="2">
        <f t="shared" si="57"/>
        <v>35.928571428571431</v>
      </c>
      <c r="Z120" s="11">
        <f t="shared" si="93"/>
        <v>0.19047619047619044</v>
      </c>
      <c r="AA120" s="11">
        <f t="shared" si="93"/>
        <v>0.3333333333333332</v>
      </c>
      <c r="AB120" s="11">
        <f t="shared" si="93"/>
        <v>0.84523809523809534</v>
      </c>
      <c r="AC120" s="11">
        <f t="shared" si="93"/>
        <v>0.67857142857142927</v>
      </c>
      <c r="AD120" s="11">
        <f t="shared" si="93"/>
        <v>0.54761904761904756</v>
      </c>
      <c r="AE120" s="11">
        <f t="shared" si="93"/>
        <v>0.39880952380952372</v>
      </c>
      <c r="AF120" s="10">
        <f t="shared" si="86"/>
        <v>0.49900793650793657</v>
      </c>
      <c r="AG120" s="2">
        <v>6.0000000000000027</v>
      </c>
      <c r="AH120" s="2">
        <v>8.0000000000000071</v>
      </c>
      <c r="AI120" s="2">
        <v>10.000000000000002</v>
      </c>
      <c r="AJ120" s="2">
        <v>1.9999999999999996</v>
      </c>
      <c r="AK120" s="2">
        <v>6.9230769230769234</v>
      </c>
      <c r="AL120" s="2">
        <v>6.1538461538461533</v>
      </c>
      <c r="AM120" s="2">
        <f t="shared" si="58"/>
        <v>39.076923076923087</v>
      </c>
      <c r="AN120" s="11">
        <f t="shared" si="94"/>
        <v>0.50000000000000022</v>
      </c>
      <c r="AO120" s="11">
        <f t="shared" si="94"/>
        <v>0.6666666666666673</v>
      </c>
      <c r="AP120" s="11">
        <f t="shared" si="94"/>
        <v>0.83333333333333348</v>
      </c>
      <c r="AQ120" s="11">
        <f t="shared" si="94"/>
        <v>0.16666666666666663</v>
      </c>
      <c r="AR120" s="11">
        <f t="shared" si="94"/>
        <v>0.57692307692307698</v>
      </c>
      <c r="AS120" s="11">
        <f t="shared" si="94"/>
        <v>0.51282051282051277</v>
      </c>
      <c r="AT120" s="10">
        <f t="shared" si="87"/>
        <v>0.54273504273504292</v>
      </c>
      <c r="AU120" s="2">
        <v>8.0000000000000089</v>
      </c>
      <c r="AV120" s="2">
        <v>10.000000000000002</v>
      </c>
      <c r="AW120" s="2">
        <v>0</v>
      </c>
      <c r="AX120" s="2">
        <v>1.9999999999999993</v>
      </c>
      <c r="AY120" s="2">
        <v>2.4285714285714288</v>
      </c>
      <c r="AZ120" s="2">
        <v>2.2857142857142856</v>
      </c>
      <c r="BA120" s="2">
        <f t="shared" si="59"/>
        <v>24.714285714285722</v>
      </c>
      <c r="BB120" s="11">
        <f t="shared" si="95"/>
        <v>0.66666666666666741</v>
      </c>
      <c r="BC120" s="11">
        <f t="shared" si="95"/>
        <v>0.83333333333333348</v>
      </c>
      <c r="BD120" s="11">
        <f t="shared" si="95"/>
        <v>0</v>
      </c>
      <c r="BE120" s="11">
        <f t="shared" si="95"/>
        <v>0.1666666666666666</v>
      </c>
      <c r="BF120" s="11">
        <f t="shared" si="95"/>
        <v>0.20238095238095241</v>
      </c>
      <c r="BG120" s="11">
        <f t="shared" si="95"/>
        <v>0.19047619047619047</v>
      </c>
      <c r="BH120" s="10">
        <f t="shared" si="88"/>
        <v>0.34325396825396837</v>
      </c>
      <c r="BI120">
        <v>8.0000000000000071</v>
      </c>
      <c r="BJ120">
        <v>6.0000000000000027</v>
      </c>
      <c r="BK120">
        <v>6.0000000000000027</v>
      </c>
      <c r="BL120">
        <v>6.0000000000000027</v>
      </c>
      <c r="BM120">
        <v>7.4615384615384617</v>
      </c>
      <c r="BN120">
        <v>6.1538461538461533</v>
      </c>
      <c r="BO120">
        <v>39.615384615384635</v>
      </c>
      <c r="BP120" s="11">
        <v>0.6666666666666673</v>
      </c>
      <c r="BQ120" s="11">
        <v>0.50000000000000022</v>
      </c>
      <c r="BR120" s="11">
        <v>0.50000000000000022</v>
      </c>
      <c r="BS120" s="11">
        <v>0.50000000000000022</v>
      </c>
      <c r="BT120" s="11">
        <v>0.62179487179487181</v>
      </c>
      <c r="BU120" s="11">
        <v>0.51282051282051277</v>
      </c>
      <c r="BV120" s="11">
        <f t="shared" si="89"/>
        <v>0.55021367521367537</v>
      </c>
      <c r="BW120">
        <v>8.0000000000000089</v>
      </c>
      <c r="BX120">
        <v>10.000000000000002</v>
      </c>
      <c r="BY120">
        <v>8.0000000000000089</v>
      </c>
      <c r="BZ120">
        <v>1.9999999999999996</v>
      </c>
      <c r="CA120">
        <v>4.0714285714285712</v>
      </c>
      <c r="CB120">
        <v>0.35714285714285715</v>
      </c>
      <c r="CC120">
        <v>32.428571428571445</v>
      </c>
      <c r="CD120" s="11">
        <v>0.66666666666666741</v>
      </c>
      <c r="CE120" s="11">
        <v>0.83333333333333348</v>
      </c>
      <c r="CF120" s="11">
        <v>0.66666666666666741</v>
      </c>
      <c r="CG120" s="11">
        <v>0.16666666666666663</v>
      </c>
      <c r="CH120" s="11">
        <v>0.33928571428571425</v>
      </c>
      <c r="CI120" s="11">
        <v>2.9761904761904764E-2</v>
      </c>
      <c r="CJ120" s="11">
        <f t="shared" si="90"/>
        <v>0.45039682539682563</v>
      </c>
      <c r="CK120" s="54">
        <f t="shared" si="91"/>
        <v>0.49802859177859199</v>
      </c>
    </row>
    <row r="121" spans="1:89" x14ac:dyDescent="0.25">
      <c r="A121" s="5" t="s">
        <v>212</v>
      </c>
      <c r="B121" s="12" t="s">
        <v>252</v>
      </c>
      <c r="C121" t="s">
        <v>253</v>
      </c>
      <c r="E121" s="2">
        <v>5.0769230769230775</v>
      </c>
      <c r="F121" s="2">
        <v>3.9999999999999982</v>
      </c>
      <c r="G121" s="2">
        <v>8.1538461538461604</v>
      </c>
      <c r="H121" s="2">
        <v>4.1538461538461524</v>
      </c>
      <c r="I121" s="2">
        <v>6.9230769230769234</v>
      </c>
      <c r="J121" s="2">
        <v>6.2307692307692326</v>
      </c>
      <c r="K121" s="2">
        <f t="shared" si="55"/>
        <v>34.538461538461547</v>
      </c>
      <c r="L121" s="13">
        <f t="shared" si="92"/>
        <v>0.42307692307692313</v>
      </c>
      <c r="M121" s="13">
        <f t="shared" si="92"/>
        <v>0.3333333333333332</v>
      </c>
      <c r="N121" s="13">
        <f t="shared" si="92"/>
        <v>0.67948717948718007</v>
      </c>
      <c r="O121" s="13">
        <f t="shared" si="92"/>
        <v>0.34615384615384603</v>
      </c>
      <c r="P121" s="13">
        <f t="shared" si="92"/>
        <v>0.57692307692307698</v>
      </c>
      <c r="Q121" s="13">
        <f t="shared" si="56"/>
        <v>0.51923076923076938</v>
      </c>
      <c r="R121" s="9">
        <f t="shared" si="85"/>
        <v>0.47970085470085477</v>
      </c>
      <c r="S121" s="2">
        <v>6.28571428571429</v>
      </c>
      <c r="T121" s="2">
        <v>10.000000000000002</v>
      </c>
      <c r="U121" s="2">
        <v>3.9999999999999987</v>
      </c>
      <c r="V121" s="2">
        <v>5.4285714285714306</v>
      </c>
      <c r="W121" s="2">
        <v>5.9999999999999991</v>
      </c>
      <c r="X121" s="2">
        <v>5.4285714285714288</v>
      </c>
      <c r="Y121" s="2">
        <f t="shared" si="57"/>
        <v>37.142857142857153</v>
      </c>
      <c r="Z121" s="11">
        <f t="shared" si="93"/>
        <v>0.52380952380952417</v>
      </c>
      <c r="AA121" s="11">
        <f t="shared" si="93"/>
        <v>0.83333333333333348</v>
      </c>
      <c r="AB121" s="11">
        <f t="shared" si="93"/>
        <v>0.3333333333333332</v>
      </c>
      <c r="AC121" s="11">
        <f t="shared" si="93"/>
        <v>0.45238095238095255</v>
      </c>
      <c r="AD121" s="11">
        <f t="shared" si="93"/>
        <v>0.49999999999999994</v>
      </c>
      <c r="AE121" s="11">
        <f t="shared" si="93"/>
        <v>0.45238095238095238</v>
      </c>
      <c r="AF121" s="10">
        <f t="shared" si="86"/>
        <v>0.51587301587301593</v>
      </c>
      <c r="AG121" s="2">
        <v>10</v>
      </c>
      <c r="AH121" s="2">
        <v>8.0000000000000071</v>
      </c>
      <c r="AI121" s="2">
        <v>10</v>
      </c>
      <c r="AJ121" s="2">
        <v>6.0000000000000027</v>
      </c>
      <c r="AK121" s="2">
        <v>6.9230769230769234</v>
      </c>
      <c r="AL121" s="2">
        <v>4.2307692307692308</v>
      </c>
      <c r="AM121" s="2">
        <f t="shared" si="58"/>
        <v>45.153846153846168</v>
      </c>
      <c r="AN121" s="11">
        <f t="shared" si="94"/>
        <v>0.83333333333333337</v>
      </c>
      <c r="AO121" s="11">
        <f t="shared" si="94"/>
        <v>0.6666666666666673</v>
      </c>
      <c r="AP121" s="11">
        <f t="shared" si="94"/>
        <v>0.83333333333333337</v>
      </c>
      <c r="AQ121" s="11">
        <f t="shared" si="94"/>
        <v>0.50000000000000022</v>
      </c>
      <c r="AR121" s="11">
        <f t="shared" si="94"/>
        <v>0.57692307692307698</v>
      </c>
      <c r="AS121" s="11">
        <f t="shared" si="94"/>
        <v>0.35256410256410259</v>
      </c>
      <c r="AT121" s="10">
        <f t="shared" si="87"/>
        <v>0.62713675213675224</v>
      </c>
      <c r="AU121" s="2">
        <v>8.0000000000000089</v>
      </c>
      <c r="AV121" s="2">
        <v>8.0000000000000089</v>
      </c>
      <c r="AW121" s="2">
        <v>8.0000000000000089</v>
      </c>
      <c r="AX121" s="2">
        <v>3.9999999999999987</v>
      </c>
      <c r="AY121" s="2">
        <v>5.7857142857142847</v>
      </c>
      <c r="AZ121" s="2">
        <v>5.0714285714285703</v>
      </c>
      <c r="BA121" s="2">
        <f t="shared" si="59"/>
        <v>38.857142857142883</v>
      </c>
      <c r="BB121" s="11">
        <f t="shared" si="95"/>
        <v>0.66666666666666741</v>
      </c>
      <c r="BC121" s="11">
        <f t="shared" si="95"/>
        <v>0.66666666666666741</v>
      </c>
      <c r="BD121" s="11">
        <f t="shared" si="95"/>
        <v>0.66666666666666741</v>
      </c>
      <c r="BE121" s="11">
        <f t="shared" si="95"/>
        <v>0.3333333333333332</v>
      </c>
      <c r="BF121" s="11">
        <f t="shared" si="95"/>
        <v>0.48214285714285704</v>
      </c>
      <c r="BG121" s="11">
        <f t="shared" si="95"/>
        <v>0.42261904761904751</v>
      </c>
      <c r="BH121" s="10">
        <f t="shared" si="88"/>
        <v>0.53968253968253999</v>
      </c>
      <c r="BI121">
        <v>11.999999999999993</v>
      </c>
      <c r="BJ121">
        <v>4.4615384615384608</v>
      </c>
      <c r="BK121">
        <v>10</v>
      </c>
      <c r="BL121">
        <v>4.1538461538461533</v>
      </c>
      <c r="BM121">
        <v>6.0769230769230784</v>
      </c>
      <c r="BN121">
        <v>5.3076923076923084</v>
      </c>
      <c r="BO121">
        <v>41.999999999999993</v>
      </c>
      <c r="BP121" s="11">
        <v>0.99999999999999944</v>
      </c>
      <c r="BQ121" s="11">
        <v>0.37179487179487175</v>
      </c>
      <c r="BR121" s="11">
        <v>0.83333333333333337</v>
      </c>
      <c r="BS121" s="11">
        <v>0.34615384615384609</v>
      </c>
      <c r="BT121" s="11">
        <v>0.5064102564102565</v>
      </c>
      <c r="BU121" s="11">
        <v>0.44230769230769235</v>
      </c>
      <c r="BV121" s="11">
        <f t="shared" si="89"/>
        <v>0.58333333333333326</v>
      </c>
      <c r="BW121">
        <v>8.0000000000000089</v>
      </c>
      <c r="BX121">
        <v>8.0000000000000089</v>
      </c>
      <c r="BY121">
        <v>9.0000000000000036</v>
      </c>
      <c r="BZ121">
        <v>6.0000000000000036</v>
      </c>
      <c r="CA121">
        <v>5.3571428571428559</v>
      </c>
      <c r="CB121">
        <v>6.928571428571427</v>
      </c>
      <c r="CC121">
        <v>43.285714285714306</v>
      </c>
      <c r="CD121" s="11">
        <v>0.66666666666666741</v>
      </c>
      <c r="CE121" s="11">
        <v>0.66666666666666741</v>
      </c>
      <c r="CF121" s="11">
        <v>0.75000000000000033</v>
      </c>
      <c r="CG121" s="11">
        <v>0.50000000000000033</v>
      </c>
      <c r="CH121" s="11">
        <v>0.44642857142857134</v>
      </c>
      <c r="CI121" s="11">
        <v>0.57738095238095222</v>
      </c>
      <c r="CJ121" s="11">
        <f t="shared" si="90"/>
        <v>0.6011904761904765</v>
      </c>
      <c r="CK121" s="54">
        <f t="shared" si="91"/>
        <v>0.55781949531949537</v>
      </c>
    </row>
    <row r="122" spans="1:89" x14ac:dyDescent="0.25">
      <c r="A122" s="5" t="s">
        <v>254</v>
      </c>
      <c r="B122" s="12" t="s">
        <v>255</v>
      </c>
      <c r="C122" t="s">
        <v>256</v>
      </c>
      <c r="E122" s="2">
        <v>10.153846153846153</v>
      </c>
      <c r="F122" s="2">
        <v>11.999999999999993</v>
      </c>
      <c r="G122" s="2">
        <v>10</v>
      </c>
      <c r="H122" s="2">
        <v>6.0000000000000027</v>
      </c>
      <c r="I122" s="2">
        <v>6.7692307692307683</v>
      </c>
      <c r="J122" s="2">
        <v>7.3846153846153832</v>
      </c>
      <c r="K122" s="2">
        <f t="shared" si="55"/>
        <v>52.307692307692292</v>
      </c>
      <c r="L122" s="13">
        <f t="shared" si="92"/>
        <v>0.84615384615384615</v>
      </c>
      <c r="M122" s="13">
        <f t="shared" si="92"/>
        <v>0.99999999999999944</v>
      </c>
      <c r="N122" s="13">
        <f t="shared" si="92"/>
        <v>0.83333333333333337</v>
      </c>
      <c r="O122" s="13">
        <f t="shared" si="92"/>
        <v>0.50000000000000022</v>
      </c>
      <c r="P122" s="13">
        <f t="shared" si="92"/>
        <v>0.56410256410256399</v>
      </c>
      <c r="Q122" s="13">
        <f t="shared" si="56"/>
        <v>0.61538461538461531</v>
      </c>
      <c r="R122" s="9">
        <f t="shared" si="85"/>
        <v>0.72649572649572625</v>
      </c>
      <c r="S122" s="2">
        <v>9.4285714285714324</v>
      </c>
      <c r="T122" s="2">
        <v>8.0000000000000089</v>
      </c>
      <c r="U122" s="2">
        <v>7.7142857142857224</v>
      </c>
      <c r="V122" s="2">
        <v>6.0000000000000036</v>
      </c>
      <c r="W122" s="2">
        <v>6.2857142857142847</v>
      </c>
      <c r="X122" s="2">
        <v>3.5714285714285712</v>
      </c>
      <c r="Y122" s="2">
        <f t="shared" si="57"/>
        <v>41.000000000000021</v>
      </c>
      <c r="Z122" s="11">
        <f t="shared" si="93"/>
        <v>0.78571428571428603</v>
      </c>
      <c r="AA122" s="11">
        <f t="shared" si="93"/>
        <v>0.66666666666666741</v>
      </c>
      <c r="AB122" s="11">
        <f t="shared" si="93"/>
        <v>0.64285714285714357</v>
      </c>
      <c r="AC122" s="11">
        <f t="shared" si="93"/>
        <v>0.50000000000000033</v>
      </c>
      <c r="AD122" s="11">
        <f t="shared" si="93"/>
        <v>0.52380952380952372</v>
      </c>
      <c r="AE122" s="11">
        <f t="shared" si="93"/>
        <v>0.29761904761904762</v>
      </c>
      <c r="AF122" s="10">
        <f t="shared" si="86"/>
        <v>0.56944444444444475</v>
      </c>
      <c r="AG122" s="2">
        <v>8.0000000000000071</v>
      </c>
      <c r="AH122" s="2">
        <v>8.1538461538461604</v>
      </c>
      <c r="AI122" s="2">
        <v>8.0000000000000071</v>
      </c>
      <c r="AJ122" s="2">
        <v>3.9999999999999982</v>
      </c>
      <c r="AK122" s="2">
        <v>7.9999999999999982</v>
      </c>
      <c r="AL122" s="2">
        <v>6.7692307692307683</v>
      </c>
      <c r="AM122" s="2">
        <f t="shared" si="58"/>
        <v>42.923076923076941</v>
      </c>
      <c r="AN122" s="11">
        <f t="shared" si="94"/>
        <v>0.6666666666666673</v>
      </c>
      <c r="AO122" s="11">
        <f t="shared" si="94"/>
        <v>0.67948717948718007</v>
      </c>
      <c r="AP122" s="11">
        <f t="shared" si="94"/>
        <v>0.6666666666666673</v>
      </c>
      <c r="AQ122" s="11">
        <f t="shared" si="94"/>
        <v>0.3333333333333332</v>
      </c>
      <c r="AR122" s="11">
        <f t="shared" si="94"/>
        <v>0.66666666666666652</v>
      </c>
      <c r="AS122" s="11">
        <f t="shared" si="94"/>
        <v>0.56410256410256399</v>
      </c>
      <c r="AT122" s="10">
        <f t="shared" si="87"/>
        <v>0.59615384615384637</v>
      </c>
      <c r="AU122" s="2">
        <v>8.0000000000000089</v>
      </c>
      <c r="AV122" s="2">
        <v>1.9999999999999993</v>
      </c>
      <c r="AW122" s="2">
        <v>8.0000000000000089</v>
      </c>
      <c r="AX122" s="2">
        <v>8.0000000000000089</v>
      </c>
      <c r="AY122" s="2">
        <v>4.5714285714285703</v>
      </c>
      <c r="AZ122" s="2">
        <v>4.2857142857142856</v>
      </c>
      <c r="BA122" s="2">
        <f t="shared" si="59"/>
        <v>34.857142857142883</v>
      </c>
      <c r="BB122" s="11">
        <f t="shared" si="95"/>
        <v>0.66666666666666741</v>
      </c>
      <c r="BC122" s="11">
        <f t="shared" si="95"/>
        <v>0.1666666666666666</v>
      </c>
      <c r="BD122" s="11">
        <f t="shared" si="95"/>
        <v>0.66666666666666741</v>
      </c>
      <c r="BE122" s="11">
        <f t="shared" si="95"/>
        <v>0.66666666666666741</v>
      </c>
      <c r="BF122" s="11">
        <f t="shared" si="95"/>
        <v>0.38095238095238088</v>
      </c>
      <c r="BG122" s="11">
        <f t="shared" si="95"/>
        <v>0.35714285714285715</v>
      </c>
      <c r="BH122" s="10">
        <f t="shared" si="88"/>
        <v>0.48412698412698446</v>
      </c>
      <c r="BI122">
        <v>11.999999999999993</v>
      </c>
      <c r="BJ122">
        <v>10</v>
      </c>
      <c r="BK122">
        <v>6.0000000000000027</v>
      </c>
      <c r="BL122">
        <v>8.0000000000000071</v>
      </c>
      <c r="BM122">
        <v>6.7692307692307683</v>
      </c>
      <c r="BN122">
        <v>6.1538461538461533</v>
      </c>
      <c r="BO122">
        <v>48.92307692307692</v>
      </c>
      <c r="BP122" s="11">
        <v>0.99999999999999944</v>
      </c>
      <c r="BQ122" s="11">
        <v>0.83333333333333337</v>
      </c>
      <c r="BR122" s="11">
        <v>0.50000000000000022</v>
      </c>
      <c r="BS122" s="11">
        <v>0.6666666666666673</v>
      </c>
      <c r="BT122" s="11">
        <v>0.56410256410256399</v>
      </c>
      <c r="BU122" s="11">
        <v>0.51282051282051277</v>
      </c>
      <c r="BV122" s="11">
        <f t="shared" si="89"/>
        <v>0.6794871794871794</v>
      </c>
      <c r="BW122">
        <v>10.000000000000002</v>
      </c>
      <c r="BX122">
        <v>8.0000000000000089</v>
      </c>
      <c r="BY122">
        <v>8.0000000000000089</v>
      </c>
      <c r="BZ122">
        <v>3.9999999999999987</v>
      </c>
      <c r="CA122">
        <v>5.428571428571427</v>
      </c>
      <c r="CB122">
        <v>4.8571428571428559</v>
      </c>
      <c r="CC122">
        <v>40.285714285714299</v>
      </c>
      <c r="CD122" s="11">
        <v>0.83333333333333348</v>
      </c>
      <c r="CE122" s="11">
        <v>0.66666666666666741</v>
      </c>
      <c r="CF122" s="11">
        <v>0.66666666666666741</v>
      </c>
      <c r="CG122" s="11">
        <v>0.3333333333333332</v>
      </c>
      <c r="CH122" s="11">
        <v>0.45238095238095227</v>
      </c>
      <c r="CI122" s="11">
        <v>0.40476190476190466</v>
      </c>
      <c r="CJ122" s="11">
        <f t="shared" si="90"/>
        <v>0.55952380952380965</v>
      </c>
      <c r="CK122" s="54">
        <f t="shared" si="91"/>
        <v>0.60253866503866516</v>
      </c>
    </row>
    <row r="123" spans="1:89" hidden="1" x14ac:dyDescent="0.25">
      <c r="A123" s="1" t="s">
        <v>254</v>
      </c>
      <c r="B123" s="12" t="s">
        <v>257</v>
      </c>
      <c r="C123" t="s">
        <v>258</v>
      </c>
      <c r="E123" s="2">
        <v>1.9999999999999996</v>
      </c>
      <c r="F123" s="2">
        <v>1.9999999999999996</v>
      </c>
      <c r="G123" s="2">
        <v>1.9999999999999996</v>
      </c>
      <c r="H123" s="2"/>
      <c r="I123" s="2">
        <v>1.5384615384615385</v>
      </c>
      <c r="J123" s="2"/>
      <c r="K123" s="2">
        <f t="shared" si="55"/>
        <v>7.5384615384615365</v>
      </c>
      <c r="L123" s="13">
        <f t="shared" si="92"/>
        <v>0.16666666666666663</v>
      </c>
      <c r="M123" s="13">
        <f t="shared" si="92"/>
        <v>0.16666666666666663</v>
      </c>
      <c r="N123" s="13">
        <f t="shared" si="92"/>
        <v>0.16666666666666663</v>
      </c>
      <c r="O123" s="13">
        <f t="shared" si="92"/>
        <v>0</v>
      </c>
      <c r="P123" s="13">
        <f t="shared" si="92"/>
        <v>0.12820512820512822</v>
      </c>
      <c r="Q123" s="13">
        <f t="shared" si="56"/>
        <v>0</v>
      </c>
      <c r="R123" s="13"/>
      <c r="S123" s="2">
        <v>1.9999999999999993</v>
      </c>
      <c r="T123" s="2">
        <v>1.9999999999999993</v>
      </c>
      <c r="U123" s="2">
        <v>1.9999999999999993</v>
      </c>
      <c r="V123" s="2">
        <v>0</v>
      </c>
      <c r="W123" s="2">
        <v>0</v>
      </c>
      <c r="X123" s="2">
        <v>0</v>
      </c>
      <c r="Y123" s="2">
        <f t="shared" si="57"/>
        <v>5.9999999999999982</v>
      </c>
      <c r="Z123" s="11">
        <f t="shared" si="93"/>
        <v>0.1666666666666666</v>
      </c>
      <c r="AA123" s="11">
        <f t="shared" si="93"/>
        <v>0.1666666666666666</v>
      </c>
      <c r="AB123" s="11">
        <f t="shared" si="93"/>
        <v>0.1666666666666666</v>
      </c>
      <c r="AC123" s="11">
        <f t="shared" si="93"/>
        <v>0</v>
      </c>
      <c r="AD123" s="11">
        <f t="shared" si="93"/>
        <v>0</v>
      </c>
      <c r="AE123" s="11">
        <f t="shared" si="93"/>
        <v>0</v>
      </c>
      <c r="AF123" s="11"/>
      <c r="AG123" s="2">
        <v>0</v>
      </c>
      <c r="AH123" s="2">
        <v>0</v>
      </c>
      <c r="AI123" s="2">
        <v>0</v>
      </c>
      <c r="AJ123" s="2">
        <v>0</v>
      </c>
      <c r="AK123" s="2">
        <v>0.61538461538461542</v>
      </c>
      <c r="AL123" s="2">
        <v>0</v>
      </c>
      <c r="AM123" s="2">
        <f t="shared" si="58"/>
        <v>0.61538461538461542</v>
      </c>
      <c r="AN123" s="11">
        <f t="shared" si="94"/>
        <v>0</v>
      </c>
      <c r="AO123" s="11">
        <f t="shared" si="94"/>
        <v>0</v>
      </c>
      <c r="AP123" s="11">
        <f t="shared" si="94"/>
        <v>0</v>
      </c>
      <c r="AQ123" s="11">
        <f t="shared" si="94"/>
        <v>0</v>
      </c>
      <c r="AR123" s="11">
        <f t="shared" si="94"/>
        <v>5.1282051282051287E-2</v>
      </c>
      <c r="AS123" s="11">
        <f t="shared" si="94"/>
        <v>0</v>
      </c>
      <c r="AT123" s="11"/>
      <c r="AU123" s="2">
        <v>0</v>
      </c>
      <c r="AV123" s="2">
        <v>0</v>
      </c>
      <c r="AW123" s="2">
        <v>0</v>
      </c>
      <c r="AX123" s="2">
        <v>0</v>
      </c>
      <c r="AY123" s="2">
        <v>0</v>
      </c>
      <c r="AZ123" s="2">
        <v>0</v>
      </c>
      <c r="BA123" s="2">
        <f t="shared" si="59"/>
        <v>0</v>
      </c>
      <c r="BB123" s="11">
        <f t="shared" si="95"/>
        <v>0</v>
      </c>
      <c r="BC123" s="11">
        <f t="shared" si="95"/>
        <v>0</v>
      </c>
      <c r="BD123" s="11">
        <f t="shared" si="95"/>
        <v>0</v>
      </c>
      <c r="BE123" s="11">
        <f t="shared" si="95"/>
        <v>0</v>
      </c>
      <c r="BF123" s="11">
        <f t="shared" si="95"/>
        <v>0</v>
      </c>
      <c r="BG123" s="11">
        <f t="shared" si="95"/>
        <v>0</v>
      </c>
      <c r="BH123" s="11"/>
      <c r="BI123">
        <v>0</v>
      </c>
      <c r="BJ123">
        <v>0</v>
      </c>
      <c r="BK123">
        <v>1.9999999999999996</v>
      </c>
      <c r="BL123">
        <v>0</v>
      </c>
      <c r="BM123">
        <v>0</v>
      </c>
      <c r="BN123">
        <v>0.61538461538461542</v>
      </c>
      <c r="BO123">
        <v>2.615384615384615</v>
      </c>
      <c r="BP123" s="11">
        <v>0</v>
      </c>
      <c r="BQ123" s="11">
        <v>0</v>
      </c>
      <c r="BR123" s="11">
        <v>0.16666666666666663</v>
      </c>
      <c r="BS123" s="11">
        <v>0</v>
      </c>
      <c r="BT123" s="11">
        <v>0</v>
      </c>
      <c r="BU123" s="11">
        <v>5.1282051282051287E-2</v>
      </c>
      <c r="BV123" s="11"/>
      <c r="BW123">
        <v>3.9999999999999987</v>
      </c>
      <c r="BX123">
        <v>3.9999999999999987</v>
      </c>
      <c r="BY123">
        <v>1.9999999999999993</v>
      </c>
      <c r="BZ123">
        <v>6.0000000000000036</v>
      </c>
      <c r="CA123">
        <v>3.9999999999999991</v>
      </c>
      <c r="CB123">
        <v>1.7142857142857142</v>
      </c>
      <c r="CC123">
        <v>21.714285714285715</v>
      </c>
      <c r="CD123" s="11">
        <v>0.3333333333333332</v>
      </c>
      <c r="CE123" s="11">
        <v>0.3333333333333332</v>
      </c>
      <c r="CF123" s="11">
        <v>0.1666666666666666</v>
      </c>
      <c r="CG123" s="11">
        <v>0.50000000000000033</v>
      </c>
      <c r="CH123" s="11">
        <v>0.33333333333333326</v>
      </c>
      <c r="CI123" s="11">
        <v>0.14285714285714285</v>
      </c>
    </row>
    <row r="124" spans="1:89" x14ac:dyDescent="0.25">
      <c r="A124" s="5" t="s">
        <v>254</v>
      </c>
      <c r="B124" s="12" t="s">
        <v>259</v>
      </c>
      <c r="C124" t="s">
        <v>260</v>
      </c>
      <c r="E124" s="2">
        <v>4.1538461538461524</v>
      </c>
      <c r="F124" s="2"/>
      <c r="G124" s="2">
        <v>1.9999999999999996</v>
      </c>
      <c r="H124" s="2">
        <v>6.0000000000000018</v>
      </c>
      <c r="I124" s="2">
        <v>3.4615384615384617</v>
      </c>
      <c r="J124" s="2">
        <v>3.5384615384615383</v>
      </c>
      <c r="K124" s="2">
        <f t="shared" si="55"/>
        <v>19.153846153846153</v>
      </c>
      <c r="L124" s="13">
        <f t="shared" si="92"/>
        <v>0.34615384615384603</v>
      </c>
      <c r="M124" s="13">
        <f t="shared" si="92"/>
        <v>0</v>
      </c>
      <c r="N124" s="13">
        <f t="shared" si="92"/>
        <v>0.16666666666666663</v>
      </c>
      <c r="O124" s="13">
        <f t="shared" si="92"/>
        <v>0.50000000000000011</v>
      </c>
      <c r="P124" s="13">
        <f t="shared" si="92"/>
        <v>0.28846153846153849</v>
      </c>
      <c r="Q124" s="13">
        <f t="shared" si="56"/>
        <v>0.29487179487179488</v>
      </c>
      <c r="R124" s="9">
        <f>SUBTOTAL(9,L124:Q124)/6</f>
        <v>0.26602564102564102</v>
      </c>
      <c r="S124" s="2">
        <v>3</v>
      </c>
      <c r="T124" s="2">
        <v>0</v>
      </c>
      <c r="U124" s="2">
        <v>3.5714285714285716</v>
      </c>
      <c r="V124" s="2">
        <v>7.0000000000000044</v>
      </c>
      <c r="W124" s="2">
        <v>1.2857142857142856</v>
      </c>
      <c r="X124" s="2">
        <v>2.2142857142857144</v>
      </c>
      <c r="Y124" s="2">
        <f t="shared" si="57"/>
        <v>17.071428571428577</v>
      </c>
      <c r="Z124" s="11">
        <f t="shared" si="93"/>
        <v>0.25</v>
      </c>
      <c r="AA124" s="11">
        <f t="shared" si="93"/>
        <v>0</v>
      </c>
      <c r="AB124" s="11">
        <f t="shared" si="93"/>
        <v>0.29761904761904762</v>
      </c>
      <c r="AC124" s="11">
        <f t="shared" si="93"/>
        <v>0.5833333333333337</v>
      </c>
      <c r="AD124" s="11">
        <f t="shared" si="93"/>
        <v>0.10714285714285714</v>
      </c>
      <c r="AE124" s="11">
        <f t="shared" si="93"/>
        <v>0.18452380952380953</v>
      </c>
      <c r="AF124" s="10">
        <f>AVERAGE(Z124:AE124)</f>
        <v>0.23710317460317468</v>
      </c>
      <c r="AG124" s="2">
        <v>3.9999999999999982</v>
      </c>
      <c r="AH124" s="2">
        <v>1.9999999999999996</v>
      </c>
      <c r="AI124" s="2">
        <v>0</v>
      </c>
      <c r="AJ124" s="2">
        <v>0</v>
      </c>
      <c r="AK124" s="2">
        <v>5.6923076923076925</v>
      </c>
      <c r="AL124" s="2">
        <v>3.2307692307692308</v>
      </c>
      <c r="AM124" s="2">
        <f t="shared" si="58"/>
        <v>14.92307692307692</v>
      </c>
      <c r="AN124" s="11">
        <f t="shared" si="94"/>
        <v>0.3333333333333332</v>
      </c>
      <c r="AO124" s="11">
        <f t="shared" si="94"/>
        <v>0.16666666666666663</v>
      </c>
      <c r="AP124" s="11">
        <f t="shared" si="94"/>
        <v>0</v>
      </c>
      <c r="AQ124" s="11">
        <f t="shared" si="94"/>
        <v>0</v>
      </c>
      <c r="AR124" s="11">
        <f t="shared" si="94"/>
        <v>0.47435897435897439</v>
      </c>
      <c r="AS124" s="11">
        <f t="shared" si="94"/>
        <v>0.26923076923076922</v>
      </c>
      <c r="AT124" s="10">
        <f>SUM(AN124:AS124)/6</f>
        <v>0.20726495726495722</v>
      </c>
      <c r="AU124" s="2">
        <v>0</v>
      </c>
      <c r="AV124" s="2">
        <v>0</v>
      </c>
      <c r="AW124" s="2">
        <v>5.0000000000000009</v>
      </c>
      <c r="AX124" s="2">
        <v>6.0000000000000036</v>
      </c>
      <c r="AY124" s="2">
        <v>0</v>
      </c>
      <c r="AZ124" s="2">
        <v>3.3571428571428568</v>
      </c>
      <c r="BA124" s="2">
        <f t="shared" si="59"/>
        <v>14.357142857142861</v>
      </c>
      <c r="BB124" s="11">
        <f t="shared" si="95"/>
        <v>0</v>
      </c>
      <c r="BC124" s="11">
        <f t="shared" si="95"/>
        <v>0</v>
      </c>
      <c r="BD124" s="11">
        <f t="shared" si="95"/>
        <v>0.41666666666666674</v>
      </c>
      <c r="BE124" s="11">
        <f t="shared" si="95"/>
        <v>0.50000000000000033</v>
      </c>
      <c r="BF124" s="11">
        <f t="shared" si="95"/>
        <v>0</v>
      </c>
      <c r="BG124" s="11">
        <f t="shared" si="95"/>
        <v>0.27976190476190471</v>
      </c>
      <c r="BH124" s="10">
        <f>SUM(BB124:BG124)/6</f>
        <v>0.19940476190476197</v>
      </c>
      <c r="BI124">
        <v>0</v>
      </c>
      <c r="BJ124">
        <v>1.9999999999999996</v>
      </c>
      <c r="BK124">
        <v>0</v>
      </c>
      <c r="BL124">
        <v>0</v>
      </c>
      <c r="BM124">
        <v>1.9230769230769231</v>
      </c>
      <c r="BN124">
        <v>2.9230769230769234</v>
      </c>
      <c r="BO124">
        <v>6.8461538461538458</v>
      </c>
      <c r="BP124" s="11">
        <v>0</v>
      </c>
      <c r="BQ124" s="11">
        <v>0.16666666666666663</v>
      </c>
      <c r="BR124" s="11">
        <v>0</v>
      </c>
      <c r="BS124" s="11">
        <v>0</v>
      </c>
      <c r="BT124" s="11">
        <v>0.16025641025641027</v>
      </c>
      <c r="BU124" s="11">
        <v>0.24358974358974361</v>
      </c>
      <c r="BV124" s="11">
        <f>SUM(BP124:BU124)/6</f>
        <v>9.5085470085470081E-2</v>
      </c>
      <c r="BW124">
        <v>3</v>
      </c>
      <c r="BX124">
        <v>5.0000000000000009</v>
      </c>
      <c r="BY124">
        <v>7.0000000000000044</v>
      </c>
      <c r="BZ124">
        <v>0</v>
      </c>
      <c r="CA124">
        <v>2.2142857142857144</v>
      </c>
      <c r="CB124">
        <v>2.2857142857142856</v>
      </c>
      <c r="CC124">
        <v>19.500000000000004</v>
      </c>
      <c r="CD124" s="11">
        <v>0.25</v>
      </c>
      <c r="CE124" s="11">
        <v>0.41666666666666674</v>
      </c>
      <c r="CF124" s="11">
        <v>0.5833333333333337</v>
      </c>
      <c r="CG124" s="11">
        <v>0</v>
      </c>
      <c r="CH124" s="11">
        <v>0.18452380952380953</v>
      </c>
      <c r="CI124" s="11">
        <v>0.19047619047619047</v>
      </c>
      <c r="CJ124" s="11">
        <f>SUM(CD124:CI124)/6</f>
        <v>0.27083333333333343</v>
      </c>
      <c r="CK124" s="54">
        <f>SUM(R124+AF124+AT124+BH124+BV124+CJ124)/6</f>
        <v>0.2126195563695564</v>
      </c>
    </row>
    <row r="125" spans="1:89" hidden="1" x14ac:dyDescent="0.25">
      <c r="A125" s="1" t="s">
        <v>254</v>
      </c>
      <c r="B125" t="s">
        <v>261</v>
      </c>
      <c r="C125" s="12" t="s">
        <v>262</v>
      </c>
      <c r="E125" s="2"/>
      <c r="F125" s="2"/>
      <c r="G125" s="2"/>
      <c r="H125" s="2"/>
      <c r="I125" s="2"/>
      <c r="J125" s="2"/>
      <c r="K125" s="2">
        <f t="shared" si="55"/>
        <v>0</v>
      </c>
      <c r="L125" s="13">
        <f t="shared" si="92"/>
        <v>0</v>
      </c>
      <c r="M125" s="13">
        <f t="shared" si="92"/>
        <v>0</v>
      </c>
      <c r="N125" s="13">
        <f t="shared" si="92"/>
        <v>0</v>
      </c>
      <c r="O125" s="13">
        <f t="shared" si="92"/>
        <v>0</v>
      </c>
      <c r="P125" s="13">
        <f t="shared" si="92"/>
        <v>0</v>
      </c>
      <c r="Q125" s="13">
        <f t="shared" si="56"/>
        <v>0</v>
      </c>
      <c r="R125" s="13"/>
      <c r="S125" s="2"/>
      <c r="T125" s="2"/>
      <c r="U125" s="2"/>
      <c r="V125" s="2"/>
      <c r="W125" s="2"/>
      <c r="X125" s="2"/>
      <c r="Y125" s="2">
        <f t="shared" si="57"/>
        <v>0</v>
      </c>
      <c r="Z125" s="11">
        <f t="shared" si="93"/>
        <v>0</v>
      </c>
      <c r="AA125" s="11">
        <f t="shared" si="93"/>
        <v>0</v>
      </c>
      <c r="AB125" s="11">
        <f t="shared" si="93"/>
        <v>0</v>
      </c>
      <c r="AC125" s="11">
        <f t="shared" si="93"/>
        <v>0</v>
      </c>
      <c r="AD125" s="11">
        <f t="shared" si="93"/>
        <v>0</v>
      </c>
      <c r="AE125" s="11">
        <f t="shared" si="93"/>
        <v>0</v>
      </c>
      <c r="AF125" s="11"/>
      <c r="AG125" s="2"/>
      <c r="AH125" s="2"/>
      <c r="AI125" s="2"/>
      <c r="AJ125" s="2"/>
      <c r="AK125" s="2"/>
      <c r="AL125" s="2"/>
      <c r="AM125" s="2">
        <f t="shared" si="58"/>
        <v>0</v>
      </c>
      <c r="AN125" s="11">
        <f t="shared" si="94"/>
        <v>0</v>
      </c>
      <c r="AO125" s="11">
        <f t="shared" si="94"/>
        <v>0</v>
      </c>
      <c r="AP125" s="11">
        <f t="shared" si="94"/>
        <v>0</v>
      </c>
      <c r="AQ125" s="11">
        <f t="shared" si="94"/>
        <v>0</v>
      </c>
      <c r="AR125" s="11">
        <f t="shared" si="94"/>
        <v>0</v>
      </c>
      <c r="AS125" s="11">
        <f t="shared" si="94"/>
        <v>0</v>
      </c>
      <c r="AT125" s="11"/>
      <c r="AU125" s="2"/>
      <c r="AV125" s="2"/>
      <c r="AW125" s="2"/>
      <c r="AX125" s="2"/>
      <c r="AY125" s="2"/>
      <c r="AZ125" s="2"/>
      <c r="BA125" s="2">
        <f t="shared" si="59"/>
        <v>0</v>
      </c>
      <c r="BB125" s="11">
        <f t="shared" si="95"/>
        <v>0</v>
      </c>
      <c r="BC125" s="11">
        <f t="shared" si="95"/>
        <v>0</v>
      </c>
      <c r="BD125" s="11">
        <f t="shared" si="95"/>
        <v>0</v>
      </c>
      <c r="BE125" s="11">
        <f t="shared" si="95"/>
        <v>0</v>
      </c>
      <c r="BF125" s="11">
        <f t="shared" si="95"/>
        <v>0</v>
      </c>
      <c r="BG125" s="11">
        <f t="shared" si="95"/>
        <v>0</v>
      </c>
      <c r="BH125" s="11"/>
      <c r="BI125" s="2">
        <v>0</v>
      </c>
      <c r="BJ125" s="2">
        <v>0</v>
      </c>
      <c r="BK125" s="2">
        <v>0</v>
      </c>
      <c r="BL125" s="2">
        <v>0</v>
      </c>
      <c r="BM125" s="2">
        <v>0.61538461538461542</v>
      </c>
      <c r="BN125" s="2">
        <v>0</v>
      </c>
      <c r="BO125" s="2">
        <v>0.61538461538461542</v>
      </c>
      <c r="BP125" s="11">
        <f t="shared" ref="BP125:BU125" si="96">BI125/12</f>
        <v>0</v>
      </c>
      <c r="BQ125" s="11">
        <f t="shared" si="96"/>
        <v>0</v>
      </c>
      <c r="BR125" s="11">
        <f t="shared" si="96"/>
        <v>0</v>
      </c>
      <c r="BS125" s="11">
        <f t="shared" si="96"/>
        <v>0</v>
      </c>
      <c r="BT125" s="11">
        <f t="shared" si="96"/>
        <v>5.1282051282051287E-2</v>
      </c>
      <c r="BU125" s="11">
        <f t="shared" si="96"/>
        <v>0</v>
      </c>
      <c r="BV125" s="11"/>
      <c r="BW125" s="2"/>
      <c r="BX125" s="2"/>
      <c r="BY125" s="2"/>
      <c r="BZ125" s="2"/>
      <c r="CA125" s="2"/>
      <c r="CB125" s="2"/>
      <c r="CC125" s="2">
        <f>SUM(BW125:CB125)</f>
        <v>0</v>
      </c>
      <c r="CD125" s="11">
        <f t="shared" ref="CD125:CI125" si="97">BW125/12</f>
        <v>0</v>
      </c>
      <c r="CE125" s="11">
        <f t="shared" si="97"/>
        <v>0</v>
      </c>
      <c r="CF125" s="11">
        <f t="shared" si="97"/>
        <v>0</v>
      </c>
      <c r="CG125" s="11">
        <f t="shared" si="97"/>
        <v>0</v>
      </c>
      <c r="CH125" s="11">
        <f t="shared" si="97"/>
        <v>0</v>
      </c>
      <c r="CI125" s="11">
        <f t="shared" si="97"/>
        <v>0</v>
      </c>
    </row>
    <row r="126" spans="1:89" hidden="1" x14ac:dyDescent="0.25">
      <c r="A126" s="1" t="s">
        <v>254</v>
      </c>
      <c r="B126" t="s">
        <v>263</v>
      </c>
      <c r="C126" t="s">
        <v>264</v>
      </c>
      <c r="E126" s="2"/>
      <c r="F126" s="2"/>
      <c r="G126" s="2"/>
      <c r="H126" s="2"/>
      <c r="I126" s="2"/>
      <c r="J126" s="2"/>
      <c r="K126" s="2">
        <f t="shared" si="55"/>
        <v>0</v>
      </c>
      <c r="L126" s="13">
        <f t="shared" si="92"/>
        <v>0</v>
      </c>
      <c r="M126" s="13">
        <f t="shared" si="92"/>
        <v>0</v>
      </c>
      <c r="N126" s="13">
        <f t="shared" si="92"/>
        <v>0</v>
      </c>
      <c r="O126" s="13">
        <f t="shared" si="92"/>
        <v>0</v>
      </c>
      <c r="P126" s="13">
        <f t="shared" si="92"/>
        <v>0</v>
      </c>
      <c r="Q126" s="13">
        <f t="shared" si="56"/>
        <v>0</v>
      </c>
      <c r="R126" s="13"/>
      <c r="S126" s="2">
        <v>0.5714285714285714</v>
      </c>
      <c r="T126" s="2">
        <v>0.5714285714285714</v>
      </c>
      <c r="U126" s="2">
        <v>1.2857142857142856</v>
      </c>
      <c r="V126" s="2">
        <v>1.1428571428571428</v>
      </c>
      <c r="W126" s="2">
        <v>1.0714285714285714</v>
      </c>
      <c r="X126" s="2">
        <v>1.0714285714285714</v>
      </c>
      <c r="Y126" s="2">
        <f t="shared" si="57"/>
        <v>5.7142857142857135</v>
      </c>
      <c r="Z126" s="11">
        <f t="shared" si="93"/>
        <v>4.7619047619047616E-2</v>
      </c>
      <c r="AA126" s="11">
        <f t="shared" si="93"/>
        <v>4.7619047619047616E-2</v>
      </c>
      <c r="AB126" s="11">
        <f t="shared" si="93"/>
        <v>0.10714285714285714</v>
      </c>
      <c r="AC126" s="11">
        <f t="shared" si="93"/>
        <v>9.5238095238095233E-2</v>
      </c>
      <c r="AD126" s="11">
        <f t="shared" si="93"/>
        <v>8.9285714285714288E-2</v>
      </c>
      <c r="AE126" s="11">
        <f t="shared" si="93"/>
        <v>8.9285714285714288E-2</v>
      </c>
      <c r="AF126" s="11"/>
      <c r="AG126" s="2">
        <v>0</v>
      </c>
      <c r="AH126" s="2">
        <v>0</v>
      </c>
      <c r="AI126" s="2">
        <v>0</v>
      </c>
      <c r="AJ126" s="2">
        <v>0</v>
      </c>
      <c r="AK126" s="2">
        <v>0</v>
      </c>
      <c r="AL126" s="2">
        <v>0</v>
      </c>
      <c r="AM126" s="2">
        <f t="shared" si="58"/>
        <v>0</v>
      </c>
      <c r="AN126" s="11">
        <f t="shared" si="94"/>
        <v>0</v>
      </c>
      <c r="AO126" s="11">
        <f t="shared" si="94"/>
        <v>0</v>
      </c>
      <c r="AP126" s="11">
        <f t="shared" si="94"/>
        <v>0</v>
      </c>
      <c r="AQ126" s="11">
        <f t="shared" si="94"/>
        <v>0</v>
      </c>
      <c r="AR126" s="11">
        <f t="shared" si="94"/>
        <v>0</v>
      </c>
      <c r="AS126" s="11">
        <f t="shared" si="94"/>
        <v>0</v>
      </c>
      <c r="AT126" s="11"/>
      <c r="AU126" s="2">
        <v>0</v>
      </c>
      <c r="AV126" s="2">
        <v>0</v>
      </c>
      <c r="AW126" s="2">
        <v>0</v>
      </c>
      <c r="AX126" s="2">
        <v>0</v>
      </c>
      <c r="AY126" s="2">
        <v>1.7857142857142858</v>
      </c>
      <c r="AZ126" s="2">
        <v>1.6428571428571428</v>
      </c>
      <c r="BA126" s="2">
        <f t="shared" si="59"/>
        <v>3.4285714285714288</v>
      </c>
      <c r="BB126" s="11">
        <f t="shared" si="95"/>
        <v>0</v>
      </c>
      <c r="BC126" s="11">
        <f t="shared" si="95"/>
        <v>0</v>
      </c>
      <c r="BD126" s="11">
        <f t="shared" si="95"/>
        <v>0</v>
      </c>
      <c r="BE126" s="11">
        <f t="shared" si="95"/>
        <v>0</v>
      </c>
      <c r="BF126" s="11">
        <f t="shared" si="95"/>
        <v>0.14880952380952381</v>
      </c>
      <c r="BG126" s="11">
        <f t="shared" si="95"/>
        <v>0.13690476190476189</v>
      </c>
      <c r="BH126" s="11"/>
      <c r="BP126" s="11"/>
      <c r="BQ126" s="11"/>
      <c r="BR126" s="11"/>
      <c r="BS126" s="11"/>
      <c r="BT126" s="11"/>
      <c r="BU126" s="11"/>
      <c r="BV126" s="11"/>
      <c r="BW126">
        <v>0</v>
      </c>
      <c r="BX126">
        <v>0</v>
      </c>
      <c r="BY126">
        <v>0</v>
      </c>
      <c r="BZ126">
        <v>0</v>
      </c>
      <c r="CA126">
        <v>1.1428571428571428</v>
      </c>
      <c r="CB126">
        <v>3.4285714285714279</v>
      </c>
      <c r="CC126">
        <v>4.5714285714285712</v>
      </c>
      <c r="CD126" s="11">
        <v>0</v>
      </c>
      <c r="CE126" s="11">
        <v>0</v>
      </c>
      <c r="CF126" s="11">
        <v>0</v>
      </c>
      <c r="CG126" s="11">
        <v>0</v>
      </c>
      <c r="CH126" s="11">
        <v>9.5238095238095233E-2</v>
      </c>
      <c r="CI126" s="11">
        <v>0.28571428571428564</v>
      </c>
    </row>
    <row r="127" spans="1:89" hidden="1" x14ac:dyDescent="0.25">
      <c r="A127" s="1" t="s">
        <v>254</v>
      </c>
      <c r="B127" t="s">
        <v>265</v>
      </c>
      <c r="C127" t="s">
        <v>266</v>
      </c>
      <c r="E127" s="2"/>
      <c r="F127" s="2"/>
      <c r="G127" s="2"/>
      <c r="H127" s="2"/>
      <c r="I127" s="2"/>
      <c r="J127" s="2"/>
      <c r="K127" s="2">
        <f t="shared" si="55"/>
        <v>0</v>
      </c>
      <c r="L127" s="13">
        <f t="shared" si="92"/>
        <v>0</v>
      </c>
      <c r="M127" s="13">
        <f t="shared" si="92"/>
        <v>0</v>
      </c>
      <c r="N127" s="13">
        <f t="shared" si="92"/>
        <v>0</v>
      </c>
      <c r="O127" s="13">
        <f t="shared" si="92"/>
        <v>0</v>
      </c>
      <c r="P127" s="13">
        <f t="shared" si="92"/>
        <v>0</v>
      </c>
      <c r="Q127" s="13">
        <f t="shared" si="56"/>
        <v>0</v>
      </c>
      <c r="R127" s="13"/>
      <c r="S127" s="2"/>
      <c r="T127" s="2"/>
      <c r="U127" s="2"/>
      <c r="V127" s="2"/>
      <c r="W127" s="2"/>
      <c r="X127" s="2"/>
      <c r="Y127" s="2">
        <f t="shared" si="57"/>
        <v>0</v>
      </c>
      <c r="Z127" s="11">
        <f t="shared" si="93"/>
        <v>0</v>
      </c>
      <c r="AA127" s="11">
        <f t="shared" si="93"/>
        <v>0</v>
      </c>
      <c r="AB127" s="11">
        <f t="shared" si="93"/>
        <v>0</v>
      </c>
      <c r="AC127" s="11">
        <f t="shared" si="93"/>
        <v>0</v>
      </c>
      <c r="AD127" s="11">
        <f t="shared" si="93"/>
        <v>0</v>
      </c>
      <c r="AE127" s="11">
        <f t="shared" si="93"/>
        <v>0</v>
      </c>
      <c r="AF127" s="11"/>
      <c r="AG127" s="2"/>
      <c r="AH127" s="2"/>
      <c r="AI127" s="2"/>
      <c r="AJ127" s="2"/>
      <c r="AK127" s="2"/>
      <c r="AL127" s="2"/>
      <c r="AM127" s="2">
        <f t="shared" si="58"/>
        <v>0</v>
      </c>
      <c r="AN127" s="11">
        <f t="shared" si="94"/>
        <v>0</v>
      </c>
      <c r="AO127" s="11">
        <f t="shared" si="94"/>
        <v>0</v>
      </c>
      <c r="AP127" s="11">
        <f t="shared" si="94"/>
        <v>0</v>
      </c>
      <c r="AQ127" s="11">
        <f t="shared" si="94"/>
        <v>0</v>
      </c>
      <c r="AR127" s="11">
        <f t="shared" si="94"/>
        <v>0</v>
      </c>
      <c r="AS127" s="11">
        <f t="shared" si="94"/>
        <v>0</v>
      </c>
      <c r="AT127" s="11"/>
      <c r="AU127" s="2"/>
      <c r="AV127" s="2"/>
      <c r="AW127" s="2"/>
      <c r="AX127" s="2"/>
      <c r="AY127" s="2">
        <v>1.2142857142857144</v>
      </c>
      <c r="AZ127" s="2">
        <v>1.0714285714285714</v>
      </c>
      <c r="BA127" s="2">
        <f t="shared" si="59"/>
        <v>2.2857142857142856</v>
      </c>
      <c r="BB127" s="11">
        <f t="shared" si="95"/>
        <v>0</v>
      </c>
      <c r="BC127" s="11">
        <f t="shared" si="95"/>
        <v>0</v>
      </c>
      <c r="BD127" s="11">
        <f t="shared" si="95"/>
        <v>0</v>
      </c>
      <c r="BE127" s="11">
        <f t="shared" si="95"/>
        <v>0</v>
      </c>
      <c r="BF127" s="11">
        <f t="shared" si="95"/>
        <v>0.10119047619047621</v>
      </c>
      <c r="BG127" s="11">
        <f t="shared" si="95"/>
        <v>8.9285714285714288E-2</v>
      </c>
      <c r="BH127" s="11"/>
      <c r="BI127">
        <v>0.15384615384615385</v>
      </c>
      <c r="BJ127">
        <v>0</v>
      </c>
      <c r="BK127">
        <v>6.0000000000000027</v>
      </c>
      <c r="BL127">
        <v>3.9999999999999982</v>
      </c>
      <c r="BM127">
        <v>3.0769230769230771</v>
      </c>
      <c r="BN127">
        <v>0</v>
      </c>
      <c r="BO127">
        <v>13.230769230769232</v>
      </c>
      <c r="BP127" s="11">
        <v>1.2820512820512822E-2</v>
      </c>
      <c r="BQ127" s="11">
        <v>0</v>
      </c>
      <c r="BR127" s="11">
        <v>0.50000000000000022</v>
      </c>
      <c r="BS127" s="11">
        <v>0.3333333333333332</v>
      </c>
      <c r="BT127" s="11">
        <v>0.25641025641025644</v>
      </c>
      <c r="BU127" s="11">
        <v>0</v>
      </c>
      <c r="BV127" s="11"/>
      <c r="BW127">
        <v>10.000000000000002</v>
      </c>
      <c r="BX127">
        <v>8.0000000000000089</v>
      </c>
      <c r="BY127">
        <v>3.9999999999999987</v>
      </c>
      <c r="BZ127">
        <v>0</v>
      </c>
      <c r="CA127">
        <v>3.9999999999999991</v>
      </c>
      <c r="CB127">
        <v>2.2857142857142856</v>
      </c>
      <c r="CC127">
        <v>28.285714285714295</v>
      </c>
      <c r="CD127" s="11">
        <v>0.83333333333333348</v>
      </c>
      <c r="CE127" s="11">
        <v>0.66666666666666741</v>
      </c>
      <c r="CF127" s="11">
        <v>0.3333333333333332</v>
      </c>
      <c r="CG127" s="11">
        <v>0</v>
      </c>
      <c r="CH127" s="11">
        <v>0.33333333333333326</v>
      </c>
      <c r="CI127" s="11">
        <v>0.19047619047619047</v>
      </c>
    </row>
    <row r="128" spans="1:89" hidden="1" x14ac:dyDescent="0.25">
      <c r="A128" s="1" t="s">
        <v>254</v>
      </c>
      <c r="B128" s="12" t="s">
        <v>267</v>
      </c>
      <c r="C128" t="s">
        <v>268</v>
      </c>
      <c r="E128" s="2"/>
      <c r="F128" s="2">
        <v>3.9999999999999991</v>
      </c>
      <c r="G128" s="2">
        <v>4.3076923076923066</v>
      </c>
      <c r="H128" s="2"/>
      <c r="I128" s="2">
        <v>4.2307692307692308</v>
      </c>
      <c r="J128" s="2">
        <v>4.384615384615385</v>
      </c>
      <c r="K128" s="2">
        <f t="shared" si="55"/>
        <v>16.92307692307692</v>
      </c>
      <c r="L128" s="13">
        <f t="shared" si="92"/>
        <v>0</v>
      </c>
      <c r="M128" s="13">
        <f t="shared" si="92"/>
        <v>0.33333333333333326</v>
      </c>
      <c r="N128" s="13">
        <f t="shared" si="92"/>
        <v>0.35897435897435886</v>
      </c>
      <c r="O128" s="13">
        <f t="shared" si="92"/>
        <v>0</v>
      </c>
      <c r="P128" s="13">
        <f t="shared" si="92"/>
        <v>0.35256410256410259</v>
      </c>
      <c r="Q128" s="13">
        <f t="shared" si="56"/>
        <v>0.36538461538461542</v>
      </c>
      <c r="R128" s="13"/>
      <c r="S128" s="2">
        <v>3.9999999999999987</v>
      </c>
      <c r="T128" s="2">
        <v>3.9999999999999987</v>
      </c>
      <c r="U128" s="2">
        <v>0</v>
      </c>
      <c r="V128" s="2">
        <v>3.9999999999999987</v>
      </c>
      <c r="W128" s="2">
        <v>2.8571428571428572</v>
      </c>
      <c r="X128" s="2">
        <v>4.8571428571428577</v>
      </c>
      <c r="Y128" s="2">
        <f t="shared" si="57"/>
        <v>19.714285714285712</v>
      </c>
      <c r="Z128" s="11">
        <f t="shared" si="93"/>
        <v>0.3333333333333332</v>
      </c>
      <c r="AA128" s="11">
        <f t="shared" si="93"/>
        <v>0.3333333333333332</v>
      </c>
      <c r="AB128" s="11">
        <f t="shared" si="93"/>
        <v>0</v>
      </c>
      <c r="AC128" s="11">
        <f t="shared" si="93"/>
        <v>0.3333333333333332</v>
      </c>
      <c r="AD128" s="11">
        <f t="shared" si="93"/>
        <v>0.23809523809523811</v>
      </c>
      <c r="AE128" s="11">
        <f t="shared" si="93"/>
        <v>0.40476190476190482</v>
      </c>
      <c r="AF128" s="11"/>
      <c r="AG128" s="2">
        <v>0</v>
      </c>
      <c r="AH128" s="2">
        <v>7.9999999999999964</v>
      </c>
      <c r="AI128" s="2">
        <v>1.9999999999999996</v>
      </c>
      <c r="AJ128" s="2">
        <v>0</v>
      </c>
      <c r="AK128" s="2">
        <v>2.3076923076923079</v>
      </c>
      <c r="AL128" s="2">
        <v>4.6153846153846159</v>
      </c>
      <c r="AM128" s="2">
        <f t="shared" si="58"/>
        <v>16.92307692307692</v>
      </c>
      <c r="AN128" s="11">
        <f t="shared" si="94"/>
        <v>0</v>
      </c>
      <c r="AO128" s="11">
        <f t="shared" si="94"/>
        <v>0.66666666666666641</v>
      </c>
      <c r="AP128" s="11">
        <f t="shared" si="94"/>
        <v>0.16666666666666663</v>
      </c>
      <c r="AQ128" s="11">
        <f t="shared" si="94"/>
        <v>0</v>
      </c>
      <c r="AR128" s="11">
        <f t="shared" si="94"/>
        <v>0.19230769230769232</v>
      </c>
      <c r="AS128" s="11">
        <f t="shared" si="94"/>
        <v>0.38461538461538464</v>
      </c>
      <c r="AT128" s="11"/>
      <c r="AU128" s="2">
        <v>3.9999999999999987</v>
      </c>
      <c r="AV128" s="2">
        <v>3.9999999999999987</v>
      </c>
      <c r="AW128" s="2">
        <v>1.9999999999999993</v>
      </c>
      <c r="AX128" s="2">
        <v>0</v>
      </c>
      <c r="AY128" s="2">
        <v>1.4285714285714286</v>
      </c>
      <c r="AZ128" s="2">
        <v>2.1428571428571428</v>
      </c>
      <c r="BA128" s="2">
        <f t="shared" si="59"/>
        <v>13.571428571428568</v>
      </c>
      <c r="BB128" s="11">
        <f t="shared" si="95"/>
        <v>0.3333333333333332</v>
      </c>
      <c r="BC128" s="11">
        <f t="shared" si="95"/>
        <v>0.3333333333333332</v>
      </c>
      <c r="BD128" s="11">
        <f t="shared" si="95"/>
        <v>0.1666666666666666</v>
      </c>
      <c r="BE128" s="11">
        <f t="shared" si="95"/>
        <v>0</v>
      </c>
      <c r="BF128" s="11">
        <f t="shared" si="95"/>
        <v>0.11904761904761905</v>
      </c>
      <c r="BG128" s="11">
        <f t="shared" si="95"/>
        <v>0.17857142857142858</v>
      </c>
      <c r="BH128" s="11"/>
      <c r="BI128">
        <v>3.9999999999999991</v>
      </c>
      <c r="BJ128">
        <v>3.0000000000000004</v>
      </c>
      <c r="BK128">
        <v>3.9999999999999991</v>
      </c>
      <c r="BL128">
        <v>3.9999999999999991</v>
      </c>
      <c r="BM128">
        <v>4.2307692307692308</v>
      </c>
      <c r="BN128">
        <v>3.8461538461538463</v>
      </c>
      <c r="BO128">
        <v>23.076923076923077</v>
      </c>
      <c r="BP128" s="11">
        <v>0.33333333333333326</v>
      </c>
      <c r="BQ128" s="11">
        <v>0.25000000000000006</v>
      </c>
      <c r="BR128" s="11">
        <v>0.33333333333333326</v>
      </c>
      <c r="BS128" s="11">
        <v>0.33333333333333326</v>
      </c>
      <c r="BT128" s="11">
        <v>0.35256410256410259</v>
      </c>
      <c r="BU128" s="11">
        <v>0.32051282051282054</v>
      </c>
      <c r="BV128" s="11"/>
      <c r="BW128">
        <v>3.9999999999999987</v>
      </c>
      <c r="BX128">
        <v>1.9999999999999993</v>
      </c>
      <c r="BY128">
        <v>1.9999999999999993</v>
      </c>
      <c r="BZ128">
        <v>0</v>
      </c>
      <c r="CA128">
        <v>1.4285714285714286</v>
      </c>
      <c r="CB128">
        <v>2.1428571428571428</v>
      </c>
      <c r="CC128">
        <v>11.571428571428568</v>
      </c>
      <c r="CD128" s="11">
        <v>0.3333333333333332</v>
      </c>
      <c r="CE128" s="11">
        <v>0.1666666666666666</v>
      </c>
      <c r="CF128" s="11">
        <v>0.1666666666666666</v>
      </c>
      <c r="CG128" s="11">
        <v>0</v>
      </c>
      <c r="CH128" s="11">
        <v>0.11904761904761905</v>
      </c>
      <c r="CI128" s="11">
        <v>0.17857142857142858</v>
      </c>
    </row>
    <row r="129" spans="1:89" hidden="1" x14ac:dyDescent="0.25">
      <c r="A129" s="1" t="s">
        <v>254</v>
      </c>
      <c r="B129" s="12" t="s">
        <v>269</v>
      </c>
      <c r="C129" t="s">
        <v>270</v>
      </c>
      <c r="E129" s="2"/>
      <c r="F129" s="2">
        <v>7.0000000000000036</v>
      </c>
      <c r="G129" s="2">
        <v>3.0000000000000004</v>
      </c>
      <c r="H129" s="2"/>
      <c r="I129" s="2">
        <v>3.0769230769230771</v>
      </c>
      <c r="J129" s="2">
        <v>1.7692307692307692</v>
      </c>
      <c r="K129" s="2">
        <f t="shared" si="55"/>
        <v>14.84615384615385</v>
      </c>
      <c r="L129" s="13">
        <f t="shared" si="92"/>
        <v>0</v>
      </c>
      <c r="M129" s="13">
        <f t="shared" si="92"/>
        <v>0.58333333333333359</v>
      </c>
      <c r="N129" s="13">
        <f t="shared" si="92"/>
        <v>0.25000000000000006</v>
      </c>
      <c r="O129" s="13">
        <f t="shared" si="92"/>
        <v>0</v>
      </c>
      <c r="P129" s="13">
        <f t="shared" si="92"/>
        <v>0.25641025641025644</v>
      </c>
      <c r="Q129" s="13">
        <f t="shared" si="56"/>
        <v>0.14743589743589744</v>
      </c>
      <c r="R129" s="13"/>
      <c r="S129" s="2">
        <v>3</v>
      </c>
      <c r="T129" s="2">
        <v>3</v>
      </c>
      <c r="U129" s="2">
        <v>7</v>
      </c>
      <c r="V129" s="2">
        <v>0</v>
      </c>
      <c r="W129" s="2">
        <v>4.2857142857142856</v>
      </c>
      <c r="X129" s="2">
        <v>4.2857142857142856</v>
      </c>
      <c r="Y129" s="2">
        <f t="shared" si="57"/>
        <v>21.571428571428569</v>
      </c>
      <c r="Z129" s="11">
        <f t="shared" si="93"/>
        <v>0.25</v>
      </c>
      <c r="AA129" s="11">
        <f t="shared" si="93"/>
        <v>0.25</v>
      </c>
      <c r="AB129" s="11">
        <f t="shared" si="93"/>
        <v>0.58333333333333337</v>
      </c>
      <c r="AC129" s="11">
        <f t="shared" si="93"/>
        <v>0</v>
      </c>
      <c r="AD129" s="11">
        <f t="shared" si="93"/>
        <v>0.35714285714285715</v>
      </c>
      <c r="AE129" s="11">
        <f t="shared" si="93"/>
        <v>0.35714285714285715</v>
      </c>
      <c r="AF129" s="11"/>
      <c r="AG129" s="2">
        <v>0</v>
      </c>
      <c r="AH129" s="2">
        <v>3.0000000000000004</v>
      </c>
      <c r="AI129" s="2">
        <v>1.9999999999999996</v>
      </c>
      <c r="AJ129" s="2">
        <v>5.0000000000000009</v>
      </c>
      <c r="AK129" s="2">
        <v>1.5384615384615385</v>
      </c>
      <c r="AL129" s="2">
        <v>2.1538461538461537</v>
      </c>
      <c r="AM129" s="2">
        <f t="shared" si="58"/>
        <v>13.692307692307692</v>
      </c>
      <c r="AN129" s="11">
        <f t="shared" si="94"/>
        <v>0</v>
      </c>
      <c r="AO129" s="11">
        <f t="shared" si="94"/>
        <v>0.25000000000000006</v>
      </c>
      <c r="AP129" s="11">
        <f t="shared" si="94"/>
        <v>0.16666666666666663</v>
      </c>
      <c r="AQ129" s="11">
        <f t="shared" si="94"/>
        <v>0.41666666666666674</v>
      </c>
      <c r="AR129" s="11">
        <f t="shared" si="94"/>
        <v>0.12820512820512822</v>
      </c>
      <c r="AS129" s="11">
        <f t="shared" si="94"/>
        <v>0.17948717948717949</v>
      </c>
      <c r="AT129" s="11"/>
      <c r="AU129" s="2">
        <v>3</v>
      </c>
      <c r="AV129" s="2">
        <v>3</v>
      </c>
      <c r="AW129" s="2">
        <v>3</v>
      </c>
      <c r="AX129" s="2">
        <v>0</v>
      </c>
      <c r="AY129" s="2">
        <v>3.5714285714285716</v>
      </c>
      <c r="AZ129" s="2">
        <v>3.5714285714285716</v>
      </c>
      <c r="BA129" s="2">
        <f t="shared" si="59"/>
        <v>16.142857142857142</v>
      </c>
      <c r="BB129" s="11">
        <f t="shared" si="95"/>
        <v>0.25</v>
      </c>
      <c r="BC129" s="11">
        <f t="shared" si="95"/>
        <v>0.25</v>
      </c>
      <c r="BD129" s="11">
        <f t="shared" si="95"/>
        <v>0.25</v>
      </c>
      <c r="BE129" s="11">
        <f t="shared" si="95"/>
        <v>0</v>
      </c>
      <c r="BF129" s="11">
        <f t="shared" si="95"/>
        <v>0.29761904761904762</v>
      </c>
      <c r="BG129" s="11">
        <f t="shared" si="95"/>
        <v>0.29761904761904762</v>
      </c>
      <c r="BH129" s="11"/>
      <c r="BI129">
        <v>0</v>
      </c>
      <c r="BJ129">
        <v>5.0000000000000009</v>
      </c>
      <c r="BK129">
        <v>5.0000000000000009</v>
      </c>
      <c r="BL129">
        <v>0</v>
      </c>
      <c r="BM129">
        <v>3.0769230769230771</v>
      </c>
      <c r="BN129">
        <v>2.3076923076923079</v>
      </c>
      <c r="BO129">
        <v>15.384615384615387</v>
      </c>
      <c r="BP129" s="11">
        <v>0</v>
      </c>
      <c r="BQ129" s="11">
        <v>0.41666666666666674</v>
      </c>
      <c r="BR129" s="11">
        <v>0.41666666666666674</v>
      </c>
      <c r="BS129" s="11">
        <v>0</v>
      </c>
      <c r="BT129" s="11">
        <v>0.25641025641025644</v>
      </c>
      <c r="BU129" s="11">
        <v>0.19230769230769232</v>
      </c>
      <c r="BV129" s="11"/>
      <c r="BW129">
        <v>0</v>
      </c>
      <c r="BX129">
        <v>1.9999999999999993</v>
      </c>
      <c r="BY129">
        <v>0</v>
      </c>
      <c r="BZ129">
        <v>3.9999999999999987</v>
      </c>
      <c r="CA129">
        <v>2.8571428571428572</v>
      </c>
      <c r="CB129">
        <v>3.2142857142857144</v>
      </c>
      <c r="CC129">
        <v>12.071428571428569</v>
      </c>
      <c r="CD129" s="11">
        <v>0</v>
      </c>
      <c r="CE129" s="11">
        <v>0.1666666666666666</v>
      </c>
      <c r="CF129" s="11">
        <v>0</v>
      </c>
      <c r="CG129" s="11">
        <v>0.3333333333333332</v>
      </c>
      <c r="CH129" s="11">
        <v>0.23809523809523811</v>
      </c>
      <c r="CI129" s="11">
        <v>0.26785714285714285</v>
      </c>
    </row>
    <row r="130" spans="1:89" hidden="1" x14ac:dyDescent="0.25">
      <c r="A130" s="1" t="s">
        <v>254</v>
      </c>
      <c r="B130" s="12" t="s">
        <v>271</v>
      </c>
      <c r="C130" t="s">
        <v>272</v>
      </c>
      <c r="E130" s="2">
        <v>5.0000000000000009</v>
      </c>
      <c r="F130" s="2">
        <v>3.9999999999999991</v>
      </c>
      <c r="G130" s="2"/>
      <c r="H130" s="2"/>
      <c r="I130" s="2">
        <v>2.1538461538461542</v>
      </c>
      <c r="J130" s="2">
        <v>2.6923076923076925</v>
      </c>
      <c r="K130" s="2">
        <f t="shared" si="55"/>
        <v>13.846153846153847</v>
      </c>
      <c r="L130" s="13">
        <f t="shared" si="92"/>
        <v>0.41666666666666674</v>
      </c>
      <c r="M130" s="13">
        <f t="shared" si="92"/>
        <v>0.33333333333333326</v>
      </c>
      <c r="N130" s="13">
        <f t="shared" si="92"/>
        <v>0</v>
      </c>
      <c r="O130" s="13">
        <f t="shared" si="92"/>
        <v>0</v>
      </c>
      <c r="P130" s="13">
        <f t="shared" si="92"/>
        <v>0.17948717948717952</v>
      </c>
      <c r="Q130" s="13">
        <f t="shared" si="56"/>
        <v>0.22435897435897437</v>
      </c>
      <c r="R130" s="13"/>
      <c r="S130" s="2">
        <v>3.9999999999999987</v>
      </c>
      <c r="T130" s="2">
        <v>3.9999999999999987</v>
      </c>
      <c r="U130" s="2">
        <v>0</v>
      </c>
      <c r="V130" s="2">
        <v>3.9999999999999987</v>
      </c>
      <c r="W130" s="2">
        <v>2.5</v>
      </c>
      <c r="X130" s="2">
        <v>2.1428571428571428</v>
      </c>
      <c r="Y130" s="2">
        <f t="shared" si="57"/>
        <v>16.642857142857139</v>
      </c>
      <c r="Z130" s="11">
        <f t="shared" si="93"/>
        <v>0.3333333333333332</v>
      </c>
      <c r="AA130" s="11">
        <f t="shared" si="93"/>
        <v>0.3333333333333332</v>
      </c>
      <c r="AB130" s="11">
        <f t="shared" si="93"/>
        <v>0</v>
      </c>
      <c r="AC130" s="11">
        <f t="shared" si="93"/>
        <v>0.3333333333333332</v>
      </c>
      <c r="AD130" s="11">
        <f t="shared" si="93"/>
        <v>0.20833333333333334</v>
      </c>
      <c r="AE130" s="11">
        <f t="shared" si="93"/>
        <v>0.17857142857142858</v>
      </c>
      <c r="AF130" s="11"/>
      <c r="AG130" s="2">
        <v>0</v>
      </c>
      <c r="AH130" s="2">
        <v>0</v>
      </c>
      <c r="AI130" s="2">
        <v>1.9999999999999996</v>
      </c>
      <c r="AJ130" s="2">
        <v>3.0000000000000004</v>
      </c>
      <c r="AK130" s="2">
        <v>1.7692307692307692</v>
      </c>
      <c r="AL130" s="2">
        <v>3.0769230769230771</v>
      </c>
      <c r="AM130" s="2">
        <f t="shared" si="58"/>
        <v>9.8461538461538467</v>
      </c>
      <c r="AN130" s="11">
        <f t="shared" si="94"/>
        <v>0</v>
      </c>
      <c r="AO130" s="11">
        <f t="shared" si="94"/>
        <v>0</v>
      </c>
      <c r="AP130" s="11">
        <f t="shared" si="94"/>
        <v>0.16666666666666663</v>
      </c>
      <c r="AQ130" s="11">
        <f t="shared" si="94"/>
        <v>0.25000000000000006</v>
      </c>
      <c r="AR130" s="11">
        <f t="shared" si="94"/>
        <v>0.14743589743589744</v>
      </c>
      <c r="AS130" s="11">
        <f t="shared" si="94"/>
        <v>0.25641025641025644</v>
      </c>
      <c r="AT130" s="11"/>
      <c r="AU130" s="2">
        <v>3.9999999999999987</v>
      </c>
      <c r="AV130" s="2">
        <v>3.9999999999999987</v>
      </c>
      <c r="AW130" s="2">
        <v>0</v>
      </c>
      <c r="AX130" s="2">
        <v>0</v>
      </c>
      <c r="AY130" s="2">
        <v>2.1428571428571428</v>
      </c>
      <c r="AZ130" s="2">
        <v>1.4285714285714286</v>
      </c>
      <c r="BA130" s="2">
        <f t="shared" si="59"/>
        <v>11.571428571428569</v>
      </c>
      <c r="BB130" s="11">
        <f t="shared" si="95"/>
        <v>0.3333333333333332</v>
      </c>
      <c r="BC130" s="11">
        <f t="shared" si="95"/>
        <v>0.3333333333333332</v>
      </c>
      <c r="BD130" s="11">
        <f t="shared" si="95"/>
        <v>0</v>
      </c>
      <c r="BE130" s="11">
        <f t="shared" si="95"/>
        <v>0</v>
      </c>
      <c r="BF130" s="11">
        <f t="shared" si="95"/>
        <v>0.17857142857142858</v>
      </c>
      <c r="BG130" s="11">
        <f t="shared" si="95"/>
        <v>0.11904761904761905</v>
      </c>
      <c r="BH130" s="11"/>
      <c r="BI130">
        <v>1.9999999999999996</v>
      </c>
      <c r="BJ130">
        <v>0</v>
      </c>
      <c r="BK130">
        <v>0</v>
      </c>
      <c r="BL130">
        <v>0</v>
      </c>
      <c r="BM130">
        <v>1.9230769230769234</v>
      </c>
      <c r="BN130">
        <v>2.7692307692307692</v>
      </c>
      <c r="BO130">
        <v>6.6923076923076916</v>
      </c>
      <c r="BP130" s="11">
        <v>0.16666666666666663</v>
      </c>
      <c r="BQ130" s="11">
        <v>0</v>
      </c>
      <c r="BR130" s="11">
        <v>0</v>
      </c>
      <c r="BS130" s="11">
        <v>0</v>
      </c>
      <c r="BT130" s="11">
        <v>0.16025641025641027</v>
      </c>
      <c r="BU130" s="11">
        <v>0.23076923076923075</v>
      </c>
      <c r="BV130" s="11"/>
      <c r="BW130">
        <v>0</v>
      </c>
      <c r="BX130">
        <v>0</v>
      </c>
      <c r="BY130">
        <v>0</v>
      </c>
      <c r="BZ130">
        <v>0</v>
      </c>
      <c r="CA130">
        <v>0.7142857142857143</v>
      </c>
      <c r="CB130">
        <v>0.7142857142857143</v>
      </c>
      <c r="CC130">
        <v>1.4285714285714286</v>
      </c>
      <c r="CD130" s="11">
        <v>0</v>
      </c>
      <c r="CE130" s="11">
        <v>0</v>
      </c>
      <c r="CF130" s="11">
        <v>0</v>
      </c>
      <c r="CG130" s="11">
        <v>0</v>
      </c>
      <c r="CH130" s="11">
        <v>5.9523809523809527E-2</v>
      </c>
      <c r="CI130" s="11">
        <v>5.9523809523809527E-2</v>
      </c>
    </row>
    <row r="131" spans="1:89" x14ac:dyDescent="0.25">
      <c r="A131" s="5" t="s">
        <v>254</v>
      </c>
      <c r="B131" s="12" t="s">
        <v>273</v>
      </c>
      <c r="C131" t="s">
        <v>274</v>
      </c>
      <c r="E131" s="2">
        <v>4.8461538461538458</v>
      </c>
      <c r="F131" s="2">
        <v>6.0000000000000027</v>
      </c>
      <c r="G131" s="2">
        <v>10.000000000000002</v>
      </c>
      <c r="H131" s="2">
        <v>6.1538461538461551</v>
      </c>
      <c r="I131" s="2">
        <v>6.4615384615384617</v>
      </c>
      <c r="J131" s="2">
        <v>2.4615384615384617</v>
      </c>
      <c r="K131" s="2">
        <f t="shared" si="55"/>
        <v>35.923076923076927</v>
      </c>
      <c r="L131" s="13">
        <f t="shared" si="92"/>
        <v>0.4038461538461538</v>
      </c>
      <c r="M131" s="13">
        <f t="shared" si="92"/>
        <v>0.50000000000000022</v>
      </c>
      <c r="N131" s="13">
        <f t="shared" si="92"/>
        <v>0.83333333333333348</v>
      </c>
      <c r="O131" s="13">
        <f t="shared" si="92"/>
        <v>0.51282051282051289</v>
      </c>
      <c r="P131" s="13">
        <f t="shared" si="92"/>
        <v>0.53846153846153844</v>
      </c>
      <c r="Q131" s="13">
        <f t="shared" si="56"/>
        <v>0.20512820512820515</v>
      </c>
      <c r="R131" s="9">
        <f t="shared" ref="R131:R133" si="98">SUBTOTAL(9,L131:Q131)/6</f>
        <v>0.49893162393162399</v>
      </c>
      <c r="S131" s="2">
        <v>6.3571428571428594</v>
      </c>
      <c r="T131" s="2">
        <v>6.0714285714285712</v>
      </c>
      <c r="U131" s="2">
        <v>7.8571428571428656</v>
      </c>
      <c r="V131" s="2">
        <v>8.0000000000000089</v>
      </c>
      <c r="W131" s="2">
        <v>5.0714285714285712</v>
      </c>
      <c r="X131" s="2">
        <v>2.4285714285714288</v>
      </c>
      <c r="Y131" s="2">
        <f t="shared" si="57"/>
        <v>35.785714285714306</v>
      </c>
      <c r="Z131" s="11">
        <f t="shared" si="93"/>
        <v>0.52976190476190499</v>
      </c>
      <c r="AA131" s="11">
        <f t="shared" si="93"/>
        <v>0.50595238095238093</v>
      </c>
      <c r="AB131" s="11">
        <f t="shared" si="93"/>
        <v>0.65476190476190543</v>
      </c>
      <c r="AC131" s="11">
        <f t="shared" si="93"/>
        <v>0.66666666666666741</v>
      </c>
      <c r="AD131" s="11">
        <f t="shared" si="93"/>
        <v>0.42261904761904762</v>
      </c>
      <c r="AE131" s="11">
        <f t="shared" si="93"/>
        <v>0.20238095238095241</v>
      </c>
      <c r="AF131" s="10">
        <f t="shared" ref="AF131:AF133" si="99">AVERAGE(Z131:AE131)</f>
        <v>0.49702380952380981</v>
      </c>
      <c r="AG131" s="2">
        <v>6.0000000000000027</v>
      </c>
      <c r="AH131" s="2">
        <v>6.0000000000000027</v>
      </c>
      <c r="AI131" s="2">
        <v>8.0000000000000071</v>
      </c>
      <c r="AJ131" s="2">
        <v>0</v>
      </c>
      <c r="AK131" s="2">
        <v>6.4615384615384617</v>
      </c>
      <c r="AL131" s="2">
        <v>2.9230769230769234</v>
      </c>
      <c r="AM131" s="2">
        <f t="shared" si="58"/>
        <v>29.384615384615397</v>
      </c>
      <c r="AN131" s="11">
        <f t="shared" si="94"/>
        <v>0.50000000000000022</v>
      </c>
      <c r="AO131" s="11">
        <f t="shared" si="94"/>
        <v>0.50000000000000022</v>
      </c>
      <c r="AP131" s="11">
        <f t="shared" si="94"/>
        <v>0.6666666666666673</v>
      </c>
      <c r="AQ131" s="11">
        <f t="shared" si="94"/>
        <v>0</v>
      </c>
      <c r="AR131" s="11">
        <f t="shared" si="94"/>
        <v>0.53846153846153844</v>
      </c>
      <c r="AS131" s="11">
        <f t="shared" si="94"/>
        <v>0.24358974358974361</v>
      </c>
      <c r="AT131" s="10">
        <f t="shared" ref="AT131:AT133" si="100">SUM(AN131:AS131)/6</f>
        <v>0.40811965811965828</v>
      </c>
      <c r="AU131" s="2">
        <v>8.0000000000000089</v>
      </c>
      <c r="AV131" s="2">
        <v>8.0000000000000089</v>
      </c>
      <c r="AW131" s="2">
        <v>1.9999999999999993</v>
      </c>
      <c r="AX131" s="2">
        <v>1.9999999999999993</v>
      </c>
      <c r="AY131" s="2">
        <v>4.9285714285714279</v>
      </c>
      <c r="AZ131" s="2">
        <v>4.8571428571428559</v>
      </c>
      <c r="BA131" s="2">
        <f t="shared" si="59"/>
        <v>29.785714285714299</v>
      </c>
      <c r="BB131" s="11">
        <f t="shared" si="95"/>
        <v>0.66666666666666741</v>
      </c>
      <c r="BC131" s="11">
        <f t="shared" si="95"/>
        <v>0.66666666666666741</v>
      </c>
      <c r="BD131" s="11">
        <f t="shared" si="95"/>
        <v>0.1666666666666666</v>
      </c>
      <c r="BE131" s="11">
        <f t="shared" si="95"/>
        <v>0.1666666666666666</v>
      </c>
      <c r="BF131" s="11">
        <f t="shared" si="95"/>
        <v>0.41071428571428564</v>
      </c>
      <c r="BG131" s="11">
        <f t="shared" si="95"/>
        <v>0.40476190476190466</v>
      </c>
      <c r="BH131" s="10">
        <f t="shared" ref="BH131:BH133" si="101">SUM(BB131:BG131)/6</f>
        <v>0.41369047619047633</v>
      </c>
      <c r="BI131">
        <v>5.8461538461538485</v>
      </c>
      <c r="BJ131">
        <v>8.0000000000000071</v>
      </c>
      <c r="BK131">
        <v>3.9999999999999982</v>
      </c>
      <c r="BL131">
        <v>6.0000000000000027</v>
      </c>
      <c r="BM131">
        <v>5.3076923076923084</v>
      </c>
      <c r="BN131">
        <v>7.6923076923076952</v>
      </c>
      <c r="BO131">
        <v>36.846153846153861</v>
      </c>
      <c r="BP131" s="11">
        <v>0.48717948717948739</v>
      </c>
      <c r="BQ131" s="11">
        <v>0.6666666666666673</v>
      </c>
      <c r="BR131" s="11">
        <v>0.3333333333333332</v>
      </c>
      <c r="BS131" s="11">
        <v>0.50000000000000022</v>
      </c>
      <c r="BT131" s="11">
        <v>0.44230769230769235</v>
      </c>
      <c r="BU131" s="11">
        <v>0.6410256410256413</v>
      </c>
      <c r="BV131" s="11">
        <f t="shared" ref="BV131:BV133" si="102">SUM(BP131:BU131)/6</f>
        <v>0.51175213675213704</v>
      </c>
      <c r="BW131">
        <v>1.9999999999999993</v>
      </c>
      <c r="BX131">
        <v>3.9999999999999987</v>
      </c>
      <c r="BY131">
        <v>3.9999999999999987</v>
      </c>
      <c r="BZ131">
        <v>0</v>
      </c>
      <c r="CA131">
        <v>4.7857142857142856</v>
      </c>
      <c r="CB131">
        <v>3.5714285714285716</v>
      </c>
      <c r="CC131">
        <v>18.357142857142854</v>
      </c>
      <c r="CD131" s="11">
        <v>0.1666666666666666</v>
      </c>
      <c r="CE131" s="11">
        <v>0.3333333333333332</v>
      </c>
      <c r="CF131" s="11">
        <v>0.3333333333333332</v>
      </c>
      <c r="CG131" s="11">
        <v>0</v>
      </c>
      <c r="CH131" s="11">
        <v>0.39880952380952378</v>
      </c>
      <c r="CI131" s="11">
        <v>0.29761904761904762</v>
      </c>
      <c r="CJ131" s="11">
        <f t="shared" ref="CJ131:CJ133" si="103">SUM(CD131:CI131)/6</f>
        <v>0.25496031746031739</v>
      </c>
      <c r="CK131" s="54">
        <f t="shared" ref="CK131:CK133" si="104">SUM(R131+AF131+AT131+BH131+BV131+CJ131)/6</f>
        <v>0.43074633699633713</v>
      </c>
    </row>
    <row r="132" spans="1:89" x14ac:dyDescent="0.25">
      <c r="A132" s="5" t="s">
        <v>254</v>
      </c>
      <c r="B132" s="12" t="s">
        <v>275</v>
      </c>
      <c r="C132" t="s">
        <v>276</v>
      </c>
      <c r="E132" s="2">
        <v>5.0769230769230775</v>
      </c>
      <c r="F132" s="2">
        <v>6.307692307692311</v>
      </c>
      <c r="G132" s="2">
        <v>9.0000000000000018</v>
      </c>
      <c r="H132" s="2">
        <v>3.9999999999999982</v>
      </c>
      <c r="I132" s="2">
        <v>5.3076923076923084</v>
      </c>
      <c r="J132" s="2">
        <v>3.4615384615384617</v>
      </c>
      <c r="K132" s="2">
        <f t="shared" ref="K132:K195" si="105">SUM(E132:J132)</f>
        <v>33.153846153846153</v>
      </c>
      <c r="L132" s="13">
        <f t="shared" si="92"/>
        <v>0.42307692307692313</v>
      </c>
      <c r="M132" s="13">
        <f t="shared" si="92"/>
        <v>0.52564102564102588</v>
      </c>
      <c r="N132" s="13">
        <f t="shared" si="92"/>
        <v>0.75000000000000011</v>
      </c>
      <c r="O132" s="13">
        <f t="shared" si="92"/>
        <v>0.3333333333333332</v>
      </c>
      <c r="P132" s="13">
        <f t="shared" si="92"/>
        <v>0.44230769230769235</v>
      </c>
      <c r="Q132" s="13">
        <f t="shared" ref="Q132:Q195" si="106">J132/12</f>
        <v>0.28846153846153849</v>
      </c>
      <c r="R132" s="9">
        <f t="shared" si="98"/>
        <v>0.46047008547008556</v>
      </c>
      <c r="S132" s="2">
        <v>6.0000000000000036</v>
      </c>
      <c r="T132" s="2">
        <v>10.000000000000002</v>
      </c>
      <c r="U132" s="2">
        <v>4.3571428571428568</v>
      </c>
      <c r="V132" s="2">
        <v>6</v>
      </c>
      <c r="W132" s="2">
        <v>5.2857142857142847</v>
      </c>
      <c r="X132" s="2">
        <v>1.7857142857142856</v>
      </c>
      <c r="Y132" s="2">
        <f t="shared" ref="Y132:Y195" si="107">SUM(S132:X132)</f>
        <v>33.428571428571438</v>
      </c>
      <c r="Z132" s="11">
        <f t="shared" si="93"/>
        <v>0.50000000000000033</v>
      </c>
      <c r="AA132" s="11">
        <f t="shared" si="93"/>
        <v>0.83333333333333348</v>
      </c>
      <c r="AB132" s="11">
        <f t="shared" si="93"/>
        <v>0.36309523809523808</v>
      </c>
      <c r="AC132" s="11">
        <f t="shared" si="93"/>
        <v>0.5</v>
      </c>
      <c r="AD132" s="11">
        <f t="shared" si="93"/>
        <v>0.44047619047619041</v>
      </c>
      <c r="AE132" s="11">
        <f t="shared" si="93"/>
        <v>0.14880952380952381</v>
      </c>
      <c r="AF132" s="10">
        <f t="shared" si="99"/>
        <v>0.46428571428571436</v>
      </c>
      <c r="AG132" s="2">
        <v>3.9999999999999982</v>
      </c>
      <c r="AH132" s="2">
        <v>6.0000000000000027</v>
      </c>
      <c r="AI132" s="2">
        <v>8.0000000000000071</v>
      </c>
      <c r="AJ132" s="2">
        <v>1.9999999999999996</v>
      </c>
      <c r="AK132" s="2">
        <v>2.6923076923076925</v>
      </c>
      <c r="AL132" s="2">
        <v>1.3846153846153846</v>
      </c>
      <c r="AM132" s="2">
        <f t="shared" ref="AM132:AM195" si="108">SUM(AG132:AL132)</f>
        <v>24.076923076923084</v>
      </c>
      <c r="AN132" s="11">
        <f t="shared" si="94"/>
        <v>0.3333333333333332</v>
      </c>
      <c r="AO132" s="11">
        <f t="shared" si="94"/>
        <v>0.50000000000000022</v>
      </c>
      <c r="AP132" s="11">
        <f t="shared" si="94"/>
        <v>0.6666666666666673</v>
      </c>
      <c r="AQ132" s="11">
        <f t="shared" si="94"/>
        <v>0.16666666666666663</v>
      </c>
      <c r="AR132" s="11">
        <f t="shared" si="94"/>
        <v>0.22435897435897437</v>
      </c>
      <c r="AS132" s="11">
        <f t="shared" si="94"/>
        <v>0.11538461538461538</v>
      </c>
      <c r="AT132" s="10">
        <f t="shared" si="100"/>
        <v>0.33440170940170955</v>
      </c>
      <c r="AU132" s="2">
        <v>8.1428571428571512</v>
      </c>
      <c r="AV132" s="2">
        <v>8.0000000000000089</v>
      </c>
      <c r="AW132" s="2">
        <v>8.0000000000000089</v>
      </c>
      <c r="AX132" s="2">
        <v>6</v>
      </c>
      <c r="AY132" s="2">
        <v>3.7857142857142851</v>
      </c>
      <c r="AZ132" s="2">
        <v>2.8571428571428568</v>
      </c>
      <c r="BA132" s="2">
        <f t="shared" ref="BA132:BA195" si="109">SUM(AU132:AZ132)</f>
        <v>36.785714285714306</v>
      </c>
      <c r="BB132" s="11">
        <f t="shared" si="95"/>
        <v>0.67857142857142927</v>
      </c>
      <c r="BC132" s="11">
        <f t="shared" si="95"/>
        <v>0.66666666666666741</v>
      </c>
      <c r="BD132" s="11">
        <f t="shared" si="95"/>
        <v>0.66666666666666741</v>
      </c>
      <c r="BE132" s="11">
        <f t="shared" si="95"/>
        <v>0.5</v>
      </c>
      <c r="BF132" s="11">
        <f t="shared" si="95"/>
        <v>0.31547619047619041</v>
      </c>
      <c r="BG132" s="11">
        <f t="shared" si="95"/>
        <v>0.23809523809523805</v>
      </c>
      <c r="BH132" s="10">
        <f t="shared" si="101"/>
        <v>0.51091269841269871</v>
      </c>
      <c r="BI132">
        <v>9.0000000000000018</v>
      </c>
      <c r="BJ132">
        <v>6.0000000000000027</v>
      </c>
      <c r="BK132">
        <v>8.0000000000000071</v>
      </c>
      <c r="BL132">
        <v>3.9999999999999982</v>
      </c>
      <c r="BM132">
        <v>3.3846153846153846</v>
      </c>
      <c r="BN132">
        <v>2.9230769230769229</v>
      </c>
      <c r="BO132">
        <v>33.307692307692314</v>
      </c>
      <c r="BP132" s="11">
        <v>0.75000000000000011</v>
      </c>
      <c r="BQ132" s="11">
        <v>0.50000000000000022</v>
      </c>
      <c r="BR132" s="11">
        <v>0.6666666666666673</v>
      </c>
      <c r="BS132" s="11">
        <v>0.3333333333333332</v>
      </c>
      <c r="BT132" s="11">
        <v>0.28205128205128205</v>
      </c>
      <c r="BU132" s="11">
        <v>0.24358974358974358</v>
      </c>
      <c r="BV132" s="11">
        <f t="shared" si="102"/>
        <v>0.46260683760683774</v>
      </c>
      <c r="BW132">
        <v>0</v>
      </c>
      <c r="BX132">
        <v>1.9999999999999993</v>
      </c>
      <c r="BY132">
        <v>0</v>
      </c>
      <c r="BZ132">
        <v>0</v>
      </c>
      <c r="CA132">
        <v>1.4285714285714286</v>
      </c>
      <c r="CB132">
        <v>0.7142857142857143</v>
      </c>
      <c r="CC132">
        <v>4.1428571428571423</v>
      </c>
      <c r="CD132" s="11">
        <v>0</v>
      </c>
      <c r="CE132" s="11">
        <v>0.1666666666666666</v>
      </c>
      <c r="CF132" s="11">
        <v>0</v>
      </c>
      <c r="CG132" s="11">
        <v>0</v>
      </c>
      <c r="CH132" s="11">
        <v>0.11904761904761905</v>
      </c>
      <c r="CI132" s="11">
        <v>5.9523809523809527E-2</v>
      </c>
      <c r="CJ132" s="11">
        <f t="shared" si="103"/>
        <v>5.753968253968253E-2</v>
      </c>
      <c r="CK132" s="54">
        <f t="shared" si="104"/>
        <v>0.38170278795278806</v>
      </c>
    </row>
    <row r="133" spans="1:89" x14ac:dyDescent="0.25">
      <c r="A133" s="5" t="s">
        <v>254</v>
      </c>
      <c r="B133" s="12" t="s">
        <v>277</v>
      </c>
      <c r="C133" t="s">
        <v>278</v>
      </c>
      <c r="E133" s="2">
        <v>3.9999999999999982</v>
      </c>
      <c r="F133" s="2">
        <v>8.0000000000000071</v>
      </c>
      <c r="G133" s="2">
        <v>12.461538461538463</v>
      </c>
      <c r="H133" s="2">
        <v>6.0000000000000027</v>
      </c>
      <c r="I133" s="2">
        <v>7.6153846153846159</v>
      </c>
      <c r="J133" s="2">
        <v>5.8461538461538467</v>
      </c>
      <c r="K133" s="2">
        <f t="shared" si="105"/>
        <v>43.923076923076934</v>
      </c>
      <c r="L133" s="13">
        <f t="shared" si="92"/>
        <v>0.3333333333333332</v>
      </c>
      <c r="M133" s="13">
        <f t="shared" si="92"/>
        <v>0.6666666666666673</v>
      </c>
      <c r="N133" s="13">
        <f t="shared" si="92"/>
        <v>1.0384615384615385</v>
      </c>
      <c r="O133" s="13">
        <f t="shared" si="92"/>
        <v>0.50000000000000022</v>
      </c>
      <c r="P133" s="13">
        <f t="shared" si="92"/>
        <v>0.63461538461538469</v>
      </c>
      <c r="Q133" s="13">
        <f t="shared" si="106"/>
        <v>0.48717948717948723</v>
      </c>
      <c r="R133" s="9">
        <f t="shared" si="98"/>
        <v>0.61004273504273521</v>
      </c>
      <c r="S133" s="2">
        <v>8.0000000000000089</v>
      </c>
      <c r="T133" s="2">
        <v>8.0000000000000089</v>
      </c>
      <c r="U133" s="2">
        <v>8.0000000000000089</v>
      </c>
      <c r="V133" s="2">
        <v>6.0714285714285738</v>
      </c>
      <c r="W133" s="2">
        <v>6.5714285714285694</v>
      </c>
      <c r="X133" s="2">
        <v>4.2857142857142847</v>
      </c>
      <c r="Y133" s="2">
        <f t="shared" si="107"/>
        <v>40.928571428571452</v>
      </c>
      <c r="Z133" s="11">
        <f t="shared" si="93"/>
        <v>0.66666666666666741</v>
      </c>
      <c r="AA133" s="11">
        <f t="shared" si="93"/>
        <v>0.66666666666666741</v>
      </c>
      <c r="AB133" s="11">
        <f t="shared" si="93"/>
        <v>0.66666666666666741</v>
      </c>
      <c r="AC133" s="11">
        <f t="shared" si="93"/>
        <v>0.50595238095238115</v>
      </c>
      <c r="AD133" s="11">
        <f t="shared" si="93"/>
        <v>0.54761904761904745</v>
      </c>
      <c r="AE133" s="11">
        <f t="shared" si="93"/>
        <v>0.35714285714285704</v>
      </c>
      <c r="AF133" s="10">
        <f t="shared" si="99"/>
        <v>0.56845238095238126</v>
      </c>
      <c r="AG133" s="2">
        <v>11.999999999999993</v>
      </c>
      <c r="AH133" s="2">
        <v>6.0000000000000027</v>
      </c>
      <c r="AI133" s="2">
        <v>10.000000000000002</v>
      </c>
      <c r="AJ133" s="2">
        <v>8.0000000000000018</v>
      </c>
      <c r="AK133" s="2">
        <v>6.3846153846153832</v>
      </c>
      <c r="AL133" s="2">
        <v>4.9230769230769234</v>
      </c>
      <c r="AM133" s="2">
        <f t="shared" si="108"/>
        <v>47.307692307692307</v>
      </c>
      <c r="AN133" s="11">
        <f t="shared" si="94"/>
        <v>0.99999999999999944</v>
      </c>
      <c r="AO133" s="11">
        <f t="shared" si="94"/>
        <v>0.50000000000000022</v>
      </c>
      <c r="AP133" s="11">
        <f t="shared" si="94"/>
        <v>0.83333333333333348</v>
      </c>
      <c r="AQ133" s="11">
        <f t="shared" si="94"/>
        <v>0.66666666666666685</v>
      </c>
      <c r="AR133" s="11">
        <f t="shared" si="94"/>
        <v>0.53205128205128194</v>
      </c>
      <c r="AS133" s="11">
        <f t="shared" si="94"/>
        <v>0.4102564102564103</v>
      </c>
      <c r="AT133" s="10">
        <f t="shared" si="100"/>
        <v>0.65705128205128205</v>
      </c>
      <c r="AU133" s="2">
        <v>10.000000000000002</v>
      </c>
      <c r="AV133" s="2">
        <v>11.999999999999995</v>
      </c>
      <c r="AW133" s="2">
        <v>10.000000000000002</v>
      </c>
      <c r="AX133" s="2">
        <v>8.0000000000000089</v>
      </c>
      <c r="AY133" s="2">
        <v>6.4999999999999982</v>
      </c>
      <c r="AZ133" s="2">
        <v>4.2857142857142847</v>
      </c>
      <c r="BA133" s="2">
        <f t="shared" si="109"/>
        <v>50.785714285714292</v>
      </c>
      <c r="BB133" s="11">
        <f t="shared" si="95"/>
        <v>0.83333333333333348</v>
      </c>
      <c r="BC133" s="11">
        <f t="shared" si="95"/>
        <v>0.99999999999999956</v>
      </c>
      <c r="BD133" s="11">
        <f t="shared" si="95"/>
        <v>0.83333333333333348</v>
      </c>
      <c r="BE133" s="11">
        <f t="shared" si="95"/>
        <v>0.66666666666666741</v>
      </c>
      <c r="BF133" s="11">
        <f t="shared" si="95"/>
        <v>0.54166666666666652</v>
      </c>
      <c r="BG133" s="11">
        <f t="shared" si="95"/>
        <v>0.35714285714285704</v>
      </c>
      <c r="BH133" s="10">
        <f t="shared" si="101"/>
        <v>0.7053571428571429</v>
      </c>
      <c r="BI133">
        <v>10.000000000000002</v>
      </c>
      <c r="BJ133">
        <v>10</v>
      </c>
      <c r="BK133">
        <v>3.9999999999999982</v>
      </c>
      <c r="BL133">
        <v>8.0000000000000071</v>
      </c>
      <c r="BM133">
        <v>6.7692307692307683</v>
      </c>
      <c r="BN133">
        <v>4.9230769230769234</v>
      </c>
      <c r="BO133">
        <v>43.692307692307693</v>
      </c>
      <c r="BP133" s="11">
        <v>0.83333333333333348</v>
      </c>
      <c r="BQ133" s="11">
        <v>0.83333333333333337</v>
      </c>
      <c r="BR133" s="11">
        <v>0.3333333333333332</v>
      </c>
      <c r="BS133" s="11">
        <v>0.6666666666666673</v>
      </c>
      <c r="BT133" s="11">
        <v>0.56410256410256399</v>
      </c>
      <c r="BU133" s="11">
        <v>0.4102564102564103</v>
      </c>
      <c r="BV133" s="11">
        <f t="shared" si="102"/>
        <v>0.6068376068376069</v>
      </c>
      <c r="BW133">
        <v>10.000000000000002</v>
      </c>
      <c r="BX133">
        <v>8.0000000000000018</v>
      </c>
      <c r="BY133">
        <v>8.0000000000000089</v>
      </c>
      <c r="BZ133">
        <v>6.0000000000000036</v>
      </c>
      <c r="CA133">
        <v>6.2857142857142838</v>
      </c>
      <c r="CB133">
        <v>2.8571428571428568</v>
      </c>
      <c r="CC133">
        <v>41.142857142857153</v>
      </c>
      <c r="CD133" s="11">
        <v>0.83333333333333348</v>
      </c>
      <c r="CE133" s="11">
        <v>0.66666666666666685</v>
      </c>
      <c r="CF133" s="11">
        <v>0.66666666666666741</v>
      </c>
      <c r="CG133" s="11">
        <v>0.50000000000000033</v>
      </c>
      <c r="CH133" s="11">
        <v>0.52380952380952361</v>
      </c>
      <c r="CI133" s="11">
        <v>0.23809523809523805</v>
      </c>
      <c r="CJ133" s="11">
        <f t="shared" si="103"/>
        <v>0.57142857142857173</v>
      </c>
      <c r="CK133" s="54">
        <f t="shared" si="104"/>
        <v>0.61986161986161992</v>
      </c>
    </row>
    <row r="134" spans="1:89" hidden="1" x14ac:dyDescent="0.25">
      <c r="A134" s="1" t="s">
        <v>254</v>
      </c>
      <c r="B134" s="12" t="s">
        <v>279</v>
      </c>
      <c r="C134" t="s">
        <v>280</v>
      </c>
      <c r="E134" s="2"/>
      <c r="F134" s="2"/>
      <c r="G134" s="2"/>
      <c r="H134" s="2"/>
      <c r="I134" s="2">
        <v>1.3846153846153846</v>
      </c>
      <c r="J134" s="2"/>
      <c r="K134" s="2">
        <f t="shared" si="105"/>
        <v>1.3846153846153846</v>
      </c>
      <c r="L134" s="13">
        <f t="shared" si="92"/>
        <v>0</v>
      </c>
      <c r="M134" s="13">
        <f t="shared" si="92"/>
        <v>0</v>
      </c>
      <c r="N134" s="13">
        <f t="shared" si="92"/>
        <v>0</v>
      </c>
      <c r="O134" s="13">
        <f t="shared" si="92"/>
        <v>0</v>
      </c>
      <c r="P134" s="13">
        <f t="shared" si="92"/>
        <v>0.11538461538461538</v>
      </c>
      <c r="Q134" s="13">
        <f t="shared" si="106"/>
        <v>0</v>
      </c>
      <c r="R134" s="13"/>
      <c r="S134" s="2">
        <v>0</v>
      </c>
      <c r="T134" s="2">
        <v>1.9999999999999993</v>
      </c>
      <c r="U134" s="2">
        <v>1.9999999999999993</v>
      </c>
      <c r="V134" s="2">
        <v>0</v>
      </c>
      <c r="W134" s="2">
        <v>0.42857142857142855</v>
      </c>
      <c r="X134" s="2">
        <v>0</v>
      </c>
      <c r="Y134" s="2">
        <f t="shared" si="107"/>
        <v>4.428571428571427</v>
      </c>
      <c r="Z134" s="11">
        <f t="shared" si="93"/>
        <v>0</v>
      </c>
      <c r="AA134" s="11">
        <f t="shared" si="93"/>
        <v>0.1666666666666666</v>
      </c>
      <c r="AB134" s="11">
        <f t="shared" si="93"/>
        <v>0.1666666666666666</v>
      </c>
      <c r="AC134" s="11">
        <f t="shared" si="93"/>
        <v>0</v>
      </c>
      <c r="AD134" s="11">
        <f t="shared" si="93"/>
        <v>3.5714285714285712E-2</v>
      </c>
      <c r="AE134" s="11">
        <f t="shared" si="93"/>
        <v>0</v>
      </c>
      <c r="AF134" s="11"/>
      <c r="AG134" s="2">
        <v>0</v>
      </c>
      <c r="AH134" s="2">
        <v>0</v>
      </c>
      <c r="AI134" s="2">
        <v>0</v>
      </c>
      <c r="AJ134" s="2">
        <v>0</v>
      </c>
      <c r="AK134" s="2">
        <v>0.61538461538461542</v>
      </c>
      <c r="AL134" s="2">
        <v>0</v>
      </c>
      <c r="AM134" s="2">
        <f t="shared" si="108"/>
        <v>0.61538461538461542</v>
      </c>
      <c r="AN134" s="11">
        <f t="shared" si="94"/>
        <v>0</v>
      </c>
      <c r="AO134" s="11">
        <f t="shared" si="94"/>
        <v>0</v>
      </c>
      <c r="AP134" s="11">
        <f t="shared" si="94"/>
        <v>0</v>
      </c>
      <c r="AQ134" s="11">
        <f t="shared" si="94"/>
        <v>0</v>
      </c>
      <c r="AR134" s="11">
        <f t="shared" si="94"/>
        <v>5.1282051282051287E-2</v>
      </c>
      <c r="AS134" s="11">
        <f t="shared" si="94"/>
        <v>0</v>
      </c>
      <c r="AT134" s="11"/>
      <c r="AU134" s="2">
        <v>0</v>
      </c>
      <c r="AV134" s="2">
        <v>0.5714285714285714</v>
      </c>
      <c r="AW134" s="2">
        <v>0</v>
      </c>
      <c r="AX134" s="2">
        <v>0</v>
      </c>
      <c r="AY134" s="2">
        <v>0</v>
      </c>
      <c r="AZ134" s="2">
        <v>0</v>
      </c>
      <c r="BA134" s="2">
        <f t="shared" si="109"/>
        <v>0.5714285714285714</v>
      </c>
      <c r="BB134" s="11">
        <f t="shared" si="95"/>
        <v>0</v>
      </c>
      <c r="BC134" s="11">
        <f t="shared" si="95"/>
        <v>4.7619047619047616E-2</v>
      </c>
      <c r="BD134" s="11">
        <f t="shared" si="95"/>
        <v>0</v>
      </c>
      <c r="BE134" s="11">
        <f t="shared" si="95"/>
        <v>0</v>
      </c>
      <c r="BF134" s="11">
        <f t="shared" si="95"/>
        <v>0</v>
      </c>
      <c r="BG134" s="11">
        <f t="shared" si="95"/>
        <v>0</v>
      </c>
      <c r="BH134" s="11"/>
      <c r="BI134">
        <v>3.9999999999999982</v>
      </c>
      <c r="BJ134">
        <v>0</v>
      </c>
      <c r="BK134">
        <v>0</v>
      </c>
      <c r="BL134">
        <v>0</v>
      </c>
      <c r="BM134">
        <v>1.2307692307692308</v>
      </c>
      <c r="BN134">
        <v>0</v>
      </c>
      <c r="BO134">
        <v>5.2307692307692291</v>
      </c>
      <c r="BP134" s="11">
        <v>0.3333333333333332</v>
      </c>
      <c r="BQ134" s="11">
        <v>0</v>
      </c>
      <c r="BR134" s="11">
        <v>0</v>
      </c>
      <c r="BS134" s="11">
        <v>0</v>
      </c>
      <c r="BT134" s="11">
        <v>0.10256410256410257</v>
      </c>
      <c r="BU134" s="11">
        <v>0</v>
      </c>
      <c r="BV134" s="11"/>
      <c r="BW134">
        <v>3.9999999999999987</v>
      </c>
      <c r="BX134">
        <v>1.9999999999999993</v>
      </c>
      <c r="BY134">
        <v>8.0000000000000089</v>
      </c>
      <c r="BZ134">
        <v>0</v>
      </c>
      <c r="CA134">
        <v>1.1428571428571428</v>
      </c>
      <c r="CB134">
        <v>0.5714285714285714</v>
      </c>
      <c r="CC134">
        <v>15.714285714285721</v>
      </c>
      <c r="CD134" s="11">
        <v>0.3333333333333332</v>
      </c>
      <c r="CE134" s="11">
        <v>0.1666666666666666</v>
      </c>
      <c r="CF134" s="11">
        <v>0.66666666666666741</v>
      </c>
      <c r="CG134" s="11">
        <v>0</v>
      </c>
      <c r="CH134" s="11">
        <v>9.5238095238095233E-2</v>
      </c>
      <c r="CI134" s="11">
        <v>4.7619047619047616E-2</v>
      </c>
    </row>
    <row r="135" spans="1:89" x14ac:dyDescent="0.25">
      <c r="A135" s="5" t="s">
        <v>254</v>
      </c>
      <c r="B135" s="12" t="s">
        <v>281</v>
      </c>
      <c r="C135" t="s">
        <v>282</v>
      </c>
      <c r="E135" s="2">
        <v>14.153846153846139</v>
      </c>
      <c r="F135" s="2">
        <v>8.0000000000000071</v>
      </c>
      <c r="G135" s="2">
        <v>10.153846153846153</v>
      </c>
      <c r="H135" s="2">
        <v>10.153846153846153</v>
      </c>
      <c r="I135" s="2">
        <v>6.7692307692307683</v>
      </c>
      <c r="J135" s="2">
        <v>6.0769230769230766</v>
      </c>
      <c r="K135" s="2">
        <f t="shared" si="105"/>
        <v>55.307692307692292</v>
      </c>
      <c r="L135" s="13">
        <f t="shared" si="92"/>
        <v>1.1794871794871782</v>
      </c>
      <c r="M135" s="13">
        <f t="shared" si="92"/>
        <v>0.6666666666666673</v>
      </c>
      <c r="N135" s="13">
        <f t="shared" si="92"/>
        <v>0.84615384615384615</v>
      </c>
      <c r="O135" s="13">
        <f t="shared" si="92"/>
        <v>0.84615384615384615</v>
      </c>
      <c r="P135" s="13">
        <f t="shared" si="92"/>
        <v>0.56410256410256399</v>
      </c>
      <c r="Q135" s="13">
        <f t="shared" si="106"/>
        <v>0.50641025641025639</v>
      </c>
      <c r="R135" s="9">
        <f>SUBTOTAL(9,L135:Q135)/6</f>
        <v>0.7681623931623931</v>
      </c>
      <c r="S135" s="2">
        <v>11.142857142857141</v>
      </c>
      <c r="T135" s="2">
        <v>11.999999999999995</v>
      </c>
      <c r="U135" s="2">
        <v>6.0000000000000036</v>
      </c>
      <c r="V135" s="2">
        <v>10.000000000000002</v>
      </c>
      <c r="W135" s="2">
        <v>6.428571428571427</v>
      </c>
      <c r="X135" s="2">
        <v>5.8571428571428559</v>
      </c>
      <c r="Y135" s="2">
        <f t="shared" si="107"/>
        <v>51.428571428571423</v>
      </c>
      <c r="Z135" s="11">
        <f t="shared" si="93"/>
        <v>0.92857142857142838</v>
      </c>
      <c r="AA135" s="11">
        <f t="shared" si="93"/>
        <v>0.99999999999999956</v>
      </c>
      <c r="AB135" s="11">
        <f t="shared" si="93"/>
        <v>0.50000000000000033</v>
      </c>
      <c r="AC135" s="11">
        <f t="shared" si="93"/>
        <v>0.83333333333333348</v>
      </c>
      <c r="AD135" s="11">
        <f t="shared" si="93"/>
        <v>0.53571428571428559</v>
      </c>
      <c r="AE135" s="11">
        <f t="shared" si="93"/>
        <v>0.48809523809523797</v>
      </c>
      <c r="AF135" s="10">
        <f>AVERAGE(Z135:AE135)</f>
        <v>0.7142857142857143</v>
      </c>
      <c r="AG135" s="2">
        <v>11.999999999999993</v>
      </c>
      <c r="AH135" s="2">
        <v>8.0000000000000071</v>
      </c>
      <c r="AI135" s="2">
        <v>11.999999999999993</v>
      </c>
      <c r="AJ135" s="2">
        <v>8.0000000000000018</v>
      </c>
      <c r="AK135" s="2">
        <v>7.1538461538461533</v>
      </c>
      <c r="AL135" s="2">
        <v>6.1538461538461533</v>
      </c>
      <c r="AM135" s="2">
        <f t="shared" si="108"/>
        <v>53.307692307692299</v>
      </c>
      <c r="AN135" s="11">
        <f t="shared" si="94"/>
        <v>0.99999999999999944</v>
      </c>
      <c r="AO135" s="11">
        <f t="shared" si="94"/>
        <v>0.6666666666666673</v>
      </c>
      <c r="AP135" s="11">
        <f t="shared" si="94"/>
        <v>0.99999999999999944</v>
      </c>
      <c r="AQ135" s="11">
        <f t="shared" si="94"/>
        <v>0.66666666666666685</v>
      </c>
      <c r="AR135" s="11">
        <f t="shared" si="94"/>
        <v>0.59615384615384615</v>
      </c>
      <c r="AS135" s="11">
        <f t="shared" si="94"/>
        <v>0.51282051282051277</v>
      </c>
      <c r="AT135" s="10">
        <f>SUM(AN135:AS135)/6</f>
        <v>0.74038461538461531</v>
      </c>
      <c r="AU135" s="2">
        <v>10.000000000000002</v>
      </c>
      <c r="AV135" s="2">
        <v>10.000000000000002</v>
      </c>
      <c r="AW135" s="2">
        <v>11.999999999999995</v>
      </c>
      <c r="AX135" s="2">
        <v>6.0000000000000036</v>
      </c>
      <c r="AY135" s="2">
        <v>6.2857142857142838</v>
      </c>
      <c r="AZ135" s="2">
        <v>5.9999999999999982</v>
      </c>
      <c r="BA135" s="2">
        <f t="shared" si="109"/>
        <v>50.285714285714285</v>
      </c>
      <c r="BB135" s="11">
        <f t="shared" si="95"/>
        <v>0.83333333333333348</v>
      </c>
      <c r="BC135" s="11">
        <f t="shared" si="95"/>
        <v>0.83333333333333348</v>
      </c>
      <c r="BD135" s="11">
        <f t="shared" si="95"/>
        <v>0.99999999999999956</v>
      </c>
      <c r="BE135" s="11">
        <f t="shared" si="95"/>
        <v>0.50000000000000033</v>
      </c>
      <c r="BF135" s="11">
        <f t="shared" si="95"/>
        <v>0.52380952380952361</v>
      </c>
      <c r="BG135" s="11">
        <f t="shared" si="95"/>
        <v>0.49999999999999983</v>
      </c>
      <c r="BH135" s="10">
        <f>SUM(BB135:BG135)/6</f>
        <v>0.69841269841269848</v>
      </c>
      <c r="BI135">
        <v>12.307692307692299</v>
      </c>
      <c r="BJ135">
        <v>10</v>
      </c>
      <c r="BK135">
        <v>10</v>
      </c>
      <c r="BL135">
        <v>8.6153846153846185</v>
      </c>
      <c r="BM135">
        <v>7.9999999999999982</v>
      </c>
      <c r="BN135">
        <v>7.3846153846153832</v>
      </c>
      <c r="BO135">
        <v>56.307692307692307</v>
      </c>
      <c r="BP135" s="11">
        <v>1.0256410256410249</v>
      </c>
      <c r="BQ135" s="11">
        <v>0.83333333333333337</v>
      </c>
      <c r="BR135" s="11">
        <v>0.83333333333333337</v>
      </c>
      <c r="BS135" s="11">
        <v>0.71794871794871817</v>
      </c>
      <c r="BT135" s="11">
        <v>0.66666666666666652</v>
      </c>
      <c r="BU135" s="11">
        <v>0.61538461538461531</v>
      </c>
      <c r="BV135" s="11">
        <f>SUM(BP135:BU135)/6</f>
        <v>0.78205128205128194</v>
      </c>
      <c r="BW135">
        <v>10.000000000000002</v>
      </c>
      <c r="BX135">
        <v>11.999999999999995</v>
      </c>
      <c r="BY135">
        <v>11.999999999999995</v>
      </c>
      <c r="BZ135">
        <v>6.0000000000000036</v>
      </c>
      <c r="CA135">
        <v>5.7142857142857126</v>
      </c>
      <c r="CB135">
        <v>6.428571428571427</v>
      </c>
      <c r="CC135">
        <v>52.142857142857139</v>
      </c>
      <c r="CD135" s="11">
        <v>0.83333333333333348</v>
      </c>
      <c r="CE135" s="11">
        <v>0.99999999999999956</v>
      </c>
      <c r="CF135" s="11">
        <v>0.99999999999999956</v>
      </c>
      <c r="CG135" s="11">
        <v>0.50000000000000033</v>
      </c>
      <c r="CH135" s="11">
        <v>0.47619047619047605</v>
      </c>
      <c r="CI135" s="11">
        <v>0.53571428571428559</v>
      </c>
      <c r="CJ135" s="11">
        <f>SUM(CD135:CI135)/6</f>
        <v>0.72420634920634919</v>
      </c>
      <c r="CK135" s="54">
        <f>SUM(R135+AF135+AT135+BH135+BV135+CJ135)/6</f>
        <v>0.73791717541717539</v>
      </c>
    </row>
    <row r="136" spans="1:89" hidden="1" x14ac:dyDescent="0.25">
      <c r="A136" s="1" t="s">
        <v>254</v>
      </c>
      <c r="B136" t="s">
        <v>283</v>
      </c>
      <c r="C136" t="s">
        <v>284</v>
      </c>
      <c r="E136" s="2"/>
      <c r="F136" s="2"/>
      <c r="G136" s="2"/>
      <c r="H136" s="2"/>
      <c r="I136" s="2"/>
      <c r="J136" s="2"/>
      <c r="K136" s="2">
        <f t="shared" si="105"/>
        <v>0</v>
      </c>
      <c r="L136" s="13">
        <f t="shared" si="92"/>
        <v>0</v>
      </c>
      <c r="M136" s="13">
        <f t="shared" si="92"/>
        <v>0</v>
      </c>
      <c r="N136" s="13">
        <f t="shared" si="92"/>
        <v>0</v>
      </c>
      <c r="O136" s="13">
        <f t="shared" si="92"/>
        <v>0</v>
      </c>
      <c r="P136" s="13">
        <f t="shared" si="92"/>
        <v>0</v>
      </c>
      <c r="Q136" s="13">
        <f t="shared" si="106"/>
        <v>0</v>
      </c>
      <c r="R136" s="13"/>
      <c r="S136" s="2"/>
      <c r="T136" s="2">
        <v>0.5</v>
      </c>
      <c r="U136" s="2"/>
      <c r="V136" s="2"/>
      <c r="W136" s="2"/>
      <c r="X136" s="2"/>
      <c r="Y136" s="2">
        <f t="shared" si="107"/>
        <v>0.5</v>
      </c>
      <c r="Z136" s="11">
        <f t="shared" si="93"/>
        <v>0</v>
      </c>
      <c r="AA136" s="11">
        <f t="shared" si="93"/>
        <v>4.1666666666666664E-2</v>
      </c>
      <c r="AB136" s="11">
        <f t="shared" si="93"/>
        <v>0</v>
      </c>
      <c r="AC136" s="11">
        <f t="shared" si="93"/>
        <v>0</v>
      </c>
      <c r="AD136" s="11">
        <f t="shared" si="93"/>
        <v>0</v>
      </c>
      <c r="AE136" s="11">
        <f t="shared" si="93"/>
        <v>0</v>
      </c>
      <c r="AF136" s="11"/>
      <c r="AG136" s="2">
        <v>0</v>
      </c>
      <c r="AH136" s="2">
        <v>0</v>
      </c>
      <c r="AI136" s="2">
        <v>0</v>
      </c>
      <c r="AJ136" s="2">
        <v>0</v>
      </c>
      <c r="AK136" s="2">
        <v>1.2307692307692308</v>
      </c>
      <c r="AL136" s="2">
        <v>0.61538461538461542</v>
      </c>
      <c r="AM136" s="2">
        <f t="shared" si="108"/>
        <v>1.8461538461538463</v>
      </c>
      <c r="AN136" s="11">
        <f t="shared" si="94"/>
        <v>0</v>
      </c>
      <c r="AO136" s="11">
        <f t="shared" si="94"/>
        <v>0</v>
      </c>
      <c r="AP136" s="11">
        <f t="shared" si="94"/>
        <v>0</v>
      </c>
      <c r="AQ136" s="11">
        <f t="shared" si="94"/>
        <v>0</v>
      </c>
      <c r="AR136" s="11">
        <f t="shared" si="94"/>
        <v>0.10256410256410257</v>
      </c>
      <c r="AS136" s="11">
        <f t="shared" si="94"/>
        <v>5.1282051282051287E-2</v>
      </c>
      <c r="AT136" s="11"/>
      <c r="AU136" s="2">
        <v>0</v>
      </c>
      <c r="AV136" s="2">
        <v>0</v>
      </c>
      <c r="AW136" s="2">
        <v>0</v>
      </c>
      <c r="AX136" s="2">
        <v>0</v>
      </c>
      <c r="AY136" s="2">
        <v>0</v>
      </c>
      <c r="AZ136" s="2">
        <v>0</v>
      </c>
      <c r="BA136" s="2">
        <f t="shared" si="109"/>
        <v>0</v>
      </c>
      <c r="BB136" s="11">
        <f t="shared" si="95"/>
        <v>0</v>
      </c>
      <c r="BC136" s="11">
        <f t="shared" si="95"/>
        <v>0</v>
      </c>
      <c r="BD136" s="11">
        <f t="shared" si="95"/>
        <v>0</v>
      </c>
      <c r="BE136" s="11">
        <f t="shared" si="95"/>
        <v>0</v>
      </c>
      <c r="BF136" s="11">
        <f t="shared" si="95"/>
        <v>0</v>
      </c>
      <c r="BG136" s="11">
        <f t="shared" si="95"/>
        <v>0</v>
      </c>
      <c r="BH136" s="11"/>
      <c r="BP136" s="11"/>
      <c r="BQ136" s="11"/>
      <c r="BR136" s="11"/>
      <c r="BS136" s="11"/>
      <c r="BT136" s="11"/>
      <c r="BU136" s="11"/>
      <c r="BV136" s="11"/>
      <c r="CD136" s="11"/>
      <c r="CE136" s="11"/>
      <c r="CF136" s="11"/>
      <c r="CG136" s="11"/>
      <c r="CH136" s="11"/>
      <c r="CI136" s="11"/>
    </row>
    <row r="137" spans="1:89" hidden="1" x14ac:dyDescent="0.25">
      <c r="A137" s="1" t="s">
        <v>254</v>
      </c>
      <c r="B137" s="12" t="s">
        <v>285</v>
      </c>
      <c r="C137" t="s">
        <v>286</v>
      </c>
      <c r="E137" s="2">
        <v>6.0000000000000027</v>
      </c>
      <c r="F137" s="2">
        <v>3.9999999999999991</v>
      </c>
      <c r="G137" s="2">
        <v>8.3076923076923084</v>
      </c>
      <c r="H137" s="2">
        <v>8.0000000000000018</v>
      </c>
      <c r="I137" s="2">
        <v>4</v>
      </c>
      <c r="J137" s="2">
        <v>3.615384615384615</v>
      </c>
      <c r="K137" s="2">
        <f t="shared" si="105"/>
        <v>33.923076923076927</v>
      </c>
      <c r="L137" s="13">
        <f t="shared" si="92"/>
        <v>0.50000000000000022</v>
      </c>
      <c r="M137" s="13">
        <f t="shared" si="92"/>
        <v>0.33333333333333326</v>
      </c>
      <c r="N137" s="13">
        <f t="shared" si="92"/>
        <v>0.6923076923076924</v>
      </c>
      <c r="O137" s="13">
        <f t="shared" si="92"/>
        <v>0.66666666666666685</v>
      </c>
      <c r="P137" s="13">
        <f t="shared" si="92"/>
        <v>0.33333333333333331</v>
      </c>
      <c r="Q137" s="13">
        <f t="shared" si="106"/>
        <v>0.30128205128205127</v>
      </c>
      <c r="R137" s="13"/>
      <c r="S137" s="2">
        <v>0</v>
      </c>
      <c r="T137" s="2">
        <v>1.9999999999999993</v>
      </c>
      <c r="U137" s="2">
        <v>0.5</v>
      </c>
      <c r="V137" s="2">
        <v>0.5714285714285714</v>
      </c>
      <c r="W137" s="2">
        <v>0.8571428571428571</v>
      </c>
      <c r="X137" s="2">
        <v>0.8571428571428571</v>
      </c>
      <c r="Y137" s="2">
        <f t="shared" si="107"/>
        <v>4.7857142857142847</v>
      </c>
      <c r="Z137" s="11">
        <f t="shared" si="93"/>
        <v>0</v>
      </c>
      <c r="AA137" s="11">
        <f t="shared" si="93"/>
        <v>0.1666666666666666</v>
      </c>
      <c r="AB137" s="11">
        <f t="shared" si="93"/>
        <v>4.1666666666666664E-2</v>
      </c>
      <c r="AC137" s="11">
        <f t="shared" si="93"/>
        <v>4.7619047619047616E-2</v>
      </c>
      <c r="AD137" s="11">
        <f t="shared" si="93"/>
        <v>7.1428571428571425E-2</v>
      </c>
      <c r="AE137" s="11">
        <f t="shared" si="93"/>
        <v>7.1428571428571425E-2</v>
      </c>
      <c r="AF137" s="11"/>
      <c r="AG137" s="2">
        <v>0</v>
      </c>
      <c r="AH137" s="2">
        <v>0</v>
      </c>
      <c r="AI137" s="2">
        <v>0</v>
      </c>
      <c r="AJ137" s="2">
        <v>0</v>
      </c>
      <c r="AK137" s="2">
        <v>1.3846153846153846</v>
      </c>
      <c r="AL137" s="2">
        <v>3.2307692307692308</v>
      </c>
      <c r="AM137" s="2">
        <f t="shared" si="108"/>
        <v>4.615384615384615</v>
      </c>
      <c r="AN137" s="11">
        <f t="shared" si="94"/>
        <v>0</v>
      </c>
      <c r="AO137" s="11">
        <f t="shared" si="94"/>
        <v>0</v>
      </c>
      <c r="AP137" s="11">
        <f t="shared" si="94"/>
        <v>0</v>
      </c>
      <c r="AQ137" s="11">
        <f t="shared" si="94"/>
        <v>0</v>
      </c>
      <c r="AR137" s="11">
        <f t="shared" si="94"/>
        <v>0.11538461538461538</v>
      </c>
      <c r="AS137" s="11">
        <f t="shared" si="94"/>
        <v>0.26923076923076922</v>
      </c>
      <c r="AT137" s="11"/>
      <c r="AU137" s="2">
        <v>0</v>
      </c>
      <c r="AV137" s="2">
        <v>0</v>
      </c>
      <c r="AW137" s="2">
        <v>0</v>
      </c>
      <c r="AX137" s="2">
        <v>0</v>
      </c>
      <c r="AY137" s="2">
        <v>0</v>
      </c>
      <c r="AZ137" s="2">
        <v>0</v>
      </c>
      <c r="BA137" s="2">
        <f t="shared" si="109"/>
        <v>0</v>
      </c>
      <c r="BB137" s="11">
        <f t="shared" si="95"/>
        <v>0</v>
      </c>
      <c r="BC137" s="11">
        <f t="shared" si="95"/>
        <v>0</v>
      </c>
      <c r="BD137" s="11">
        <f t="shared" si="95"/>
        <v>0</v>
      </c>
      <c r="BE137" s="11">
        <f t="shared" si="95"/>
        <v>0</v>
      </c>
      <c r="BF137" s="11">
        <f t="shared" si="95"/>
        <v>0</v>
      </c>
      <c r="BG137" s="11">
        <f t="shared" si="95"/>
        <v>0</v>
      </c>
      <c r="BH137" s="11"/>
      <c r="BP137" s="11"/>
      <c r="BQ137" s="11"/>
      <c r="BR137" s="11"/>
      <c r="BS137" s="11"/>
      <c r="BT137" s="11"/>
      <c r="BU137" s="11"/>
      <c r="BV137" s="11"/>
      <c r="BW137">
        <v>0</v>
      </c>
      <c r="BX137">
        <v>0</v>
      </c>
      <c r="BY137">
        <v>0</v>
      </c>
      <c r="BZ137">
        <v>0</v>
      </c>
      <c r="CA137">
        <v>1.1428571428571428</v>
      </c>
      <c r="CB137">
        <v>0.5714285714285714</v>
      </c>
      <c r="CC137">
        <v>1.7142857142857142</v>
      </c>
      <c r="CD137" s="11">
        <v>0</v>
      </c>
      <c r="CE137" s="11">
        <v>0</v>
      </c>
      <c r="CF137" s="11">
        <v>0</v>
      </c>
      <c r="CG137" s="11">
        <v>0</v>
      </c>
      <c r="CH137" s="11">
        <v>9.5238095238095233E-2</v>
      </c>
      <c r="CI137" s="11">
        <v>4.7619047619047616E-2</v>
      </c>
    </row>
    <row r="138" spans="1:89" x14ac:dyDescent="0.25">
      <c r="A138" s="5" t="s">
        <v>254</v>
      </c>
      <c r="B138" s="12" t="s">
        <v>287</v>
      </c>
      <c r="C138" t="s">
        <v>288</v>
      </c>
      <c r="E138" s="2">
        <v>8.0000000000000071</v>
      </c>
      <c r="F138" s="2">
        <v>4.8461538461538458</v>
      </c>
      <c r="G138" s="2">
        <v>4.8461538461538458</v>
      </c>
      <c r="H138" s="2">
        <v>4.1538461538461524</v>
      </c>
      <c r="I138" s="2">
        <v>4.3076923076923075</v>
      </c>
      <c r="J138" s="2">
        <v>1.7692307692307694</v>
      </c>
      <c r="K138" s="2">
        <f t="shared" si="105"/>
        <v>27.92307692307693</v>
      </c>
      <c r="L138" s="13">
        <f t="shared" si="92"/>
        <v>0.6666666666666673</v>
      </c>
      <c r="M138" s="13">
        <f t="shared" si="92"/>
        <v>0.4038461538461538</v>
      </c>
      <c r="N138" s="13">
        <f t="shared" si="92"/>
        <v>0.4038461538461538</v>
      </c>
      <c r="O138" s="13">
        <f t="shared" si="92"/>
        <v>0.34615384615384603</v>
      </c>
      <c r="P138" s="13">
        <f t="shared" si="92"/>
        <v>0.35897435897435898</v>
      </c>
      <c r="Q138" s="13">
        <f t="shared" si="106"/>
        <v>0.14743589743589744</v>
      </c>
      <c r="R138" s="9">
        <f t="shared" ref="R138:R139" si="110">SUBTOTAL(9,L138:Q138)/6</f>
        <v>0.38782051282051283</v>
      </c>
      <c r="S138" s="2">
        <v>3.9999999999999987</v>
      </c>
      <c r="T138" s="2">
        <v>3.9999999999999987</v>
      </c>
      <c r="U138" s="2">
        <v>8.0000000000000089</v>
      </c>
      <c r="V138" s="2">
        <v>3.9999999999999987</v>
      </c>
      <c r="W138" s="2">
        <v>3.785714285714286</v>
      </c>
      <c r="X138" s="2">
        <v>3.714285714285714</v>
      </c>
      <c r="Y138" s="2">
        <f t="shared" si="107"/>
        <v>27.500000000000007</v>
      </c>
      <c r="Z138" s="11">
        <f t="shared" si="93"/>
        <v>0.3333333333333332</v>
      </c>
      <c r="AA138" s="11">
        <f t="shared" si="93"/>
        <v>0.3333333333333332</v>
      </c>
      <c r="AB138" s="11">
        <f t="shared" si="93"/>
        <v>0.66666666666666741</v>
      </c>
      <c r="AC138" s="11">
        <f t="shared" si="93"/>
        <v>0.3333333333333332</v>
      </c>
      <c r="AD138" s="11">
        <f t="shared" si="93"/>
        <v>0.31547619047619052</v>
      </c>
      <c r="AE138" s="11">
        <f t="shared" si="93"/>
        <v>0.30952380952380948</v>
      </c>
      <c r="AF138" s="10">
        <f t="shared" ref="AF138:AF139" si="111">AVERAGE(Z138:AE138)</f>
        <v>0.38194444444444448</v>
      </c>
      <c r="AG138" s="2">
        <v>8.0000000000000071</v>
      </c>
      <c r="AH138" s="2">
        <v>3.9999999999999982</v>
      </c>
      <c r="AI138" s="2">
        <v>9.0000000000000018</v>
      </c>
      <c r="AJ138" s="2">
        <v>7.8461538461538503</v>
      </c>
      <c r="AK138" s="2">
        <v>6.7692307692307718</v>
      </c>
      <c r="AL138" s="2">
        <v>4.2307692307692308</v>
      </c>
      <c r="AM138" s="2">
        <f t="shared" si="108"/>
        <v>39.846153846153861</v>
      </c>
      <c r="AN138" s="11">
        <f t="shared" si="94"/>
        <v>0.6666666666666673</v>
      </c>
      <c r="AO138" s="11">
        <f t="shared" si="94"/>
        <v>0.3333333333333332</v>
      </c>
      <c r="AP138" s="11">
        <f t="shared" si="94"/>
        <v>0.75000000000000011</v>
      </c>
      <c r="AQ138" s="11">
        <f t="shared" si="94"/>
        <v>0.65384615384615419</v>
      </c>
      <c r="AR138" s="11">
        <f t="shared" si="94"/>
        <v>0.56410256410256432</v>
      </c>
      <c r="AS138" s="11">
        <f t="shared" si="94"/>
        <v>0.35256410256410259</v>
      </c>
      <c r="AT138" s="10">
        <f t="shared" ref="AT138:AT139" si="112">SUM(AN138:AS138)/6</f>
        <v>0.55341880341880356</v>
      </c>
      <c r="AU138" s="2">
        <v>3.9999999999999987</v>
      </c>
      <c r="AV138" s="2">
        <v>4.5714285714285721</v>
      </c>
      <c r="AW138" s="2">
        <v>6.2142857142857171</v>
      </c>
      <c r="AX138" s="2">
        <v>6.4285714285714306</v>
      </c>
      <c r="AY138" s="2">
        <v>6.6428571428571415</v>
      </c>
      <c r="AZ138" s="2">
        <v>4.5</v>
      </c>
      <c r="BA138" s="2">
        <f t="shared" si="109"/>
        <v>32.357142857142861</v>
      </c>
      <c r="BB138" s="11">
        <f t="shared" si="95"/>
        <v>0.3333333333333332</v>
      </c>
      <c r="BC138" s="11">
        <f t="shared" si="95"/>
        <v>0.38095238095238099</v>
      </c>
      <c r="BD138" s="11">
        <f t="shared" si="95"/>
        <v>0.51785714285714313</v>
      </c>
      <c r="BE138" s="11">
        <f t="shared" si="95"/>
        <v>0.53571428571428592</v>
      </c>
      <c r="BF138" s="11">
        <f t="shared" si="95"/>
        <v>0.55357142857142849</v>
      </c>
      <c r="BG138" s="11">
        <f t="shared" si="95"/>
        <v>0.375</v>
      </c>
      <c r="BH138" s="10">
        <f t="shared" ref="BH138:BH139" si="113">SUM(BB138:BG138)/6</f>
        <v>0.44940476190476192</v>
      </c>
      <c r="BI138">
        <v>3.9999999999999982</v>
      </c>
      <c r="BJ138">
        <v>9.0000000000000018</v>
      </c>
      <c r="BK138">
        <v>10</v>
      </c>
      <c r="BL138">
        <v>4.8461538461538467</v>
      </c>
      <c r="BM138">
        <v>6.0769230769230775</v>
      </c>
      <c r="BN138">
        <v>5.3846153846153859</v>
      </c>
      <c r="BO138">
        <v>39.307692307692314</v>
      </c>
      <c r="BP138" s="11">
        <v>0.3333333333333332</v>
      </c>
      <c r="BQ138" s="11">
        <v>0.75000000000000011</v>
      </c>
      <c r="BR138" s="11">
        <v>0.83333333333333337</v>
      </c>
      <c r="BS138" s="11">
        <v>0.40384615384615391</v>
      </c>
      <c r="BT138" s="11">
        <v>0.5064102564102565</v>
      </c>
      <c r="BU138" s="11">
        <v>0.44871794871794884</v>
      </c>
      <c r="BV138" s="11">
        <f t="shared" ref="BV138:BV139" si="114">SUM(BP138:BU138)/6</f>
        <v>0.54594017094017089</v>
      </c>
      <c r="BW138">
        <v>3.9999999999999987</v>
      </c>
      <c r="BX138">
        <v>4.4285714285714279</v>
      </c>
      <c r="BY138">
        <v>4.4285714285714279</v>
      </c>
      <c r="BZ138">
        <v>10.000000000000002</v>
      </c>
      <c r="CA138">
        <v>6.2857142857142847</v>
      </c>
      <c r="CB138">
        <v>4.2857142857142856</v>
      </c>
      <c r="CC138">
        <v>33.428571428571423</v>
      </c>
      <c r="CD138" s="11">
        <v>0.3333333333333332</v>
      </c>
      <c r="CE138" s="11">
        <v>0.36904761904761901</v>
      </c>
      <c r="CF138" s="11">
        <v>0.36904761904761901</v>
      </c>
      <c r="CG138" s="11">
        <v>0.83333333333333348</v>
      </c>
      <c r="CH138" s="11">
        <v>0.52380952380952372</v>
      </c>
      <c r="CI138" s="11">
        <v>0.35714285714285715</v>
      </c>
      <c r="CJ138" s="11">
        <f t="shared" ref="CJ138:CJ139" si="115">SUM(CD138:CI138)/6</f>
        <v>0.46428571428571425</v>
      </c>
      <c r="CK138" s="54">
        <f t="shared" ref="CK138:CK139" si="116">SUM(R138+AF138+AT138+BH138+BV138+CJ138)/6</f>
        <v>0.46380240130240136</v>
      </c>
    </row>
    <row r="139" spans="1:89" x14ac:dyDescent="0.25">
      <c r="A139" s="5" t="s">
        <v>254</v>
      </c>
      <c r="B139" s="12" t="s">
        <v>289</v>
      </c>
      <c r="C139" t="s">
        <v>290</v>
      </c>
      <c r="E139" s="2">
        <v>10.46153846153846</v>
      </c>
      <c r="F139" s="2">
        <v>10.46153846153846</v>
      </c>
      <c r="G139" s="2">
        <v>8.0000000000000071</v>
      </c>
      <c r="H139" s="2">
        <v>9.5384615384615365</v>
      </c>
      <c r="I139" s="2">
        <v>6.615384615384615</v>
      </c>
      <c r="J139" s="2">
        <v>5.384615384615385</v>
      </c>
      <c r="K139" s="2">
        <f t="shared" si="105"/>
        <v>50.461538461538467</v>
      </c>
      <c r="L139" s="13">
        <f t="shared" si="92"/>
        <v>0.8717948717948717</v>
      </c>
      <c r="M139" s="13">
        <f t="shared" si="92"/>
        <v>0.8717948717948717</v>
      </c>
      <c r="N139" s="13">
        <f t="shared" si="92"/>
        <v>0.6666666666666673</v>
      </c>
      <c r="O139" s="13">
        <f t="shared" si="92"/>
        <v>0.79487179487179471</v>
      </c>
      <c r="P139" s="13">
        <f t="shared" si="92"/>
        <v>0.55128205128205121</v>
      </c>
      <c r="Q139" s="13">
        <f t="shared" si="106"/>
        <v>0.44871794871794873</v>
      </c>
      <c r="R139" s="9">
        <f t="shared" si="110"/>
        <v>0.70085470085470092</v>
      </c>
      <c r="S139" s="2">
        <v>4.1428571428571415</v>
      </c>
      <c r="T139" s="2">
        <v>3.9999999999999987</v>
      </c>
      <c r="U139" s="2">
        <v>10.000000000000002</v>
      </c>
      <c r="V139" s="2">
        <v>3.9999999999999987</v>
      </c>
      <c r="W139" s="2">
        <v>5.1428571428571432</v>
      </c>
      <c r="X139" s="2">
        <v>5.3571428571428559</v>
      </c>
      <c r="Y139" s="2">
        <f t="shared" si="107"/>
        <v>32.642857142857139</v>
      </c>
      <c r="Z139" s="11">
        <f t="shared" si="93"/>
        <v>0.34523809523809512</v>
      </c>
      <c r="AA139" s="11">
        <f t="shared" si="93"/>
        <v>0.3333333333333332</v>
      </c>
      <c r="AB139" s="11">
        <f t="shared" si="93"/>
        <v>0.83333333333333348</v>
      </c>
      <c r="AC139" s="11">
        <f t="shared" si="93"/>
        <v>0.3333333333333332</v>
      </c>
      <c r="AD139" s="11">
        <f t="shared" si="93"/>
        <v>0.4285714285714286</v>
      </c>
      <c r="AE139" s="11">
        <f t="shared" si="93"/>
        <v>0.44642857142857134</v>
      </c>
      <c r="AF139" s="10">
        <f t="shared" si="111"/>
        <v>0.45337301587301582</v>
      </c>
      <c r="AG139" s="2">
        <v>6.0000000000000027</v>
      </c>
      <c r="AH139" s="2">
        <v>8.0000000000000071</v>
      </c>
      <c r="AI139" s="2">
        <v>8.0000000000000071</v>
      </c>
      <c r="AJ139" s="2">
        <v>8.0000000000000071</v>
      </c>
      <c r="AK139" s="2">
        <v>5.5384615384615383</v>
      </c>
      <c r="AL139" s="2">
        <v>7.384615384615385</v>
      </c>
      <c r="AM139" s="2">
        <f t="shared" si="108"/>
        <v>42.923076923076948</v>
      </c>
      <c r="AN139" s="11">
        <f t="shared" si="94"/>
        <v>0.50000000000000022</v>
      </c>
      <c r="AO139" s="11">
        <f t="shared" si="94"/>
        <v>0.6666666666666673</v>
      </c>
      <c r="AP139" s="11">
        <f t="shared" si="94"/>
        <v>0.6666666666666673</v>
      </c>
      <c r="AQ139" s="11">
        <f t="shared" si="94"/>
        <v>0.6666666666666673</v>
      </c>
      <c r="AR139" s="11">
        <f t="shared" si="94"/>
        <v>0.46153846153846151</v>
      </c>
      <c r="AS139" s="11">
        <f t="shared" si="94"/>
        <v>0.61538461538461542</v>
      </c>
      <c r="AT139" s="10">
        <f t="shared" si="112"/>
        <v>0.59615384615384659</v>
      </c>
      <c r="AU139" s="2">
        <v>10.000000000000002</v>
      </c>
      <c r="AV139" s="2">
        <v>6.0000000000000036</v>
      </c>
      <c r="AW139" s="2">
        <v>6.0000000000000036</v>
      </c>
      <c r="AX139" s="2">
        <v>6.0000000000000036</v>
      </c>
      <c r="AY139" s="2">
        <v>5.1428571428571423</v>
      </c>
      <c r="AZ139" s="2">
        <v>3.8571428571428568</v>
      </c>
      <c r="BA139" s="2">
        <f t="shared" si="109"/>
        <v>37.000000000000007</v>
      </c>
      <c r="BB139" s="11">
        <f t="shared" si="95"/>
        <v>0.83333333333333348</v>
      </c>
      <c r="BC139" s="11">
        <f t="shared" si="95"/>
        <v>0.50000000000000033</v>
      </c>
      <c r="BD139" s="11">
        <f t="shared" si="95"/>
        <v>0.50000000000000033</v>
      </c>
      <c r="BE139" s="11">
        <f t="shared" si="95"/>
        <v>0.50000000000000033</v>
      </c>
      <c r="BF139" s="11">
        <f t="shared" si="95"/>
        <v>0.42857142857142855</v>
      </c>
      <c r="BG139" s="11">
        <f t="shared" si="95"/>
        <v>0.3214285714285714</v>
      </c>
      <c r="BH139" s="10">
        <f t="shared" si="113"/>
        <v>0.51388888888888917</v>
      </c>
      <c r="BI139">
        <v>6.0000000000000027</v>
      </c>
      <c r="BJ139">
        <v>3.9999999999999982</v>
      </c>
      <c r="BK139">
        <v>10</v>
      </c>
      <c r="BL139">
        <v>3.9999999999999982</v>
      </c>
      <c r="BM139">
        <v>7.5384615384615392</v>
      </c>
      <c r="BN139">
        <v>7.2307692307692308</v>
      </c>
      <c r="BO139">
        <v>38.769230769230774</v>
      </c>
      <c r="BP139" s="11">
        <v>0.50000000000000022</v>
      </c>
      <c r="BQ139" s="11">
        <v>0.3333333333333332</v>
      </c>
      <c r="BR139" s="11">
        <v>0.83333333333333337</v>
      </c>
      <c r="BS139" s="11">
        <v>0.3333333333333332</v>
      </c>
      <c r="BT139" s="11">
        <v>0.6282051282051283</v>
      </c>
      <c r="BU139" s="11">
        <v>0.60256410256410253</v>
      </c>
      <c r="BV139" s="11">
        <f t="shared" si="114"/>
        <v>0.53846153846153844</v>
      </c>
      <c r="BW139">
        <v>8.0000000000000089</v>
      </c>
      <c r="BX139">
        <v>10.000000000000002</v>
      </c>
      <c r="BY139">
        <v>8.0000000000000089</v>
      </c>
      <c r="BZ139">
        <v>0.42857142857142855</v>
      </c>
      <c r="CA139">
        <v>5.9999999999999991</v>
      </c>
      <c r="CB139">
        <v>4.0714285714285712</v>
      </c>
      <c r="CC139">
        <v>36.500000000000014</v>
      </c>
      <c r="CD139" s="11">
        <v>0.66666666666666741</v>
      </c>
      <c r="CE139" s="11">
        <v>0.83333333333333348</v>
      </c>
      <c r="CF139" s="11">
        <v>0.66666666666666741</v>
      </c>
      <c r="CG139" s="11">
        <v>3.5714285714285712E-2</v>
      </c>
      <c r="CH139" s="11">
        <v>0.49999999999999994</v>
      </c>
      <c r="CI139" s="11">
        <v>0.33928571428571425</v>
      </c>
      <c r="CJ139" s="11">
        <f t="shared" si="115"/>
        <v>0.50694444444444475</v>
      </c>
      <c r="CK139" s="54">
        <f t="shared" si="116"/>
        <v>0.55161273911273934</v>
      </c>
    </row>
    <row r="140" spans="1:89" hidden="1" x14ac:dyDescent="0.25">
      <c r="A140" s="1" t="s">
        <v>254</v>
      </c>
      <c r="B140" s="12" t="s">
        <v>291</v>
      </c>
      <c r="C140" t="s">
        <v>292</v>
      </c>
      <c r="E140" s="2">
        <v>1.9999999999999996</v>
      </c>
      <c r="F140" s="2">
        <v>1.9999999999999996</v>
      </c>
      <c r="G140" s="2"/>
      <c r="H140" s="2"/>
      <c r="I140" s="2">
        <v>0.61538461538461542</v>
      </c>
      <c r="J140" s="2">
        <v>0.61538461538461542</v>
      </c>
      <c r="K140" s="2">
        <f t="shared" si="105"/>
        <v>5.2307692307692299</v>
      </c>
      <c r="L140" s="13">
        <f t="shared" si="92"/>
        <v>0.16666666666666663</v>
      </c>
      <c r="M140" s="13">
        <f t="shared" si="92"/>
        <v>0.16666666666666663</v>
      </c>
      <c r="N140" s="13">
        <f t="shared" si="92"/>
        <v>0</v>
      </c>
      <c r="O140" s="13">
        <f t="shared" si="92"/>
        <v>0</v>
      </c>
      <c r="P140" s="13">
        <f t="shared" si="92"/>
        <v>5.1282051282051287E-2</v>
      </c>
      <c r="Q140" s="13">
        <f t="shared" si="106"/>
        <v>5.1282051282051287E-2</v>
      </c>
      <c r="R140" s="13"/>
      <c r="S140" s="2">
        <v>0</v>
      </c>
      <c r="T140" s="2">
        <v>0</v>
      </c>
      <c r="U140" s="2">
        <v>3.4285714285714275</v>
      </c>
      <c r="V140" s="2">
        <v>0</v>
      </c>
      <c r="W140" s="2">
        <v>1.1428571428571428</v>
      </c>
      <c r="X140" s="2">
        <v>0.5714285714285714</v>
      </c>
      <c r="Y140" s="2">
        <f t="shared" si="107"/>
        <v>5.1428571428571415</v>
      </c>
      <c r="Z140" s="11">
        <f t="shared" si="93"/>
        <v>0</v>
      </c>
      <c r="AA140" s="11">
        <f t="shared" si="93"/>
        <v>0</v>
      </c>
      <c r="AB140" s="11">
        <f t="shared" si="93"/>
        <v>0.28571428571428564</v>
      </c>
      <c r="AC140" s="11">
        <f t="shared" si="93"/>
        <v>0</v>
      </c>
      <c r="AD140" s="11">
        <f t="shared" si="93"/>
        <v>9.5238095238095233E-2</v>
      </c>
      <c r="AE140" s="11">
        <f t="shared" si="93"/>
        <v>4.7619047619047616E-2</v>
      </c>
      <c r="AF140" s="11"/>
      <c r="AG140" s="2">
        <v>0</v>
      </c>
      <c r="AH140" s="2">
        <v>1.9999999999999996</v>
      </c>
      <c r="AI140" s="2">
        <v>1.9999999999999996</v>
      </c>
      <c r="AJ140" s="2">
        <v>0</v>
      </c>
      <c r="AK140" s="2">
        <v>0</v>
      </c>
      <c r="AL140" s="2">
        <v>0.61538461538461542</v>
      </c>
      <c r="AM140" s="2">
        <f t="shared" si="108"/>
        <v>4.615384615384615</v>
      </c>
      <c r="AN140" s="11">
        <f t="shared" si="94"/>
        <v>0</v>
      </c>
      <c r="AO140" s="11">
        <f t="shared" si="94"/>
        <v>0.16666666666666663</v>
      </c>
      <c r="AP140" s="11">
        <f t="shared" si="94"/>
        <v>0.16666666666666663</v>
      </c>
      <c r="AQ140" s="11">
        <f t="shared" si="94"/>
        <v>0</v>
      </c>
      <c r="AR140" s="11">
        <f t="shared" si="94"/>
        <v>0</v>
      </c>
      <c r="AS140" s="11">
        <f t="shared" si="94"/>
        <v>5.1282051282051287E-2</v>
      </c>
      <c r="AT140" s="11"/>
      <c r="AU140" s="2">
        <v>1.9999999999999993</v>
      </c>
      <c r="AV140" s="2">
        <v>3.7142857142857131</v>
      </c>
      <c r="AW140" s="2">
        <v>0</v>
      </c>
      <c r="AX140" s="2">
        <v>1.9999999999999993</v>
      </c>
      <c r="AY140" s="2">
        <v>0</v>
      </c>
      <c r="AZ140" s="2">
        <v>1.1428571428571428</v>
      </c>
      <c r="BA140" s="2">
        <f t="shared" si="109"/>
        <v>8.8571428571428541</v>
      </c>
      <c r="BB140" s="11">
        <f t="shared" si="95"/>
        <v>0.1666666666666666</v>
      </c>
      <c r="BC140" s="11">
        <f t="shared" si="95"/>
        <v>0.30952380952380942</v>
      </c>
      <c r="BD140" s="11">
        <f t="shared" si="95"/>
        <v>0</v>
      </c>
      <c r="BE140" s="11">
        <f t="shared" si="95"/>
        <v>0.1666666666666666</v>
      </c>
      <c r="BF140" s="11">
        <f t="shared" si="95"/>
        <v>0</v>
      </c>
      <c r="BG140" s="11">
        <f t="shared" si="95"/>
        <v>9.5238095238095233E-2</v>
      </c>
      <c r="BH140" s="11"/>
      <c r="BI140">
        <v>0</v>
      </c>
      <c r="BJ140">
        <v>1.9999999999999996</v>
      </c>
      <c r="BK140">
        <v>0</v>
      </c>
      <c r="BL140">
        <v>0</v>
      </c>
      <c r="BM140">
        <v>0</v>
      </c>
      <c r="BN140">
        <v>1.2307692307692308</v>
      </c>
      <c r="BO140">
        <v>3.2307692307692304</v>
      </c>
      <c r="BP140" s="11">
        <v>0</v>
      </c>
      <c r="BQ140" s="11">
        <v>0.16666666666666663</v>
      </c>
      <c r="BR140" s="11">
        <v>0</v>
      </c>
      <c r="BS140" s="11">
        <v>0</v>
      </c>
      <c r="BT140" s="11">
        <v>0</v>
      </c>
      <c r="BU140" s="11">
        <v>0.10256410256410257</v>
      </c>
      <c r="BV140" s="11"/>
      <c r="CD140" s="11"/>
      <c r="CE140" s="11"/>
      <c r="CF140" s="11"/>
      <c r="CG140" s="11"/>
      <c r="CH140" s="11"/>
      <c r="CI140" s="11"/>
    </row>
    <row r="141" spans="1:89" hidden="1" x14ac:dyDescent="0.25">
      <c r="A141" s="1" t="s">
        <v>254</v>
      </c>
      <c r="B141" s="12" t="s">
        <v>293</v>
      </c>
      <c r="C141" t="s">
        <v>294</v>
      </c>
      <c r="E141" s="2">
        <v>3.0000000000000004</v>
      </c>
      <c r="F141" s="2">
        <v>3.0000000000000004</v>
      </c>
      <c r="G141" s="2"/>
      <c r="H141" s="2"/>
      <c r="I141" s="2"/>
      <c r="J141" s="2">
        <v>0.61538461538461542</v>
      </c>
      <c r="K141" s="2">
        <f t="shared" si="105"/>
        <v>6.6153846153846168</v>
      </c>
      <c r="L141" s="13">
        <f t="shared" si="92"/>
        <v>0.25000000000000006</v>
      </c>
      <c r="M141" s="13">
        <f t="shared" si="92"/>
        <v>0.25000000000000006</v>
      </c>
      <c r="N141" s="13">
        <f t="shared" si="92"/>
        <v>0</v>
      </c>
      <c r="O141" s="13">
        <f t="shared" si="92"/>
        <v>0</v>
      </c>
      <c r="P141" s="13">
        <f t="shared" si="92"/>
        <v>0</v>
      </c>
      <c r="Q141" s="13">
        <f t="shared" si="106"/>
        <v>5.1282051282051287E-2</v>
      </c>
      <c r="R141" s="13"/>
      <c r="S141" s="2">
        <v>0</v>
      </c>
      <c r="T141" s="2">
        <v>0</v>
      </c>
      <c r="U141" s="2">
        <v>1.9999999999999993</v>
      </c>
      <c r="V141" s="2">
        <v>0</v>
      </c>
      <c r="W141" s="2">
        <v>0</v>
      </c>
      <c r="X141" s="2">
        <v>0</v>
      </c>
      <c r="Y141" s="2">
        <f t="shared" si="107"/>
        <v>1.9999999999999993</v>
      </c>
      <c r="Z141" s="11">
        <f t="shared" si="93"/>
        <v>0</v>
      </c>
      <c r="AA141" s="11">
        <f t="shared" si="93"/>
        <v>0</v>
      </c>
      <c r="AB141" s="11">
        <f t="shared" si="93"/>
        <v>0.1666666666666666</v>
      </c>
      <c r="AC141" s="11">
        <f t="shared" si="93"/>
        <v>0</v>
      </c>
      <c r="AD141" s="11">
        <f t="shared" si="93"/>
        <v>0</v>
      </c>
      <c r="AE141" s="11">
        <f t="shared" si="93"/>
        <v>0</v>
      </c>
      <c r="AF141" s="11"/>
      <c r="AG141" s="2">
        <v>0</v>
      </c>
      <c r="AH141" s="2">
        <v>3.0000000000000004</v>
      </c>
      <c r="AI141" s="2">
        <v>0</v>
      </c>
      <c r="AJ141" s="2">
        <v>0</v>
      </c>
      <c r="AK141" s="2">
        <v>0.61538461538461542</v>
      </c>
      <c r="AL141" s="2">
        <v>0</v>
      </c>
      <c r="AM141" s="2">
        <f t="shared" si="108"/>
        <v>3.6153846153846159</v>
      </c>
      <c r="AN141" s="11">
        <f t="shared" si="94"/>
        <v>0</v>
      </c>
      <c r="AO141" s="11">
        <f t="shared" si="94"/>
        <v>0.25000000000000006</v>
      </c>
      <c r="AP141" s="11">
        <f t="shared" si="94"/>
        <v>0</v>
      </c>
      <c r="AQ141" s="11">
        <f t="shared" si="94"/>
        <v>0</v>
      </c>
      <c r="AR141" s="11">
        <f t="shared" si="94"/>
        <v>5.1282051282051287E-2</v>
      </c>
      <c r="AS141" s="11">
        <f t="shared" si="94"/>
        <v>0</v>
      </c>
      <c r="AT141" s="11"/>
      <c r="AU141" s="2">
        <v>0</v>
      </c>
      <c r="AV141" s="2">
        <v>1.9999999999999993</v>
      </c>
      <c r="AW141" s="2">
        <v>0</v>
      </c>
      <c r="AX141" s="2">
        <v>0</v>
      </c>
      <c r="AY141" s="2">
        <v>0</v>
      </c>
      <c r="AZ141" s="2">
        <v>0</v>
      </c>
      <c r="BA141" s="2">
        <f t="shared" si="109"/>
        <v>1.9999999999999993</v>
      </c>
      <c r="BB141" s="11">
        <f t="shared" si="95"/>
        <v>0</v>
      </c>
      <c r="BC141" s="11">
        <f t="shared" si="95"/>
        <v>0.1666666666666666</v>
      </c>
      <c r="BD141" s="11">
        <f t="shared" si="95"/>
        <v>0</v>
      </c>
      <c r="BE141" s="11">
        <f t="shared" si="95"/>
        <v>0</v>
      </c>
      <c r="BF141" s="11">
        <f t="shared" si="95"/>
        <v>0</v>
      </c>
      <c r="BG141" s="11">
        <f t="shared" si="95"/>
        <v>0</v>
      </c>
      <c r="BH141" s="11"/>
      <c r="BI141">
        <v>6.0000000000000009</v>
      </c>
      <c r="BJ141">
        <v>0</v>
      </c>
      <c r="BK141">
        <v>0</v>
      </c>
      <c r="BL141">
        <v>1.9999999999999996</v>
      </c>
      <c r="BM141">
        <v>0</v>
      </c>
      <c r="BN141">
        <v>0.61538461538461542</v>
      </c>
      <c r="BO141">
        <v>8.615384615384615</v>
      </c>
      <c r="BP141" s="11">
        <v>0.50000000000000011</v>
      </c>
      <c r="BQ141" s="11">
        <v>0</v>
      </c>
      <c r="BR141" s="11">
        <v>0</v>
      </c>
      <c r="BS141" s="11">
        <v>0.16666666666666663</v>
      </c>
      <c r="BT141" s="11">
        <v>0</v>
      </c>
      <c r="BU141" s="11">
        <v>5.1282051282051287E-2</v>
      </c>
      <c r="BV141" s="11"/>
      <c r="BW141">
        <v>0</v>
      </c>
      <c r="BX141">
        <v>0</v>
      </c>
      <c r="BY141">
        <v>9.0000000000000036</v>
      </c>
      <c r="BZ141">
        <v>1.9999999999999993</v>
      </c>
      <c r="CA141">
        <v>0.5714285714285714</v>
      </c>
      <c r="CB141">
        <v>0</v>
      </c>
      <c r="CC141">
        <v>11.571428571428575</v>
      </c>
      <c r="CD141" s="11">
        <v>0</v>
      </c>
      <c r="CE141" s="11">
        <v>0</v>
      </c>
      <c r="CF141" s="11">
        <v>0.75000000000000033</v>
      </c>
      <c r="CG141" s="11">
        <v>0.1666666666666666</v>
      </c>
      <c r="CH141" s="11">
        <v>4.7619047619047616E-2</v>
      </c>
      <c r="CI141" s="11">
        <v>0</v>
      </c>
    </row>
    <row r="142" spans="1:89" x14ac:dyDescent="0.25">
      <c r="A142" s="5" t="s">
        <v>254</v>
      </c>
      <c r="B142" s="12" t="s">
        <v>295</v>
      </c>
      <c r="C142" t="s">
        <v>296</v>
      </c>
      <c r="E142" s="2">
        <v>3.9999999999999982</v>
      </c>
      <c r="F142" s="2">
        <v>7.9230769230769287</v>
      </c>
      <c r="G142" s="2">
        <v>9.0769230769230802</v>
      </c>
      <c r="H142" s="2">
        <v>5.0000000000000009</v>
      </c>
      <c r="I142" s="2">
        <v>1.5384615384615385</v>
      </c>
      <c r="J142" s="2">
        <v>2.4615384615384617</v>
      </c>
      <c r="K142" s="2">
        <f t="shared" si="105"/>
        <v>30.000000000000007</v>
      </c>
      <c r="L142" s="13">
        <f t="shared" si="92"/>
        <v>0.3333333333333332</v>
      </c>
      <c r="M142" s="13">
        <f t="shared" si="92"/>
        <v>0.66025641025641069</v>
      </c>
      <c r="N142" s="13">
        <f t="shared" si="92"/>
        <v>0.75641025641025672</v>
      </c>
      <c r="O142" s="13">
        <f t="shared" si="92"/>
        <v>0.41666666666666674</v>
      </c>
      <c r="P142" s="13">
        <f t="shared" si="92"/>
        <v>0.12820512820512822</v>
      </c>
      <c r="Q142" s="13">
        <f t="shared" si="106"/>
        <v>0.20512820512820515</v>
      </c>
      <c r="R142" s="9">
        <f t="shared" ref="R142:R145" si="117">SUBTOTAL(9,L142:Q142)/6</f>
        <v>0.41666666666666674</v>
      </c>
      <c r="S142" s="2">
        <v>3.4285714285714275</v>
      </c>
      <c r="T142" s="2">
        <v>5.0000000000000009</v>
      </c>
      <c r="U142" s="2">
        <v>7.0000000000000044</v>
      </c>
      <c r="V142" s="2">
        <v>5.0000000000000009</v>
      </c>
      <c r="W142" s="2">
        <v>2.8571428571428568</v>
      </c>
      <c r="X142" s="2">
        <v>2.2857142857142856</v>
      </c>
      <c r="Y142" s="2">
        <f t="shared" si="107"/>
        <v>25.571428571428577</v>
      </c>
      <c r="Z142" s="11">
        <f t="shared" si="93"/>
        <v>0.28571428571428564</v>
      </c>
      <c r="AA142" s="11">
        <f t="shared" si="93"/>
        <v>0.41666666666666674</v>
      </c>
      <c r="AB142" s="11">
        <f t="shared" si="93"/>
        <v>0.5833333333333337</v>
      </c>
      <c r="AC142" s="11">
        <f t="shared" si="93"/>
        <v>0.41666666666666674</v>
      </c>
      <c r="AD142" s="11">
        <f t="shared" si="93"/>
        <v>0.23809523809523805</v>
      </c>
      <c r="AE142" s="11">
        <f t="shared" si="93"/>
        <v>0.19047619047619047</v>
      </c>
      <c r="AF142" s="10">
        <f t="shared" ref="AF142:AF145" si="118">AVERAGE(Z142:AE142)</f>
        <v>0.35515873015873023</v>
      </c>
      <c r="AG142" s="2">
        <v>0</v>
      </c>
      <c r="AH142" s="2">
        <v>6.0000000000000009</v>
      </c>
      <c r="AI142" s="2">
        <v>6.0000000000000027</v>
      </c>
      <c r="AJ142" s="2">
        <v>3.9999999999999982</v>
      </c>
      <c r="AK142" s="2">
        <v>3.0769230769230771</v>
      </c>
      <c r="AL142" s="2">
        <v>1.8461538461538463</v>
      </c>
      <c r="AM142" s="2">
        <f t="shared" si="108"/>
        <v>20.923076923076923</v>
      </c>
      <c r="AN142" s="11">
        <f t="shared" si="94"/>
        <v>0</v>
      </c>
      <c r="AO142" s="11">
        <f t="shared" si="94"/>
        <v>0.50000000000000011</v>
      </c>
      <c r="AP142" s="11">
        <f t="shared" si="94"/>
        <v>0.50000000000000022</v>
      </c>
      <c r="AQ142" s="11">
        <f t="shared" si="94"/>
        <v>0.3333333333333332</v>
      </c>
      <c r="AR142" s="11">
        <f t="shared" si="94"/>
        <v>0.25641025641025644</v>
      </c>
      <c r="AS142" s="11">
        <f t="shared" si="94"/>
        <v>0.15384615384615385</v>
      </c>
      <c r="AT142" s="10">
        <f t="shared" ref="AT142:AT145" si="119">SUM(AN142:AS142)/6</f>
        <v>0.29059829059829068</v>
      </c>
      <c r="AU142" s="2">
        <v>1.9999999999999993</v>
      </c>
      <c r="AV142" s="2">
        <v>9.9999999999999982</v>
      </c>
      <c r="AW142" s="2">
        <v>5.0000000000000009</v>
      </c>
      <c r="AX142" s="2">
        <v>6.0000000000000036</v>
      </c>
      <c r="AY142" s="2">
        <v>3.4285714285714279</v>
      </c>
      <c r="AZ142" s="2">
        <v>2.8571428571428568</v>
      </c>
      <c r="BA142" s="2">
        <f t="shared" si="109"/>
        <v>29.285714285714288</v>
      </c>
      <c r="BB142" s="11">
        <f t="shared" si="95"/>
        <v>0.1666666666666666</v>
      </c>
      <c r="BC142" s="11">
        <f t="shared" si="95"/>
        <v>0.83333333333333315</v>
      </c>
      <c r="BD142" s="11">
        <f t="shared" si="95"/>
        <v>0.41666666666666674</v>
      </c>
      <c r="BE142" s="11">
        <f t="shared" si="95"/>
        <v>0.50000000000000033</v>
      </c>
      <c r="BF142" s="11">
        <f t="shared" si="95"/>
        <v>0.28571428571428564</v>
      </c>
      <c r="BG142" s="11">
        <f t="shared" si="95"/>
        <v>0.23809523809523805</v>
      </c>
      <c r="BH142" s="10">
        <f t="shared" ref="BH142:BH145" si="120">SUM(BB142:BG142)/6</f>
        <v>0.4067460317460318</v>
      </c>
      <c r="BI142">
        <v>8.0000000000000071</v>
      </c>
      <c r="BJ142">
        <v>7.0000000000000036</v>
      </c>
      <c r="BK142">
        <v>3.9999999999999982</v>
      </c>
      <c r="BL142">
        <v>3.0000000000000004</v>
      </c>
      <c r="BM142">
        <v>2.4615384615384617</v>
      </c>
      <c r="BN142">
        <v>2.4615384615384617</v>
      </c>
      <c r="BO142">
        <v>26.923076923076927</v>
      </c>
      <c r="BP142" s="11">
        <v>0.6666666666666673</v>
      </c>
      <c r="BQ142" s="11">
        <v>0.58333333333333359</v>
      </c>
      <c r="BR142" s="11">
        <v>0.3333333333333332</v>
      </c>
      <c r="BS142" s="11">
        <v>0.25000000000000006</v>
      </c>
      <c r="BT142" s="11">
        <v>0.20512820512820515</v>
      </c>
      <c r="BU142" s="11">
        <v>0.20512820512820515</v>
      </c>
      <c r="BV142" s="11">
        <f t="shared" ref="BV142:BV145" si="121">SUM(BP142:BU142)/6</f>
        <v>0.3739316239316241</v>
      </c>
      <c r="BW142">
        <v>9.0000000000000036</v>
      </c>
      <c r="BX142">
        <v>5.0000000000000009</v>
      </c>
      <c r="BY142">
        <v>5.0000000000000009</v>
      </c>
      <c r="BZ142">
        <v>8.0000000000000089</v>
      </c>
      <c r="CA142">
        <v>2.8571428571428568</v>
      </c>
      <c r="CB142">
        <v>2.8571428571428568</v>
      </c>
      <c r="CC142">
        <v>32.71428571428573</v>
      </c>
      <c r="CD142" s="11">
        <v>0.75000000000000033</v>
      </c>
      <c r="CE142" s="11">
        <v>0.41666666666666674</v>
      </c>
      <c r="CF142" s="11">
        <v>0.41666666666666674</v>
      </c>
      <c r="CG142" s="11">
        <v>0.66666666666666741</v>
      </c>
      <c r="CH142" s="11">
        <v>0.23809523809523805</v>
      </c>
      <c r="CI142" s="11">
        <v>0.23809523809523805</v>
      </c>
      <c r="CJ142" s="11">
        <f t="shared" ref="CJ142:CJ145" si="122">SUM(CD142:CI142)/6</f>
        <v>0.45436507936507953</v>
      </c>
      <c r="CK142" s="54">
        <f t="shared" ref="CK142:CK145" si="123">SUM(R142+AF142+AT142+BH142+BV142+CJ142)/6</f>
        <v>0.38291107041107053</v>
      </c>
    </row>
    <row r="143" spans="1:89" x14ac:dyDescent="0.25">
      <c r="A143" s="5" t="s">
        <v>254</v>
      </c>
      <c r="B143" s="12" t="s">
        <v>297</v>
      </c>
      <c r="C143" t="s">
        <v>298</v>
      </c>
      <c r="E143" s="2">
        <v>1.9999999999999996</v>
      </c>
      <c r="F143" s="2"/>
      <c r="G143" s="2">
        <v>3.9999999999999982</v>
      </c>
      <c r="H143" s="2">
        <v>1.9999999999999996</v>
      </c>
      <c r="I143" s="2">
        <v>0.61538461538461542</v>
      </c>
      <c r="J143" s="2">
        <v>1.8461538461538463</v>
      </c>
      <c r="K143" s="2">
        <f t="shared" si="105"/>
        <v>10.46153846153846</v>
      </c>
      <c r="L143" s="13">
        <f t="shared" si="92"/>
        <v>0.16666666666666663</v>
      </c>
      <c r="M143" s="13">
        <f t="shared" si="92"/>
        <v>0</v>
      </c>
      <c r="N143" s="13">
        <f t="shared" si="92"/>
        <v>0.3333333333333332</v>
      </c>
      <c r="O143" s="13">
        <f t="shared" si="92"/>
        <v>0.16666666666666663</v>
      </c>
      <c r="P143" s="13">
        <f t="shared" si="92"/>
        <v>5.1282051282051287E-2</v>
      </c>
      <c r="Q143" s="13">
        <f t="shared" si="106"/>
        <v>0.15384615384615385</v>
      </c>
      <c r="R143" s="9">
        <f t="shared" si="117"/>
        <v>0.14529914529914528</v>
      </c>
      <c r="S143" s="2">
        <v>1.9999999999999993</v>
      </c>
      <c r="T143" s="2">
        <v>5.0000000000000009</v>
      </c>
      <c r="U143" s="2">
        <v>3.4285714285714275</v>
      </c>
      <c r="V143" s="2">
        <v>0</v>
      </c>
      <c r="W143" s="2">
        <v>2.2857142857142856</v>
      </c>
      <c r="X143" s="2">
        <v>2.2857142857142856</v>
      </c>
      <c r="Y143" s="2">
        <f t="shared" si="107"/>
        <v>14.999999999999996</v>
      </c>
      <c r="Z143" s="11">
        <f t="shared" si="93"/>
        <v>0.1666666666666666</v>
      </c>
      <c r="AA143" s="11">
        <f t="shared" si="93"/>
        <v>0.41666666666666674</v>
      </c>
      <c r="AB143" s="11">
        <f t="shared" si="93"/>
        <v>0.28571428571428564</v>
      </c>
      <c r="AC143" s="11">
        <f t="shared" si="93"/>
        <v>0</v>
      </c>
      <c r="AD143" s="11">
        <f t="shared" si="93"/>
        <v>0.19047619047619047</v>
      </c>
      <c r="AE143" s="11">
        <f t="shared" si="93"/>
        <v>0.19047619047619047</v>
      </c>
      <c r="AF143" s="10">
        <f t="shared" si="118"/>
        <v>0.20833333333333334</v>
      </c>
      <c r="AG143" s="2">
        <v>1.9999999999999996</v>
      </c>
      <c r="AH143" s="2">
        <v>3.9999999999999982</v>
      </c>
      <c r="AI143" s="2">
        <v>1.9999999999999996</v>
      </c>
      <c r="AJ143" s="2">
        <v>0</v>
      </c>
      <c r="AK143" s="2">
        <v>1.2307692307692308</v>
      </c>
      <c r="AL143" s="2">
        <v>1.8461538461538463</v>
      </c>
      <c r="AM143" s="2">
        <f t="shared" si="108"/>
        <v>11.076923076923077</v>
      </c>
      <c r="AN143" s="11">
        <f t="shared" si="94"/>
        <v>0.16666666666666663</v>
      </c>
      <c r="AO143" s="11">
        <f t="shared" si="94"/>
        <v>0.3333333333333332</v>
      </c>
      <c r="AP143" s="11">
        <f t="shared" si="94"/>
        <v>0.16666666666666663</v>
      </c>
      <c r="AQ143" s="11">
        <f t="shared" si="94"/>
        <v>0</v>
      </c>
      <c r="AR143" s="11">
        <f t="shared" si="94"/>
        <v>0.10256410256410257</v>
      </c>
      <c r="AS143" s="11">
        <f t="shared" si="94"/>
        <v>0.15384615384615385</v>
      </c>
      <c r="AT143" s="10">
        <f t="shared" si="119"/>
        <v>0.15384615384615383</v>
      </c>
      <c r="AU143" s="2">
        <v>1.9999999999999993</v>
      </c>
      <c r="AV143" s="2">
        <v>6.0000000000000018</v>
      </c>
      <c r="AW143" s="2">
        <v>3.9999999999999987</v>
      </c>
      <c r="AX143" s="2">
        <v>0</v>
      </c>
      <c r="AY143" s="2">
        <v>1.7142857142857142</v>
      </c>
      <c r="AZ143" s="2">
        <v>1.7142857142857142</v>
      </c>
      <c r="BA143" s="2">
        <f t="shared" si="109"/>
        <v>15.428571428571427</v>
      </c>
      <c r="BB143" s="11">
        <f t="shared" si="95"/>
        <v>0.1666666666666666</v>
      </c>
      <c r="BC143" s="11">
        <f t="shared" si="95"/>
        <v>0.50000000000000011</v>
      </c>
      <c r="BD143" s="11">
        <f t="shared" si="95"/>
        <v>0.3333333333333332</v>
      </c>
      <c r="BE143" s="11">
        <f t="shared" si="95"/>
        <v>0</v>
      </c>
      <c r="BF143" s="11">
        <f t="shared" si="95"/>
        <v>0.14285714285714285</v>
      </c>
      <c r="BG143" s="11">
        <f t="shared" si="95"/>
        <v>0.14285714285714285</v>
      </c>
      <c r="BH143" s="10">
        <f t="shared" si="120"/>
        <v>0.21428571428571427</v>
      </c>
      <c r="BI143">
        <v>5.0000000000000009</v>
      </c>
      <c r="BJ143">
        <v>0</v>
      </c>
      <c r="BK143">
        <v>6.0000000000000027</v>
      </c>
      <c r="BL143">
        <v>0</v>
      </c>
      <c r="BM143">
        <v>0.76923076923076927</v>
      </c>
      <c r="BN143">
        <v>0.61538461538461542</v>
      </c>
      <c r="BO143">
        <v>12.384615384615389</v>
      </c>
      <c r="BP143" s="11">
        <v>0.41666666666666674</v>
      </c>
      <c r="BQ143" s="11">
        <v>0</v>
      </c>
      <c r="BR143" s="11">
        <v>0.50000000000000022</v>
      </c>
      <c r="BS143" s="11">
        <v>0</v>
      </c>
      <c r="BT143" s="11">
        <v>6.4102564102564111E-2</v>
      </c>
      <c r="BU143" s="11">
        <v>5.1282051282051287E-2</v>
      </c>
      <c r="BV143" s="11">
        <f t="shared" si="121"/>
        <v>0.17200854700854706</v>
      </c>
      <c r="BW143">
        <v>1.9999999999999993</v>
      </c>
      <c r="BX143">
        <v>0</v>
      </c>
      <c r="BY143">
        <v>8.0000000000000036</v>
      </c>
      <c r="BZ143">
        <v>1.9999999999999993</v>
      </c>
      <c r="CA143">
        <v>2.8571428571428568</v>
      </c>
      <c r="CB143">
        <v>0.5714285714285714</v>
      </c>
      <c r="CC143">
        <v>15.428571428571432</v>
      </c>
      <c r="CD143" s="11">
        <v>0.1666666666666666</v>
      </c>
      <c r="CE143" s="11">
        <v>0</v>
      </c>
      <c r="CF143" s="11">
        <v>0.66666666666666696</v>
      </c>
      <c r="CG143" s="11">
        <v>0.1666666666666666</v>
      </c>
      <c r="CH143" s="11">
        <v>0.23809523809523805</v>
      </c>
      <c r="CI143" s="11">
        <v>4.7619047619047616E-2</v>
      </c>
      <c r="CJ143" s="11">
        <f t="shared" si="122"/>
        <v>0.21428571428571433</v>
      </c>
      <c r="CK143" s="54">
        <f t="shared" si="123"/>
        <v>0.18467643467643469</v>
      </c>
    </row>
    <row r="144" spans="1:89" x14ac:dyDescent="0.25">
      <c r="A144" s="5" t="s">
        <v>254</v>
      </c>
      <c r="B144" s="12" t="s">
        <v>299</v>
      </c>
      <c r="C144" t="s">
        <v>300</v>
      </c>
      <c r="E144" s="2">
        <v>5.0000000000000009</v>
      </c>
      <c r="F144" s="2">
        <v>3.9999999999999982</v>
      </c>
      <c r="G144" s="2">
        <v>6.0000000000000009</v>
      </c>
      <c r="H144" s="2">
        <v>6.0000000000000009</v>
      </c>
      <c r="I144" s="2">
        <v>1.2307692307692308</v>
      </c>
      <c r="J144" s="2">
        <v>1.2307692307692308</v>
      </c>
      <c r="K144" s="2">
        <f t="shared" si="105"/>
        <v>23.46153846153846</v>
      </c>
      <c r="L144" s="13">
        <f t="shared" si="92"/>
        <v>0.41666666666666674</v>
      </c>
      <c r="M144" s="13">
        <f t="shared" si="92"/>
        <v>0.3333333333333332</v>
      </c>
      <c r="N144" s="13">
        <f t="shared" si="92"/>
        <v>0.50000000000000011</v>
      </c>
      <c r="O144" s="13">
        <f t="shared" si="92"/>
        <v>0.50000000000000011</v>
      </c>
      <c r="P144" s="13">
        <f t="shared" si="92"/>
        <v>0.10256410256410257</v>
      </c>
      <c r="Q144" s="13">
        <f t="shared" si="106"/>
        <v>0.10256410256410257</v>
      </c>
      <c r="R144" s="9">
        <f t="shared" si="117"/>
        <v>0.32585470085470086</v>
      </c>
      <c r="S144" s="2">
        <v>7.2857142857142891</v>
      </c>
      <c r="T144" s="2">
        <v>2.5714285714285712</v>
      </c>
      <c r="U144" s="2">
        <v>3.9999999999999987</v>
      </c>
      <c r="V144" s="2">
        <v>1.9999999999999993</v>
      </c>
      <c r="W144" s="2">
        <v>1.7142857142857142</v>
      </c>
      <c r="X144" s="2">
        <v>2.2857142857142856</v>
      </c>
      <c r="Y144" s="2">
        <f t="shared" si="107"/>
        <v>19.857142857142858</v>
      </c>
      <c r="Z144" s="11">
        <f t="shared" si="93"/>
        <v>0.60714285714285743</v>
      </c>
      <c r="AA144" s="11">
        <f t="shared" si="93"/>
        <v>0.21428571428571427</v>
      </c>
      <c r="AB144" s="11">
        <f t="shared" si="93"/>
        <v>0.3333333333333332</v>
      </c>
      <c r="AC144" s="11">
        <f t="shared" si="93"/>
        <v>0.1666666666666666</v>
      </c>
      <c r="AD144" s="11">
        <f t="shared" si="93"/>
        <v>0.14285714285714285</v>
      </c>
      <c r="AE144" s="11">
        <f t="shared" si="93"/>
        <v>0.19047619047619047</v>
      </c>
      <c r="AF144" s="10">
        <f t="shared" si="118"/>
        <v>0.27579365079365076</v>
      </c>
      <c r="AG144" s="2">
        <v>3.0000000000000004</v>
      </c>
      <c r="AH144" s="2">
        <v>7.0000000000000036</v>
      </c>
      <c r="AI144" s="2">
        <v>6.0000000000000009</v>
      </c>
      <c r="AJ144" s="2">
        <v>3.0000000000000004</v>
      </c>
      <c r="AK144" s="2">
        <v>3.0769230769230771</v>
      </c>
      <c r="AL144" s="2">
        <v>0.61538461538461542</v>
      </c>
      <c r="AM144" s="2">
        <f t="shared" si="108"/>
        <v>22.692307692307697</v>
      </c>
      <c r="AN144" s="11">
        <f t="shared" si="94"/>
        <v>0.25000000000000006</v>
      </c>
      <c r="AO144" s="11">
        <f t="shared" si="94"/>
        <v>0.58333333333333359</v>
      </c>
      <c r="AP144" s="11">
        <f t="shared" si="94"/>
        <v>0.50000000000000011</v>
      </c>
      <c r="AQ144" s="11">
        <f t="shared" si="94"/>
        <v>0.25000000000000006</v>
      </c>
      <c r="AR144" s="11">
        <f t="shared" si="94"/>
        <v>0.25641025641025644</v>
      </c>
      <c r="AS144" s="11">
        <f t="shared" si="94"/>
        <v>5.1282051282051287E-2</v>
      </c>
      <c r="AT144" s="10">
        <f t="shared" si="119"/>
        <v>0.31517094017094027</v>
      </c>
      <c r="AU144" s="2">
        <v>6.714285714285718</v>
      </c>
      <c r="AV144" s="2">
        <v>7.0000000000000044</v>
      </c>
      <c r="AW144" s="2">
        <v>1.9999999999999993</v>
      </c>
      <c r="AX144" s="2">
        <v>5.0000000000000009</v>
      </c>
      <c r="AY144" s="2">
        <v>2.2857142857142856</v>
      </c>
      <c r="AZ144" s="2">
        <v>1.7142857142857142</v>
      </c>
      <c r="BA144" s="2">
        <f t="shared" si="109"/>
        <v>24.714285714285722</v>
      </c>
      <c r="BB144" s="11">
        <f t="shared" si="95"/>
        <v>0.55952380952380987</v>
      </c>
      <c r="BC144" s="11">
        <f t="shared" si="95"/>
        <v>0.5833333333333337</v>
      </c>
      <c r="BD144" s="11">
        <f t="shared" si="95"/>
        <v>0.1666666666666666</v>
      </c>
      <c r="BE144" s="11">
        <f t="shared" si="95"/>
        <v>0.41666666666666674</v>
      </c>
      <c r="BF144" s="11">
        <f t="shared" si="95"/>
        <v>0.19047619047619047</v>
      </c>
      <c r="BG144" s="11">
        <f t="shared" si="95"/>
        <v>0.14285714285714285</v>
      </c>
      <c r="BH144" s="10">
        <f t="shared" si="120"/>
        <v>0.34325396825396837</v>
      </c>
      <c r="BI144">
        <v>3.0000000000000004</v>
      </c>
      <c r="BJ144">
        <v>6.0000000000000009</v>
      </c>
      <c r="BK144">
        <v>3.0000000000000004</v>
      </c>
      <c r="BL144">
        <v>8.0000000000000036</v>
      </c>
      <c r="BM144">
        <v>2.6153846153846154</v>
      </c>
      <c r="BN144">
        <v>1.8461538461538463</v>
      </c>
      <c r="BO144">
        <v>24.461538461538471</v>
      </c>
      <c r="BP144" s="11">
        <v>0.25000000000000006</v>
      </c>
      <c r="BQ144" s="11">
        <v>0.50000000000000011</v>
      </c>
      <c r="BR144" s="11">
        <v>0.25000000000000006</v>
      </c>
      <c r="BS144" s="11">
        <v>0.66666666666666696</v>
      </c>
      <c r="BT144" s="11">
        <v>0.21794871794871795</v>
      </c>
      <c r="BU144" s="11">
        <v>0.15384615384615385</v>
      </c>
      <c r="BV144" s="11">
        <f t="shared" si="121"/>
        <v>0.33974358974358981</v>
      </c>
      <c r="BW144">
        <v>5.0000000000000009</v>
      </c>
      <c r="BX144">
        <v>8.0000000000000036</v>
      </c>
      <c r="BY144">
        <v>6.0000000000000036</v>
      </c>
      <c r="BZ144">
        <v>3.9999999999999987</v>
      </c>
      <c r="CA144">
        <v>1.7142857142857142</v>
      </c>
      <c r="CB144">
        <v>2.2857142857142856</v>
      </c>
      <c r="CC144">
        <v>27.000000000000007</v>
      </c>
      <c r="CD144" s="11">
        <v>0.41666666666666674</v>
      </c>
      <c r="CE144" s="11">
        <v>0.66666666666666696</v>
      </c>
      <c r="CF144" s="11">
        <v>0.50000000000000033</v>
      </c>
      <c r="CG144" s="11">
        <v>0.3333333333333332</v>
      </c>
      <c r="CH144" s="11">
        <v>0.14285714285714285</v>
      </c>
      <c r="CI144" s="11">
        <v>0.19047619047619047</v>
      </c>
      <c r="CJ144" s="11">
        <f t="shared" si="122"/>
        <v>0.37500000000000017</v>
      </c>
      <c r="CK144" s="54">
        <f t="shared" si="123"/>
        <v>0.32913614163614174</v>
      </c>
    </row>
    <row r="145" spans="1:89" x14ac:dyDescent="0.25">
      <c r="A145" s="5" t="s">
        <v>254</v>
      </c>
      <c r="B145" s="12" t="s">
        <v>301</v>
      </c>
      <c r="C145" t="s">
        <v>302</v>
      </c>
      <c r="E145" s="2">
        <v>5.0000000000000009</v>
      </c>
      <c r="F145" s="2">
        <v>5.0000000000000009</v>
      </c>
      <c r="G145" s="2">
        <v>1.9999999999999996</v>
      </c>
      <c r="H145" s="2">
        <v>3.9999999999999982</v>
      </c>
      <c r="I145" s="2">
        <v>2.4615384615384617</v>
      </c>
      <c r="J145" s="2">
        <v>3.0769230769230771</v>
      </c>
      <c r="K145" s="2">
        <f t="shared" si="105"/>
        <v>21.538461538461537</v>
      </c>
      <c r="L145" s="13">
        <f t="shared" si="92"/>
        <v>0.41666666666666674</v>
      </c>
      <c r="M145" s="13">
        <f t="shared" si="92"/>
        <v>0.41666666666666674</v>
      </c>
      <c r="N145" s="13">
        <f t="shared" si="92"/>
        <v>0.16666666666666663</v>
      </c>
      <c r="O145" s="13">
        <f t="shared" si="92"/>
        <v>0.3333333333333332</v>
      </c>
      <c r="P145" s="13">
        <f t="shared" si="92"/>
        <v>0.20512820512820515</v>
      </c>
      <c r="Q145" s="13">
        <f t="shared" si="106"/>
        <v>0.25641025641025644</v>
      </c>
      <c r="R145" s="9">
        <f t="shared" si="117"/>
        <v>0.29914529914529914</v>
      </c>
      <c r="S145" s="2">
        <v>8.0000000000000089</v>
      </c>
      <c r="T145" s="2">
        <v>3.9999999999999987</v>
      </c>
      <c r="U145" s="2">
        <v>6.714285714285718</v>
      </c>
      <c r="V145" s="2">
        <v>6.0000000000000018</v>
      </c>
      <c r="W145" s="2">
        <v>2.2857142857142856</v>
      </c>
      <c r="X145" s="2">
        <v>2.8571428571428568</v>
      </c>
      <c r="Y145" s="2">
        <f t="shared" si="107"/>
        <v>29.857142857142872</v>
      </c>
      <c r="Z145" s="11">
        <f t="shared" si="93"/>
        <v>0.66666666666666741</v>
      </c>
      <c r="AA145" s="11">
        <f t="shared" si="93"/>
        <v>0.3333333333333332</v>
      </c>
      <c r="AB145" s="11">
        <f t="shared" si="93"/>
        <v>0.55952380952380987</v>
      </c>
      <c r="AC145" s="11">
        <f t="shared" si="93"/>
        <v>0.50000000000000011</v>
      </c>
      <c r="AD145" s="11">
        <f t="shared" si="93"/>
        <v>0.19047619047619047</v>
      </c>
      <c r="AE145" s="11">
        <f t="shared" si="93"/>
        <v>0.23809523809523805</v>
      </c>
      <c r="AF145" s="10">
        <f t="shared" si="118"/>
        <v>0.41468253968253982</v>
      </c>
      <c r="AG145" s="2">
        <v>3.9999999999999982</v>
      </c>
      <c r="AH145" s="2">
        <v>8.0000000000000018</v>
      </c>
      <c r="AI145" s="2">
        <v>10.999999999999995</v>
      </c>
      <c r="AJ145" s="2">
        <v>6.0000000000000027</v>
      </c>
      <c r="AK145" s="2">
        <v>4.3076923076923084</v>
      </c>
      <c r="AL145" s="2">
        <v>3.6923076923076925</v>
      </c>
      <c r="AM145" s="2">
        <f t="shared" si="108"/>
        <v>37</v>
      </c>
      <c r="AN145" s="11">
        <f t="shared" si="94"/>
        <v>0.3333333333333332</v>
      </c>
      <c r="AO145" s="11">
        <f t="shared" si="94"/>
        <v>0.66666666666666685</v>
      </c>
      <c r="AP145" s="11">
        <f t="shared" si="94"/>
        <v>0.91666666666666619</v>
      </c>
      <c r="AQ145" s="11">
        <f t="shared" si="94"/>
        <v>0.50000000000000022</v>
      </c>
      <c r="AR145" s="11">
        <f t="shared" si="94"/>
        <v>0.35897435897435903</v>
      </c>
      <c r="AS145" s="11">
        <f t="shared" si="94"/>
        <v>0.30769230769230771</v>
      </c>
      <c r="AT145" s="10">
        <f t="shared" si="119"/>
        <v>0.51388888888888884</v>
      </c>
      <c r="AU145" s="2">
        <v>1.9999999999999993</v>
      </c>
      <c r="AV145" s="2">
        <v>6.0000000000000018</v>
      </c>
      <c r="AW145" s="2">
        <v>3.9999999999999987</v>
      </c>
      <c r="AX145" s="2">
        <v>3.9999999999999987</v>
      </c>
      <c r="AY145" s="2">
        <v>4.8571428571428568</v>
      </c>
      <c r="AZ145" s="2">
        <v>3.4285714285714279</v>
      </c>
      <c r="BA145" s="2">
        <f t="shared" si="109"/>
        <v>24.285714285714281</v>
      </c>
      <c r="BB145" s="11">
        <f t="shared" si="95"/>
        <v>0.1666666666666666</v>
      </c>
      <c r="BC145" s="11">
        <f t="shared" si="95"/>
        <v>0.50000000000000011</v>
      </c>
      <c r="BD145" s="11">
        <f t="shared" si="95"/>
        <v>0.3333333333333332</v>
      </c>
      <c r="BE145" s="11">
        <f t="shared" si="95"/>
        <v>0.3333333333333332</v>
      </c>
      <c r="BF145" s="11">
        <f t="shared" si="95"/>
        <v>0.40476190476190471</v>
      </c>
      <c r="BG145" s="11">
        <f t="shared" si="95"/>
        <v>0.28571428571428564</v>
      </c>
      <c r="BH145" s="10">
        <f t="shared" si="120"/>
        <v>0.33730158730158727</v>
      </c>
      <c r="BI145">
        <v>3.0000000000000004</v>
      </c>
      <c r="BJ145">
        <v>7.0000000000000036</v>
      </c>
      <c r="BK145">
        <v>3.0000000000000004</v>
      </c>
      <c r="BL145">
        <v>8.0000000000000071</v>
      </c>
      <c r="BM145">
        <v>3.0769230769230771</v>
      </c>
      <c r="BN145">
        <v>3.6923076923076925</v>
      </c>
      <c r="BO145">
        <v>27.769230769230781</v>
      </c>
      <c r="BP145" s="11">
        <v>0.25000000000000006</v>
      </c>
      <c r="BQ145" s="11">
        <v>0.58333333333333359</v>
      </c>
      <c r="BR145" s="11">
        <v>0.25000000000000006</v>
      </c>
      <c r="BS145" s="11">
        <v>0.6666666666666673</v>
      </c>
      <c r="BT145" s="11">
        <v>0.25641025641025644</v>
      </c>
      <c r="BU145" s="11">
        <v>0.30769230769230771</v>
      </c>
      <c r="BV145" s="11">
        <f t="shared" si="121"/>
        <v>0.38568376068376081</v>
      </c>
      <c r="BW145">
        <v>8.0000000000000089</v>
      </c>
      <c r="BX145">
        <v>3.9999999999999987</v>
      </c>
      <c r="BY145">
        <v>3.9999999999999987</v>
      </c>
      <c r="BZ145">
        <v>7.0000000000000044</v>
      </c>
      <c r="CA145">
        <v>3.9999999999999991</v>
      </c>
      <c r="CB145">
        <v>3.8571428571428568</v>
      </c>
      <c r="CC145">
        <v>30.857142857142868</v>
      </c>
      <c r="CD145" s="11">
        <v>0.66666666666666741</v>
      </c>
      <c r="CE145" s="11">
        <v>0.3333333333333332</v>
      </c>
      <c r="CF145" s="11">
        <v>0.3333333333333332</v>
      </c>
      <c r="CG145" s="11">
        <v>0.5833333333333337</v>
      </c>
      <c r="CH145" s="11">
        <v>0.33333333333333326</v>
      </c>
      <c r="CI145" s="11">
        <v>0.3214285714285714</v>
      </c>
      <c r="CJ145" s="11">
        <f t="shared" si="122"/>
        <v>0.42857142857142866</v>
      </c>
      <c r="CK145" s="54">
        <f t="shared" si="123"/>
        <v>0.3965455840455841</v>
      </c>
    </row>
    <row r="146" spans="1:89" hidden="1" x14ac:dyDescent="0.25">
      <c r="A146" s="1" t="s">
        <v>254</v>
      </c>
      <c r="B146" t="s">
        <v>303</v>
      </c>
      <c r="C146" t="s">
        <v>304</v>
      </c>
      <c r="E146" s="2"/>
      <c r="F146" s="2"/>
      <c r="G146" s="2"/>
      <c r="H146" s="2"/>
      <c r="I146" s="2"/>
      <c r="J146" s="2"/>
      <c r="K146" s="2">
        <f t="shared" si="105"/>
        <v>0</v>
      </c>
      <c r="L146" s="13">
        <f t="shared" si="92"/>
        <v>0</v>
      </c>
      <c r="M146" s="13">
        <f t="shared" si="92"/>
        <v>0</v>
      </c>
      <c r="N146" s="13">
        <f t="shared" si="92"/>
        <v>0</v>
      </c>
      <c r="O146" s="13">
        <f t="shared" si="92"/>
        <v>0</v>
      </c>
      <c r="P146" s="13">
        <f t="shared" si="92"/>
        <v>0</v>
      </c>
      <c r="Q146" s="13">
        <f t="shared" si="106"/>
        <v>0</v>
      </c>
      <c r="R146" s="13"/>
      <c r="S146" s="2"/>
      <c r="T146" s="2"/>
      <c r="U146" s="2"/>
      <c r="V146" s="2"/>
      <c r="W146" s="2"/>
      <c r="X146" s="2"/>
      <c r="Y146" s="2">
        <f t="shared" si="107"/>
        <v>0</v>
      </c>
      <c r="Z146" s="11">
        <f t="shared" si="93"/>
        <v>0</v>
      </c>
      <c r="AA146" s="11">
        <f t="shared" si="93"/>
        <v>0</v>
      </c>
      <c r="AB146" s="11">
        <f t="shared" si="93"/>
        <v>0</v>
      </c>
      <c r="AC146" s="11">
        <f t="shared" si="93"/>
        <v>0</v>
      </c>
      <c r="AD146" s="11">
        <f t="shared" si="93"/>
        <v>0</v>
      </c>
      <c r="AE146" s="11">
        <f t="shared" si="93"/>
        <v>0</v>
      </c>
      <c r="AF146" s="11"/>
      <c r="AG146" s="2"/>
      <c r="AH146" s="2"/>
      <c r="AI146" s="2"/>
      <c r="AJ146" s="2"/>
      <c r="AK146" s="2"/>
      <c r="AL146" s="2"/>
      <c r="AM146" s="2">
        <f t="shared" si="108"/>
        <v>0</v>
      </c>
      <c r="AN146" s="11">
        <f t="shared" si="94"/>
        <v>0</v>
      </c>
      <c r="AO146" s="11">
        <f t="shared" si="94"/>
        <v>0</v>
      </c>
      <c r="AP146" s="11">
        <f t="shared" si="94"/>
        <v>0</v>
      </c>
      <c r="AQ146" s="11">
        <f t="shared" si="94"/>
        <v>0</v>
      </c>
      <c r="AR146" s="11">
        <f t="shared" si="94"/>
        <v>0</v>
      </c>
      <c r="AS146" s="11">
        <f t="shared" si="94"/>
        <v>0</v>
      </c>
      <c r="AT146" s="11"/>
      <c r="AU146" s="2"/>
      <c r="AV146" s="2">
        <v>1.9999999999999993</v>
      </c>
      <c r="AW146" s="2"/>
      <c r="AX146" s="2"/>
      <c r="AY146" s="2"/>
      <c r="AZ146" s="2"/>
      <c r="BA146" s="2">
        <f t="shared" si="109"/>
        <v>1.9999999999999993</v>
      </c>
      <c r="BB146" s="11">
        <f t="shared" si="95"/>
        <v>0</v>
      </c>
      <c r="BC146" s="11">
        <f t="shared" si="95"/>
        <v>0.1666666666666666</v>
      </c>
      <c r="BD146" s="11">
        <f t="shared" si="95"/>
        <v>0</v>
      </c>
      <c r="BE146" s="11">
        <f t="shared" si="95"/>
        <v>0</v>
      </c>
      <c r="BF146" s="11">
        <f t="shared" si="95"/>
        <v>0</v>
      </c>
      <c r="BG146" s="11">
        <f t="shared" si="95"/>
        <v>0</v>
      </c>
      <c r="BH146" s="11"/>
      <c r="BI146">
        <v>0</v>
      </c>
      <c r="BJ146">
        <v>0</v>
      </c>
      <c r="BK146">
        <v>0</v>
      </c>
      <c r="BL146">
        <v>3.9999999999999982</v>
      </c>
      <c r="BM146">
        <v>0</v>
      </c>
      <c r="BN146">
        <v>0</v>
      </c>
      <c r="BO146">
        <v>3.9999999999999982</v>
      </c>
      <c r="BP146" s="11">
        <v>0</v>
      </c>
      <c r="BQ146" s="11">
        <v>0</v>
      </c>
      <c r="BR146" s="11">
        <v>0</v>
      </c>
      <c r="BS146" s="11">
        <v>0.3333333333333332</v>
      </c>
      <c r="BT146" s="11">
        <v>0</v>
      </c>
      <c r="BU146" s="11">
        <v>0</v>
      </c>
      <c r="BV146" s="11"/>
      <c r="CD146" s="11"/>
      <c r="CE146" s="11"/>
      <c r="CF146" s="11"/>
      <c r="CG146" s="11"/>
      <c r="CH146" s="11"/>
      <c r="CI146" s="11"/>
    </row>
    <row r="147" spans="1:89" hidden="1" x14ac:dyDescent="0.25">
      <c r="A147" s="1" t="s">
        <v>254</v>
      </c>
      <c r="B147" s="12" t="s">
        <v>305</v>
      </c>
      <c r="C147" t="s">
        <v>306</v>
      </c>
      <c r="E147" s="2"/>
      <c r="F147" s="2"/>
      <c r="G147" s="2">
        <v>3.9999999999999982</v>
      </c>
      <c r="H147" s="2">
        <v>1.9999999999999996</v>
      </c>
      <c r="I147" s="2">
        <v>1.2307692307692308</v>
      </c>
      <c r="J147" s="2"/>
      <c r="K147" s="2">
        <f t="shared" si="105"/>
        <v>7.2307692307692291</v>
      </c>
      <c r="L147" s="13">
        <f t="shared" si="92"/>
        <v>0</v>
      </c>
      <c r="M147" s="13">
        <f t="shared" si="92"/>
        <v>0</v>
      </c>
      <c r="N147" s="13">
        <f t="shared" si="92"/>
        <v>0.3333333333333332</v>
      </c>
      <c r="O147" s="13">
        <f t="shared" si="92"/>
        <v>0.16666666666666663</v>
      </c>
      <c r="P147" s="13">
        <f t="shared" si="92"/>
        <v>0.10256410256410257</v>
      </c>
      <c r="Q147" s="13">
        <f t="shared" si="106"/>
        <v>0</v>
      </c>
      <c r="R147" s="13"/>
      <c r="S147" s="2">
        <v>0</v>
      </c>
      <c r="T147" s="2">
        <v>0</v>
      </c>
      <c r="U147" s="2">
        <v>0</v>
      </c>
      <c r="V147" s="2">
        <v>3.9999999999999987</v>
      </c>
      <c r="W147" s="2">
        <v>0</v>
      </c>
      <c r="X147" s="2">
        <v>0</v>
      </c>
      <c r="Y147" s="2">
        <f t="shared" si="107"/>
        <v>3.9999999999999987</v>
      </c>
      <c r="Z147" s="11">
        <f t="shared" si="93"/>
        <v>0</v>
      </c>
      <c r="AA147" s="11">
        <f t="shared" si="93"/>
        <v>0</v>
      </c>
      <c r="AB147" s="11">
        <f t="shared" si="93"/>
        <v>0</v>
      </c>
      <c r="AC147" s="11">
        <f t="shared" si="93"/>
        <v>0.3333333333333332</v>
      </c>
      <c r="AD147" s="11">
        <f t="shared" si="93"/>
        <v>0</v>
      </c>
      <c r="AE147" s="11">
        <f t="shared" si="93"/>
        <v>0</v>
      </c>
      <c r="AF147" s="11"/>
      <c r="AG147" s="2">
        <v>0</v>
      </c>
      <c r="AH147" s="2">
        <v>0</v>
      </c>
      <c r="AI147" s="2">
        <v>1.9999999999999996</v>
      </c>
      <c r="AJ147" s="2">
        <v>0</v>
      </c>
      <c r="AK147" s="2">
        <v>0</v>
      </c>
      <c r="AL147" s="2">
        <v>0</v>
      </c>
      <c r="AM147" s="2">
        <f t="shared" si="108"/>
        <v>1.9999999999999996</v>
      </c>
      <c r="AN147" s="11">
        <f t="shared" si="94"/>
        <v>0</v>
      </c>
      <c r="AO147" s="11">
        <f t="shared" si="94"/>
        <v>0</v>
      </c>
      <c r="AP147" s="11">
        <f t="shared" si="94"/>
        <v>0.16666666666666663</v>
      </c>
      <c r="AQ147" s="11">
        <f t="shared" si="94"/>
        <v>0</v>
      </c>
      <c r="AR147" s="11">
        <f t="shared" si="94"/>
        <v>0</v>
      </c>
      <c r="AS147" s="11">
        <f t="shared" si="94"/>
        <v>0</v>
      </c>
      <c r="AT147" s="11"/>
      <c r="AU147" s="2">
        <v>0</v>
      </c>
      <c r="AV147" s="2">
        <v>0</v>
      </c>
      <c r="AW147" s="2">
        <v>1.9999999999999993</v>
      </c>
      <c r="AX147" s="2">
        <v>0</v>
      </c>
      <c r="AY147" s="2">
        <v>0</v>
      </c>
      <c r="AZ147" s="2">
        <v>0</v>
      </c>
      <c r="BA147" s="2">
        <f t="shared" si="109"/>
        <v>1.9999999999999993</v>
      </c>
      <c r="BB147" s="11">
        <f t="shared" si="95"/>
        <v>0</v>
      </c>
      <c r="BC147" s="11">
        <f t="shared" si="95"/>
        <v>0</v>
      </c>
      <c r="BD147" s="11">
        <f t="shared" si="95"/>
        <v>0.1666666666666666</v>
      </c>
      <c r="BE147" s="11">
        <f t="shared" si="95"/>
        <v>0</v>
      </c>
      <c r="BF147" s="11">
        <f t="shared" si="95"/>
        <v>0</v>
      </c>
      <c r="BG147" s="11">
        <f t="shared" si="95"/>
        <v>0</v>
      </c>
      <c r="BH147" s="11"/>
      <c r="BI147">
        <v>0</v>
      </c>
      <c r="BJ147">
        <v>1.9999999999999996</v>
      </c>
      <c r="BK147">
        <v>0</v>
      </c>
      <c r="BL147">
        <v>0</v>
      </c>
      <c r="BM147">
        <v>0</v>
      </c>
      <c r="BN147">
        <v>0</v>
      </c>
      <c r="BO147">
        <v>1.9999999999999996</v>
      </c>
      <c r="BP147" s="11">
        <v>0</v>
      </c>
      <c r="BQ147" s="11">
        <v>0.16666666666666663</v>
      </c>
      <c r="BR147" s="11">
        <v>0</v>
      </c>
      <c r="BS147" s="11">
        <v>0</v>
      </c>
      <c r="BT147" s="11">
        <v>0</v>
      </c>
      <c r="BU147" s="11">
        <v>0</v>
      </c>
      <c r="BV147" s="11"/>
      <c r="BW147">
        <v>1.9999999999999993</v>
      </c>
      <c r="BX147">
        <v>0</v>
      </c>
      <c r="BY147">
        <v>0</v>
      </c>
      <c r="BZ147">
        <v>1.9999999999999993</v>
      </c>
      <c r="CA147">
        <v>0</v>
      </c>
      <c r="CB147">
        <v>0</v>
      </c>
      <c r="CC147">
        <v>3.9999999999999987</v>
      </c>
      <c r="CD147" s="11">
        <v>0.1666666666666666</v>
      </c>
      <c r="CE147" s="11">
        <v>0</v>
      </c>
      <c r="CF147" s="11">
        <v>0</v>
      </c>
      <c r="CG147" s="11">
        <v>0.1666666666666666</v>
      </c>
      <c r="CH147" s="11">
        <v>0</v>
      </c>
      <c r="CI147" s="11">
        <v>0</v>
      </c>
    </row>
    <row r="148" spans="1:89" x14ac:dyDescent="0.25">
      <c r="A148" s="5" t="s">
        <v>307</v>
      </c>
      <c r="B148" s="12" t="s">
        <v>308</v>
      </c>
      <c r="C148" t="s">
        <v>309</v>
      </c>
      <c r="E148" s="2"/>
      <c r="F148" s="2"/>
      <c r="G148" s="2"/>
      <c r="H148" s="2"/>
      <c r="I148" s="2">
        <v>0.92307692307692313</v>
      </c>
      <c r="J148" s="2">
        <v>0.15384615384615385</v>
      </c>
      <c r="K148" s="2">
        <f t="shared" si="105"/>
        <v>1.0769230769230771</v>
      </c>
      <c r="L148" s="13">
        <f t="shared" si="92"/>
        <v>0</v>
      </c>
      <c r="M148" s="13">
        <f t="shared" si="92"/>
        <v>0</v>
      </c>
      <c r="N148" s="13">
        <f t="shared" si="92"/>
        <v>0</v>
      </c>
      <c r="O148" s="13">
        <f t="shared" si="92"/>
        <v>0</v>
      </c>
      <c r="P148" s="13">
        <f t="shared" si="92"/>
        <v>7.6923076923076927E-2</v>
      </c>
      <c r="Q148" s="13">
        <f t="shared" si="106"/>
        <v>1.2820512820512822E-2</v>
      </c>
      <c r="R148" s="9">
        <f>SUBTOTAL(9,L148:Q148)/6</f>
        <v>1.4957264957264958E-2</v>
      </c>
      <c r="S148" s="2">
        <v>0</v>
      </c>
      <c r="T148" s="2">
        <v>0</v>
      </c>
      <c r="U148" s="2">
        <v>0</v>
      </c>
      <c r="V148" s="2">
        <v>0</v>
      </c>
      <c r="W148" s="2">
        <v>0</v>
      </c>
      <c r="X148" s="2">
        <v>0</v>
      </c>
      <c r="Y148" s="2">
        <f t="shared" si="107"/>
        <v>0</v>
      </c>
      <c r="Z148" s="11">
        <f t="shared" si="93"/>
        <v>0</v>
      </c>
      <c r="AA148" s="11">
        <f t="shared" si="93"/>
        <v>0</v>
      </c>
      <c r="AB148" s="11">
        <f t="shared" si="93"/>
        <v>0</v>
      </c>
      <c r="AC148" s="11">
        <f t="shared" si="93"/>
        <v>0</v>
      </c>
      <c r="AD148" s="11">
        <f t="shared" si="93"/>
        <v>0</v>
      </c>
      <c r="AE148" s="11">
        <f t="shared" si="93"/>
        <v>0</v>
      </c>
      <c r="AF148" s="10">
        <f>AVERAGE(Z148:AE148)</f>
        <v>0</v>
      </c>
      <c r="AG148" s="2">
        <v>0.69230769230769229</v>
      </c>
      <c r="AH148" s="2">
        <v>0</v>
      </c>
      <c r="AI148" s="2">
        <v>0.69230769230769229</v>
      </c>
      <c r="AJ148" s="2">
        <v>0</v>
      </c>
      <c r="AK148" s="2">
        <v>0.30769230769230771</v>
      </c>
      <c r="AL148" s="2">
        <v>0.15384615384615385</v>
      </c>
      <c r="AM148" s="2">
        <f t="shared" si="108"/>
        <v>1.8461538461538463</v>
      </c>
      <c r="AN148" s="11">
        <f t="shared" si="94"/>
        <v>5.7692307692307689E-2</v>
      </c>
      <c r="AO148" s="11">
        <f t="shared" si="94"/>
        <v>0</v>
      </c>
      <c r="AP148" s="11">
        <f t="shared" si="94"/>
        <v>5.7692307692307689E-2</v>
      </c>
      <c r="AQ148" s="11">
        <f t="shared" si="94"/>
        <v>0</v>
      </c>
      <c r="AR148" s="11">
        <f t="shared" si="94"/>
        <v>2.5641025641025644E-2</v>
      </c>
      <c r="AS148" s="11">
        <f t="shared" si="94"/>
        <v>1.2820512820512822E-2</v>
      </c>
      <c r="AT148" s="10">
        <f>SUM(AN148:AS148)/6</f>
        <v>2.5641025641025644E-2</v>
      </c>
      <c r="AU148" s="2">
        <v>1.9999999999999993</v>
      </c>
      <c r="AV148" s="2">
        <v>0</v>
      </c>
      <c r="AW148" s="2">
        <v>1.9999999999999993</v>
      </c>
      <c r="AX148" s="2">
        <v>1.9999999999999993</v>
      </c>
      <c r="AY148" s="2">
        <v>0</v>
      </c>
      <c r="AZ148" s="2">
        <v>0</v>
      </c>
      <c r="BA148" s="2">
        <f t="shared" si="109"/>
        <v>5.9999999999999982</v>
      </c>
      <c r="BB148" s="11">
        <f t="shared" si="95"/>
        <v>0.1666666666666666</v>
      </c>
      <c r="BC148" s="11">
        <f t="shared" si="95"/>
        <v>0</v>
      </c>
      <c r="BD148" s="11">
        <f t="shared" si="95"/>
        <v>0.1666666666666666</v>
      </c>
      <c r="BE148" s="11">
        <f t="shared" si="95"/>
        <v>0.1666666666666666</v>
      </c>
      <c r="BF148" s="11">
        <f t="shared" si="95"/>
        <v>0</v>
      </c>
      <c r="BG148" s="11">
        <f t="shared" si="95"/>
        <v>0</v>
      </c>
      <c r="BH148" s="10">
        <f>SUM(BB148:BG148)/6</f>
        <v>8.3333333333333301E-2</v>
      </c>
      <c r="BI148">
        <v>0</v>
      </c>
      <c r="BJ148">
        <v>1.9999999999999996</v>
      </c>
      <c r="BK148">
        <v>0</v>
      </c>
      <c r="BL148">
        <v>0</v>
      </c>
      <c r="BM148">
        <v>0.30769230769230771</v>
      </c>
      <c r="BN148">
        <v>0.30769230769230771</v>
      </c>
      <c r="BO148">
        <v>2.615384615384615</v>
      </c>
      <c r="BP148" s="11">
        <v>0</v>
      </c>
      <c r="BQ148" s="11">
        <v>0.16666666666666663</v>
      </c>
      <c r="BR148" s="11">
        <v>0</v>
      </c>
      <c r="BS148" s="11">
        <v>0</v>
      </c>
      <c r="BT148" s="11">
        <v>2.5641025641025644E-2</v>
      </c>
      <c r="BU148" s="11">
        <v>2.5641025641025644E-2</v>
      </c>
      <c r="BV148" s="11">
        <f>SUM(BP148:BU148)/6</f>
        <v>3.6324786324786314E-2</v>
      </c>
      <c r="BW148">
        <v>0</v>
      </c>
      <c r="BX148">
        <v>0</v>
      </c>
      <c r="BY148">
        <v>0</v>
      </c>
      <c r="BZ148">
        <v>0</v>
      </c>
      <c r="CA148">
        <v>0.42857142857142855</v>
      </c>
      <c r="CB148">
        <v>0.2857142857142857</v>
      </c>
      <c r="CC148">
        <v>0.71428571428571419</v>
      </c>
      <c r="CD148" s="11">
        <v>0</v>
      </c>
      <c r="CE148" s="11">
        <v>0</v>
      </c>
      <c r="CF148" s="11">
        <v>0</v>
      </c>
      <c r="CG148" s="11">
        <v>0</v>
      </c>
      <c r="CH148" s="11">
        <v>3.5714285714285712E-2</v>
      </c>
      <c r="CI148" s="11">
        <v>2.3809523809523808E-2</v>
      </c>
      <c r="CJ148" s="11">
        <f>SUM(CD148:CI148)/6</f>
        <v>9.9206349206349201E-3</v>
      </c>
      <c r="CK148" s="54">
        <f>SUM(R148+AF148+AT148+BH148+BV148+CJ148)/6</f>
        <v>2.8362840862840855E-2</v>
      </c>
    </row>
    <row r="149" spans="1:89" hidden="1" x14ac:dyDescent="0.25">
      <c r="A149" s="1" t="s">
        <v>307</v>
      </c>
      <c r="B149" t="s">
        <v>310</v>
      </c>
      <c r="C149" t="s">
        <v>311</v>
      </c>
      <c r="E149" s="2"/>
      <c r="F149" s="2"/>
      <c r="G149" s="2"/>
      <c r="H149" s="2"/>
      <c r="I149" s="2"/>
      <c r="J149" s="2"/>
      <c r="K149" s="2">
        <f t="shared" si="105"/>
        <v>0</v>
      </c>
      <c r="L149" s="13">
        <f t="shared" si="92"/>
        <v>0</v>
      </c>
      <c r="M149" s="13">
        <f t="shared" si="92"/>
        <v>0</v>
      </c>
      <c r="N149" s="13">
        <f t="shared" si="92"/>
        <v>0</v>
      </c>
      <c r="O149" s="13">
        <f t="shared" si="92"/>
        <v>0</v>
      </c>
      <c r="P149" s="13">
        <f t="shared" si="92"/>
        <v>0</v>
      </c>
      <c r="Q149" s="13">
        <f t="shared" si="106"/>
        <v>0</v>
      </c>
      <c r="R149" s="13"/>
      <c r="S149" s="2"/>
      <c r="T149" s="2"/>
      <c r="U149" s="2"/>
      <c r="V149" s="2"/>
      <c r="W149" s="2"/>
      <c r="X149" s="2"/>
      <c r="Y149" s="2">
        <f t="shared" si="107"/>
        <v>0</v>
      </c>
      <c r="Z149" s="11">
        <f t="shared" si="93"/>
        <v>0</v>
      </c>
      <c r="AA149" s="11">
        <f t="shared" si="93"/>
        <v>0</v>
      </c>
      <c r="AB149" s="11">
        <f t="shared" si="93"/>
        <v>0</v>
      </c>
      <c r="AC149" s="11">
        <f t="shared" si="93"/>
        <v>0</v>
      </c>
      <c r="AD149" s="11">
        <f t="shared" si="93"/>
        <v>0</v>
      </c>
      <c r="AE149" s="11">
        <f t="shared" si="93"/>
        <v>0</v>
      </c>
      <c r="AF149" s="11"/>
      <c r="AG149" s="2"/>
      <c r="AH149" s="2"/>
      <c r="AI149" s="2">
        <v>0.69230769230769229</v>
      </c>
      <c r="AJ149" s="2">
        <v>0.69230769230769229</v>
      </c>
      <c r="AK149" s="2">
        <v>0.69230769230769229</v>
      </c>
      <c r="AL149" s="2"/>
      <c r="AM149" s="2">
        <f t="shared" si="108"/>
        <v>2.0769230769230766</v>
      </c>
      <c r="AN149" s="11">
        <f t="shared" si="94"/>
        <v>0</v>
      </c>
      <c r="AO149" s="11">
        <f t="shared" si="94"/>
        <v>0</v>
      </c>
      <c r="AP149" s="11">
        <f t="shared" si="94"/>
        <v>5.7692307692307689E-2</v>
      </c>
      <c r="AQ149" s="11">
        <f t="shared" si="94"/>
        <v>5.7692307692307689E-2</v>
      </c>
      <c r="AR149" s="11">
        <f t="shared" si="94"/>
        <v>5.7692307692307689E-2</v>
      </c>
      <c r="AS149" s="11">
        <f t="shared" si="94"/>
        <v>0</v>
      </c>
      <c r="AT149" s="11"/>
      <c r="AU149" s="2">
        <v>0</v>
      </c>
      <c r="AV149" s="2">
        <v>0</v>
      </c>
      <c r="AW149" s="2">
        <v>0</v>
      </c>
      <c r="AX149" s="2">
        <v>0</v>
      </c>
      <c r="AY149" s="2">
        <v>0</v>
      </c>
      <c r="AZ149" s="2">
        <v>0</v>
      </c>
      <c r="BA149" s="2">
        <f t="shared" si="109"/>
        <v>0</v>
      </c>
      <c r="BB149" s="11">
        <f t="shared" si="95"/>
        <v>0</v>
      </c>
      <c r="BC149" s="11">
        <f t="shared" si="95"/>
        <v>0</v>
      </c>
      <c r="BD149" s="11">
        <f t="shared" si="95"/>
        <v>0</v>
      </c>
      <c r="BE149" s="11">
        <f t="shared" si="95"/>
        <v>0</v>
      </c>
      <c r="BF149" s="11">
        <f t="shared" si="95"/>
        <v>0</v>
      </c>
      <c r="BG149" s="11">
        <f t="shared" si="95"/>
        <v>0</v>
      </c>
      <c r="BH149" s="11"/>
      <c r="BI149" t="e">
        <v>#N/A</v>
      </c>
      <c r="BP149" s="11"/>
      <c r="BQ149" s="11"/>
      <c r="BR149" s="11"/>
      <c r="BS149" s="11"/>
      <c r="BT149" s="11"/>
      <c r="BU149" s="11"/>
      <c r="BV149" s="11"/>
      <c r="CD149" s="11"/>
      <c r="CE149" s="11"/>
      <c r="CF149" s="11"/>
      <c r="CG149" s="11"/>
      <c r="CH149" s="11"/>
      <c r="CI149" s="11"/>
    </row>
    <row r="150" spans="1:89" x14ac:dyDescent="0.25">
      <c r="A150" s="5" t="s">
        <v>307</v>
      </c>
      <c r="B150" s="12" t="s">
        <v>312</v>
      </c>
      <c r="C150" t="s">
        <v>313</v>
      </c>
      <c r="E150" s="2">
        <v>3.9999999999999982</v>
      </c>
      <c r="F150" s="2">
        <v>3.9999999999999982</v>
      </c>
      <c r="G150" s="2"/>
      <c r="H150" s="2">
        <v>1.9999999999999996</v>
      </c>
      <c r="I150" s="2">
        <v>2.3846153846153846</v>
      </c>
      <c r="J150" s="2">
        <v>3.2307692307692308</v>
      </c>
      <c r="K150" s="2">
        <f t="shared" si="105"/>
        <v>15.615384615384613</v>
      </c>
      <c r="L150" s="13">
        <f t="shared" si="92"/>
        <v>0.3333333333333332</v>
      </c>
      <c r="M150" s="13">
        <f t="shared" si="92"/>
        <v>0.3333333333333332</v>
      </c>
      <c r="N150" s="13">
        <f t="shared" si="92"/>
        <v>0</v>
      </c>
      <c r="O150" s="13">
        <f t="shared" si="92"/>
        <v>0.16666666666666663</v>
      </c>
      <c r="P150" s="13">
        <f t="shared" si="92"/>
        <v>0.19871794871794871</v>
      </c>
      <c r="Q150" s="13">
        <f t="shared" si="106"/>
        <v>0.26923076923076922</v>
      </c>
      <c r="R150" s="9">
        <f t="shared" ref="R150:R155" si="124">SUBTOTAL(9,L150:Q150)/6</f>
        <v>0.2168803418803418</v>
      </c>
      <c r="S150" s="2">
        <v>3.9999999999999987</v>
      </c>
      <c r="T150" s="2">
        <v>0.99999999999999967</v>
      </c>
      <c r="U150" s="2">
        <v>1.9999999999999993</v>
      </c>
      <c r="V150" s="2">
        <v>6.28571428571429</v>
      </c>
      <c r="W150" s="2">
        <v>5.8571428571428568</v>
      </c>
      <c r="X150" s="2">
        <v>1.5714285714285712</v>
      </c>
      <c r="Y150" s="2">
        <f t="shared" si="107"/>
        <v>20.714285714285715</v>
      </c>
      <c r="Z150" s="11">
        <f t="shared" si="93"/>
        <v>0.3333333333333332</v>
      </c>
      <c r="AA150" s="11">
        <f t="shared" si="93"/>
        <v>8.3333333333333301E-2</v>
      </c>
      <c r="AB150" s="11">
        <f t="shared" si="93"/>
        <v>0.1666666666666666</v>
      </c>
      <c r="AC150" s="11">
        <f t="shared" si="93"/>
        <v>0.52380952380952417</v>
      </c>
      <c r="AD150" s="11">
        <f t="shared" si="93"/>
        <v>0.48809523809523808</v>
      </c>
      <c r="AE150" s="11">
        <f t="shared" si="93"/>
        <v>0.13095238095238093</v>
      </c>
      <c r="AF150" s="10">
        <f t="shared" ref="AF150:AF155" si="125">AVERAGE(Z150:AE150)</f>
        <v>0.28769841269841273</v>
      </c>
      <c r="AG150" s="2">
        <v>3.0000000000000009</v>
      </c>
      <c r="AH150" s="2">
        <v>0</v>
      </c>
      <c r="AI150" s="2">
        <v>0</v>
      </c>
      <c r="AJ150" s="2">
        <v>1.9999999999999996</v>
      </c>
      <c r="AK150" s="2">
        <v>2.9230769230769234</v>
      </c>
      <c r="AL150" s="2">
        <v>3.0769230769230762</v>
      </c>
      <c r="AM150" s="2">
        <f t="shared" si="108"/>
        <v>11</v>
      </c>
      <c r="AN150" s="11">
        <f t="shared" si="94"/>
        <v>0.25000000000000006</v>
      </c>
      <c r="AO150" s="11">
        <f t="shared" si="94"/>
        <v>0</v>
      </c>
      <c r="AP150" s="11">
        <f t="shared" si="94"/>
        <v>0</v>
      </c>
      <c r="AQ150" s="11">
        <f t="shared" si="94"/>
        <v>0.16666666666666663</v>
      </c>
      <c r="AR150" s="11">
        <f t="shared" si="94"/>
        <v>0.24358974358974361</v>
      </c>
      <c r="AS150" s="11">
        <f t="shared" si="94"/>
        <v>0.25641025641025633</v>
      </c>
      <c r="AT150" s="10">
        <f t="shared" ref="AT150:AT155" si="126">SUM(AN150:AS150)/6</f>
        <v>0.15277777777777779</v>
      </c>
      <c r="AU150" s="2">
        <v>0</v>
      </c>
      <c r="AV150" s="2">
        <v>1.9999999999999993</v>
      </c>
      <c r="AW150" s="2">
        <v>1.8571428571428565</v>
      </c>
      <c r="AX150" s="2">
        <v>0</v>
      </c>
      <c r="AY150" s="2">
        <v>3.8571428571428572</v>
      </c>
      <c r="AZ150" s="2">
        <v>1.2857142857142856</v>
      </c>
      <c r="BA150" s="2">
        <f t="shared" si="109"/>
        <v>9</v>
      </c>
      <c r="BB150" s="11">
        <f t="shared" si="95"/>
        <v>0</v>
      </c>
      <c r="BC150" s="11">
        <f t="shared" si="95"/>
        <v>0.1666666666666666</v>
      </c>
      <c r="BD150" s="11">
        <f t="shared" si="95"/>
        <v>0.15476190476190471</v>
      </c>
      <c r="BE150" s="11">
        <f t="shared" si="95"/>
        <v>0</v>
      </c>
      <c r="BF150" s="11">
        <f t="shared" si="95"/>
        <v>0.32142857142857145</v>
      </c>
      <c r="BG150" s="11">
        <f t="shared" si="95"/>
        <v>0.10714285714285714</v>
      </c>
      <c r="BH150" s="10">
        <f t="shared" ref="BH150:BH155" si="127">SUM(BB150:BG150)/6</f>
        <v>0.12499999999999999</v>
      </c>
      <c r="BI150">
        <v>3.0000000000000009</v>
      </c>
      <c r="BJ150">
        <v>1.9999999999999996</v>
      </c>
      <c r="BK150">
        <v>0</v>
      </c>
      <c r="BL150">
        <v>0</v>
      </c>
      <c r="BM150">
        <v>1.2307692307692308</v>
      </c>
      <c r="BN150">
        <v>0.61538461538461542</v>
      </c>
      <c r="BO150">
        <v>6.8461538461538467</v>
      </c>
      <c r="BP150" s="11">
        <v>0.25000000000000006</v>
      </c>
      <c r="BQ150" s="11">
        <v>0.16666666666666663</v>
      </c>
      <c r="BR150" s="11">
        <v>0</v>
      </c>
      <c r="BS150" s="11">
        <v>0</v>
      </c>
      <c r="BT150" s="11">
        <v>0.10256410256410257</v>
      </c>
      <c r="BU150" s="11">
        <v>5.1282051282051287E-2</v>
      </c>
      <c r="BV150" s="11">
        <f t="shared" ref="BV150:BV155" si="128">SUM(BP150:BU150)/6</f>
        <v>9.5085470085470095E-2</v>
      </c>
      <c r="BW150">
        <v>1.9999999999999993</v>
      </c>
      <c r="BX150">
        <v>0</v>
      </c>
      <c r="BY150">
        <v>1.9999999999999993</v>
      </c>
      <c r="BZ150">
        <v>9.9999999999999982</v>
      </c>
      <c r="CA150">
        <v>0.2857142857142857</v>
      </c>
      <c r="CB150">
        <v>0</v>
      </c>
      <c r="CC150">
        <v>14.285714285714283</v>
      </c>
      <c r="CD150" s="11">
        <v>0.1666666666666666</v>
      </c>
      <c r="CE150" s="11">
        <v>0</v>
      </c>
      <c r="CF150" s="11">
        <v>0.1666666666666666</v>
      </c>
      <c r="CG150" s="11">
        <v>0.83333333333333315</v>
      </c>
      <c r="CH150" s="11">
        <v>2.3809523809523808E-2</v>
      </c>
      <c r="CI150" s="11">
        <v>0</v>
      </c>
      <c r="CJ150" s="11">
        <f t="shared" ref="CJ150:CJ155" si="129">SUM(CD150:CI150)/6</f>
        <v>0.19841269841269835</v>
      </c>
      <c r="CK150" s="54">
        <f t="shared" ref="CK150:CK155" si="130">SUM(R150+AF150+AT150+BH150+BV150+CJ150)/6</f>
        <v>0.17930911680911679</v>
      </c>
    </row>
    <row r="151" spans="1:89" x14ac:dyDescent="0.25">
      <c r="A151" s="5" t="s">
        <v>307</v>
      </c>
      <c r="B151" s="12" t="s">
        <v>314</v>
      </c>
      <c r="C151" t="s">
        <v>315</v>
      </c>
      <c r="E151" s="2">
        <v>9.384615384615385</v>
      </c>
      <c r="F151" s="2">
        <v>10</v>
      </c>
      <c r="G151" s="2">
        <v>9.0000000000000018</v>
      </c>
      <c r="H151" s="2">
        <v>12.615384615384604</v>
      </c>
      <c r="I151" s="2">
        <v>5.2307692307692308</v>
      </c>
      <c r="J151" s="2">
        <v>5.3846153846153859</v>
      </c>
      <c r="K151" s="2">
        <f t="shared" si="105"/>
        <v>51.615384615384613</v>
      </c>
      <c r="L151" s="13">
        <f t="shared" si="92"/>
        <v>0.78205128205128205</v>
      </c>
      <c r="M151" s="13">
        <f t="shared" si="92"/>
        <v>0.83333333333333337</v>
      </c>
      <c r="N151" s="13">
        <f t="shared" si="92"/>
        <v>0.75000000000000011</v>
      </c>
      <c r="O151" s="13">
        <f t="shared" si="92"/>
        <v>1.0512820512820504</v>
      </c>
      <c r="P151" s="13">
        <f t="shared" si="92"/>
        <v>0.4358974358974359</v>
      </c>
      <c r="Q151" s="13">
        <f t="shared" si="106"/>
        <v>0.44871794871794884</v>
      </c>
      <c r="R151" s="9">
        <f t="shared" si="124"/>
        <v>0.71688034188034189</v>
      </c>
      <c r="S151" s="2">
        <v>11.857142857142852</v>
      </c>
      <c r="T151" s="2">
        <v>8.0000000000000089</v>
      </c>
      <c r="U151" s="2">
        <v>8.0000000000000089</v>
      </c>
      <c r="V151" s="2">
        <v>10.142857142857141</v>
      </c>
      <c r="W151" s="2">
        <v>4.7857142857142847</v>
      </c>
      <c r="X151" s="2">
        <v>3.9999999999999987</v>
      </c>
      <c r="Y151" s="2">
        <f t="shared" si="107"/>
        <v>46.785714285714292</v>
      </c>
      <c r="Z151" s="11">
        <f t="shared" si="93"/>
        <v>0.98809523809523769</v>
      </c>
      <c r="AA151" s="11">
        <f t="shared" si="93"/>
        <v>0.66666666666666741</v>
      </c>
      <c r="AB151" s="11">
        <f t="shared" si="93"/>
        <v>0.66666666666666741</v>
      </c>
      <c r="AC151" s="11">
        <f t="shared" si="93"/>
        <v>0.84523809523809501</v>
      </c>
      <c r="AD151" s="11">
        <f t="shared" si="93"/>
        <v>0.39880952380952372</v>
      </c>
      <c r="AE151" s="11">
        <f t="shared" si="93"/>
        <v>0.3333333333333332</v>
      </c>
      <c r="AF151" s="10">
        <f t="shared" si="125"/>
        <v>0.64980158730158732</v>
      </c>
      <c r="AG151" s="2">
        <v>10.999999999999995</v>
      </c>
      <c r="AH151" s="2">
        <v>8.0000000000000071</v>
      </c>
      <c r="AI151" s="2">
        <v>11.999999999999993</v>
      </c>
      <c r="AJ151" s="2">
        <v>6.0000000000000027</v>
      </c>
      <c r="AK151" s="2">
        <v>6.7692307692307709</v>
      </c>
      <c r="AL151" s="2">
        <v>6.3076923076923084</v>
      </c>
      <c r="AM151" s="2">
        <f t="shared" si="108"/>
        <v>50.076923076923073</v>
      </c>
      <c r="AN151" s="11">
        <f t="shared" si="94"/>
        <v>0.91666666666666619</v>
      </c>
      <c r="AO151" s="11">
        <f t="shared" si="94"/>
        <v>0.6666666666666673</v>
      </c>
      <c r="AP151" s="11">
        <f t="shared" si="94"/>
        <v>0.99999999999999944</v>
      </c>
      <c r="AQ151" s="11">
        <f t="shared" si="94"/>
        <v>0.50000000000000022</v>
      </c>
      <c r="AR151" s="11">
        <f t="shared" si="94"/>
        <v>0.56410256410256421</v>
      </c>
      <c r="AS151" s="11">
        <f t="shared" si="94"/>
        <v>0.52564102564102566</v>
      </c>
      <c r="AT151" s="10">
        <f t="shared" si="126"/>
        <v>0.6955128205128206</v>
      </c>
      <c r="AU151" s="2">
        <v>6.0000000000000036</v>
      </c>
      <c r="AV151" s="2">
        <v>3.9999999999999987</v>
      </c>
      <c r="AW151" s="2">
        <v>9.9999999999999982</v>
      </c>
      <c r="AX151" s="2">
        <v>8.0000000000000089</v>
      </c>
      <c r="AY151" s="2">
        <v>4.428571428571427</v>
      </c>
      <c r="AZ151" s="2">
        <v>2.2857142857142851</v>
      </c>
      <c r="BA151" s="2">
        <f t="shared" si="109"/>
        <v>34.714285714285715</v>
      </c>
      <c r="BB151" s="11">
        <f t="shared" si="95"/>
        <v>0.50000000000000033</v>
      </c>
      <c r="BC151" s="11">
        <f t="shared" si="95"/>
        <v>0.3333333333333332</v>
      </c>
      <c r="BD151" s="11">
        <f t="shared" si="95"/>
        <v>0.83333333333333315</v>
      </c>
      <c r="BE151" s="11">
        <f t="shared" si="95"/>
        <v>0.66666666666666741</v>
      </c>
      <c r="BF151" s="11">
        <f t="shared" si="95"/>
        <v>0.3690476190476189</v>
      </c>
      <c r="BG151" s="11">
        <f t="shared" si="95"/>
        <v>0.19047619047619044</v>
      </c>
      <c r="BH151" s="10">
        <f t="shared" si="127"/>
        <v>0.48214285714285721</v>
      </c>
      <c r="BI151">
        <v>5.9999999999999982</v>
      </c>
      <c r="BJ151">
        <v>8.0000000000000071</v>
      </c>
      <c r="BK151">
        <v>9.0000000000000018</v>
      </c>
      <c r="BL151">
        <v>8.0000000000000071</v>
      </c>
      <c r="BM151">
        <v>6.1538461538461551</v>
      </c>
      <c r="BN151">
        <v>5.6923076923076934</v>
      </c>
      <c r="BO151">
        <v>42.846153846153861</v>
      </c>
      <c r="BP151" s="11">
        <v>0.49999999999999983</v>
      </c>
      <c r="BQ151" s="11">
        <v>0.6666666666666673</v>
      </c>
      <c r="BR151" s="11">
        <v>0.75000000000000011</v>
      </c>
      <c r="BS151" s="11">
        <v>0.6666666666666673</v>
      </c>
      <c r="BT151" s="11">
        <v>0.51282051282051289</v>
      </c>
      <c r="BU151" s="11">
        <v>0.47435897435897445</v>
      </c>
      <c r="BV151" s="11">
        <f t="shared" si="128"/>
        <v>0.5950854700854703</v>
      </c>
      <c r="BW151">
        <v>9.0000000000000036</v>
      </c>
      <c r="BX151">
        <v>7.0000000000000044</v>
      </c>
      <c r="BY151">
        <v>7.0000000000000044</v>
      </c>
      <c r="BZ151">
        <v>9.0000000000000036</v>
      </c>
      <c r="CA151">
        <v>5.7142857142857171</v>
      </c>
      <c r="CB151">
        <v>3.2857142857142847</v>
      </c>
      <c r="CC151">
        <v>41.000000000000014</v>
      </c>
      <c r="CD151" s="11">
        <v>0.75000000000000033</v>
      </c>
      <c r="CE151" s="11">
        <v>0.5833333333333337</v>
      </c>
      <c r="CF151" s="11">
        <v>0.5833333333333337</v>
      </c>
      <c r="CG151" s="11">
        <v>0.75000000000000033</v>
      </c>
      <c r="CH151" s="11">
        <v>0.47619047619047644</v>
      </c>
      <c r="CI151" s="11">
        <v>0.27380952380952372</v>
      </c>
      <c r="CJ151" s="11">
        <f t="shared" si="129"/>
        <v>0.56944444444444464</v>
      </c>
      <c r="CK151" s="54">
        <f t="shared" si="130"/>
        <v>0.61814458689458696</v>
      </c>
    </row>
    <row r="152" spans="1:89" x14ac:dyDescent="0.25">
      <c r="A152" s="5" t="s">
        <v>307</v>
      </c>
      <c r="B152" s="12" t="s">
        <v>316</v>
      </c>
      <c r="C152" t="s">
        <v>317</v>
      </c>
      <c r="E152" s="2">
        <v>8.0000000000000071</v>
      </c>
      <c r="F152" s="2">
        <v>8.0000000000000071</v>
      </c>
      <c r="G152" s="2">
        <v>11.999999999999993</v>
      </c>
      <c r="H152" s="2">
        <v>10</v>
      </c>
      <c r="I152" s="2">
        <v>3.6923076923076921</v>
      </c>
      <c r="J152" s="2">
        <v>2.615384615384615</v>
      </c>
      <c r="K152" s="2">
        <f t="shared" si="105"/>
        <v>44.307692307692314</v>
      </c>
      <c r="L152" s="13">
        <f t="shared" si="92"/>
        <v>0.6666666666666673</v>
      </c>
      <c r="M152" s="13">
        <f t="shared" si="92"/>
        <v>0.6666666666666673</v>
      </c>
      <c r="N152" s="13">
        <f t="shared" si="92"/>
        <v>0.99999999999999944</v>
      </c>
      <c r="O152" s="13">
        <f t="shared" si="92"/>
        <v>0.83333333333333337</v>
      </c>
      <c r="P152" s="13">
        <f t="shared" si="92"/>
        <v>0.30769230769230765</v>
      </c>
      <c r="Q152" s="13">
        <f t="shared" si="106"/>
        <v>0.21794871794871792</v>
      </c>
      <c r="R152" s="9">
        <f t="shared" si="124"/>
        <v>0.61538461538461553</v>
      </c>
      <c r="S152" s="2">
        <v>8.0000000000000089</v>
      </c>
      <c r="T152" s="2">
        <v>7.0000000000000044</v>
      </c>
      <c r="U152" s="2">
        <v>8.0000000000000089</v>
      </c>
      <c r="V152" s="2">
        <v>10.142857142857144</v>
      </c>
      <c r="W152" s="2">
        <v>0.85714285714285698</v>
      </c>
      <c r="X152" s="2">
        <v>1.1428571428571426</v>
      </c>
      <c r="Y152" s="2">
        <f t="shared" si="107"/>
        <v>35.142857142857167</v>
      </c>
      <c r="Z152" s="11">
        <f t="shared" si="93"/>
        <v>0.66666666666666741</v>
      </c>
      <c r="AA152" s="11">
        <f t="shared" si="93"/>
        <v>0.5833333333333337</v>
      </c>
      <c r="AB152" s="11">
        <f t="shared" si="93"/>
        <v>0.66666666666666741</v>
      </c>
      <c r="AC152" s="11">
        <f t="shared" si="93"/>
        <v>0.84523809523809534</v>
      </c>
      <c r="AD152" s="11">
        <f t="shared" si="93"/>
        <v>7.1428571428571411E-2</v>
      </c>
      <c r="AE152" s="11">
        <f t="shared" si="93"/>
        <v>9.5238095238095219E-2</v>
      </c>
      <c r="AF152" s="10">
        <f t="shared" si="125"/>
        <v>0.48809523809523842</v>
      </c>
      <c r="AG152" s="2">
        <v>8.0000000000000071</v>
      </c>
      <c r="AH152" s="2">
        <v>6.0000000000000027</v>
      </c>
      <c r="AI152" s="2">
        <v>6.0000000000000009</v>
      </c>
      <c r="AJ152" s="2">
        <v>3.9999999999999982</v>
      </c>
      <c r="AK152" s="2">
        <v>2.5384615384615388</v>
      </c>
      <c r="AL152" s="2">
        <v>2.7692307692307683</v>
      </c>
      <c r="AM152" s="2">
        <f t="shared" si="108"/>
        <v>29.307692307692314</v>
      </c>
      <c r="AN152" s="11">
        <f t="shared" si="94"/>
        <v>0.6666666666666673</v>
      </c>
      <c r="AO152" s="11">
        <f t="shared" si="94"/>
        <v>0.50000000000000022</v>
      </c>
      <c r="AP152" s="11">
        <f t="shared" si="94"/>
        <v>0.50000000000000011</v>
      </c>
      <c r="AQ152" s="11">
        <f t="shared" si="94"/>
        <v>0.3333333333333332</v>
      </c>
      <c r="AR152" s="11">
        <f t="shared" si="94"/>
        <v>0.21153846153846156</v>
      </c>
      <c r="AS152" s="11">
        <f t="shared" si="94"/>
        <v>0.2307692307692307</v>
      </c>
      <c r="AT152" s="10">
        <f t="shared" si="126"/>
        <v>0.40705128205128216</v>
      </c>
      <c r="AU152" s="2">
        <v>1.9999999999999993</v>
      </c>
      <c r="AV152" s="2">
        <v>6.0000000000000036</v>
      </c>
      <c r="AW152" s="2">
        <v>8.0000000000000089</v>
      </c>
      <c r="AX152" s="2">
        <v>6.0000000000000036</v>
      </c>
      <c r="AY152" s="2">
        <v>2.8571428571428568</v>
      </c>
      <c r="AZ152" s="2">
        <v>0.71428571428571419</v>
      </c>
      <c r="BA152" s="2">
        <f t="shared" si="109"/>
        <v>25.571428571428591</v>
      </c>
      <c r="BB152" s="11">
        <f t="shared" si="95"/>
        <v>0.1666666666666666</v>
      </c>
      <c r="BC152" s="11">
        <f t="shared" si="95"/>
        <v>0.50000000000000033</v>
      </c>
      <c r="BD152" s="11">
        <f t="shared" si="95"/>
        <v>0.66666666666666741</v>
      </c>
      <c r="BE152" s="11">
        <f t="shared" si="95"/>
        <v>0.50000000000000033</v>
      </c>
      <c r="BF152" s="11">
        <f t="shared" si="95"/>
        <v>0.23809523809523805</v>
      </c>
      <c r="BG152" s="11">
        <f t="shared" si="95"/>
        <v>5.9523809523809514E-2</v>
      </c>
      <c r="BH152" s="10">
        <f t="shared" si="127"/>
        <v>0.3551587301587304</v>
      </c>
      <c r="BI152">
        <v>3.9999999999999982</v>
      </c>
      <c r="BJ152">
        <v>6.0000000000000027</v>
      </c>
      <c r="BK152">
        <v>8.0000000000000071</v>
      </c>
      <c r="BL152">
        <v>6.0000000000000027</v>
      </c>
      <c r="BM152">
        <v>3.307692307692307</v>
      </c>
      <c r="BN152">
        <v>2.1538461538461537</v>
      </c>
      <c r="BO152">
        <v>29.461538461538471</v>
      </c>
      <c r="BP152" s="11">
        <v>0.3333333333333332</v>
      </c>
      <c r="BQ152" s="11">
        <v>0.50000000000000022</v>
      </c>
      <c r="BR152" s="11">
        <v>0.6666666666666673</v>
      </c>
      <c r="BS152" s="11">
        <v>0.50000000000000022</v>
      </c>
      <c r="BT152" s="11">
        <v>0.27564102564102561</v>
      </c>
      <c r="BU152" s="11">
        <v>0.17948717948717949</v>
      </c>
      <c r="BV152" s="11">
        <f t="shared" si="128"/>
        <v>0.40918803418803429</v>
      </c>
      <c r="BW152">
        <v>1.9999999999999993</v>
      </c>
      <c r="BX152">
        <v>3.9999999999999987</v>
      </c>
      <c r="BY152">
        <v>6.0000000000000036</v>
      </c>
      <c r="BZ152">
        <v>3.9999999999999987</v>
      </c>
      <c r="CA152">
        <v>1.4285714285714284</v>
      </c>
      <c r="CB152">
        <v>1</v>
      </c>
      <c r="CC152">
        <v>18.428571428571427</v>
      </c>
      <c r="CD152" s="11">
        <v>0.1666666666666666</v>
      </c>
      <c r="CE152" s="11">
        <v>0.3333333333333332</v>
      </c>
      <c r="CF152" s="11">
        <v>0.50000000000000033</v>
      </c>
      <c r="CG152" s="11">
        <v>0.3333333333333332</v>
      </c>
      <c r="CH152" s="11">
        <v>0.11904761904761903</v>
      </c>
      <c r="CI152" s="11">
        <v>8.3333333333333329E-2</v>
      </c>
      <c r="CJ152" s="11">
        <f t="shared" si="129"/>
        <v>0.25595238095238093</v>
      </c>
      <c r="CK152" s="54">
        <f t="shared" si="130"/>
        <v>0.42180504680504699</v>
      </c>
    </row>
    <row r="153" spans="1:89" x14ac:dyDescent="0.25">
      <c r="A153" s="5" t="s">
        <v>307</v>
      </c>
      <c r="B153" s="12" t="s">
        <v>318</v>
      </c>
      <c r="C153" t="s">
        <v>319</v>
      </c>
      <c r="E153" s="2">
        <v>1.9999999999999996</v>
      </c>
      <c r="F153" s="2">
        <v>3.9999999999999982</v>
      </c>
      <c r="G153" s="2">
        <v>1.9999999999999996</v>
      </c>
      <c r="H153" s="2">
        <v>6.0000000000000027</v>
      </c>
      <c r="I153" s="2">
        <v>0.61538461538461542</v>
      </c>
      <c r="J153" s="2">
        <v>0.61538461538461542</v>
      </c>
      <c r="K153" s="2">
        <f t="shared" si="105"/>
        <v>15.23076923076923</v>
      </c>
      <c r="L153" s="13">
        <f t="shared" si="92"/>
        <v>0.16666666666666663</v>
      </c>
      <c r="M153" s="13">
        <f t="shared" si="92"/>
        <v>0.3333333333333332</v>
      </c>
      <c r="N153" s="13">
        <f t="shared" si="92"/>
        <v>0.16666666666666663</v>
      </c>
      <c r="O153" s="13">
        <f t="shared" ref="O153:P209" si="131">H153/12</f>
        <v>0.50000000000000022</v>
      </c>
      <c r="P153" s="13">
        <f t="shared" si="131"/>
        <v>5.1282051282051287E-2</v>
      </c>
      <c r="Q153" s="13">
        <f t="shared" si="106"/>
        <v>5.1282051282051287E-2</v>
      </c>
      <c r="R153" s="9">
        <f t="shared" si="124"/>
        <v>0.21153846153846156</v>
      </c>
      <c r="S153" s="2">
        <v>1.9999999999999993</v>
      </c>
      <c r="T153" s="2">
        <v>1.9999999999999993</v>
      </c>
      <c r="U153" s="2">
        <v>3.9999999999999987</v>
      </c>
      <c r="V153" s="2">
        <v>1.9999999999999993</v>
      </c>
      <c r="W153" s="2">
        <v>1.2857142857142856</v>
      </c>
      <c r="X153" s="2">
        <v>0.2857142857142857</v>
      </c>
      <c r="Y153" s="2">
        <f t="shared" si="107"/>
        <v>11.571428571428568</v>
      </c>
      <c r="Z153" s="11">
        <f t="shared" si="93"/>
        <v>0.1666666666666666</v>
      </c>
      <c r="AA153" s="11">
        <f t="shared" si="93"/>
        <v>0.1666666666666666</v>
      </c>
      <c r="AB153" s="11">
        <f t="shared" si="93"/>
        <v>0.3333333333333332</v>
      </c>
      <c r="AC153" s="11">
        <f t="shared" ref="AC153:AE209" si="132">V153/12</f>
        <v>0.1666666666666666</v>
      </c>
      <c r="AD153" s="11">
        <f t="shared" si="132"/>
        <v>0.10714285714285714</v>
      </c>
      <c r="AE153" s="11">
        <f t="shared" si="132"/>
        <v>2.3809523809523808E-2</v>
      </c>
      <c r="AF153" s="10">
        <f t="shared" si="125"/>
        <v>0.16071428571428567</v>
      </c>
      <c r="AG153" s="2">
        <v>1.9999999999999996</v>
      </c>
      <c r="AH153" s="2">
        <v>1.9999999999999996</v>
      </c>
      <c r="AI153" s="2">
        <v>1.9999999999999996</v>
      </c>
      <c r="AJ153" s="2">
        <v>1.9999999999999996</v>
      </c>
      <c r="AK153" s="2">
        <v>0.15384615384615385</v>
      </c>
      <c r="AL153" s="2">
        <v>1.6153846153846154</v>
      </c>
      <c r="AM153" s="2">
        <f t="shared" si="108"/>
        <v>9.7692307692307665</v>
      </c>
      <c r="AN153" s="11">
        <f t="shared" si="94"/>
        <v>0.16666666666666663</v>
      </c>
      <c r="AO153" s="11">
        <f t="shared" si="94"/>
        <v>0.16666666666666663</v>
      </c>
      <c r="AP153" s="11">
        <f t="shared" si="94"/>
        <v>0.16666666666666663</v>
      </c>
      <c r="AQ153" s="11">
        <f t="shared" ref="AQ153:AS209" si="133">AJ153/12</f>
        <v>0.16666666666666663</v>
      </c>
      <c r="AR153" s="11">
        <f t="shared" si="133"/>
        <v>1.2820512820512822E-2</v>
      </c>
      <c r="AS153" s="11">
        <f t="shared" si="133"/>
        <v>0.13461538461538461</v>
      </c>
      <c r="AT153" s="10">
        <f t="shared" si="126"/>
        <v>0.13568376068376065</v>
      </c>
      <c r="AU153" s="2">
        <v>0</v>
      </c>
      <c r="AV153" s="2">
        <v>1.9999999999999993</v>
      </c>
      <c r="AW153" s="2">
        <v>3.9999999999999987</v>
      </c>
      <c r="AX153" s="2">
        <v>1.9999999999999993</v>
      </c>
      <c r="AY153" s="2">
        <v>1.5714285714285712</v>
      </c>
      <c r="AZ153" s="2">
        <v>0.2857142857142857</v>
      </c>
      <c r="BA153" s="2">
        <f t="shared" si="109"/>
        <v>9.8571428571428559</v>
      </c>
      <c r="BB153" s="11">
        <f t="shared" si="95"/>
        <v>0</v>
      </c>
      <c r="BC153" s="11">
        <f t="shared" si="95"/>
        <v>0.1666666666666666</v>
      </c>
      <c r="BD153" s="11">
        <f t="shared" si="95"/>
        <v>0.3333333333333332</v>
      </c>
      <c r="BE153" s="11">
        <f t="shared" ref="BE153:BG209" si="134">AX153/12</f>
        <v>0.1666666666666666</v>
      </c>
      <c r="BF153" s="11">
        <f t="shared" si="134"/>
        <v>0.13095238095238093</v>
      </c>
      <c r="BG153" s="11">
        <f t="shared" si="134"/>
        <v>2.3809523809523808E-2</v>
      </c>
      <c r="BH153" s="10">
        <f t="shared" si="127"/>
        <v>0.13690476190476186</v>
      </c>
      <c r="BI153">
        <v>0.99999999999999978</v>
      </c>
      <c r="BJ153">
        <v>3.9999999999999982</v>
      </c>
      <c r="BK153">
        <v>1.9999999999999996</v>
      </c>
      <c r="BL153">
        <v>1.9999999999999996</v>
      </c>
      <c r="BM153">
        <v>0.92307692307692313</v>
      </c>
      <c r="BN153">
        <v>0.46153846153846156</v>
      </c>
      <c r="BO153">
        <v>10.384615384615383</v>
      </c>
      <c r="BP153" s="11">
        <v>8.3333333333333315E-2</v>
      </c>
      <c r="BQ153" s="11">
        <v>0.3333333333333332</v>
      </c>
      <c r="BR153" s="11">
        <v>0.16666666666666663</v>
      </c>
      <c r="BS153" s="11">
        <v>0.16666666666666663</v>
      </c>
      <c r="BT153" s="11">
        <v>7.6923076923076927E-2</v>
      </c>
      <c r="BU153" s="11">
        <v>3.8461538461538464E-2</v>
      </c>
      <c r="BV153" s="11">
        <f t="shared" si="128"/>
        <v>0.14423076923076919</v>
      </c>
      <c r="BW153">
        <v>0</v>
      </c>
      <c r="BX153">
        <v>0</v>
      </c>
      <c r="BY153">
        <v>1.9999999999999993</v>
      </c>
      <c r="BZ153">
        <v>0</v>
      </c>
      <c r="CA153">
        <v>0.14285714285714285</v>
      </c>
      <c r="CB153">
        <v>0.2857142857142857</v>
      </c>
      <c r="CC153">
        <v>2.4285714285714279</v>
      </c>
      <c r="CD153" s="11">
        <v>0</v>
      </c>
      <c r="CE153" s="11">
        <v>0</v>
      </c>
      <c r="CF153" s="11">
        <v>0.1666666666666666</v>
      </c>
      <c r="CG153" s="11">
        <v>0</v>
      </c>
      <c r="CH153" s="11">
        <v>1.1904761904761904E-2</v>
      </c>
      <c r="CI153" s="11">
        <v>2.3809523809523808E-2</v>
      </c>
      <c r="CJ153" s="11">
        <f t="shared" si="129"/>
        <v>3.3730158730158714E-2</v>
      </c>
      <c r="CK153" s="54">
        <f t="shared" si="130"/>
        <v>0.13713369963369962</v>
      </c>
    </row>
    <row r="154" spans="1:89" x14ac:dyDescent="0.25">
      <c r="A154" s="5" t="s">
        <v>307</v>
      </c>
      <c r="B154" t="s">
        <v>320</v>
      </c>
      <c r="C154" t="s">
        <v>321</v>
      </c>
      <c r="E154" s="2"/>
      <c r="F154" s="2"/>
      <c r="G154" s="2"/>
      <c r="H154" s="2"/>
      <c r="I154" s="2"/>
      <c r="J154" s="2"/>
      <c r="K154" s="2">
        <f t="shared" si="105"/>
        <v>0</v>
      </c>
      <c r="L154" s="13">
        <f t="shared" ref="L154:N209" si="135">E154/12</f>
        <v>0</v>
      </c>
      <c r="M154" s="13">
        <f t="shared" si="135"/>
        <v>0</v>
      </c>
      <c r="N154" s="13">
        <f t="shared" si="135"/>
        <v>0</v>
      </c>
      <c r="O154" s="13">
        <f t="shared" si="131"/>
        <v>0</v>
      </c>
      <c r="P154" s="13">
        <f t="shared" si="131"/>
        <v>0</v>
      </c>
      <c r="Q154" s="13">
        <f t="shared" si="106"/>
        <v>0</v>
      </c>
      <c r="R154" s="9">
        <f t="shared" si="124"/>
        <v>0</v>
      </c>
      <c r="S154" s="2">
        <v>6.0000000000000036</v>
      </c>
      <c r="T154" s="2">
        <v>3.9999999999999987</v>
      </c>
      <c r="U154" s="2">
        <v>8.0000000000000089</v>
      </c>
      <c r="V154" s="2">
        <v>3.9999999999999987</v>
      </c>
      <c r="W154" s="2">
        <v>1.8571428571428568</v>
      </c>
      <c r="X154" s="2">
        <v>0.85714285714285698</v>
      </c>
      <c r="Y154" s="2">
        <f t="shared" si="107"/>
        <v>24.714285714285726</v>
      </c>
      <c r="Z154" s="11">
        <f t="shared" ref="Z154:AB209" si="136">S154/12</f>
        <v>0.50000000000000033</v>
      </c>
      <c r="AA154" s="11">
        <f t="shared" si="136"/>
        <v>0.3333333333333332</v>
      </c>
      <c r="AB154" s="11">
        <f t="shared" si="136"/>
        <v>0.66666666666666741</v>
      </c>
      <c r="AC154" s="11">
        <f t="shared" si="132"/>
        <v>0.3333333333333332</v>
      </c>
      <c r="AD154" s="11">
        <f t="shared" si="132"/>
        <v>0.15476190476190474</v>
      </c>
      <c r="AE154" s="11">
        <f t="shared" si="132"/>
        <v>7.1428571428571411E-2</v>
      </c>
      <c r="AF154" s="10">
        <f t="shared" si="125"/>
        <v>0.34325396825396837</v>
      </c>
      <c r="AG154" s="2">
        <v>0</v>
      </c>
      <c r="AH154" s="2">
        <v>1.9999999999999996</v>
      </c>
      <c r="AI154" s="2">
        <v>1.9999999999999996</v>
      </c>
      <c r="AJ154" s="2">
        <v>0</v>
      </c>
      <c r="AK154" s="2">
        <v>0.76923076923076927</v>
      </c>
      <c r="AL154" s="2">
        <v>0</v>
      </c>
      <c r="AM154" s="2">
        <f t="shared" si="108"/>
        <v>4.7692307692307683</v>
      </c>
      <c r="AN154" s="11">
        <f t="shared" ref="AN154:AP209" si="137">AG154/12</f>
        <v>0</v>
      </c>
      <c r="AO154" s="11">
        <f t="shared" si="137"/>
        <v>0.16666666666666663</v>
      </c>
      <c r="AP154" s="11">
        <f t="shared" si="137"/>
        <v>0.16666666666666663</v>
      </c>
      <c r="AQ154" s="11">
        <f t="shared" si="133"/>
        <v>0</v>
      </c>
      <c r="AR154" s="11">
        <f t="shared" si="133"/>
        <v>6.4102564102564111E-2</v>
      </c>
      <c r="AS154" s="11">
        <f t="shared" si="133"/>
        <v>0</v>
      </c>
      <c r="AT154" s="10">
        <f t="shared" si="126"/>
        <v>6.6239316239316226E-2</v>
      </c>
      <c r="AU154" s="2">
        <v>7.7142857142857224</v>
      </c>
      <c r="AV154" s="2">
        <v>0</v>
      </c>
      <c r="AW154" s="2">
        <v>1.9999999999999993</v>
      </c>
      <c r="AX154" s="2">
        <v>0</v>
      </c>
      <c r="AY154" s="2">
        <v>1.8571428571428568</v>
      </c>
      <c r="AZ154" s="2">
        <v>0.2857142857142857</v>
      </c>
      <c r="BA154" s="2">
        <f t="shared" si="109"/>
        <v>11.857142857142867</v>
      </c>
      <c r="BB154" s="11">
        <f t="shared" ref="BB154:BD209" si="138">AU154/12</f>
        <v>0.64285714285714357</v>
      </c>
      <c r="BC154" s="11">
        <f t="shared" si="138"/>
        <v>0</v>
      </c>
      <c r="BD154" s="11">
        <f t="shared" si="138"/>
        <v>0.1666666666666666</v>
      </c>
      <c r="BE154" s="11">
        <f t="shared" si="134"/>
        <v>0</v>
      </c>
      <c r="BF154" s="11">
        <f t="shared" si="134"/>
        <v>0.15476190476190474</v>
      </c>
      <c r="BG154" s="11">
        <f t="shared" si="134"/>
        <v>2.3809523809523808E-2</v>
      </c>
      <c r="BH154" s="10">
        <f t="shared" si="127"/>
        <v>0.16468253968253979</v>
      </c>
      <c r="BI154">
        <v>1.9999999999999996</v>
      </c>
      <c r="BJ154">
        <v>1.9999999999999996</v>
      </c>
      <c r="BK154">
        <v>1.9999999999999996</v>
      </c>
      <c r="BL154">
        <v>1.9999999999999996</v>
      </c>
      <c r="BM154">
        <v>0.76923076923076927</v>
      </c>
      <c r="BN154">
        <v>0</v>
      </c>
      <c r="BO154">
        <v>8.7692307692307683</v>
      </c>
      <c r="BP154" s="11">
        <v>0.16666666666666663</v>
      </c>
      <c r="BQ154" s="11">
        <v>0.16666666666666663</v>
      </c>
      <c r="BR154" s="11">
        <v>0.16666666666666663</v>
      </c>
      <c r="BS154" s="11">
        <v>0.16666666666666663</v>
      </c>
      <c r="BT154" s="11">
        <v>6.4102564102564111E-2</v>
      </c>
      <c r="BU154" s="11">
        <v>0</v>
      </c>
      <c r="BV154" s="11">
        <f t="shared" si="128"/>
        <v>0.12179487179487176</v>
      </c>
      <c r="BW154">
        <v>0</v>
      </c>
      <c r="BX154">
        <v>0</v>
      </c>
      <c r="BY154">
        <v>6.0000000000000036</v>
      </c>
      <c r="BZ154">
        <v>3.9999999999999987</v>
      </c>
      <c r="CA154">
        <v>1.9999999999999996</v>
      </c>
      <c r="CB154">
        <v>0.14285714285714285</v>
      </c>
      <c r="CC154">
        <v>12.142857142857144</v>
      </c>
      <c r="CD154" s="11">
        <v>0</v>
      </c>
      <c r="CE154" s="11">
        <v>0</v>
      </c>
      <c r="CF154" s="11">
        <v>0.50000000000000033</v>
      </c>
      <c r="CG154" s="11">
        <v>0.3333333333333332</v>
      </c>
      <c r="CH154" s="11">
        <v>0.16666666666666663</v>
      </c>
      <c r="CI154" s="11">
        <v>1.1904761904761904E-2</v>
      </c>
      <c r="CJ154" s="11">
        <f t="shared" si="129"/>
        <v>0.16865079365079363</v>
      </c>
      <c r="CK154" s="54">
        <f t="shared" si="130"/>
        <v>0.14410358160358164</v>
      </c>
    </row>
    <row r="155" spans="1:89" x14ac:dyDescent="0.25">
      <c r="A155" s="5" t="s">
        <v>307</v>
      </c>
      <c r="B155" s="12" t="s">
        <v>322</v>
      </c>
      <c r="C155" t="s">
        <v>323</v>
      </c>
      <c r="E155" s="2">
        <v>8.1538461538461604</v>
      </c>
      <c r="F155" s="2">
        <v>8.0000000000000071</v>
      </c>
      <c r="G155" s="2">
        <v>8.0000000000000071</v>
      </c>
      <c r="H155" s="2">
        <v>3.9999999999999982</v>
      </c>
      <c r="I155" s="2">
        <v>4.9230769230769225</v>
      </c>
      <c r="J155" s="2">
        <v>1.8461538461538458</v>
      </c>
      <c r="K155" s="2">
        <f t="shared" si="105"/>
        <v>34.923076923076941</v>
      </c>
      <c r="L155" s="13">
        <f t="shared" si="135"/>
        <v>0.67948717948718007</v>
      </c>
      <c r="M155" s="13">
        <f t="shared" si="135"/>
        <v>0.6666666666666673</v>
      </c>
      <c r="N155" s="13">
        <f t="shared" si="135"/>
        <v>0.6666666666666673</v>
      </c>
      <c r="O155" s="13">
        <f t="shared" si="131"/>
        <v>0.3333333333333332</v>
      </c>
      <c r="P155" s="13">
        <f t="shared" si="131"/>
        <v>0.41025641025641019</v>
      </c>
      <c r="Q155" s="13">
        <f t="shared" si="106"/>
        <v>0.15384615384615383</v>
      </c>
      <c r="R155" s="9">
        <f t="shared" si="124"/>
        <v>0.48504273504273526</v>
      </c>
      <c r="S155" s="2">
        <v>1.9999999999999993</v>
      </c>
      <c r="T155" s="2">
        <v>8.0000000000000089</v>
      </c>
      <c r="U155" s="2">
        <v>8.0000000000000089</v>
      </c>
      <c r="V155" s="2">
        <v>6.0000000000000036</v>
      </c>
      <c r="W155" s="2">
        <v>4.5714285714285712</v>
      </c>
      <c r="X155" s="2">
        <v>2.9999999999999996</v>
      </c>
      <c r="Y155" s="2">
        <f t="shared" si="107"/>
        <v>31.571428571428591</v>
      </c>
      <c r="Z155" s="11">
        <f t="shared" si="136"/>
        <v>0.1666666666666666</v>
      </c>
      <c r="AA155" s="11">
        <f t="shared" si="136"/>
        <v>0.66666666666666741</v>
      </c>
      <c r="AB155" s="11">
        <f t="shared" si="136"/>
        <v>0.66666666666666741</v>
      </c>
      <c r="AC155" s="11">
        <f t="shared" si="132"/>
        <v>0.50000000000000033</v>
      </c>
      <c r="AD155" s="11">
        <f t="shared" si="132"/>
        <v>0.38095238095238093</v>
      </c>
      <c r="AE155" s="11">
        <f t="shared" si="132"/>
        <v>0.24999999999999997</v>
      </c>
      <c r="AF155" s="10">
        <f t="shared" si="125"/>
        <v>0.43849206349206377</v>
      </c>
      <c r="AG155" s="2">
        <v>6.0000000000000027</v>
      </c>
      <c r="AH155" s="2">
        <v>3.9999999999999982</v>
      </c>
      <c r="AI155" s="2">
        <v>10</v>
      </c>
      <c r="AJ155" s="2">
        <v>8.0000000000000071</v>
      </c>
      <c r="AK155" s="2">
        <v>3.0769230769230762</v>
      </c>
      <c r="AL155" s="2">
        <v>2.3076923076923075</v>
      </c>
      <c r="AM155" s="2">
        <f t="shared" si="108"/>
        <v>33.384615384615394</v>
      </c>
      <c r="AN155" s="11">
        <f t="shared" si="137"/>
        <v>0.50000000000000022</v>
      </c>
      <c r="AO155" s="11">
        <f t="shared" si="137"/>
        <v>0.3333333333333332</v>
      </c>
      <c r="AP155" s="11">
        <f t="shared" si="137"/>
        <v>0.83333333333333337</v>
      </c>
      <c r="AQ155" s="11">
        <f t="shared" si="133"/>
        <v>0.6666666666666673</v>
      </c>
      <c r="AR155" s="11">
        <f t="shared" si="133"/>
        <v>0.25641025641025633</v>
      </c>
      <c r="AS155" s="11">
        <f t="shared" si="133"/>
        <v>0.19230769230769229</v>
      </c>
      <c r="AT155" s="10">
        <f t="shared" si="126"/>
        <v>0.4636752136752138</v>
      </c>
      <c r="AU155" s="2">
        <v>8.0000000000000089</v>
      </c>
      <c r="AV155" s="2">
        <v>1.9999999999999993</v>
      </c>
      <c r="AW155" s="2">
        <v>3.9999999999999987</v>
      </c>
      <c r="AX155" s="2">
        <v>1.9999999999999993</v>
      </c>
      <c r="AY155" s="2">
        <v>1.714285714285714</v>
      </c>
      <c r="AZ155" s="2">
        <v>1.9999999999999996</v>
      </c>
      <c r="BA155" s="2">
        <f t="shared" si="109"/>
        <v>19.714285714285722</v>
      </c>
      <c r="BB155" s="11">
        <f t="shared" si="138"/>
        <v>0.66666666666666741</v>
      </c>
      <c r="BC155" s="11">
        <f t="shared" si="138"/>
        <v>0.1666666666666666</v>
      </c>
      <c r="BD155" s="11">
        <f t="shared" si="138"/>
        <v>0.3333333333333332</v>
      </c>
      <c r="BE155" s="11">
        <f t="shared" si="134"/>
        <v>0.1666666666666666</v>
      </c>
      <c r="BF155" s="11">
        <f t="shared" si="134"/>
        <v>0.14285714285714282</v>
      </c>
      <c r="BG155" s="11">
        <f t="shared" si="134"/>
        <v>0.16666666666666663</v>
      </c>
      <c r="BH155" s="10">
        <f t="shared" si="127"/>
        <v>0.27380952380952389</v>
      </c>
      <c r="BI155">
        <v>3.9999999999999982</v>
      </c>
      <c r="BJ155">
        <v>3.9999999999999982</v>
      </c>
      <c r="BK155">
        <v>6.0000000000000027</v>
      </c>
      <c r="BL155">
        <v>8.0000000000000071</v>
      </c>
      <c r="BM155">
        <v>2.7692307692307683</v>
      </c>
      <c r="BN155">
        <v>2.9230769230769225</v>
      </c>
      <c r="BO155">
        <v>27.692307692307697</v>
      </c>
      <c r="BP155" s="11">
        <v>0.3333333333333332</v>
      </c>
      <c r="BQ155" s="11">
        <v>0.3333333333333332</v>
      </c>
      <c r="BR155" s="11">
        <v>0.50000000000000022</v>
      </c>
      <c r="BS155" s="11">
        <v>0.6666666666666673</v>
      </c>
      <c r="BT155" s="11">
        <v>0.2307692307692307</v>
      </c>
      <c r="BU155" s="11">
        <v>0.24358974358974353</v>
      </c>
      <c r="BV155" s="11">
        <f t="shared" si="128"/>
        <v>0.38461538461538475</v>
      </c>
      <c r="BW155">
        <v>1.9999999999999993</v>
      </c>
      <c r="BX155">
        <v>3.9999999999999987</v>
      </c>
      <c r="BY155">
        <v>1.9999999999999993</v>
      </c>
      <c r="BZ155">
        <v>1.9999999999999993</v>
      </c>
      <c r="CA155">
        <v>0.99999999999999989</v>
      </c>
      <c r="CB155">
        <v>1.4285714285714284</v>
      </c>
      <c r="CC155">
        <v>12.428571428571425</v>
      </c>
      <c r="CD155" s="11">
        <v>0.1666666666666666</v>
      </c>
      <c r="CE155" s="11">
        <v>0.3333333333333332</v>
      </c>
      <c r="CF155" s="11">
        <v>0.1666666666666666</v>
      </c>
      <c r="CG155" s="11">
        <v>0.1666666666666666</v>
      </c>
      <c r="CH155" s="11">
        <v>8.3333333333333329E-2</v>
      </c>
      <c r="CI155" s="11">
        <v>0.11904761904761903</v>
      </c>
      <c r="CJ155" s="11">
        <f t="shared" si="129"/>
        <v>0.17261904761904756</v>
      </c>
      <c r="CK155" s="54">
        <f t="shared" si="130"/>
        <v>0.36970899470899482</v>
      </c>
    </row>
    <row r="156" spans="1:89" hidden="1" x14ac:dyDescent="0.25">
      <c r="A156" s="1" t="s">
        <v>307</v>
      </c>
      <c r="B156" t="s">
        <v>324</v>
      </c>
      <c r="C156" t="s">
        <v>325</v>
      </c>
      <c r="E156" s="2"/>
      <c r="F156" s="2"/>
      <c r="G156" s="2"/>
      <c r="H156" s="2"/>
      <c r="I156" s="2"/>
      <c r="J156" s="2"/>
      <c r="K156" s="2">
        <f t="shared" si="105"/>
        <v>0</v>
      </c>
      <c r="L156" s="13">
        <f t="shared" si="135"/>
        <v>0</v>
      </c>
      <c r="M156" s="13">
        <f t="shared" si="135"/>
        <v>0</v>
      </c>
      <c r="N156" s="13">
        <f t="shared" si="135"/>
        <v>0</v>
      </c>
      <c r="O156" s="13">
        <f t="shared" si="131"/>
        <v>0</v>
      </c>
      <c r="P156" s="13">
        <f t="shared" si="131"/>
        <v>0</v>
      </c>
      <c r="Q156" s="13">
        <f t="shared" si="106"/>
        <v>0</v>
      </c>
      <c r="R156" s="13"/>
      <c r="S156" s="2"/>
      <c r="T156" s="2"/>
      <c r="U156" s="2"/>
      <c r="V156" s="2"/>
      <c r="W156" s="2"/>
      <c r="X156" s="2"/>
      <c r="Y156" s="2">
        <f t="shared" si="107"/>
        <v>0</v>
      </c>
      <c r="Z156" s="11">
        <f t="shared" si="136"/>
        <v>0</v>
      </c>
      <c r="AA156" s="11">
        <f t="shared" si="136"/>
        <v>0</v>
      </c>
      <c r="AB156" s="11">
        <f t="shared" si="136"/>
        <v>0</v>
      </c>
      <c r="AC156" s="11">
        <f t="shared" si="132"/>
        <v>0</v>
      </c>
      <c r="AD156" s="11">
        <f t="shared" si="132"/>
        <v>0</v>
      </c>
      <c r="AE156" s="11">
        <f t="shared" si="132"/>
        <v>0</v>
      </c>
      <c r="AF156" s="11"/>
      <c r="AG156" s="2">
        <v>0.69230769230769229</v>
      </c>
      <c r="AH156" s="2">
        <v>0.69230769230769229</v>
      </c>
      <c r="AI156" s="2">
        <v>0.69230769230769229</v>
      </c>
      <c r="AJ156" s="2">
        <v>0.69230769230769229</v>
      </c>
      <c r="AK156" s="2"/>
      <c r="AL156" s="2">
        <v>1.3846153846153846</v>
      </c>
      <c r="AM156" s="2">
        <f t="shared" si="108"/>
        <v>4.1538461538461533</v>
      </c>
      <c r="AN156" s="11">
        <f t="shared" si="137"/>
        <v>5.7692307692307689E-2</v>
      </c>
      <c r="AO156" s="11">
        <f t="shared" si="137"/>
        <v>5.7692307692307689E-2</v>
      </c>
      <c r="AP156" s="11">
        <f t="shared" si="137"/>
        <v>5.7692307692307689E-2</v>
      </c>
      <c r="AQ156" s="11">
        <f t="shared" si="133"/>
        <v>5.7692307692307689E-2</v>
      </c>
      <c r="AR156" s="11">
        <f t="shared" si="133"/>
        <v>0</v>
      </c>
      <c r="AS156" s="11">
        <f t="shared" si="133"/>
        <v>0.11538461538461538</v>
      </c>
      <c r="AT156" s="11"/>
      <c r="AU156" s="2">
        <v>0</v>
      </c>
      <c r="AV156" s="2">
        <v>0</v>
      </c>
      <c r="AW156" s="2">
        <v>0</v>
      </c>
      <c r="AX156" s="2">
        <v>0</v>
      </c>
      <c r="AY156" s="2">
        <v>0</v>
      </c>
      <c r="AZ156" s="2">
        <v>0</v>
      </c>
      <c r="BA156" s="2">
        <f t="shared" si="109"/>
        <v>0</v>
      </c>
      <c r="BB156" s="11">
        <f t="shared" si="138"/>
        <v>0</v>
      </c>
      <c r="BC156" s="11">
        <f t="shared" si="138"/>
        <v>0</v>
      </c>
      <c r="BD156" s="11">
        <f t="shared" si="138"/>
        <v>0</v>
      </c>
      <c r="BE156" s="11">
        <f t="shared" si="134"/>
        <v>0</v>
      </c>
      <c r="BF156" s="11">
        <f t="shared" si="134"/>
        <v>0</v>
      </c>
      <c r="BG156" s="11">
        <f t="shared" si="134"/>
        <v>0</v>
      </c>
      <c r="BH156" s="11"/>
      <c r="BI156" t="e">
        <v>#N/A</v>
      </c>
      <c r="BP156" s="11"/>
      <c r="BQ156" s="11"/>
      <c r="BR156" s="11"/>
      <c r="BS156" s="11"/>
      <c r="BT156" s="11"/>
      <c r="BU156" s="11"/>
      <c r="BV156" s="11"/>
      <c r="CD156" s="11"/>
      <c r="CE156" s="11"/>
      <c r="CF156" s="11"/>
      <c r="CG156" s="11"/>
      <c r="CH156" s="11"/>
      <c r="CI156" s="11"/>
    </row>
    <row r="157" spans="1:89" x14ac:dyDescent="0.25">
      <c r="A157" s="5" t="s">
        <v>307</v>
      </c>
      <c r="B157" s="12" t="s">
        <v>326</v>
      </c>
      <c r="C157" t="s">
        <v>327</v>
      </c>
      <c r="E157" s="2">
        <v>1.9999999999999996</v>
      </c>
      <c r="F157" s="2"/>
      <c r="G157" s="2">
        <v>1.9999999999999996</v>
      </c>
      <c r="H157" s="2">
        <v>1.9999999999999996</v>
      </c>
      <c r="I157" s="2">
        <v>1.9999999999999996</v>
      </c>
      <c r="J157" s="2"/>
      <c r="K157" s="2">
        <f t="shared" si="105"/>
        <v>7.9999999999999982</v>
      </c>
      <c r="L157" s="13">
        <f t="shared" si="135"/>
        <v>0.16666666666666663</v>
      </c>
      <c r="M157" s="13">
        <f t="shared" si="135"/>
        <v>0</v>
      </c>
      <c r="N157" s="13">
        <f t="shared" si="135"/>
        <v>0.16666666666666663</v>
      </c>
      <c r="O157" s="13">
        <f t="shared" si="131"/>
        <v>0.16666666666666663</v>
      </c>
      <c r="P157" s="13">
        <f t="shared" si="131"/>
        <v>0.16666666666666663</v>
      </c>
      <c r="Q157" s="13">
        <f t="shared" si="106"/>
        <v>0</v>
      </c>
      <c r="R157" s="9">
        <f>SUBTOTAL(9,L157:Q157)/6</f>
        <v>0.11111111111111109</v>
      </c>
      <c r="S157" s="2">
        <v>3.9999999999999987</v>
      </c>
      <c r="T157" s="2">
        <v>0</v>
      </c>
      <c r="U157" s="2">
        <v>3.9999999999999987</v>
      </c>
      <c r="V157" s="2">
        <v>3</v>
      </c>
      <c r="W157" s="2">
        <v>1.9999999999999996</v>
      </c>
      <c r="X157" s="2">
        <v>0</v>
      </c>
      <c r="Y157" s="2">
        <f t="shared" si="107"/>
        <v>12.999999999999996</v>
      </c>
      <c r="Z157" s="11">
        <f t="shared" si="136"/>
        <v>0.3333333333333332</v>
      </c>
      <c r="AA157" s="11">
        <f t="shared" si="136"/>
        <v>0</v>
      </c>
      <c r="AB157" s="11">
        <f t="shared" si="136"/>
        <v>0.3333333333333332</v>
      </c>
      <c r="AC157" s="11">
        <f t="shared" si="132"/>
        <v>0.25</v>
      </c>
      <c r="AD157" s="11">
        <f t="shared" si="132"/>
        <v>0.16666666666666663</v>
      </c>
      <c r="AE157" s="11">
        <f t="shared" si="132"/>
        <v>0</v>
      </c>
      <c r="AF157" s="10">
        <f>AVERAGE(Z157:AE157)</f>
        <v>0.1805555555555555</v>
      </c>
      <c r="AG157" s="2">
        <v>3.9999999999999982</v>
      </c>
      <c r="AH157" s="2">
        <v>3.9999999999999982</v>
      </c>
      <c r="AI157" s="2">
        <v>8.0000000000000071</v>
      </c>
      <c r="AJ157" s="2">
        <v>1.9999999999999996</v>
      </c>
      <c r="AK157" s="2">
        <v>1</v>
      </c>
      <c r="AL157" s="2">
        <v>1.3076923076923077</v>
      </c>
      <c r="AM157" s="2">
        <f t="shared" si="108"/>
        <v>20.30769230769231</v>
      </c>
      <c r="AN157" s="11">
        <f t="shared" si="137"/>
        <v>0.3333333333333332</v>
      </c>
      <c r="AO157" s="11">
        <f t="shared" si="137"/>
        <v>0.3333333333333332</v>
      </c>
      <c r="AP157" s="11">
        <f t="shared" si="137"/>
        <v>0.6666666666666673</v>
      </c>
      <c r="AQ157" s="11">
        <f t="shared" si="133"/>
        <v>0.16666666666666663</v>
      </c>
      <c r="AR157" s="11">
        <f t="shared" si="133"/>
        <v>8.3333333333333329E-2</v>
      </c>
      <c r="AS157" s="11">
        <f t="shared" si="133"/>
        <v>0.10897435897435898</v>
      </c>
      <c r="AT157" s="10">
        <f>SUM(AN157:AS157)/6</f>
        <v>0.2820512820512821</v>
      </c>
      <c r="AU157" s="2">
        <v>1.9999999999999993</v>
      </c>
      <c r="AV157" s="2">
        <v>0</v>
      </c>
      <c r="AW157" s="2">
        <v>3</v>
      </c>
      <c r="AX157" s="2">
        <v>0.99999999999999967</v>
      </c>
      <c r="AY157" s="2">
        <v>0.5714285714285714</v>
      </c>
      <c r="AZ157" s="2">
        <v>0</v>
      </c>
      <c r="BA157" s="2">
        <f t="shared" si="109"/>
        <v>6.5714285714285703</v>
      </c>
      <c r="BB157" s="11">
        <f t="shared" si="138"/>
        <v>0.1666666666666666</v>
      </c>
      <c r="BC157" s="11">
        <f t="shared" si="138"/>
        <v>0</v>
      </c>
      <c r="BD157" s="11">
        <f t="shared" si="138"/>
        <v>0.25</v>
      </c>
      <c r="BE157" s="11">
        <f t="shared" si="134"/>
        <v>8.3333333333333301E-2</v>
      </c>
      <c r="BF157" s="11">
        <f t="shared" si="134"/>
        <v>4.7619047619047616E-2</v>
      </c>
      <c r="BG157" s="11">
        <f t="shared" si="134"/>
        <v>0</v>
      </c>
      <c r="BH157" s="10">
        <f>SUM(BB157:BG157)/6</f>
        <v>9.1269841269841265E-2</v>
      </c>
      <c r="BI157">
        <v>1.9999999999999996</v>
      </c>
      <c r="BJ157">
        <v>0</v>
      </c>
      <c r="BK157">
        <v>1.9999999999999996</v>
      </c>
      <c r="BL157">
        <v>8.0000000000000071</v>
      </c>
      <c r="BM157">
        <v>0.61538461538461542</v>
      </c>
      <c r="BN157">
        <v>1.846153846153846</v>
      </c>
      <c r="BO157">
        <v>14.461538461538469</v>
      </c>
      <c r="BP157" s="11">
        <v>0.16666666666666663</v>
      </c>
      <c r="BQ157" s="11">
        <v>0</v>
      </c>
      <c r="BR157" s="11">
        <v>0.16666666666666663</v>
      </c>
      <c r="BS157" s="11">
        <v>0.6666666666666673</v>
      </c>
      <c r="BT157" s="11">
        <v>5.1282051282051287E-2</v>
      </c>
      <c r="BU157" s="11">
        <v>0.15384615384615383</v>
      </c>
      <c r="BV157" s="11">
        <f>SUM(BP157:BU157)/6</f>
        <v>0.20085470085470092</v>
      </c>
      <c r="BW157">
        <v>0</v>
      </c>
      <c r="BX157">
        <v>0</v>
      </c>
      <c r="BY157">
        <v>6.0000000000000036</v>
      </c>
      <c r="BZ157">
        <v>8.0000000000000036</v>
      </c>
      <c r="CA157">
        <v>0</v>
      </c>
      <c r="CB157">
        <v>2.4285714285714279</v>
      </c>
      <c r="CC157">
        <v>16.428571428571434</v>
      </c>
      <c r="CD157" s="11">
        <v>0</v>
      </c>
      <c r="CE157" s="11">
        <v>0</v>
      </c>
      <c r="CF157" s="11">
        <v>0.50000000000000033</v>
      </c>
      <c r="CG157" s="11">
        <v>0.66666666666666696</v>
      </c>
      <c r="CH157" s="11">
        <v>0</v>
      </c>
      <c r="CI157" s="11">
        <v>0.20238095238095233</v>
      </c>
      <c r="CJ157" s="11">
        <f>SUM(CD157:CI157)/6</f>
        <v>0.22817460317460328</v>
      </c>
      <c r="CK157" s="54">
        <f>SUM(R157+AF157+AT157+BH157+BV157+CJ157)/6</f>
        <v>0.18233618233618235</v>
      </c>
    </row>
    <row r="158" spans="1:89" hidden="1" x14ac:dyDescent="0.25">
      <c r="A158" s="1" t="s">
        <v>307</v>
      </c>
      <c r="B158" s="12" t="s">
        <v>328</v>
      </c>
      <c r="C158" t="s">
        <v>329</v>
      </c>
      <c r="E158" s="2">
        <v>1.9999999999999996</v>
      </c>
      <c r="F158" s="2"/>
      <c r="G158" s="2">
        <v>1.9999999999999996</v>
      </c>
      <c r="H158" s="2"/>
      <c r="I158" s="2"/>
      <c r="J158" s="2"/>
      <c r="K158" s="2">
        <f t="shared" si="105"/>
        <v>3.9999999999999991</v>
      </c>
      <c r="L158" s="13">
        <f t="shared" si="135"/>
        <v>0.16666666666666663</v>
      </c>
      <c r="M158" s="13">
        <f t="shared" si="135"/>
        <v>0</v>
      </c>
      <c r="N158" s="13">
        <f t="shared" si="135"/>
        <v>0.16666666666666663</v>
      </c>
      <c r="O158" s="13">
        <f t="shared" si="131"/>
        <v>0</v>
      </c>
      <c r="P158" s="13">
        <f t="shared" si="131"/>
        <v>0</v>
      </c>
      <c r="Q158" s="13">
        <f t="shared" si="106"/>
        <v>0</v>
      </c>
      <c r="R158" s="13"/>
      <c r="S158" s="2">
        <v>0</v>
      </c>
      <c r="T158" s="2">
        <v>0</v>
      </c>
      <c r="U158" s="2">
        <v>1.9999999999999993</v>
      </c>
      <c r="V158" s="2">
        <v>0</v>
      </c>
      <c r="W158" s="2">
        <v>0</v>
      </c>
      <c r="X158" s="2">
        <v>0</v>
      </c>
      <c r="Y158" s="2">
        <f t="shared" si="107"/>
        <v>1.9999999999999993</v>
      </c>
      <c r="Z158" s="11">
        <f t="shared" si="136"/>
        <v>0</v>
      </c>
      <c r="AA158" s="11">
        <f t="shared" si="136"/>
        <v>0</v>
      </c>
      <c r="AB158" s="11">
        <f t="shared" si="136"/>
        <v>0.1666666666666666</v>
      </c>
      <c r="AC158" s="11">
        <f t="shared" si="132"/>
        <v>0</v>
      </c>
      <c r="AD158" s="11">
        <f t="shared" si="132"/>
        <v>0</v>
      </c>
      <c r="AE158" s="11">
        <f t="shared" si="132"/>
        <v>0</v>
      </c>
      <c r="AF158" s="11"/>
      <c r="AG158" s="2">
        <v>2.6923076923076912</v>
      </c>
      <c r="AH158" s="2">
        <v>0.69230769230769229</v>
      </c>
      <c r="AI158" s="2">
        <v>2.6923076923076912</v>
      </c>
      <c r="AJ158" s="2">
        <v>1.9999999999999996</v>
      </c>
      <c r="AK158" s="2">
        <v>0.69230769230769229</v>
      </c>
      <c r="AL158" s="2">
        <v>1.3846153846153846</v>
      </c>
      <c r="AM158" s="2">
        <f t="shared" si="108"/>
        <v>10.153846153846152</v>
      </c>
      <c r="AN158" s="11">
        <f t="shared" si="137"/>
        <v>0.22435897435897426</v>
      </c>
      <c r="AO158" s="11">
        <f t="shared" si="137"/>
        <v>5.7692307692307689E-2</v>
      </c>
      <c r="AP158" s="11">
        <f t="shared" si="137"/>
        <v>0.22435897435897426</v>
      </c>
      <c r="AQ158" s="11">
        <f t="shared" si="133"/>
        <v>0.16666666666666663</v>
      </c>
      <c r="AR158" s="11">
        <f t="shared" si="133"/>
        <v>5.7692307692307689E-2</v>
      </c>
      <c r="AS158" s="11">
        <f t="shared" si="133"/>
        <v>0.11538461538461538</v>
      </c>
      <c r="AT158" s="11"/>
      <c r="AU158" s="2">
        <v>0</v>
      </c>
      <c r="AV158" s="2">
        <v>0</v>
      </c>
      <c r="AW158" s="2">
        <v>0</v>
      </c>
      <c r="AX158" s="2">
        <v>0</v>
      </c>
      <c r="AY158" s="2">
        <v>0</v>
      </c>
      <c r="AZ158" s="2">
        <v>0</v>
      </c>
      <c r="BA158" s="2">
        <f t="shared" si="109"/>
        <v>0</v>
      </c>
      <c r="BB158" s="11">
        <f t="shared" si="138"/>
        <v>0</v>
      </c>
      <c r="BC158" s="11">
        <f t="shared" si="138"/>
        <v>0</v>
      </c>
      <c r="BD158" s="11">
        <f t="shared" si="138"/>
        <v>0</v>
      </c>
      <c r="BE158" s="11">
        <f t="shared" si="134"/>
        <v>0</v>
      </c>
      <c r="BF158" s="11">
        <f t="shared" si="134"/>
        <v>0</v>
      </c>
      <c r="BG158" s="11">
        <f t="shared" si="134"/>
        <v>0</v>
      </c>
      <c r="BH158" s="11"/>
      <c r="BP158" s="11"/>
      <c r="BQ158" s="11"/>
      <c r="BR158" s="11"/>
      <c r="BS158" s="11"/>
      <c r="BT158" s="11"/>
      <c r="BU158" s="11"/>
      <c r="BV158" s="11"/>
      <c r="CD158" s="11"/>
      <c r="CE158" s="11"/>
      <c r="CF158" s="11"/>
      <c r="CG158" s="11"/>
      <c r="CH158" s="11"/>
      <c r="CI158" s="11"/>
    </row>
    <row r="159" spans="1:89" x14ac:dyDescent="0.25">
      <c r="A159" s="5" t="s">
        <v>307</v>
      </c>
      <c r="B159" s="12" t="s">
        <v>330</v>
      </c>
      <c r="C159" t="s">
        <v>331</v>
      </c>
      <c r="E159" s="2">
        <v>12.07692307692307</v>
      </c>
      <c r="F159" s="2">
        <v>3.9999999999999982</v>
      </c>
      <c r="G159" s="2">
        <v>10.999999999999995</v>
      </c>
      <c r="H159" s="2">
        <v>3.9999999999999982</v>
      </c>
      <c r="I159" s="2">
        <v>1.3846153846153846</v>
      </c>
      <c r="J159" s="2">
        <v>0.61538461538461542</v>
      </c>
      <c r="K159" s="2">
        <f t="shared" si="105"/>
        <v>33.076923076923059</v>
      </c>
      <c r="L159" s="13">
        <f t="shared" si="135"/>
        <v>1.0064102564102557</v>
      </c>
      <c r="M159" s="13">
        <f t="shared" si="135"/>
        <v>0.3333333333333332</v>
      </c>
      <c r="N159" s="13">
        <f t="shared" si="135"/>
        <v>0.91666666666666619</v>
      </c>
      <c r="O159" s="13">
        <f t="shared" si="131"/>
        <v>0.3333333333333332</v>
      </c>
      <c r="P159" s="13">
        <f t="shared" si="131"/>
        <v>0.11538461538461538</v>
      </c>
      <c r="Q159" s="13">
        <f t="shared" si="106"/>
        <v>5.1282051282051287E-2</v>
      </c>
      <c r="R159" s="9">
        <f t="shared" ref="R159:R160" si="139">SUBTOTAL(9,L159:Q159)/6</f>
        <v>0.4594017094017091</v>
      </c>
      <c r="S159" s="2">
        <v>10.000000000000002</v>
      </c>
      <c r="T159" s="2">
        <v>10.000000000000002</v>
      </c>
      <c r="U159" s="2">
        <v>6.0000000000000036</v>
      </c>
      <c r="V159" s="2">
        <v>11.999999999999989</v>
      </c>
      <c r="W159" s="2">
        <v>1.4285714285714282</v>
      </c>
      <c r="X159" s="2">
        <v>2.8571428571428568</v>
      </c>
      <c r="Y159" s="2">
        <f t="shared" si="107"/>
        <v>42.285714285714285</v>
      </c>
      <c r="Z159" s="11">
        <f t="shared" si="136"/>
        <v>0.83333333333333348</v>
      </c>
      <c r="AA159" s="11">
        <f t="shared" si="136"/>
        <v>0.83333333333333348</v>
      </c>
      <c r="AB159" s="11">
        <f t="shared" si="136"/>
        <v>0.50000000000000033</v>
      </c>
      <c r="AC159" s="11">
        <f t="shared" si="132"/>
        <v>0.99999999999999911</v>
      </c>
      <c r="AD159" s="11">
        <f t="shared" si="132"/>
        <v>0.11904761904761901</v>
      </c>
      <c r="AE159" s="11">
        <f t="shared" si="132"/>
        <v>0.23809523809523805</v>
      </c>
      <c r="AF159" s="10">
        <f t="shared" ref="AF159:AF160" si="140">AVERAGE(Z159:AE159)</f>
        <v>0.58730158730158732</v>
      </c>
      <c r="AG159" s="2">
        <v>3.9999999999999982</v>
      </c>
      <c r="AH159" s="2">
        <v>7.0000000000000036</v>
      </c>
      <c r="AI159" s="2">
        <v>10.999999999999995</v>
      </c>
      <c r="AJ159" s="2">
        <v>8.0000000000000071</v>
      </c>
      <c r="AK159" s="2">
        <v>1.5384615384615383</v>
      </c>
      <c r="AL159" s="2">
        <v>0.46153846153846156</v>
      </c>
      <c r="AM159" s="2">
        <f t="shared" si="108"/>
        <v>32</v>
      </c>
      <c r="AN159" s="11">
        <f t="shared" si="137"/>
        <v>0.3333333333333332</v>
      </c>
      <c r="AO159" s="11">
        <f t="shared" si="137"/>
        <v>0.58333333333333359</v>
      </c>
      <c r="AP159" s="11">
        <f t="shared" si="137"/>
        <v>0.91666666666666619</v>
      </c>
      <c r="AQ159" s="11">
        <f t="shared" si="133"/>
        <v>0.6666666666666673</v>
      </c>
      <c r="AR159" s="11">
        <f t="shared" si="133"/>
        <v>0.12820512820512819</v>
      </c>
      <c r="AS159" s="11">
        <f t="shared" si="133"/>
        <v>3.8461538461538464E-2</v>
      </c>
      <c r="AT159" s="10">
        <f t="shared" ref="AT159:AT160" si="141">SUM(AN159:AS159)/6</f>
        <v>0.44444444444444448</v>
      </c>
      <c r="AU159" s="2">
        <v>8.0000000000000089</v>
      </c>
      <c r="AV159" s="2">
        <v>6</v>
      </c>
      <c r="AW159" s="2">
        <v>0.99999999999999967</v>
      </c>
      <c r="AX159" s="2">
        <v>6.0000000000000036</v>
      </c>
      <c r="AY159" s="2">
        <v>0.99999999999999978</v>
      </c>
      <c r="AZ159" s="2">
        <v>1.4999999999999998</v>
      </c>
      <c r="BA159" s="2">
        <f t="shared" si="109"/>
        <v>23.500000000000014</v>
      </c>
      <c r="BB159" s="11">
        <f t="shared" si="138"/>
        <v>0.66666666666666741</v>
      </c>
      <c r="BC159" s="11">
        <f t="shared" si="138"/>
        <v>0.5</v>
      </c>
      <c r="BD159" s="11">
        <f t="shared" si="138"/>
        <v>8.3333333333333301E-2</v>
      </c>
      <c r="BE159" s="11">
        <f t="shared" si="134"/>
        <v>0.50000000000000033</v>
      </c>
      <c r="BF159" s="11">
        <f t="shared" si="134"/>
        <v>8.3333333333333315E-2</v>
      </c>
      <c r="BG159" s="11">
        <f t="shared" si="134"/>
        <v>0.12499999999999999</v>
      </c>
      <c r="BH159" s="10">
        <f t="shared" ref="BH159:BH160" si="142">SUM(BB159:BG159)/6</f>
        <v>0.32638888888888901</v>
      </c>
      <c r="BI159">
        <v>0</v>
      </c>
      <c r="BJ159">
        <v>3.9999999999999982</v>
      </c>
      <c r="BK159">
        <v>6.0000000000000027</v>
      </c>
      <c r="BL159">
        <v>6.0000000000000027</v>
      </c>
      <c r="BM159">
        <v>1.153846153846154</v>
      </c>
      <c r="BN159">
        <v>1.6923076923076921</v>
      </c>
      <c r="BO159">
        <v>18.84615384615385</v>
      </c>
      <c r="BP159" s="11">
        <v>0</v>
      </c>
      <c r="BQ159" s="11">
        <v>0.3333333333333332</v>
      </c>
      <c r="BR159" s="11">
        <v>0.50000000000000022</v>
      </c>
      <c r="BS159" s="11">
        <v>0.50000000000000022</v>
      </c>
      <c r="BT159" s="11">
        <v>9.6153846153846159E-2</v>
      </c>
      <c r="BU159" s="11">
        <v>0.141025641025641</v>
      </c>
      <c r="BV159" s="11">
        <f t="shared" ref="BV159:BV160" si="143">SUM(BP159:BU159)/6</f>
        <v>0.26175213675213682</v>
      </c>
      <c r="BW159">
        <v>6.0000000000000018</v>
      </c>
      <c r="BX159">
        <v>6.0000000000000036</v>
      </c>
      <c r="BY159">
        <v>3.9999999999999987</v>
      </c>
      <c r="BZ159">
        <v>6.0000000000000036</v>
      </c>
      <c r="CA159">
        <v>2.2857142857142851</v>
      </c>
      <c r="CB159">
        <v>2.4285714285714279</v>
      </c>
      <c r="CC159">
        <v>26.714285714285719</v>
      </c>
      <c r="CD159" s="11">
        <v>0.50000000000000011</v>
      </c>
      <c r="CE159" s="11">
        <v>0.50000000000000033</v>
      </c>
      <c r="CF159" s="11">
        <v>0.3333333333333332</v>
      </c>
      <c r="CG159" s="11">
        <v>0.50000000000000033</v>
      </c>
      <c r="CH159" s="11">
        <v>0.19047619047619044</v>
      </c>
      <c r="CI159" s="11">
        <v>0.20238095238095233</v>
      </c>
      <c r="CJ159" s="11">
        <f t="shared" ref="CJ159:CJ160" si="144">SUM(CD159:CI159)/6</f>
        <v>0.37103174603174605</v>
      </c>
      <c r="CK159" s="54">
        <f t="shared" ref="CK159:CK160" si="145">SUM(R159+AF159+AT159+BH159+BV159+CJ159)/6</f>
        <v>0.40838675213675213</v>
      </c>
    </row>
    <row r="160" spans="1:89" x14ac:dyDescent="0.25">
      <c r="A160" s="5" t="s">
        <v>307</v>
      </c>
      <c r="B160" s="12" t="s">
        <v>332</v>
      </c>
      <c r="C160" t="s">
        <v>333</v>
      </c>
      <c r="E160" s="2">
        <v>6.0000000000000027</v>
      </c>
      <c r="F160" s="2">
        <v>6.0000000000000027</v>
      </c>
      <c r="G160" s="2">
        <v>3.9999999999999982</v>
      </c>
      <c r="H160" s="2"/>
      <c r="I160" s="2">
        <v>2.3076923076923075</v>
      </c>
      <c r="J160" s="2"/>
      <c r="K160" s="2">
        <f t="shared" si="105"/>
        <v>18.30769230769231</v>
      </c>
      <c r="L160" s="13">
        <f t="shared" si="135"/>
        <v>0.50000000000000022</v>
      </c>
      <c r="M160" s="13">
        <f t="shared" si="135"/>
        <v>0.50000000000000022</v>
      </c>
      <c r="N160" s="13">
        <f t="shared" si="135"/>
        <v>0.3333333333333332</v>
      </c>
      <c r="O160" s="13">
        <f t="shared" si="131"/>
        <v>0</v>
      </c>
      <c r="P160" s="13">
        <f t="shared" si="131"/>
        <v>0.19230769230769229</v>
      </c>
      <c r="Q160" s="13">
        <f t="shared" si="106"/>
        <v>0</v>
      </c>
      <c r="R160" s="9">
        <f t="shared" si="139"/>
        <v>0.25427350427350431</v>
      </c>
      <c r="S160" s="2">
        <v>1.9999999999999993</v>
      </c>
      <c r="T160" s="2">
        <v>0</v>
      </c>
      <c r="U160" s="2">
        <v>0</v>
      </c>
      <c r="V160" s="2">
        <v>0</v>
      </c>
      <c r="W160" s="2">
        <v>0.71428571428571419</v>
      </c>
      <c r="X160" s="2">
        <v>0.71428571428571419</v>
      </c>
      <c r="Y160" s="2">
        <f t="shared" si="107"/>
        <v>3.4285714285714279</v>
      </c>
      <c r="Z160" s="11">
        <f t="shared" si="136"/>
        <v>0.1666666666666666</v>
      </c>
      <c r="AA160" s="11">
        <f t="shared" si="136"/>
        <v>0</v>
      </c>
      <c r="AB160" s="11">
        <f t="shared" si="136"/>
        <v>0</v>
      </c>
      <c r="AC160" s="11">
        <f t="shared" si="132"/>
        <v>0</v>
      </c>
      <c r="AD160" s="11">
        <f t="shared" si="132"/>
        <v>5.9523809523809514E-2</v>
      </c>
      <c r="AE160" s="11">
        <f t="shared" si="132"/>
        <v>5.9523809523809514E-2</v>
      </c>
      <c r="AF160" s="10">
        <f t="shared" si="140"/>
        <v>4.7619047619047609E-2</v>
      </c>
      <c r="AG160" s="2">
        <v>1.9999999999999996</v>
      </c>
      <c r="AH160" s="2">
        <v>6.0000000000000027</v>
      </c>
      <c r="AI160" s="2">
        <v>8.0000000000000071</v>
      </c>
      <c r="AJ160" s="2">
        <v>0</v>
      </c>
      <c r="AK160" s="2">
        <v>2.1538461538461537</v>
      </c>
      <c r="AL160" s="2">
        <v>0.15384615384615385</v>
      </c>
      <c r="AM160" s="2">
        <f t="shared" si="108"/>
        <v>18.307692307692314</v>
      </c>
      <c r="AN160" s="11">
        <f t="shared" si="137"/>
        <v>0.16666666666666663</v>
      </c>
      <c r="AO160" s="11">
        <f t="shared" si="137"/>
        <v>0.50000000000000022</v>
      </c>
      <c r="AP160" s="11">
        <f t="shared" si="137"/>
        <v>0.6666666666666673</v>
      </c>
      <c r="AQ160" s="11">
        <f t="shared" si="133"/>
        <v>0</v>
      </c>
      <c r="AR160" s="11">
        <f t="shared" si="133"/>
        <v>0.17948717948717949</v>
      </c>
      <c r="AS160" s="11">
        <f t="shared" si="133"/>
        <v>1.2820512820512822E-2</v>
      </c>
      <c r="AT160" s="10">
        <f t="shared" si="141"/>
        <v>0.25427350427350442</v>
      </c>
      <c r="AU160" s="2">
        <v>1.9999999999999993</v>
      </c>
      <c r="AV160" s="2">
        <v>0</v>
      </c>
      <c r="AW160" s="2">
        <v>0</v>
      </c>
      <c r="AX160" s="2">
        <v>3.9999999999999987</v>
      </c>
      <c r="AY160" s="2">
        <v>1.2857142857142854</v>
      </c>
      <c r="AZ160" s="2">
        <v>0.14285714285714285</v>
      </c>
      <c r="BA160" s="2">
        <f t="shared" si="109"/>
        <v>7.428571428571427</v>
      </c>
      <c r="BB160" s="11">
        <f t="shared" si="138"/>
        <v>0.1666666666666666</v>
      </c>
      <c r="BC160" s="11">
        <f t="shared" si="138"/>
        <v>0</v>
      </c>
      <c r="BD160" s="11">
        <f t="shared" si="138"/>
        <v>0</v>
      </c>
      <c r="BE160" s="11">
        <f t="shared" si="134"/>
        <v>0.3333333333333332</v>
      </c>
      <c r="BF160" s="11">
        <f t="shared" si="134"/>
        <v>0.10714285714285711</v>
      </c>
      <c r="BG160" s="11">
        <f t="shared" si="134"/>
        <v>1.1904761904761904E-2</v>
      </c>
      <c r="BH160" s="10">
        <f t="shared" si="142"/>
        <v>0.10317460317460313</v>
      </c>
      <c r="BI160">
        <v>0</v>
      </c>
      <c r="BJ160">
        <v>0</v>
      </c>
      <c r="BK160">
        <v>8.0000000000000071</v>
      </c>
      <c r="BL160">
        <v>0</v>
      </c>
      <c r="BM160">
        <v>1.9999999999999998</v>
      </c>
      <c r="BN160">
        <v>0.30769230769230771</v>
      </c>
      <c r="BO160">
        <v>10.307692307692315</v>
      </c>
      <c r="BP160" s="11">
        <v>0</v>
      </c>
      <c r="BQ160" s="11">
        <v>0</v>
      </c>
      <c r="BR160" s="11">
        <v>0.6666666666666673</v>
      </c>
      <c r="BS160" s="11">
        <v>0</v>
      </c>
      <c r="BT160" s="11">
        <v>0.16666666666666666</v>
      </c>
      <c r="BU160" s="11">
        <v>2.5641025641025644E-2</v>
      </c>
      <c r="BV160" s="11">
        <f t="shared" si="143"/>
        <v>0.14316239316239326</v>
      </c>
      <c r="BW160">
        <v>0</v>
      </c>
      <c r="BX160">
        <v>0</v>
      </c>
      <c r="BY160">
        <v>3.9999999999999987</v>
      </c>
      <c r="BZ160">
        <v>0</v>
      </c>
      <c r="CA160">
        <v>1.4285714285714284</v>
      </c>
      <c r="CB160">
        <v>0</v>
      </c>
      <c r="CC160">
        <v>5.428571428571427</v>
      </c>
      <c r="CD160" s="11">
        <v>0</v>
      </c>
      <c r="CE160" s="11">
        <v>0</v>
      </c>
      <c r="CF160" s="11">
        <v>0.3333333333333332</v>
      </c>
      <c r="CG160" s="11">
        <v>0</v>
      </c>
      <c r="CH160" s="11">
        <v>0.11904761904761903</v>
      </c>
      <c r="CI160" s="11">
        <v>0</v>
      </c>
      <c r="CJ160" s="11">
        <f t="shared" si="144"/>
        <v>7.5396825396825365E-2</v>
      </c>
      <c r="CK160" s="54">
        <f t="shared" si="145"/>
        <v>0.14631664631664634</v>
      </c>
    </row>
    <row r="161" spans="1:89" hidden="1" x14ac:dyDescent="0.25">
      <c r="A161" s="1" t="s">
        <v>307</v>
      </c>
      <c r="B161" t="s">
        <v>334</v>
      </c>
      <c r="C161" t="s">
        <v>335</v>
      </c>
      <c r="E161" s="2"/>
      <c r="F161" s="2"/>
      <c r="G161" s="2"/>
      <c r="H161" s="2"/>
      <c r="I161" s="2"/>
      <c r="J161" s="2"/>
      <c r="K161" s="2">
        <f t="shared" si="105"/>
        <v>0</v>
      </c>
      <c r="L161" s="13">
        <f t="shared" si="135"/>
        <v>0</v>
      </c>
      <c r="M161" s="13">
        <f t="shared" si="135"/>
        <v>0</v>
      </c>
      <c r="N161" s="13">
        <f t="shared" si="135"/>
        <v>0</v>
      </c>
      <c r="O161" s="13">
        <f t="shared" si="131"/>
        <v>0</v>
      </c>
      <c r="P161" s="13">
        <f t="shared" si="131"/>
        <v>0</v>
      </c>
      <c r="Q161" s="13">
        <f t="shared" si="106"/>
        <v>0</v>
      </c>
      <c r="R161" s="13"/>
      <c r="S161" s="2"/>
      <c r="T161" s="2"/>
      <c r="U161" s="2">
        <v>3.9999999999999987</v>
      </c>
      <c r="V161" s="2"/>
      <c r="W161" s="2"/>
      <c r="X161" s="2"/>
      <c r="Y161" s="2">
        <f t="shared" si="107"/>
        <v>3.9999999999999987</v>
      </c>
      <c r="Z161" s="11">
        <f t="shared" si="136"/>
        <v>0</v>
      </c>
      <c r="AA161" s="11">
        <f t="shared" si="136"/>
        <v>0</v>
      </c>
      <c r="AB161" s="11">
        <f t="shared" si="136"/>
        <v>0.3333333333333332</v>
      </c>
      <c r="AC161" s="11">
        <f t="shared" si="132"/>
        <v>0</v>
      </c>
      <c r="AD161" s="11">
        <f t="shared" si="132"/>
        <v>0</v>
      </c>
      <c r="AE161" s="11">
        <f t="shared" si="132"/>
        <v>0</v>
      </c>
      <c r="AF161" s="11"/>
      <c r="AG161" s="2">
        <v>0</v>
      </c>
      <c r="AH161" s="2">
        <v>0.69230769230769229</v>
      </c>
      <c r="AI161" s="2">
        <v>0.69230769230769229</v>
      </c>
      <c r="AJ161" s="2">
        <v>0.69230769230769229</v>
      </c>
      <c r="AK161" s="2">
        <v>0</v>
      </c>
      <c r="AL161" s="2">
        <v>0</v>
      </c>
      <c r="AM161" s="2">
        <f t="shared" si="108"/>
        <v>2.0769230769230766</v>
      </c>
      <c r="AN161" s="11">
        <f t="shared" si="137"/>
        <v>0</v>
      </c>
      <c r="AO161" s="11">
        <f t="shared" si="137"/>
        <v>5.7692307692307689E-2</v>
      </c>
      <c r="AP161" s="11">
        <f t="shared" si="137"/>
        <v>5.7692307692307689E-2</v>
      </c>
      <c r="AQ161" s="11">
        <f t="shared" si="133"/>
        <v>5.7692307692307689E-2</v>
      </c>
      <c r="AR161" s="11">
        <f t="shared" si="133"/>
        <v>0</v>
      </c>
      <c r="AS161" s="11">
        <f t="shared" si="133"/>
        <v>0</v>
      </c>
      <c r="AT161" s="11"/>
      <c r="AU161" s="2">
        <v>0</v>
      </c>
      <c r="AV161" s="2">
        <v>0</v>
      </c>
      <c r="AW161" s="2">
        <v>0</v>
      </c>
      <c r="AX161" s="2">
        <v>0</v>
      </c>
      <c r="AY161" s="2">
        <v>0</v>
      </c>
      <c r="AZ161" s="2">
        <v>0</v>
      </c>
      <c r="BA161" s="2">
        <f t="shared" si="109"/>
        <v>0</v>
      </c>
      <c r="BB161" s="11">
        <f t="shared" si="138"/>
        <v>0</v>
      </c>
      <c r="BC161" s="11">
        <f t="shared" si="138"/>
        <v>0</v>
      </c>
      <c r="BD161" s="11">
        <f t="shared" si="138"/>
        <v>0</v>
      </c>
      <c r="BE161" s="11">
        <f t="shared" si="134"/>
        <v>0</v>
      </c>
      <c r="BF161" s="11">
        <f t="shared" si="134"/>
        <v>0</v>
      </c>
      <c r="BG161" s="11">
        <f t="shared" si="134"/>
        <v>0</v>
      </c>
      <c r="BH161" s="11"/>
      <c r="BI161">
        <v>0</v>
      </c>
      <c r="BJ161">
        <v>1.9999999999999996</v>
      </c>
      <c r="BK161">
        <v>1.9999999999999996</v>
      </c>
      <c r="BL161">
        <v>1.9999999999999996</v>
      </c>
      <c r="BM161">
        <v>0</v>
      </c>
      <c r="BN161">
        <v>0</v>
      </c>
      <c r="BO161">
        <v>5.9999999999999982</v>
      </c>
      <c r="BP161" s="11">
        <v>0</v>
      </c>
      <c r="BQ161" s="11">
        <v>0.16666666666666663</v>
      </c>
      <c r="BR161" s="11">
        <v>0.16666666666666663</v>
      </c>
      <c r="BS161" s="11">
        <v>0.16666666666666663</v>
      </c>
      <c r="BT161" s="11">
        <v>0</v>
      </c>
      <c r="BU161" s="11">
        <v>0</v>
      </c>
      <c r="BV161" s="11"/>
      <c r="BW161">
        <v>0</v>
      </c>
      <c r="BX161">
        <v>0</v>
      </c>
      <c r="BY161">
        <v>0</v>
      </c>
      <c r="BZ161">
        <v>3.9999999999999987</v>
      </c>
      <c r="CA161">
        <v>0</v>
      </c>
      <c r="CB161">
        <v>0</v>
      </c>
      <c r="CC161">
        <v>3.9999999999999987</v>
      </c>
      <c r="CD161" s="11">
        <v>0</v>
      </c>
      <c r="CE161" s="11">
        <v>0</v>
      </c>
      <c r="CF161" s="11">
        <v>0</v>
      </c>
      <c r="CG161" s="11">
        <v>0.3333333333333332</v>
      </c>
      <c r="CH161" s="11">
        <v>0</v>
      </c>
      <c r="CI161" s="11">
        <v>0</v>
      </c>
    </row>
    <row r="162" spans="1:89" x14ac:dyDescent="0.25">
      <c r="A162" s="5" t="s">
        <v>307</v>
      </c>
      <c r="B162" s="12" t="s">
        <v>336</v>
      </c>
      <c r="C162" t="s">
        <v>337</v>
      </c>
      <c r="E162" s="2">
        <v>6.0000000000000027</v>
      </c>
      <c r="F162" s="2">
        <v>6.1538461538461569</v>
      </c>
      <c r="G162" s="2">
        <v>1.9999999999999996</v>
      </c>
      <c r="H162" s="2">
        <v>6.0000000000000027</v>
      </c>
      <c r="I162" s="2">
        <v>2.3076923076923075</v>
      </c>
      <c r="J162" s="2">
        <v>1.5384615384615383</v>
      </c>
      <c r="K162" s="2">
        <f t="shared" si="105"/>
        <v>24.000000000000007</v>
      </c>
      <c r="L162" s="13">
        <f t="shared" si="135"/>
        <v>0.50000000000000022</v>
      </c>
      <c r="M162" s="13">
        <f t="shared" si="135"/>
        <v>0.51282051282051311</v>
      </c>
      <c r="N162" s="13">
        <f t="shared" si="135"/>
        <v>0.16666666666666663</v>
      </c>
      <c r="O162" s="13">
        <f t="shared" si="131"/>
        <v>0.50000000000000022</v>
      </c>
      <c r="P162" s="13">
        <f t="shared" si="131"/>
        <v>0.19230769230769229</v>
      </c>
      <c r="Q162" s="13">
        <f t="shared" si="106"/>
        <v>0.12820512820512819</v>
      </c>
      <c r="R162" s="9">
        <f t="shared" ref="R162:R163" si="146">SUBTOTAL(9,L162:Q162)/6</f>
        <v>0.33333333333333343</v>
      </c>
      <c r="S162" s="2">
        <v>10.000000000000002</v>
      </c>
      <c r="T162" s="2">
        <v>6.0000000000000036</v>
      </c>
      <c r="U162" s="2">
        <v>0</v>
      </c>
      <c r="V162" s="2">
        <v>1.9999999999999993</v>
      </c>
      <c r="W162" s="2">
        <v>1.0714285714285714</v>
      </c>
      <c r="X162" s="2">
        <v>0.5714285714285714</v>
      </c>
      <c r="Y162" s="2">
        <f t="shared" si="107"/>
        <v>19.642857142857153</v>
      </c>
      <c r="Z162" s="11">
        <f t="shared" si="136"/>
        <v>0.83333333333333348</v>
      </c>
      <c r="AA162" s="11">
        <f t="shared" si="136"/>
        <v>0.50000000000000033</v>
      </c>
      <c r="AB162" s="11">
        <f t="shared" si="136"/>
        <v>0</v>
      </c>
      <c r="AC162" s="11">
        <f t="shared" si="132"/>
        <v>0.1666666666666666</v>
      </c>
      <c r="AD162" s="11">
        <f t="shared" si="132"/>
        <v>8.9285714285714288E-2</v>
      </c>
      <c r="AE162" s="11">
        <f t="shared" si="132"/>
        <v>4.7619047619047616E-2</v>
      </c>
      <c r="AF162" s="10">
        <f t="shared" ref="AF162:AF163" si="147">AVERAGE(Z162:AE162)</f>
        <v>0.2728174603174604</v>
      </c>
      <c r="AG162" s="2">
        <v>8.0000000000000071</v>
      </c>
      <c r="AH162" s="2">
        <v>6.0000000000000027</v>
      </c>
      <c r="AI162" s="2">
        <v>3.9999999999999982</v>
      </c>
      <c r="AJ162" s="2">
        <v>8.0000000000000071</v>
      </c>
      <c r="AK162" s="2">
        <v>1.8461538461538463</v>
      </c>
      <c r="AL162" s="2">
        <v>2.3076923076923075</v>
      </c>
      <c r="AM162" s="2">
        <f t="shared" si="108"/>
        <v>30.153846153846168</v>
      </c>
      <c r="AN162" s="11">
        <f t="shared" si="137"/>
        <v>0.6666666666666673</v>
      </c>
      <c r="AO162" s="11">
        <f t="shared" si="137"/>
        <v>0.50000000000000022</v>
      </c>
      <c r="AP162" s="11">
        <f t="shared" si="137"/>
        <v>0.3333333333333332</v>
      </c>
      <c r="AQ162" s="11">
        <f t="shared" si="133"/>
        <v>0.6666666666666673</v>
      </c>
      <c r="AR162" s="11">
        <f t="shared" si="133"/>
        <v>0.15384615384615385</v>
      </c>
      <c r="AS162" s="11">
        <f t="shared" si="133"/>
        <v>0.19230769230769229</v>
      </c>
      <c r="AT162" s="10">
        <f t="shared" ref="AT162:AT163" si="148">SUM(AN162:AS162)/6</f>
        <v>0.41880341880341893</v>
      </c>
      <c r="AU162" s="2">
        <v>3.9999999999999987</v>
      </c>
      <c r="AV162" s="2">
        <v>1.9999999999999993</v>
      </c>
      <c r="AW162" s="2">
        <v>1.9999999999999993</v>
      </c>
      <c r="AX162" s="2">
        <v>3.9999999999999987</v>
      </c>
      <c r="AY162" s="2">
        <v>0.71428571428571419</v>
      </c>
      <c r="AZ162" s="2">
        <v>1.714285714285714</v>
      </c>
      <c r="BA162" s="2">
        <f t="shared" si="109"/>
        <v>14.428571428571423</v>
      </c>
      <c r="BB162" s="11">
        <f t="shared" si="138"/>
        <v>0.3333333333333332</v>
      </c>
      <c r="BC162" s="11">
        <f t="shared" si="138"/>
        <v>0.1666666666666666</v>
      </c>
      <c r="BD162" s="11">
        <f t="shared" si="138"/>
        <v>0.1666666666666666</v>
      </c>
      <c r="BE162" s="11">
        <f t="shared" si="134"/>
        <v>0.3333333333333332</v>
      </c>
      <c r="BF162" s="11">
        <f t="shared" si="134"/>
        <v>5.9523809523809514E-2</v>
      </c>
      <c r="BG162" s="11">
        <f t="shared" si="134"/>
        <v>0.14285714285714282</v>
      </c>
      <c r="BH162" s="10">
        <f t="shared" ref="BH162:BH163" si="149">SUM(BB162:BG162)/6</f>
        <v>0.20039682539682532</v>
      </c>
      <c r="BI162">
        <v>9.0000000000000018</v>
      </c>
      <c r="BJ162">
        <v>0.30769230769230771</v>
      </c>
      <c r="BK162">
        <v>6.0000000000000027</v>
      </c>
      <c r="BL162">
        <v>6.1538461538461569</v>
      </c>
      <c r="BM162">
        <v>2.6153846153846154</v>
      </c>
      <c r="BN162">
        <v>1.3846153846153846</v>
      </c>
      <c r="BO162">
        <v>25.461538461538471</v>
      </c>
      <c r="BP162" s="11">
        <v>0.75000000000000011</v>
      </c>
      <c r="BQ162" s="11">
        <v>2.5641025641025644E-2</v>
      </c>
      <c r="BR162" s="11">
        <v>0.50000000000000022</v>
      </c>
      <c r="BS162" s="11">
        <v>0.51282051282051311</v>
      </c>
      <c r="BT162" s="11">
        <v>0.21794871794871795</v>
      </c>
      <c r="BU162" s="11">
        <v>0.11538461538461538</v>
      </c>
      <c r="BV162" s="11">
        <f t="shared" ref="BV162:BV163" si="150">SUM(BP162:BU162)/6</f>
        <v>0.35363247863247876</v>
      </c>
      <c r="BW162">
        <v>1.9999999999999993</v>
      </c>
      <c r="BX162">
        <v>1.9999999999999993</v>
      </c>
      <c r="BY162">
        <v>1.9999999999999993</v>
      </c>
      <c r="BZ162">
        <v>1.9999999999999993</v>
      </c>
      <c r="CA162">
        <v>1.2857142857142854</v>
      </c>
      <c r="CB162">
        <v>2.9999999999999991</v>
      </c>
      <c r="CC162">
        <v>12.285714285714281</v>
      </c>
      <c r="CD162" s="11">
        <v>0.1666666666666666</v>
      </c>
      <c r="CE162" s="11">
        <v>0.1666666666666666</v>
      </c>
      <c r="CF162" s="11">
        <v>0.1666666666666666</v>
      </c>
      <c r="CG162" s="11">
        <v>0.1666666666666666</v>
      </c>
      <c r="CH162" s="11">
        <v>0.10714285714285711</v>
      </c>
      <c r="CI162" s="11">
        <v>0.24999999999999992</v>
      </c>
      <c r="CJ162" s="11">
        <f t="shared" ref="CJ162:CJ163" si="151">SUM(CD162:CI162)/6</f>
        <v>0.17063492063492058</v>
      </c>
      <c r="CK162" s="54">
        <f t="shared" ref="CK162:CK163" si="152">SUM(R162+AF162+AT162+BH162+BV162+CJ162)/6</f>
        <v>0.29160307285307291</v>
      </c>
    </row>
    <row r="163" spans="1:89" x14ac:dyDescent="0.25">
      <c r="A163" s="5" t="s">
        <v>307</v>
      </c>
      <c r="B163" s="12" t="s">
        <v>338</v>
      </c>
      <c r="C163" t="s">
        <v>339</v>
      </c>
      <c r="E163" s="2">
        <v>10</v>
      </c>
      <c r="F163" s="2">
        <v>12.153846153846146</v>
      </c>
      <c r="G163" s="2">
        <v>8.0000000000000071</v>
      </c>
      <c r="H163" s="2">
        <v>9.0769230769230784</v>
      </c>
      <c r="I163" s="2">
        <v>7.8461538461538503</v>
      </c>
      <c r="J163" s="2">
        <v>3.6923076923076907</v>
      </c>
      <c r="K163" s="2">
        <f t="shared" si="105"/>
        <v>50.769230769230774</v>
      </c>
      <c r="L163" s="13">
        <f t="shared" si="135"/>
        <v>0.83333333333333337</v>
      </c>
      <c r="M163" s="13">
        <f t="shared" si="135"/>
        <v>1.0128205128205121</v>
      </c>
      <c r="N163" s="13">
        <f t="shared" si="135"/>
        <v>0.6666666666666673</v>
      </c>
      <c r="O163" s="13">
        <f t="shared" si="131"/>
        <v>0.7564102564102565</v>
      </c>
      <c r="P163" s="13">
        <f t="shared" si="131"/>
        <v>0.65384615384615419</v>
      </c>
      <c r="Q163" s="13">
        <f t="shared" si="106"/>
        <v>0.30769230769230754</v>
      </c>
      <c r="R163" s="9">
        <f t="shared" si="146"/>
        <v>0.70512820512820518</v>
      </c>
      <c r="S163" s="2">
        <v>13.999999999999988</v>
      </c>
      <c r="T163" s="2">
        <v>10.000000000000002</v>
      </c>
      <c r="U163" s="2">
        <v>11.999999999999995</v>
      </c>
      <c r="V163" s="2">
        <v>10.000000000000002</v>
      </c>
      <c r="W163" s="2">
        <v>4.0714285714285703</v>
      </c>
      <c r="X163" s="2">
        <v>4.4285714285714279</v>
      </c>
      <c r="Y163" s="2">
        <f t="shared" si="107"/>
        <v>54.499999999999986</v>
      </c>
      <c r="Z163" s="11">
        <f t="shared" si="136"/>
        <v>1.1666666666666656</v>
      </c>
      <c r="AA163" s="11">
        <f t="shared" si="136"/>
        <v>0.83333333333333348</v>
      </c>
      <c r="AB163" s="11">
        <f t="shared" si="136"/>
        <v>0.99999999999999956</v>
      </c>
      <c r="AC163" s="11">
        <f t="shared" si="132"/>
        <v>0.83333333333333348</v>
      </c>
      <c r="AD163" s="11">
        <f t="shared" si="132"/>
        <v>0.33928571428571419</v>
      </c>
      <c r="AE163" s="11">
        <f t="shared" si="132"/>
        <v>0.36904761904761901</v>
      </c>
      <c r="AF163" s="10">
        <f t="shared" si="147"/>
        <v>0.7569444444444442</v>
      </c>
      <c r="AG163" s="2">
        <v>10</v>
      </c>
      <c r="AH163" s="2">
        <v>10.153846153846153</v>
      </c>
      <c r="AI163" s="2">
        <v>8.0000000000000071</v>
      </c>
      <c r="AJ163" s="2">
        <v>8.0000000000000071</v>
      </c>
      <c r="AK163" s="2">
        <v>5.8461538461538467</v>
      </c>
      <c r="AL163" s="2">
        <v>5.2307692307692308</v>
      </c>
      <c r="AM163" s="2">
        <f t="shared" si="108"/>
        <v>47.230769230769248</v>
      </c>
      <c r="AN163" s="11">
        <f t="shared" si="137"/>
        <v>0.83333333333333337</v>
      </c>
      <c r="AO163" s="11">
        <f t="shared" si="137"/>
        <v>0.84615384615384615</v>
      </c>
      <c r="AP163" s="11">
        <f t="shared" si="137"/>
        <v>0.6666666666666673</v>
      </c>
      <c r="AQ163" s="11">
        <f t="shared" si="133"/>
        <v>0.6666666666666673</v>
      </c>
      <c r="AR163" s="11">
        <f t="shared" si="133"/>
        <v>0.48717948717948723</v>
      </c>
      <c r="AS163" s="11">
        <f t="shared" si="133"/>
        <v>0.4358974358974359</v>
      </c>
      <c r="AT163" s="10">
        <f t="shared" si="148"/>
        <v>0.65598290598290621</v>
      </c>
      <c r="AU163" s="2">
        <v>8.0000000000000089</v>
      </c>
      <c r="AV163" s="2">
        <v>10.000000000000002</v>
      </c>
      <c r="AW163" s="2">
        <v>10.000000000000002</v>
      </c>
      <c r="AX163" s="2">
        <v>6.0000000000000036</v>
      </c>
      <c r="AY163" s="2">
        <v>3.4285714285714275</v>
      </c>
      <c r="AZ163" s="2">
        <v>3.2857142857142851</v>
      </c>
      <c r="BA163" s="2">
        <f t="shared" si="109"/>
        <v>40.71428571428573</v>
      </c>
      <c r="BB163" s="11">
        <f t="shared" si="138"/>
        <v>0.66666666666666741</v>
      </c>
      <c r="BC163" s="11">
        <f t="shared" si="138"/>
        <v>0.83333333333333348</v>
      </c>
      <c r="BD163" s="11">
        <f t="shared" si="138"/>
        <v>0.83333333333333348</v>
      </c>
      <c r="BE163" s="11">
        <f t="shared" si="134"/>
        <v>0.50000000000000033</v>
      </c>
      <c r="BF163" s="11">
        <f t="shared" si="134"/>
        <v>0.28571428571428564</v>
      </c>
      <c r="BG163" s="11">
        <f t="shared" si="134"/>
        <v>0.27380952380952378</v>
      </c>
      <c r="BH163" s="10">
        <f t="shared" si="149"/>
        <v>0.56547619047619069</v>
      </c>
      <c r="BI163">
        <v>10.307692307692307</v>
      </c>
      <c r="BJ163">
        <v>6.0000000000000027</v>
      </c>
      <c r="BK163">
        <v>10.307692307692307</v>
      </c>
      <c r="BL163">
        <v>8.1538461538461604</v>
      </c>
      <c r="BM163">
        <v>6.4615384615384617</v>
      </c>
      <c r="BN163">
        <v>4.8461538461538467</v>
      </c>
      <c r="BO163">
        <v>46.07692307692308</v>
      </c>
      <c r="BP163" s="11">
        <v>0.85897435897435892</v>
      </c>
      <c r="BQ163" s="11">
        <v>0.50000000000000022</v>
      </c>
      <c r="BR163" s="11">
        <v>0.85897435897435892</v>
      </c>
      <c r="BS163" s="11">
        <v>0.67948717948718007</v>
      </c>
      <c r="BT163" s="11">
        <v>0.53846153846153844</v>
      </c>
      <c r="BU163" s="11">
        <v>0.40384615384615391</v>
      </c>
      <c r="BV163" s="11">
        <f t="shared" si="150"/>
        <v>0.63995726495726502</v>
      </c>
      <c r="BW163">
        <v>5.1428571428571441</v>
      </c>
      <c r="BX163">
        <v>8.0000000000000089</v>
      </c>
      <c r="BY163">
        <v>9.0000000000000036</v>
      </c>
      <c r="BZ163">
        <v>11.999999999999995</v>
      </c>
      <c r="CA163">
        <v>4.1428571428571415</v>
      </c>
      <c r="CB163">
        <v>4.5714285714285703</v>
      </c>
      <c r="CC163">
        <v>42.857142857142861</v>
      </c>
      <c r="CD163" s="11">
        <v>0.42857142857142866</v>
      </c>
      <c r="CE163" s="11">
        <v>0.66666666666666741</v>
      </c>
      <c r="CF163" s="11">
        <v>0.75000000000000033</v>
      </c>
      <c r="CG163" s="11">
        <v>0.99999999999999956</v>
      </c>
      <c r="CH163" s="11">
        <v>0.34523809523809512</v>
      </c>
      <c r="CI163" s="11">
        <v>0.38095238095238088</v>
      </c>
      <c r="CJ163" s="11">
        <f t="shared" si="151"/>
        <v>0.59523809523809523</v>
      </c>
      <c r="CK163" s="54">
        <f t="shared" si="152"/>
        <v>0.65312118437118449</v>
      </c>
    </row>
    <row r="164" spans="1:89" s="7" customFormat="1" hidden="1" x14ac:dyDescent="0.25">
      <c r="A164" s="1" t="s">
        <v>307</v>
      </c>
      <c r="B164" s="12" t="s">
        <v>340</v>
      </c>
      <c r="C164" t="s">
        <v>341</v>
      </c>
      <c r="D164"/>
      <c r="E164" s="2">
        <v>4.1538461538461524</v>
      </c>
      <c r="F164" s="2">
        <v>6.1538461538461569</v>
      </c>
      <c r="G164" s="2">
        <v>1.9999999999999996</v>
      </c>
      <c r="H164" s="2">
        <v>3.9999999999999982</v>
      </c>
      <c r="I164" s="2">
        <v>3.3846153846153837</v>
      </c>
      <c r="J164" s="2">
        <v>0.92307692307692313</v>
      </c>
      <c r="K164" s="2">
        <f t="shared" si="105"/>
        <v>20.615384615384613</v>
      </c>
      <c r="L164" s="13">
        <f t="shared" si="135"/>
        <v>0.34615384615384603</v>
      </c>
      <c r="M164" s="13">
        <f t="shared" si="135"/>
        <v>0.51282051282051311</v>
      </c>
      <c r="N164" s="13">
        <f t="shared" si="135"/>
        <v>0.16666666666666663</v>
      </c>
      <c r="O164" s="13">
        <f t="shared" si="131"/>
        <v>0.3333333333333332</v>
      </c>
      <c r="P164" s="13">
        <f t="shared" si="131"/>
        <v>0.28205128205128199</v>
      </c>
      <c r="Q164" s="13">
        <f t="shared" si="106"/>
        <v>7.6923076923076927E-2</v>
      </c>
      <c r="R164" s="13"/>
      <c r="S164" s="2">
        <v>8.0000000000000089</v>
      </c>
      <c r="T164" s="2">
        <v>6.0000000000000036</v>
      </c>
      <c r="U164" s="2">
        <v>1.9999999999999993</v>
      </c>
      <c r="V164" s="2">
        <v>3.9999999999999987</v>
      </c>
      <c r="W164" s="2">
        <v>1.9999999999999993</v>
      </c>
      <c r="X164" s="2">
        <v>1.2857142857142856</v>
      </c>
      <c r="Y164" s="2">
        <f t="shared" si="107"/>
        <v>23.285714285714295</v>
      </c>
      <c r="Z164" s="11">
        <f t="shared" si="136"/>
        <v>0.66666666666666741</v>
      </c>
      <c r="AA164" s="11">
        <f t="shared" si="136"/>
        <v>0.50000000000000033</v>
      </c>
      <c r="AB164" s="11">
        <f t="shared" si="136"/>
        <v>0.1666666666666666</v>
      </c>
      <c r="AC164" s="11">
        <f t="shared" si="132"/>
        <v>0.3333333333333332</v>
      </c>
      <c r="AD164" s="11">
        <f t="shared" si="132"/>
        <v>0.1666666666666666</v>
      </c>
      <c r="AE164" s="11">
        <f t="shared" si="132"/>
        <v>0.10714285714285714</v>
      </c>
      <c r="AF164" s="11"/>
      <c r="AG164" s="2">
        <v>6.0000000000000027</v>
      </c>
      <c r="AH164" s="2">
        <v>3.9999999999999982</v>
      </c>
      <c r="AI164" s="2">
        <v>8.0000000000000071</v>
      </c>
      <c r="AJ164" s="2">
        <v>6.0000000000000027</v>
      </c>
      <c r="AK164" s="2">
        <v>3.0769230769230762</v>
      </c>
      <c r="AL164" s="2">
        <v>1.0769230769230771</v>
      </c>
      <c r="AM164" s="2">
        <f t="shared" si="108"/>
        <v>28.153846153846164</v>
      </c>
      <c r="AN164" s="11">
        <f t="shared" si="137"/>
        <v>0.50000000000000022</v>
      </c>
      <c r="AO164" s="11">
        <f t="shared" si="137"/>
        <v>0.3333333333333332</v>
      </c>
      <c r="AP164" s="11">
        <f t="shared" si="137"/>
        <v>0.6666666666666673</v>
      </c>
      <c r="AQ164" s="11">
        <f t="shared" si="133"/>
        <v>0.50000000000000022</v>
      </c>
      <c r="AR164" s="11">
        <f t="shared" si="133"/>
        <v>0.25641025641025633</v>
      </c>
      <c r="AS164" s="11">
        <f t="shared" si="133"/>
        <v>8.9743589743589758E-2</v>
      </c>
      <c r="AT164" s="11"/>
      <c r="AU164" s="2">
        <v>3.9999999999999987</v>
      </c>
      <c r="AV164" s="2">
        <v>1.9999999999999993</v>
      </c>
      <c r="AW164" s="2">
        <v>6.0000000000000036</v>
      </c>
      <c r="AX164" s="2">
        <v>3.9999999999999987</v>
      </c>
      <c r="AY164" s="2">
        <v>0.85714285714285698</v>
      </c>
      <c r="AZ164" s="2">
        <v>1.1428571428571428</v>
      </c>
      <c r="BA164" s="2">
        <f t="shared" si="109"/>
        <v>18</v>
      </c>
      <c r="BB164" s="11">
        <f t="shared" si="138"/>
        <v>0.3333333333333332</v>
      </c>
      <c r="BC164" s="11">
        <f t="shared" si="138"/>
        <v>0.1666666666666666</v>
      </c>
      <c r="BD164" s="11">
        <f t="shared" si="138"/>
        <v>0.50000000000000033</v>
      </c>
      <c r="BE164" s="11">
        <f t="shared" si="134"/>
        <v>0.3333333333333332</v>
      </c>
      <c r="BF164" s="11">
        <f t="shared" si="134"/>
        <v>7.1428571428571411E-2</v>
      </c>
      <c r="BG164" s="11">
        <f t="shared" si="134"/>
        <v>9.5238095238095233E-2</v>
      </c>
      <c r="BH164" s="11"/>
      <c r="BI164">
        <v>3.9999999999999982</v>
      </c>
      <c r="BJ164">
        <v>3.9999999999999982</v>
      </c>
      <c r="BK164">
        <v>1.9999999999999996</v>
      </c>
      <c r="BL164">
        <v>3.9999999999999982</v>
      </c>
      <c r="BM164">
        <v>1.6923076923076921</v>
      </c>
      <c r="BN164">
        <v>2.1538461538461537</v>
      </c>
      <c r="BO164">
        <v>17.84615384615384</v>
      </c>
      <c r="BP164" s="11">
        <v>0.3333333333333332</v>
      </c>
      <c r="BQ164" s="11">
        <v>0.3333333333333332</v>
      </c>
      <c r="BR164" s="11">
        <v>0.16666666666666663</v>
      </c>
      <c r="BS164" s="11">
        <v>0.3333333333333332</v>
      </c>
      <c r="BT164" s="11">
        <v>0.141025641025641</v>
      </c>
      <c r="BU164" s="11">
        <v>0.17948717948717949</v>
      </c>
      <c r="BV164" s="11"/>
      <c r="BW164">
        <v>3.9999999999999987</v>
      </c>
      <c r="BX164">
        <v>3.9999999999999987</v>
      </c>
      <c r="BY164">
        <v>6.0000000000000036</v>
      </c>
      <c r="BZ164">
        <v>6.0000000000000036</v>
      </c>
      <c r="CA164">
        <v>1.571428571428571</v>
      </c>
      <c r="CB164">
        <v>3.2857142857142847</v>
      </c>
      <c r="CC164">
        <v>24.857142857142858</v>
      </c>
      <c r="CD164" s="11">
        <v>0.3333333333333332</v>
      </c>
      <c r="CE164" s="11">
        <v>0.3333333333333332</v>
      </c>
      <c r="CF164" s="11">
        <v>0.50000000000000033</v>
      </c>
      <c r="CG164" s="11">
        <v>0.50000000000000033</v>
      </c>
      <c r="CH164" s="11">
        <v>0.1309523809523809</v>
      </c>
      <c r="CI164" s="11">
        <v>0.27380952380952372</v>
      </c>
    </row>
    <row r="165" spans="1:89" hidden="1" x14ac:dyDescent="0.25">
      <c r="A165" s="1" t="s">
        <v>307</v>
      </c>
      <c r="B165" s="12" t="s">
        <v>342</v>
      </c>
      <c r="C165" t="s">
        <v>343</v>
      </c>
      <c r="E165" s="2">
        <v>1.9999999999999996</v>
      </c>
      <c r="F165" s="2">
        <v>6.0000000000000027</v>
      </c>
      <c r="G165" s="2">
        <v>1.9999999999999996</v>
      </c>
      <c r="H165" s="2">
        <v>6.0000000000000027</v>
      </c>
      <c r="I165" s="2">
        <v>0.92307692307692313</v>
      </c>
      <c r="J165" s="2">
        <v>0.15384615384615385</v>
      </c>
      <c r="K165" s="2">
        <f t="shared" si="105"/>
        <v>17.07692307692308</v>
      </c>
      <c r="L165" s="13">
        <f t="shared" si="135"/>
        <v>0.16666666666666663</v>
      </c>
      <c r="M165" s="13">
        <f t="shared" si="135"/>
        <v>0.50000000000000022</v>
      </c>
      <c r="N165" s="13">
        <f t="shared" si="135"/>
        <v>0.16666666666666663</v>
      </c>
      <c r="O165" s="13">
        <f t="shared" si="131"/>
        <v>0.50000000000000022</v>
      </c>
      <c r="P165" s="13">
        <f t="shared" si="131"/>
        <v>7.6923076923076927E-2</v>
      </c>
      <c r="Q165" s="13">
        <f t="shared" si="106"/>
        <v>1.2820512820512822E-2</v>
      </c>
      <c r="R165" s="13"/>
      <c r="S165" s="2">
        <v>6.0000000000000036</v>
      </c>
      <c r="T165" s="2">
        <v>0</v>
      </c>
      <c r="U165" s="2">
        <v>0</v>
      </c>
      <c r="V165" s="2">
        <v>3.9999999999999987</v>
      </c>
      <c r="W165" s="2">
        <v>0.2857142857142857</v>
      </c>
      <c r="X165" s="2">
        <v>0</v>
      </c>
      <c r="Y165" s="2">
        <f t="shared" si="107"/>
        <v>10.285714285714288</v>
      </c>
      <c r="Z165" s="11">
        <f t="shared" si="136"/>
        <v>0.50000000000000033</v>
      </c>
      <c r="AA165" s="11">
        <f t="shared" si="136"/>
        <v>0</v>
      </c>
      <c r="AB165" s="11">
        <f t="shared" si="136"/>
        <v>0</v>
      </c>
      <c r="AC165" s="11">
        <f t="shared" si="132"/>
        <v>0.3333333333333332</v>
      </c>
      <c r="AD165" s="11">
        <f t="shared" si="132"/>
        <v>2.3809523809523808E-2</v>
      </c>
      <c r="AE165" s="11">
        <f t="shared" si="132"/>
        <v>0</v>
      </c>
      <c r="AF165" s="11"/>
      <c r="AG165" s="2">
        <v>3.9999999999999982</v>
      </c>
      <c r="AH165" s="2">
        <v>0</v>
      </c>
      <c r="AI165" s="2">
        <v>1.9999999999999996</v>
      </c>
      <c r="AJ165" s="2">
        <v>1.9999999999999996</v>
      </c>
      <c r="AK165" s="2">
        <v>1.2307692307692308</v>
      </c>
      <c r="AL165" s="2">
        <v>0.15384615384615385</v>
      </c>
      <c r="AM165" s="2">
        <f t="shared" si="108"/>
        <v>9.3846153846153832</v>
      </c>
      <c r="AN165" s="11">
        <f t="shared" si="137"/>
        <v>0.3333333333333332</v>
      </c>
      <c r="AO165" s="11">
        <f t="shared" si="137"/>
        <v>0</v>
      </c>
      <c r="AP165" s="11">
        <f t="shared" si="137"/>
        <v>0.16666666666666663</v>
      </c>
      <c r="AQ165" s="11">
        <f t="shared" si="133"/>
        <v>0.16666666666666663</v>
      </c>
      <c r="AR165" s="11">
        <f t="shared" si="133"/>
        <v>0.10256410256410257</v>
      </c>
      <c r="AS165" s="11">
        <f t="shared" si="133"/>
        <v>1.2820512820512822E-2</v>
      </c>
      <c r="AT165" s="11"/>
      <c r="AU165" s="2">
        <v>0</v>
      </c>
      <c r="AV165" s="2">
        <v>0</v>
      </c>
      <c r="AW165" s="2">
        <v>1.9999999999999993</v>
      </c>
      <c r="AX165" s="2">
        <v>1.9999999999999993</v>
      </c>
      <c r="AY165" s="2">
        <v>0</v>
      </c>
      <c r="AZ165" s="2">
        <v>0</v>
      </c>
      <c r="BA165" s="2">
        <f t="shared" si="109"/>
        <v>3.9999999999999987</v>
      </c>
      <c r="BB165" s="11">
        <f t="shared" si="138"/>
        <v>0</v>
      </c>
      <c r="BC165" s="11">
        <f t="shared" si="138"/>
        <v>0</v>
      </c>
      <c r="BD165" s="11">
        <f t="shared" si="138"/>
        <v>0.1666666666666666</v>
      </c>
      <c r="BE165" s="11">
        <f t="shared" si="134"/>
        <v>0.1666666666666666</v>
      </c>
      <c r="BF165" s="11">
        <f t="shared" si="134"/>
        <v>0</v>
      </c>
      <c r="BG165" s="11">
        <f t="shared" si="134"/>
        <v>0</v>
      </c>
      <c r="BH165" s="11"/>
      <c r="BI165">
        <v>0</v>
      </c>
      <c r="BJ165">
        <v>0</v>
      </c>
      <c r="BK165">
        <v>0</v>
      </c>
      <c r="BL165">
        <v>0</v>
      </c>
      <c r="BM165">
        <v>0.15384615384615385</v>
      </c>
      <c r="BN165">
        <v>0</v>
      </c>
      <c r="BO165">
        <v>0.15384615384615385</v>
      </c>
      <c r="BP165" s="11">
        <v>0</v>
      </c>
      <c r="BQ165" s="11">
        <v>0</v>
      </c>
      <c r="BR165" s="11">
        <v>0</v>
      </c>
      <c r="BS165" s="11">
        <v>0</v>
      </c>
      <c r="BT165" s="11">
        <v>1.2820512820512822E-2</v>
      </c>
      <c r="BU165" s="11">
        <v>0</v>
      </c>
      <c r="BV165" s="11"/>
      <c r="BW165">
        <v>0</v>
      </c>
      <c r="BX165">
        <v>6.0000000000000036</v>
      </c>
      <c r="BY165">
        <v>0</v>
      </c>
      <c r="BZ165">
        <v>1.9999999999999993</v>
      </c>
      <c r="CA165">
        <v>2.1428571428571423</v>
      </c>
      <c r="CB165">
        <v>0.5714285714285714</v>
      </c>
      <c r="CC165">
        <v>10.714285714285717</v>
      </c>
      <c r="CD165" s="11">
        <v>0</v>
      </c>
      <c r="CE165" s="11">
        <v>0.50000000000000033</v>
      </c>
      <c r="CF165" s="11">
        <v>0</v>
      </c>
      <c r="CG165" s="11">
        <v>0.1666666666666666</v>
      </c>
      <c r="CH165" s="11">
        <v>0.17857142857142852</v>
      </c>
      <c r="CI165" s="11">
        <v>4.7619047619047616E-2</v>
      </c>
    </row>
    <row r="166" spans="1:89" hidden="1" x14ac:dyDescent="0.25">
      <c r="A166" s="1" t="s">
        <v>307</v>
      </c>
      <c r="B166" t="s">
        <v>344</v>
      </c>
      <c r="C166" t="s">
        <v>345</v>
      </c>
      <c r="E166" s="2"/>
      <c r="F166" s="2"/>
      <c r="G166" s="2"/>
      <c r="H166" s="2"/>
      <c r="I166" s="2"/>
      <c r="J166" s="2"/>
      <c r="K166" s="2">
        <f t="shared" si="105"/>
        <v>0</v>
      </c>
      <c r="L166" s="13">
        <f t="shared" si="135"/>
        <v>0</v>
      </c>
      <c r="M166" s="13">
        <f t="shared" si="135"/>
        <v>0</v>
      </c>
      <c r="N166" s="13">
        <f t="shared" si="135"/>
        <v>0</v>
      </c>
      <c r="O166" s="13">
        <f t="shared" si="131"/>
        <v>0</v>
      </c>
      <c r="P166" s="13">
        <f t="shared" si="131"/>
        <v>0</v>
      </c>
      <c r="Q166" s="13">
        <f t="shared" si="106"/>
        <v>0</v>
      </c>
      <c r="R166" s="13"/>
      <c r="S166" s="2"/>
      <c r="T166" s="2"/>
      <c r="U166" s="2"/>
      <c r="V166" s="2"/>
      <c r="W166" s="2"/>
      <c r="X166" s="2"/>
      <c r="Y166" s="2">
        <f t="shared" si="107"/>
        <v>0</v>
      </c>
      <c r="Z166" s="11">
        <f t="shared" si="136"/>
        <v>0</v>
      </c>
      <c r="AA166" s="11">
        <f t="shared" si="136"/>
        <v>0</v>
      </c>
      <c r="AB166" s="11">
        <f t="shared" si="136"/>
        <v>0</v>
      </c>
      <c r="AC166" s="11">
        <f t="shared" si="132"/>
        <v>0</v>
      </c>
      <c r="AD166" s="11">
        <f t="shared" si="132"/>
        <v>0</v>
      </c>
      <c r="AE166" s="11">
        <f t="shared" si="132"/>
        <v>0</v>
      </c>
      <c r="AF166" s="11"/>
      <c r="AG166" s="2"/>
      <c r="AH166" s="2"/>
      <c r="AI166" s="2">
        <v>0.69230769230769229</v>
      </c>
      <c r="AJ166" s="2"/>
      <c r="AK166" s="2"/>
      <c r="AL166" s="2"/>
      <c r="AM166" s="2">
        <f t="shared" si="108"/>
        <v>0.69230769230769229</v>
      </c>
      <c r="AN166" s="11">
        <f t="shared" si="137"/>
        <v>0</v>
      </c>
      <c r="AO166" s="11">
        <f t="shared" si="137"/>
        <v>0</v>
      </c>
      <c r="AP166" s="11">
        <f t="shared" si="137"/>
        <v>5.7692307692307689E-2</v>
      </c>
      <c r="AQ166" s="11">
        <f t="shared" si="133"/>
        <v>0</v>
      </c>
      <c r="AR166" s="11">
        <f t="shared" si="133"/>
        <v>0</v>
      </c>
      <c r="AS166" s="11">
        <f t="shared" si="133"/>
        <v>0</v>
      </c>
      <c r="AT166" s="11"/>
      <c r="AU166" s="2">
        <v>6.0000000000000036</v>
      </c>
      <c r="AV166" s="2">
        <v>7.0000000000000044</v>
      </c>
      <c r="AW166" s="2">
        <v>0</v>
      </c>
      <c r="AX166" s="2">
        <v>3.9999999999999987</v>
      </c>
      <c r="AY166" s="2">
        <v>1.4285714285714284</v>
      </c>
      <c r="AZ166" s="2">
        <v>0</v>
      </c>
      <c r="BA166" s="2">
        <f t="shared" si="109"/>
        <v>18.428571428571434</v>
      </c>
      <c r="BB166" s="11">
        <f t="shared" si="138"/>
        <v>0.50000000000000033</v>
      </c>
      <c r="BC166" s="11">
        <f t="shared" si="138"/>
        <v>0.5833333333333337</v>
      </c>
      <c r="BD166" s="11">
        <f t="shared" si="138"/>
        <v>0</v>
      </c>
      <c r="BE166" s="11">
        <f t="shared" si="134"/>
        <v>0.3333333333333332</v>
      </c>
      <c r="BF166" s="11">
        <f t="shared" si="134"/>
        <v>0.11904761904761903</v>
      </c>
      <c r="BG166" s="11">
        <f t="shared" si="134"/>
        <v>0</v>
      </c>
      <c r="BH166" s="11"/>
      <c r="BI166">
        <v>0</v>
      </c>
      <c r="BJ166">
        <v>3.0000000000000004</v>
      </c>
      <c r="BK166">
        <v>0</v>
      </c>
      <c r="BL166">
        <v>0</v>
      </c>
      <c r="BM166">
        <v>3.5384615384615374</v>
      </c>
      <c r="BN166">
        <v>1.5384615384615383</v>
      </c>
      <c r="BO166">
        <v>8.0769230769230766</v>
      </c>
      <c r="BP166" s="11">
        <v>0</v>
      </c>
      <c r="BQ166" s="11">
        <v>0.25000000000000006</v>
      </c>
      <c r="BR166" s="11">
        <v>0</v>
      </c>
      <c r="BS166" s="11">
        <v>0</v>
      </c>
      <c r="BT166" s="11">
        <v>0.29487179487179477</v>
      </c>
      <c r="BU166" s="11">
        <v>0.12820512820512819</v>
      </c>
      <c r="BV166" s="11"/>
      <c r="BW166">
        <v>1.9999999999999993</v>
      </c>
      <c r="BX166">
        <v>0</v>
      </c>
      <c r="BY166">
        <v>0</v>
      </c>
      <c r="BZ166">
        <v>0</v>
      </c>
      <c r="CA166">
        <v>1.2857142857142856</v>
      </c>
      <c r="CB166">
        <v>0.8571428571428571</v>
      </c>
      <c r="CC166">
        <v>4.1428571428571415</v>
      </c>
      <c r="CD166" s="11">
        <v>0.1666666666666666</v>
      </c>
      <c r="CE166" s="11">
        <v>0</v>
      </c>
      <c r="CF166" s="11">
        <v>0</v>
      </c>
      <c r="CG166" s="11">
        <v>0</v>
      </c>
      <c r="CH166" s="11">
        <v>0.10714285714285714</v>
      </c>
      <c r="CI166" s="11">
        <v>7.1428571428571425E-2</v>
      </c>
    </row>
    <row r="167" spans="1:89" x14ac:dyDescent="0.25">
      <c r="A167" s="5" t="s">
        <v>307</v>
      </c>
      <c r="B167" s="12" t="s">
        <v>346</v>
      </c>
      <c r="C167" t="s">
        <v>347</v>
      </c>
      <c r="E167" s="2">
        <v>3.9999999999999982</v>
      </c>
      <c r="F167" s="2">
        <v>3.0000000000000004</v>
      </c>
      <c r="G167" s="2">
        <v>8.1538461538461569</v>
      </c>
      <c r="H167" s="2">
        <v>6.1538461538461569</v>
      </c>
      <c r="I167" s="2">
        <v>7.0000000000000027</v>
      </c>
      <c r="J167" s="2">
        <v>5.9999999999999991</v>
      </c>
      <c r="K167" s="2">
        <f t="shared" si="105"/>
        <v>34.307692307692314</v>
      </c>
      <c r="L167" s="13">
        <f t="shared" si="135"/>
        <v>0.3333333333333332</v>
      </c>
      <c r="M167" s="13">
        <f t="shared" si="135"/>
        <v>0.25000000000000006</v>
      </c>
      <c r="N167" s="13">
        <f t="shared" si="135"/>
        <v>0.67948717948717974</v>
      </c>
      <c r="O167" s="13">
        <f t="shared" si="131"/>
        <v>0.51282051282051311</v>
      </c>
      <c r="P167" s="13">
        <f t="shared" si="131"/>
        <v>0.58333333333333359</v>
      </c>
      <c r="Q167" s="13">
        <f t="shared" si="106"/>
        <v>0.49999999999999994</v>
      </c>
      <c r="R167" s="9">
        <f t="shared" ref="R167:R172" si="153">SUBTOTAL(9,L167:Q167)/6</f>
        <v>0.47649572649572658</v>
      </c>
      <c r="S167" s="2">
        <v>0</v>
      </c>
      <c r="T167" s="2">
        <v>0</v>
      </c>
      <c r="U167" s="2">
        <v>0</v>
      </c>
      <c r="V167" s="2">
        <v>0</v>
      </c>
      <c r="W167" s="2">
        <v>1.9999999999999993</v>
      </c>
      <c r="X167" s="2">
        <v>0</v>
      </c>
      <c r="Y167" s="2">
        <f t="shared" si="107"/>
        <v>1.9999999999999993</v>
      </c>
      <c r="Z167" s="11">
        <f t="shared" si="136"/>
        <v>0</v>
      </c>
      <c r="AA167" s="11">
        <f t="shared" si="136"/>
        <v>0</v>
      </c>
      <c r="AB167" s="11">
        <f t="shared" si="136"/>
        <v>0</v>
      </c>
      <c r="AC167" s="11">
        <f t="shared" si="132"/>
        <v>0</v>
      </c>
      <c r="AD167" s="11">
        <f t="shared" si="132"/>
        <v>0.1666666666666666</v>
      </c>
      <c r="AE167" s="11">
        <f t="shared" si="132"/>
        <v>0</v>
      </c>
      <c r="AF167" s="10">
        <f t="shared" ref="AF167:AF172" si="154">AVERAGE(Z167:AE167)</f>
        <v>2.7777777777777766E-2</v>
      </c>
      <c r="AG167" s="2">
        <v>0</v>
      </c>
      <c r="AH167" s="2">
        <v>0</v>
      </c>
      <c r="AI167" s="2">
        <v>1.9999999999999996</v>
      </c>
      <c r="AJ167" s="2">
        <v>0</v>
      </c>
      <c r="AK167" s="2">
        <v>0</v>
      </c>
      <c r="AL167" s="2">
        <v>1.0769230769230771</v>
      </c>
      <c r="AM167" s="2">
        <f t="shared" si="108"/>
        <v>3.0769230769230766</v>
      </c>
      <c r="AN167" s="11">
        <f t="shared" si="137"/>
        <v>0</v>
      </c>
      <c r="AO167" s="11">
        <f t="shared" si="137"/>
        <v>0</v>
      </c>
      <c r="AP167" s="11">
        <f t="shared" si="137"/>
        <v>0.16666666666666663</v>
      </c>
      <c r="AQ167" s="11">
        <f t="shared" si="133"/>
        <v>0</v>
      </c>
      <c r="AR167" s="11">
        <f t="shared" si="133"/>
        <v>0</v>
      </c>
      <c r="AS167" s="11">
        <f t="shared" si="133"/>
        <v>8.9743589743589758E-2</v>
      </c>
      <c r="AT167" s="10">
        <f t="shared" ref="AT167:AT172" si="155">SUM(AN167:AS167)/6</f>
        <v>4.2735042735042729E-2</v>
      </c>
      <c r="AU167" s="2">
        <v>5.8571428571428603</v>
      </c>
      <c r="AV167" s="2">
        <v>0</v>
      </c>
      <c r="AW167" s="2">
        <v>1.9999999999999993</v>
      </c>
      <c r="AX167" s="2">
        <v>0</v>
      </c>
      <c r="AY167" s="2">
        <v>1.8571428571428568</v>
      </c>
      <c r="AZ167" s="2">
        <v>1.7142857142857144</v>
      </c>
      <c r="BA167" s="2">
        <f t="shared" si="109"/>
        <v>11.428571428571431</v>
      </c>
      <c r="BB167" s="11">
        <f t="shared" si="138"/>
        <v>0.48809523809523836</v>
      </c>
      <c r="BC167" s="11">
        <f t="shared" si="138"/>
        <v>0</v>
      </c>
      <c r="BD167" s="11">
        <f t="shared" si="138"/>
        <v>0.1666666666666666</v>
      </c>
      <c r="BE167" s="11">
        <f t="shared" si="134"/>
        <v>0</v>
      </c>
      <c r="BF167" s="11">
        <f t="shared" si="134"/>
        <v>0.15476190476190474</v>
      </c>
      <c r="BG167" s="11">
        <f t="shared" si="134"/>
        <v>0.14285714285714288</v>
      </c>
      <c r="BH167" s="10">
        <f t="shared" ref="BH167:BH172" si="156">SUM(BB167:BG167)/6</f>
        <v>0.15873015873015878</v>
      </c>
      <c r="BI167">
        <v>3.9999999999999982</v>
      </c>
      <c r="BJ167">
        <v>3.9999999999999982</v>
      </c>
      <c r="BK167">
        <v>1.9999999999999996</v>
      </c>
      <c r="BL167">
        <v>6.0000000000000018</v>
      </c>
      <c r="BM167">
        <v>2.615384615384615</v>
      </c>
      <c r="BN167">
        <v>2.3076923076923079</v>
      </c>
      <c r="BO167">
        <v>20.92307692307692</v>
      </c>
      <c r="BP167" s="11">
        <v>0.3333333333333332</v>
      </c>
      <c r="BQ167" s="11">
        <v>0.3333333333333332</v>
      </c>
      <c r="BR167" s="11">
        <v>0.16666666666666663</v>
      </c>
      <c r="BS167" s="11">
        <v>0.50000000000000011</v>
      </c>
      <c r="BT167" s="11">
        <v>0.21794871794871792</v>
      </c>
      <c r="BU167" s="11">
        <v>0.19230769230769232</v>
      </c>
      <c r="BV167" s="11">
        <f t="shared" ref="BV167:BV172" si="157">SUM(BP167:BU167)/6</f>
        <v>0.29059829059829051</v>
      </c>
      <c r="BW167">
        <v>3</v>
      </c>
      <c r="BX167">
        <v>0</v>
      </c>
      <c r="BY167">
        <v>3.9999999999999987</v>
      </c>
      <c r="BZ167">
        <v>1.9999999999999993</v>
      </c>
      <c r="CA167">
        <v>2.5714285714285707</v>
      </c>
      <c r="CB167">
        <v>1.2857142857142856</v>
      </c>
      <c r="CC167">
        <v>12.857142857142854</v>
      </c>
      <c r="CD167" s="11">
        <v>0.25</v>
      </c>
      <c r="CE167" s="11">
        <v>0</v>
      </c>
      <c r="CF167" s="11">
        <v>0.3333333333333332</v>
      </c>
      <c r="CG167" s="11">
        <v>0.1666666666666666</v>
      </c>
      <c r="CH167" s="11">
        <v>0.21428571428571422</v>
      </c>
      <c r="CI167" s="11">
        <v>0.10714285714285714</v>
      </c>
      <c r="CJ167" s="11">
        <f t="shared" ref="CJ167:CJ172" si="158">SUM(CD167:CI167)/6</f>
        <v>0.17857142857142852</v>
      </c>
      <c r="CK167" s="54">
        <f t="shared" ref="CK167:CK172" si="159">SUM(R167+AF167+AT167+BH167+BV167+CJ167)/6</f>
        <v>0.19581807081807082</v>
      </c>
    </row>
    <row r="168" spans="1:89" x14ac:dyDescent="0.25">
      <c r="A168" s="5" t="s">
        <v>307</v>
      </c>
      <c r="B168" s="12" t="s">
        <v>348</v>
      </c>
      <c r="C168" t="s">
        <v>349</v>
      </c>
      <c r="E168" s="2">
        <v>10.153846153846153</v>
      </c>
      <c r="F168" s="2">
        <v>8.1538461538461604</v>
      </c>
      <c r="G168" s="2">
        <v>8.0000000000000071</v>
      </c>
      <c r="H168" s="2">
        <v>10</v>
      </c>
      <c r="I168" s="2">
        <v>10.307692307692305</v>
      </c>
      <c r="J168" s="2">
        <v>8.8461538461538467</v>
      </c>
      <c r="K168" s="2">
        <f t="shared" si="105"/>
        <v>55.461538461538474</v>
      </c>
      <c r="L168" s="13">
        <f t="shared" si="135"/>
        <v>0.84615384615384615</v>
      </c>
      <c r="M168" s="13">
        <f t="shared" si="135"/>
        <v>0.67948717948718007</v>
      </c>
      <c r="N168" s="13">
        <f t="shared" si="135"/>
        <v>0.6666666666666673</v>
      </c>
      <c r="O168" s="13">
        <f t="shared" si="131"/>
        <v>0.83333333333333337</v>
      </c>
      <c r="P168" s="13">
        <f t="shared" si="131"/>
        <v>0.8589743589743587</v>
      </c>
      <c r="Q168" s="13">
        <f t="shared" si="106"/>
        <v>0.73717948717948723</v>
      </c>
      <c r="R168" s="9">
        <f t="shared" si="153"/>
        <v>0.77029914529914534</v>
      </c>
      <c r="S168" s="2">
        <v>8.0000000000000089</v>
      </c>
      <c r="T168" s="2">
        <v>6.0000000000000036</v>
      </c>
      <c r="U168" s="2">
        <v>10.000000000000002</v>
      </c>
      <c r="V168" s="2">
        <v>11.999999999999995</v>
      </c>
      <c r="W168" s="2">
        <v>10.857142857142852</v>
      </c>
      <c r="X168" s="2">
        <v>8.4285714285714288</v>
      </c>
      <c r="Y168" s="2">
        <f t="shared" si="107"/>
        <v>55.285714285714292</v>
      </c>
      <c r="Z168" s="11">
        <f t="shared" si="136"/>
        <v>0.66666666666666741</v>
      </c>
      <c r="AA168" s="11">
        <f t="shared" si="136"/>
        <v>0.50000000000000033</v>
      </c>
      <c r="AB168" s="11">
        <f t="shared" si="136"/>
        <v>0.83333333333333348</v>
      </c>
      <c r="AC168" s="11">
        <f t="shared" si="132"/>
        <v>0.99999999999999956</v>
      </c>
      <c r="AD168" s="11">
        <f t="shared" si="132"/>
        <v>0.90476190476190432</v>
      </c>
      <c r="AE168" s="11">
        <f t="shared" si="132"/>
        <v>0.70238095238095244</v>
      </c>
      <c r="AF168" s="10">
        <f t="shared" si="154"/>
        <v>0.7678571428571429</v>
      </c>
      <c r="AG168" s="2">
        <v>10</v>
      </c>
      <c r="AH168" s="2">
        <v>10</v>
      </c>
      <c r="AI168" s="2">
        <v>9.0000000000000018</v>
      </c>
      <c r="AJ168" s="2">
        <v>10</v>
      </c>
      <c r="AK168" s="2">
        <v>8.076923076923082</v>
      </c>
      <c r="AL168" s="2">
        <v>8.0769230769230784</v>
      </c>
      <c r="AM168" s="2">
        <f t="shared" si="108"/>
        <v>55.15384615384616</v>
      </c>
      <c r="AN168" s="11">
        <f t="shared" si="137"/>
        <v>0.83333333333333337</v>
      </c>
      <c r="AO168" s="11">
        <f t="shared" si="137"/>
        <v>0.83333333333333337</v>
      </c>
      <c r="AP168" s="11">
        <f t="shared" si="137"/>
        <v>0.75000000000000011</v>
      </c>
      <c r="AQ168" s="11">
        <f t="shared" si="133"/>
        <v>0.83333333333333337</v>
      </c>
      <c r="AR168" s="11">
        <f t="shared" si="133"/>
        <v>0.67307692307692346</v>
      </c>
      <c r="AS168" s="11">
        <f t="shared" si="133"/>
        <v>0.67307692307692324</v>
      </c>
      <c r="AT168" s="10">
        <f t="shared" si="155"/>
        <v>0.76602564102564108</v>
      </c>
      <c r="AU168" s="2">
        <v>8.0000000000000089</v>
      </c>
      <c r="AV168" s="2">
        <v>10.000000000000002</v>
      </c>
      <c r="AW168" s="2">
        <v>3.9999999999999987</v>
      </c>
      <c r="AX168" s="2">
        <v>10.999999999999996</v>
      </c>
      <c r="AY168" s="2">
        <v>5.6428571428571423</v>
      </c>
      <c r="AZ168" s="2">
        <v>7.2857142857142856</v>
      </c>
      <c r="BA168" s="2">
        <f t="shared" si="109"/>
        <v>45.928571428571438</v>
      </c>
      <c r="BB168" s="11">
        <f t="shared" si="138"/>
        <v>0.66666666666666741</v>
      </c>
      <c r="BC168" s="11">
        <f t="shared" si="138"/>
        <v>0.83333333333333348</v>
      </c>
      <c r="BD168" s="11">
        <f t="shared" si="138"/>
        <v>0.3333333333333332</v>
      </c>
      <c r="BE168" s="11">
        <f t="shared" si="134"/>
        <v>0.91666666666666641</v>
      </c>
      <c r="BF168" s="11">
        <f t="shared" si="134"/>
        <v>0.47023809523809518</v>
      </c>
      <c r="BG168" s="11">
        <f t="shared" si="134"/>
        <v>0.6071428571428571</v>
      </c>
      <c r="BH168" s="10">
        <f t="shared" si="156"/>
        <v>0.63789682539682546</v>
      </c>
      <c r="BI168">
        <v>5.0000000000000009</v>
      </c>
      <c r="BJ168">
        <v>6.0000000000000027</v>
      </c>
      <c r="BK168">
        <v>6.153846153846156</v>
      </c>
      <c r="BL168">
        <v>8.0000000000000071</v>
      </c>
      <c r="BM168">
        <v>7.5384615384615401</v>
      </c>
      <c r="BN168">
        <v>6.538461538461541</v>
      </c>
      <c r="BO168">
        <v>39.230769230769248</v>
      </c>
      <c r="BP168" s="11">
        <v>0.41666666666666674</v>
      </c>
      <c r="BQ168" s="11">
        <v>0.50000000000000022</v>
      </c>
      <c r="BR168" s="11">
        <v>0.512820512820513</v>
      </c>
      <c r="BS168" s="11">
        <v>0.6666666666666673</v>
      </c>
      <c r="BT168" s="11">
        <v>0.6282051282051283</v>
      </c>
      <c r="BU168" s="11">
        <v>0.54487179487179505</v>
      </c>
      <c r="BV168" s="11">
        <f t="shared" si="157"/>
        <v>0.54487179487179505</v>
      </c>
      <c r="BW168">
        <v>10.000000000000002</v>
      </c>
      <c r="BX168">
        <v>8.0000000000000089</v>
      </c>
      <c r="BY168">
        <v>6.0000000000000036</v>
      </c>
      <c r="BZ168">
        <v>8.0000000000000089</v>
      </c>
      <c r="CA168">
        <v>8.7142857142857189</v>
      </c>
      <c r="CB168">
        <v>5.5714285714285721</v>
      </c>
      <c r="CC168">
        <v>46.285714285714306</v>
      </c>
      <c r="CD168" s="11">
        <v>0.83333333333333348</v>
      </c>
      <c r="CE168" s="11">
        <v>0.66666666666666741</v>
      </c>
      <c r="CF168" s="11">
        <v>0.50000000000000033</v>
      </c>
      <c r="CG168" s="11">
        <v>0.66666666666666741</v>
      </c>
      <c r="CH168" s="11">
        <v>0.72619047619047661</v>
      </c>
      <c r="CI168" s="11">
        <v>0.46428571428571436</v>
      </c>
      <c r="CJ168" s="11">
        <f t="shared" si="158"/>
        <v>0.64285714285714335</v>
      </c>
      <c r="CK168" s="54">
        <f t="shared" si="159"/>
        <v>0.68830128205128227</v>
      </c>
    </row>
    <row r="169" spans="1:89" x14ac:dyDescent="0.25">
      <c r="A169" s="5" t="s">
        <v>307</v>
      </c>
      <c r="B169" s="12" t="s">
        <v>350</v>
      </c>
      <c r="C169" t="s">
        <v>351</v>
      </c>
      <c r="E169" s="2">
        <v>3.9999999999999982</v>
      </c>
      <c r="F169" s="2">
        <v>10.307692307692308</v>
      </c>
      <c r="G169" s="2">
        <v>2.1538461538461533</v>
      </c>
      <c r="H169" s="2"/>
      <c r="I169" s="2">
        <v>6.5384615384615383</v>
      </c>
      <c r="J169" s="2">
        <v>4.3076923076923084</v>
      </c>
      <c r="K169" s="2">
        <f t="shared" si="105"/>
        <v>27.307692307692307</v>
      </c>
      <c r="L169" s="13">
        <f t="shared" si="135"/>
        <v>0.3333333333333332</v>
      </c>
      <c r="M169" s="13">
        <f t="shared" si="135"/>
        <v>0.85897435897435903</v>
      </c>
      <c r="N169" s="13">
        <f t="shared" si="135"/>
        <v>0.17948717948717943</v>
      </c>
      <c r="O169" s="13">
        <f t="shared" si="131"/>
        <v>0</v>
      </c>
      <c r="P169" s="13">
        <f t="shared" si="131"/>
        <v>0.54487179487179482</v>
      </c>
      <c r="Q169" s="13">
        <f t="shared" si="106"/>
        <v>0.35897435897435903</v>
      </c>
      <c r="R169" s="9">
        <f t="shared" si="153"/>
        <v>0.37927350427350426</v>
      </c>
      <c r="S169" s="2">
        <v>6.0000000000000036</v>
      </c>
      <c r="T169" s="2">
        <v>1.9999999999999993</v>
      </c>
      <c r="U169" s="2">
        <v>3.9999999999999987</v>
      </c>
      <c r="V169" s="2">
        <v>6.0000000000000036</v>
      </c>
      <c r="W169" s="2">
        <v>6.7142857142857153</v>
      </c>
      <c r="X169" s="2">
        <v>3.9999999999999996</v>
      </c>
      <c r="Y169" s="2">
        <f t="shared" si="107"/>
        <v>28.714285714285722</v>
      </c>
      <c r="Z169" s="11">
        <f t="shared" si="136"/>
        <v>0.50000000000000033</v>
      </c>
      <c r="AA169" s="11">
        <f t="shared" si="136"/>
        <v>0.1666666666666666</v>
      </c>
      <c r="AB169" s="11">
        <f t="shared" si="136"/>
        <v>0.3333333333333332</v>
      </c>
      <c r="AC169" s="11">
        <f t="shared" si="132"/>
        <v>0.50000000000000033</v>
      </c>
      <c r="AD169" s="11">
        <f t="shared" si="132"/>
        <v>0.55952380952380965</v>
      </c>
      <c r="AE169" s="11">
        <f t="shared" si="132"/>
        <v>0.33333333333333331</v>
      </c>
      <c r="AF169" s="10">
        <f t="shared" si="154"/>
        <v>0.39880952380952395</v>
      </c>
      <c r="AG169" s="2">
        <v>8.0000000000000071</v>
      </c>
      <c r="AH169" s="2">
        <v>6.0000000000000018</v>
      </c>
      <c r="AI169" s="2">
        <v>3.9999999999999982</v>
      </c>
      <c r="AJ169" s="2">
        <v>0</v>
      </c>
      <c r="AK169" s="2">
        <v>4</v>
      </c>
      <c r="AL169" s="2">
        <v>2.9230769230769229</v>
      </c>
      <c r="AM169" s="2">
        <f t="shared" si="108"/>
        <v>24.92307692307693</v>
      </c>
      <c r="AN169" s="11">
        <f t="shared" si="137"/>
        <v>0.6666666666666673</v>
      </c>
      <c r="AO169" s="11">
        <f t="shared" si="137"/>
        <v>0.50000000000000011</v>
      </c>
      <c r="AP169" s="11">
        <f t="shared" si="137"/>
        <v>0.3333333333333332</v>
      </c>
      <c r="AQ169" s="11">
        <f t="shared" si="133"/>
        <v>0</v>
      </c>
      <c r="AR169" s="11">
        <f t="shared" si="133"/>
        <v>0.33333333333333331</v>
      </c>
      <c r="AS169" s="11">
        <f t="shared" si="133"/>
        <v>0.24358974358974358</v>
      </c>
      <c r="AT169" s="10">
        <f t="shared" si="155"/>
        <v>0.34615384615384626</v>
      </c>
      <c r="AU169" s="2">
        <v>3.9999999999999987</v>
      </c>
      <c r="AV169" s="2">
        <v>0</v>
      </c>
      <c r="AW169" s="2">
        <v>3.9999999999999987</v>
      </c>
      <c r="AX169" s="2">
        <v>1.9999999999999993</v>
      </c>
      <c r="AY169" s="2">
        <v>3</v>
      </c>
      <c r="AZ169" s="2">
        <v>0.71428571428571419</v>
      </c>
      <c r="BA169" s="2">
        <f t="shared" si="109"/>
        <v>13.71428571428571</v>
      </c>
      <c r="BB169" s="11">
        <f t="shared" si="138"/>
        <v>0.3333333333333332</v>
      </c>
      <c r="BC169" s="11">
        <f t="shared" si="138"/>
        <v>0</v>
      </c>
      <c r="BD169" s="11">
        <f t="shared" si="138"/>
        <v>0.3333333333333332</v>
      </c>
      <c r="BE169" s="11">
        <f t="shared" si="134"/>
        <v>0.1666666666666666</v>
      </c>
      <c r="BF169" s="11">
        <f t="shared" si="134"/>
        <v>0.25</v>
      </c>
      <c r="BG169" s="11">
        <f t="shared" si="134"/>
        <v>5.9523809523809514E-2</v>
      </c>
      <c r="BH169" s="10">
        <f t="shared" si="156"/>
        <v>0.19047619047619044</v>
      </c>
      <c r="BI169">
        <v>1.9999999999999998</v>
      </c>
      <c r="BJ169">
        <v>3.9999999999999982</v>
      </c>
      <c r="BK169">
        <v>0</v>
      </c>
      <c r="BL169">
        <v>6.0000000000000027</v>
      </c>
      <c r="BM169">
        <v>5.8461538461538458</v>
      </c>
      <c r="BN169">
        <v>1.6923076923076925</v>
      </c>
      <c r="BO169">
        <v>19.53846153846154</v>
      </c>
      <c r="BP169" s="11">
        <v>0.16666666666666666</v>
      </c>
      <c r="BQ169" s="11">
        <v>0.3333333333333332</v>
      </c>
      <c r="BR169" s="11">
        <v>0</v>
      </c>
      <c r="BS169" s="11">
        <v>0.50000000000000022</v>
      </c>
      <c r="BT169" s="11">
        <v>0.48717948717948717</v>
      </c>
      <c r="BU169" s="11">
        <v>0.14102564102564105</v>
      </c>
      <c r="BV169" s="11">
        <f t="shared" si="157"/>
        <v>0.27136752136752135</v>
      </c>
      <c r="BW169">
        <v>3.9999999999999987</v>
      </c>
      <c r="BX169">
        <v>6.0000000000000036</v>
      </c>
      <c r="BY169">
        <v>3.9999999999999987</v>
      </c>
      <c r="BZ169">
        <v>1.9999999999999993</v>
      </c>
      <c r="CA169">
        <v>3.9999999999999987</v>
      </c>
      <c r="CB169">
        <v>2.5714285714285712</v>
      </c>
      <c r="CC169">
        <v>22.571428571428569</v>
      </c>
      <c r="CD169" s="11">
        <v>0.3333333333333332</v>
      </c>
      <c r="CE169" s="11">
        <v>0.50000000000000033</v>
      </c>
      <c r="CF169" s="11">
        <v>0.3333333333333332</v>
      </c>
      <c r="CG169" s="11">
        <v>0.1666666666666666</v>
      </c>
      <c r="CH169" s="11">
        <v>0.3333333333333332</v>
      </c>
      <c r="CI169" s="11">
        <v>0.21428571428571427</v>
      </c>
      <c r="CJ169" s="11">
        <f t="shared" si="158"/>
        <v>0.31349206349206343</v>
      </c>
      <c r="CK169" s="54">
        <f t="shared" si="159"/>
        <v>0.31659544159544162</v>
      </c>
    </row>
    <row r="170" spans="1:89" x14ac:dyDescent="0.25">
      <c r="A170" s="5" t="s">
        <v>307</v>
      </c>
      <c r="B170" s="12" t="s">
        <v>352</v>
      </c>
      <c r="C170" t="s">
        <v>353</v>
      </c>
      <c r="E170" s="2">
        <v>7.1538461538461577</v>
      </c>
      <c r="F170" s="2">
        <v>10</v>
      </c>
      <c r="G170" s="2">
        <v>6.0000000000000027</v>
      </c>
      <c r="H170" s="2">
        <v>6.307692307692311</v>
      </c>
      <c r="I170" s="2">
        <v>9.3846153846153886</v>
      </c>
      <c r="J170" s="2">
        <v>8.2307692307692299</v>
      </c>
      <c r="K170" s="2">
        <f t="shared" si="105"/>
        <v>47.076923076923094</v>
      </c>
      <c r="L170" s="13">
        <f t="shared" si="135"/>
        <v>0.59615384615384648</v>
      </c>
      <c r="M170" s="13">
        <f t="shared" si="135"/>
        <v>0.83333333333333337</v>
      </c>
      <c r="N170" s="13">
        <f t="shared" si="135"/>
        <v>0.50000000000000022</v>
      </c>
      <c r="O170" s="13">
        <f t="shared" si="131"/>
        <v>0.52564102564102588</v>
      </c>
      <c r="P170" s="13">
        <f t="shared" si="131"/>
        <v>0.78205128205128238</v>
      </c>
      <c r="Q170" s="13">
        <f t="shared" si="106"/>
        <v>0.68589743589743579</v>
      </c>
      <c r="R170" s="9">
        <f t="shared" si="153"/>
        <v>0.65384615384615397</v>
      </c>
      <c r="S170" s="2">
        <v>8.0000000000000089</v>
      </c>
      <c r="T170" s="2">
        <v>10.999999999999996</v>
      </c>
      <c r="U170" s="2">
        <v>9.0000000000000036</v>
      </c>
      <c r="V170" s="2">
        <v>8.1428571428571512</v>
      </c>
      <c r="W170" s="2">
        <v>9</v>
      </c>
      <c r="X170" s="2">
        <v>4.6428571428571415</v>
      </c>
      <c r="Y170" s="2">
        <f t="shared" si="107"/>
        <v>49.785714285714299</v>
      </c>
      <c r="Z170" s="11">
        <f t="shared" si="136"/>
        <v>0.66666666666666741</v>
      </c>
      <c r="AA170" s="11">
        <f t="shared" si="136"/>
        <v>0.91666666666666641</v>
      </c>
      <c r="AB170" s="11">
        <f t="shared" si="136"/>
        <v>0.75000000000000033</v>
      </c>
      <c r="AC170" s="11">
        <f t="shared" si="132"/>
        <v>0.67857142857142927</v>
      </c>
      <c r="AD170" s="11">
        <f t="shared" si="132"/>
        <v>0.75</v>
      </c>
      <c r="AE170" s="11">
        <f t="shared" si="132"/>
        <v>0.38690476190476181</v>
      </c>
      <c r="AF170" s="10">
        <f t="shared" si="154"/>
        <v>0.69146825396825429</v>
      </c>
      <c r="AG170" s="2">
        <v>10</v>
      </c>
      <c r="AH170" s="2">
        <v>8.0000000000000071</v>
      </c>
      <c r="AI170" s="2">
        <v>8.0000000000000071</v>
      </c>
      <c r="AJ170" s="2">
        <v>11.307692307692301</v>
      </c>
      <c r="AK170" s="2">
        <v>6.9230769230769234</v>
      </c>
      <c r="AL170" s="2">
        <v>7</v>
      </c>
      <c r="AM170" s="2">
        <f t="shared" si="108"/>
        <v>51.230769230769241</v>
      </c>
      <c r="AN170" s="11">
        <f t="shared" si="137"/>
        <v>0.83333333333333337</v>
      </c>
      <c r="AO170" s="11">
        <f t="shared" si="137"/>
        <v>0.6666666666666673</v>
      </c>
      <c r="AP170" s="11">
        <f t="shared" si="137"/>
        <v>0.6666666666666673</v>
      </c>
      <c r="AQ170" s="11">
        <f t="shared" si="133"/>
        <v>0.94230769230769174</v>
      </c>
      <c r="AR170" s="11">
        <f t="shared" si="133"/>
        <v>0.57692307692307698</v>
      </c>
      <c r="AS170" s="11">
        <f t="shared" si="133"/>
        <v>0.58333333333333337</v>
      </c>
      <c r="AT170" s="10">
        <f t="shared" si="155"/>
        <v>0.71153846153846168</v>
      </c>
      <c r="AU170" s="2">
        <v>10.000000000000002</v>
      </c>
      <c r="AV170" s="2">
        <v>1.9999999999999993</v>
      </c>
      <c r="AW170" s="2">
        <v>8.0000000000000089</v>
      </c>
      <c r="AX170" s="2">
        <v>8.78571428571429</v>
      </c>
      <c r="AY170" s="2">
        <v>5.5</v>
      </c>
      <c r="AZ170" s="2">
        <v>5.1428571428571432</v>
      </c>
      <c r="BA170" s="2">
        <f t="shared" si="109"/>
        <v>39.428571428571445</v>
      </c>
      <c r="BB170" s="11">
        <f t="shared" si="138"/>
        <v>0.83333333333333348</v>
      </c>
      <c r="BC170" s="11">
        <f t="shared" si="138"/>
        <v>0.1666666666666666</v>
      </c>
      <c r="BD170" s="11">
        <f t="shared" si="138"/>
        <v>0.66666666666666741</v>
      </c>
      <c r="BE170" s="11">
        <f t="shared" si="134"/>
        <v>0.73214285714285754</v>
      </c>
      <c r="BF170" s="11">
        <f t="shared" si="134"/>
        <v>0.45833333333333331</v>
      </c>
      <c r="BG170" s="11">
        <f t="shared" si="134"/>
        <v>0.4285714285714286</v>
      </c>
      <c r="BH170" s="10">
        <f t="shared" si="156"/>
        <v>0.54761904761904789</v>
      </c>
      <c r="BI170">
        <v>8.0000000000000071</v>
      </c>
      <c r="BJ170">
        <v>11.999999999999993</v>
      </c>
      <c r="BK170">
        <v>6.0000000000000027</v>
      </c>
      <c r="BL170">
        <v>3.9999999999999982</v>
      </c>
      <c r="BM170">
        <v>5.9230769230769242</v>
      </c>
      <c r="BN170">
        <v>6.6153846153846176</v>
      </c>
      <c r="BO170">
        <v>42.538461538461547</v>
      </c>
      <c r="BP170" s="11">
        <v>0.6666666666666673</v>
      </c>
      <c r="BQ170" s="11">
        <v>0.99999999999999944</v>
      </c>
      <c r="BR170" s="11">
        <v>0.50000000000000022</v>
      </c>
      <c r="BS170" s="11">
        <v>0.3333333333333332</v>
      </c>
      <c r="BT170" s="11">
        <v>0.49358974358974367</v>
      </c>
      <c r="BU170" s="11">
        <v>0.55128205128205143</v>
      </c>
      <c r="BV170" s="11">
        <f t="shared" si="157"/>
        <v>0.59081196581196582</v>
      </c>
      <c r="BW170">
        <v>8.0000000000000089</v>
      </c>
      <c r="BX170">
        <v>7.0000000000000044</v>
      </c>
      <c r="BY170">
        <v>8.0000000000000089</v>
      </c>
      <c r="BZ170">
        <v>8.0000000000000089</v>
      </c>
      <c r="CA170">
        <v>7.8571428571428612</v>
      </c>
      <c r="CB170">
        <v>7.7142857142857144</v>
      </c>
      <c r="CC170">
        <v>46.571428571428605</v>
      </c>
      <c r="CD170" s="11">
        <v>0.66666666666666741</v>
      </c>
      <c r="CE170" s="11">
        <v>0.5833333333333337</v>
      </c>
      <c r="CF170" s="11">
        <v>0.66666666666666741</v>
      </c>
      <c r="CG170" s="11">
        <v>0.66666666666666741</v>
      </c>
      <c r="CH170" s="11">
        <v>0.6547619047619051</v>
      </c>
      <c r="CI170" s="11">
        <v>0.6428571428571429</v>
      </c>
      <c r="CJ170" s="11">
        <f t="shared" si="158"/>
        <v>0.6468253968253973</v>
      </c>
      <c r="CK170" s="54">
        <f t="shared" si="159"/>
        <v>0.64035154660154681</v>
      </c>
    </row>
    <row r="171" spans="1:89" x14ac:dyDescent="0.25">
      <c r="A171" s="5" t="s">
        <v>307</v>
      </c>
      <c r="B171" s="12" t="s">
        <v>354</v>
      </c>
      <c r="C171" t="s">
        <v>355</v>
      </c>
      <c r="E171" s="2">
        <v>10.153846153846153</v>
      </c>
      <c r="F171" s="2">
        <v>8.1538461538461604</v>
      </c>
      <c r="G171" s="2">
        <v>1.9999999999999996</v>
      </c>
      <c r="H171" s="2">
        <v>8.1538461538461604</v>
      </c>
      <c r="I171" s="2">
        <v>7.384615384615385</v>
      </c>
      <c r="J171" s="2">
        <v>6.4615384615384617</v>
      </c>
      <c r="K171" s="2">
        <f t="shared" si="105"/>
        <v>42.307692307692321</v>
      </c>
      <c r="L171" s="13">
        <f t="shared" si="135"/>
        <v>0.84615384615384615</v>
      </c>
      <c r="M171" s="13">
        <f t="shared" si="135"/>
        <v>0.67948717948718007</v>
      </c>
      <c r="N171" s="13">
        <f t="shared" si="135"/>
        <v>0.16666666666666663</v>
      </c>
      <c r="O171" s="13">
        <f t="shared" si="131"/>
        <v>0.67948717948718007</v>
      </c>
      <c r="P171" s="13">
        <f t="shared" si="131"/>
        <v>0.61538461538461542</v>
      </c>
      <c r="Q171" s="13">
        <f t="shared" si="106"/>
        <v>0.53846153846153844</v>
      </c>
      <c r="R171" s="9">
        <f t="shared" si="153"/>
        <v>0.58760683760683785</v>
      </c>
      <c r="S171" s="2">
        <v>10.000000000000002</v>
      </c>
      <c r="T171" s="2">
        <v>6.0000000000000036</v>
      </c>
      <c r="U171" s="2">
        <v>6.0000000000000036</v>
      </c>
      <c r="V171" s="2">
        <v>10.000000000000002</v>
      </c>
      <c r="W171" s="2">
        <v>8.6428571428571477</v>
      </c>
      <c r="X171" s="2">
        <v>7.1428571428571432</v>
      </c>
      <c r="Y171" s="2">
        <f t="shared" si="107"/>
        <v>47.785714285714306</v>
      </c>
      <c r="Z171" s="11">
        <f t="shared" si="136"/>
        <v>0.83333333333333348</v>
      </c>
      <c r="AA171" s="11">
        <f t="shared" si="136"/>
        <v>0.50000000000000033</v>
      </c>
      <c r="AB171" s="11">
        <f t="shared" si="136"/>
        <v>0.50000000000000033</v>
      </c>
      <c r="AC171" s="11">
        <f t="shared" si="132"/>
        <v>0.83333333333333348</v>
      </c>
      <c r="AD171" s="11">
        <f t="shared" si="132"/>
        <v>0.72023809523809568</v>
      </c>
      <c r="AE171" s="11">
        <f t="shared" si="132"/>
        <v>0.59523809523809523</v>
      </c>
      <c r="AF171" s="10">
        <f t="shared" si="154"/>
        <v>0.6636904761904765</v>
      </c>
      <c r="AG171" s="2">
        <v>6.0000000000000027</v>
      </c>
      <c r="AH171" s="2">
        <v>9.0000000000000018</v>
      </c>
      <c r="AI171" s="2">
        <v>3.9999999999999982</v>
      </c>
      <c r="AJ171" s="2">
        <v>8.0000000000000071</v>
      </c>
      <c r="AK171" s="2">
        <v>6.1538461538461542</v>
      </c>
      <c r="AL171" s="2">
        <v>7.2307692307692291</v>
      </c>
      <c r="AM171" s="2">
        <f t="shared" si="108"/>
        <v>40.384615384615387</v>
      </c>
      <c r="AN171" s="11">
        <f t="shared" si="137"/>
        <v>0.50000000000000022</v>
      </c>
      <c r="AO171" s="11">
        <f t="shared" si="137"/>
        <v>0.75000000000000011</v>
      </c>
      <c r="AP171" s="11">
        <f t="shared" si="137"/>
        <v>0.3333333333333332</v>
      </c>
      <c r="AQ171" s="11">
        <f t="shared" si="133"/>
        <v>0.6666666666666673</v>
      </c>
      <c r="AR171" s="11">
        <f t="shared" si="133"/>
        <v>0.51282051282051289</v>
      </c>
      <c r="AS171" s="11">
        <f t="shared" si="133"/>
        <v>0.60256410256410242</v>
      </c>
      <c r="AT171" s="10">
        <f t="shared" si="155"/>
        <v>0.56089743589743601</v>
      </c>
      <c r="AU171" s="2">
        <v>9.7142857142857171</v>
      </c>
      <c r="AV171" s="2">
        <v>1.9999999999999993</v>
      </c>
      <c r="AW171" s="2">
        <v>3.9999999999999987</v>
      </c>
      <c r="AX171" s="2">
        <v>6.0000000000000036</v>
      </c>
      <c r="AY171" s="2">
        <v>5.4285714285714288</v>
      </c>
      <c r="AZ171" s="2">
        <v>7.1428571428571432</v>
      </c>
      <c r="BA171" s="2">
        <f t="shared" si="109"/>
        <v>34.285714285714292</v>
      </c>
      <c r="BB171" s="11">
        <f t="shared" si="138"/>
        <v>0.80952380952380976</v>
      </c>
      <c r="BC171" s="11">
        <f t="shared" si="138"/>
        <v>0.1666666666666666</v>
      </c>
      <c r="BD171" s="11">
        <f t="shared" si="138"/>
        <v>0.3333333333333332</v>
      </c>
      <c r="BE171" s="11">
        <f t="shared" si="134"/>
        <v>0.50000000000000033</v>
      </c>
      <c r="BF171" s="11">
        <f t="shared" si="134"/>
        <v>0.45238095238095238</v>
      </c>
      <c r="BG171" s="11">
        <f t="shared" si="134"/>
        <v>0.59523809523809523</v>
      </c>
      <c r="BH171" s="10">
        <f t="shared" si="156"/>
        <v>0.47619047619047628</v>
      </c>
      <c r="BI171">
        <v>6.0000000000000027</v>
      </c>
      <c r="BJ171">
        <v>6.0000000000000027</v>
      </c>
      <c r="BK171">
        <v>8.0000000000000071</v>
      </c>
      <c r="BL171">
        <v>6.0000000000000027</v>
      </c>
      <c r="BM171">
        <v>7.0769230769230838</v>
      </c>
      <c r="BN171">
        <v>7.8461538461538485</v>
      </c>
      <c r="BO171">
        <v>40.923076923076948</v>
      </c>
      <c r="BP171" s="11">
        <v>0.50000000000000022</v>
      </c>
      <c r="BQ171" s="11">
        <v>0.50000000000000022</v>
      </c>
      <c r="BR171" s="11">
        <v>0.6666666666666673</v>
      </c>
      <c r="BS171" s="11">
        <v>0.50000000000000022</v>
      </c>
      <c r="BT171" s="11">
        <v>0.58974358974359031</v>
      </c>
      <c r="BU171" s="11">
        <v>0.65384615384615408</v>
      </c>
      <c r="BV171" s="11">
        <f t="shared" si="157"/>
        <v>0.56837606837606869</v>
      </c>
      <c r="BW171">
        <v>8.0000000000000089</v>
      </c>
      <c r="BX171">
        <v>3.9999999999999987</v>
      </c>
      <c r="BY171">
        <v>8.0000000000000089</v>
      </c>
      <c r="BZ171">
        <v>10.999999999999996</v>
      </c>
      <c r="CA171">
        <v>6.4285714285714288</v>
      </c>
      <c r="CB171">
        <v>8.7142857142857135</v>
      </c>
      <c r="CC171">
        <v>46.142857142857153</v>
      </c>
      <c r="CD171" s="11">
        <v>0.66666666666666741</v>
      </c>
      <c r="CE171" s="11">
        <v>0.3333333333333332</v>
      </c>
      <c r="CF171" s="11">
        <v>0.66666666666666741</v>
      </c>
      <c r="CG171" s="11">
        <v>0.91666666666666641</v>
      </c>
      <c r="CH171" s="11">
        <v>0.5357142857142857</v>
      </c>
      <c r="CI171" s="11">
        <v>0.72619047619047616</v>
      </c>
      <c r="CJ171" s="11">
        <f t="shared" si="158"/>
        <v>0.64087301587301604</v>
      </c>
      <c r="CK171" s="54">
        <f t="shared" si="159"/>
        <v>0.58293905168905191</v>
      </c>
    </row>
    <row r="172" spans="1:89" x14ac:dyDescent="0.25">
      <c r="A172" s="5" t="s">
        <v>356</v>
      </c>
      <c r="B172" s="12" t="s">
        <v>357</v>
      </c>
      <c r="C172" t="s">
        <v>358</v>
      </c>
      <c r="E172" s="2">
        <v>6.307692307692311</v>
      </c>
      <c r="F172" s="2">
        <v>8.0000000000000071</v>
      </c>
      <c r="G172" s="2">
        <v>10.769230769230765</v>
      </c>
      <c r="H172" s="2">
        <v>10.307692307692307</v>
      </c>
      <c r="I172" s="2">
        <v>7.0769230769230766</v>
      </c>
      <c r="J172" s="2">
        <v>6.3846153846153841</v>
      </c>
      <c r="K172" s="2">
        <f t="shared" si="105"/>
        <v>48.846153846153854</v>
      </c>
      <c r="L172" s="13">
        <f t="shared" si="135"/>
        <v>0.52564102564102588</v>
      </c>
      <c r="M172" s="13">
        <f t="shared" si="135"/>
        <v>0.6666666666666673</v>
      </c>
      <c r="N172" s="13">
        <f t="shared" si="135"/>
        <v>0.89743589743589702</v>
      </c>
      <c r="O172" s="13">
        <f t="shared" si="131"/>
        <v>0.85897435897435892</v>
      </c>
      <c r="P172" s="13">
        <f t="shared" si="131"/>
        <v>0.58974358974358976</v>
      </c>
      <c r="Q172" s="13">
        <f t="shared" si="106"/>
        <v>0.53205128205128205</v>
      </c>
      <c r="R172" s="9">
        <f t="shared" si="153"/>
        <v>0.67841880341880356</v>
      </c>
      <c r="S172" s="2">
        <v>10.000000000000002</v>
      </c>
      <c r="T172" s="2">
        <v>8.0000000000000089</v>
      </c>
      <c r="U172" s="2">
        <v>8.0000000000000089</v>
      </c>
      <c r="V172" s="2">
        <v>9.0000000000000036</v>
      </c>
      <c r="W172" s="2">
        <v>6.8571428571428559</v>
      </c>
      <c r="X172" s="2">
        <v>7.8571428571428568</v>
      </c>
      <c r="Y172" s="2">
        <f t="shared" si="107"/>
        <v>49.714285714285737</v>
      </c>
      <c r="Z172" s="11">
        <f t="shared" si="136"/>
        <v>0.83333333333333348</v>
      </c>
      <c r="AA172" s="11">
        <f t="shared" si="136"/>
        <v>0.66666666666666741</v>
      </c>
      <c r="AB172" s="11">
        <f t="shared" si="136"/>
        <v>0.66666666666666741</v>
      </c>
      <c r="AC172" s="11">
        <f t="shared" si="132"/>
        <v>0.75000000000000033</v>
      </c>
      <c r="AD172" s="11">
        <f t="shared" si="132"/>
        <v>0.57142857142857129</v>
      </c>
      <c r="AE172" s="11">
        <f t="shared" si="132"/>
        <v>0.65476190476190477</v>
      </c>
      <c r="AF172" s="10">
        <f t="shared" si="154"/>
        <v>0.6904761904761908</v>
      </c>
      <c r="AG172" s="2">
        <v>12.153846153846146</v>
      </c>
      <c r="AH172" s="2">
        <v>8.0000000000000071</v>
      </c>
      <c r="AI172" s="2">
        <v>10</v>
      </c>
      <c r="AJ172" s="2">
        <v>10</v>
      </c>
      <c r="AK172" s="2">
        <v>8.6923076923076916</v>
      </c>
      <c r="AL172" s="2">
        <v>7.5384615384615383</v>
      </c>
      <c r="AM172" s="2">
        <f t="shared" si="108"/>
        <v>56.384615384615387</v>
      </c>
      <c r="AN172" s="11">
        <f t="shared" si="137"/>
        <v>1.0128205128205121</v>
      </c>
      <c r="AO172" s="11">
        <f t="shared" si="137"/>
        <v>0.6666666666666673</v>
      </c>
      <c r="AP172" s="11">
        <f t="shared" si="137"/>
        <v>0.83333333333333337</v>
      </c>
      <c r="AQ172" s="11">
        <f t="shared" si="133"/>
        <v>0.83333333333333337</v>
      </c>
      <c r="AR172" s="11">
        <f t="shared" si="133"/>
        <v>0.72435897435897434</v>
      </c>
      <c r="AS172" s="11">
        <f t="shared" si="133"/>
        <v>0.62820512820512819</v>
      </c>
      <c r="AT172" s="10">
        <f t="shared" si="155"/>
        <v>0.78311965811965811</v>
      </c>
      <c r="AU172" s="2">
        <v>11.999999999999995</v>
      </c>
      <c r="AV172" s="2">
        <v>10.000000000000002</v>
      </c>
      <c r="AW172" s="2">
        <v>10.000000000000002</v>
      </c>
      <c r="AX172" s="2">
        <v>8.0000000000000089</v>
      </c>
      <c r="AY172" s="2">
        <v>6.1428571428571423</v>
      </c>
      <c r="AZ172" s="2">
        <v>7.2857142857142847</v>
      </c>
      <c r="BA172" s="2">
        <f t="shared" si="109"/>
        <v>53.428571428571438</v>
      </c>
      <c r="BB172" s="11">
        <f t="shared" si="138"/>
        <v>0.99999999999999956</v>
      </c>
      <c r="BC172" s="11">
        <f t="shared" si="138"/>
        <v>0.83333333333333348</v>
      </c>
      <c r="BD172" s="11">
        <f t="shared" si="138"/>
        <v>0.83333333333333348</v>
      </c>
      <c r="BE172" s="11">
        <f t="shared" si="134"/>
        <v>0.66666666666666741</v>
      </c>
      <c r="BF172" s="11">
        <f t="shared" si="134"/>
        <v>0.51190476190476186</v>
      </c>
      <c r="BG172" s="11">
        <f t="shared" si="134"/>
        <v>0.6071428571428571</v>
      </c>
      <c r="BH172" s="10">
        <f t="shared" si="156"/>
        <v>0.74206349206349209</v>
      </c>
      <c r="BI172">
        <v>6.0000000000000027</v>
      </c>
      <c r="BJ172">
        <v>10</v>
      </c>
      <c r="BK172">
        <v>10.000000000000002</v>
      </c>
      <c r="BL172">
        <v>6.0000000000000027</v>
      </c>
      <c r="BM172">
        <v>4.3076923076923066</v>
      </c>
      <c r="BN172">
        <v>6.3076923076923066</v>
      </c>
      <c r="BO172">
        <v>42.61538461538462</v>
      </c>
      <c r="BP172" s="11">
        <v>0.50000000000000022</v>
      </c>
      <c r="BQ172" s="11">
        <v>0.83333333333333337</v>
      </c>
      <c r="BR172" s="11">
        <v>0.83333333333333348</v>
      </c>
      <c r="BS172" s="11">
        <v>0.50000000000000022</v>
      </c>
      <c r="BT172" s="11">
        <v>0.35897435897435886</v>
      </c>
      <c r="BU172" s="11">
        <v>0.52564102564102555</v>
      </c>
      <c r="BV172" s="11">
        <f t="shared" si="157"/>
        <v>0.59188034188034189</v>
      </c>
      <c r="BW172">
        <v>8.0000000000000089</v>
      </c>
      <c r="BX172">
        <v>6.0000000000000036</v>
      </c>
      <c r="BY172">
        <v>10.000000000000002</v>
      </c>
      <c r="BZ172">
        <v>10.000000000000002</v>
      </c>
      <c r="CA172">
        <v>3.9999999999999987</v>
      </c>
      <c r="CB172">
        <v>5.8571428571428559</v>
      </c>
      <c r="CC172">
        <v>43.857142857142868</v>
      </c>
      <c r="CD172" s="11">
        <v>0.66666666666666741</v>
      </c>
      <c r="CE172" s="11">
        <v>0.50000000000000033</v>
      </c>
      <c r="CF172" s="11">
        <v>0.83333333333333348</v>
      </c>
      <c r="CG172" s="11">
        <v>0.83333333333333348</v>
      </c>
      <c r="CH172" s="11">
        <v>0.3333333333333332</v>
      </c>
      <c r="CI172" s="11">
        <v>0.48809523809523797</v>
      </c>
      <c r="CJ172" s="11">
        <f t="shared" si="158"/>
        <v>0.60912698412698429</v>
      </c>
      <c r="CK172" s="54">
        <f t="shared" si="159"/>
        <v>0.68251424501424518</v>
      </c>
    </row>
    <row r="173" spans="1:89" hidden="1" x14ac:dyDescent="0.25">
      <c r="A173" s="1" t="s">
        <v>356</v>
      </c>
      <c r="B173" t="s">
        <v>359</v>
      </c>
      <c r="C173" t="s">
        <v>360</v>
      </c>
      <c r="E173" s="2"/>
      <c r="F173" s="2"/>
      <c r="G173" s="2"/>
      <c r="H173" s="2"/>
      <c r="I173" s="2"/>
      <c r="J173" s="2"/>
      <c r="K173" s="2">
        <f t="shared" si="105"/>
        <v>0</v>
      </c>
      <c r="L173" s="13">
        <f t="shared" si="135"/>
        <v>0</v>
      </c>
      <c r="M173" s="13">
        <f t="shared" si="135"/>
        <v>0</v>
      </c>
      <c r="N173" s="13">
        <f t="shared" si="135"/>
        <v>0</v>
      </c>
      <c r="O173" s="13">
        <f t="shared" si="131"/>
        <v>0</v>
      </c>
      <c r="P173" s="13">
        <f t="shared" si="131"/>
        <v>0</v>
      </c>
      <c r="Q173" s="13">
        <f t="shared" si="106"/>
        <v>0</v>
      </c>
      <c r="R173" s="13"/>
      <c r="S173" s="2"/>
      <c r="T173" s="2"/>
      <c r="U173" s="2"/>
      <c r="V173" s="2"/>
      <c r="W173" s="2"/>
      <c r="X173" s="2"/>
      <c r="Y173" s="2">
        <f t="shared" si="107"/>
        <v>0</v>
      </c>
      <c r="Z173" s="11">
        <f t="shared" si="136"/>
        <v>0</v>
      </c>
      <c r="AA173" s="11">
        <f t="shared" si="136"/>
        <v>0</v>
      </c>
      <c r="AB173" s="11">
        <f t="shared" si="136"/>
        <v>0</v>
      </c>
      <c r="AC173" s="11">
        <f t="shared" si="132"/>
        <v>0</v>
      </c>
      <c r="AD173" s="11">
        <f t="shared" si="132"/>
        <v>0</v>
      </c>
      <c r="AE173" s="11">
        <f t="shared" si="132"/>
        <v>0</v>
      </c>
      <c r="AF173" s="11"/>
      <c r="AG173" s="2"/>
      <c r="AH173" s="2"/>
      <c r="AI173" s="2">
        <v>1.9999999999999996</v>
      </c>
      <c r="AJ173" s="2"/>
      <c r="AK173" s="2"/>
      <c r="AL173" s="2"/>
      <c r="AM173" s="2">
        <f t="shared" si="108"/>
        <v>1.9999999999999996</v>
      </c>
      <c r="AN173" s="11">
        <f t="shared" si="137"/>
        <v>0</v>
      </c>
      <c r="AO173" s="11">
        <f t="shared" si="137"/>
        <v>0</v>
      </c>
      <c r="AP173" s="11">
        <f t="shared" si="137"/>
        <v>0.16666666666666663</v>
      </c>
      <c r="AQ173" s="11">
        <f t="shared" si="133"/>
        <v>0</v>
      </c>
      <c r="AR173" s="11">
        <f t="shared" si="133"/>
        <v>0</v>
      </c>
      <c r="AS173" s="11">
        <f t="shared" si="133"/>
        <v>0</v>
      </c>
      <c r="AT173" s="11"/>
      <c r="AU173" s="2">
        <v>0</v>
      </c>
      <c r="AV173" s="2">
        <v>1.9999999999999993</v>
      </c>
      <c r="AW173" s="2">
        <v>0</v>
      </c>
      <c r="AX173" s="2">
        <v>0</v>
      </c>
      <c r="AY173" s="2">
        <v>2</v>
      </c>
      <c r="AZ173" s="2">
        <v>1.1428571428571428</v>
      </c>
      <c r="BA173" s="2">
        <f t="shared" si="109"/>
        <v>5.1428571428571423</v>
      </c>
      <c r="BB173" s="11">
        <f t="shared" si="138"/>
        <v>0</v>
      </c>
      <c r="BC173" s="11">
        <f t="shared" si="138"/>
        <v>0.1666666666666666</v>
      </c>
      <c r="BD173" s="11">
        <f t="shared" si="138"/>
        <v>0</v>
      </c>
      <c r="BE173" s="11">
        <f t="shared" si="134"/>
        <v>0</v>
      </c>
      <c r="BF173" s="11">
        <f t="shared" si="134"/>
        <v>0.16666666666666666</v>
      </c>
      <c r="BG173" s="11">
        <f t="shared" si="134"/>
        <v>9.5238095238095233E-2</v>
      </c>
      <c r="BH173" s="11"/>
      <c r="BI173">
        <v>0</v>
      </c>
      <c r="BJ173">
        <v>1.9999999999999996</v>
      </c>
      <c r="BK173">
        <v>0</v>
      </c>
      <c r="BL173">
        <v>0</v>
      </c>
      <c r="BM173">
        <v>0.61538461538461542</v>
      </c>
      <c r="BN173">
        <v>0.61538461538461542</v>
      </c>
      <c r="BO173">
        <v>3.2307692307692304</v>
      </c>
      <c r="BP173" s="11">
        <v>0</v>
      </c>
      <c r="BQ173" s="11">
        <v>0.16666666666666663</v>
      </c>
      <c r="BR173" s="11">
        <v>0</v>
      </c>
      <c r="BS173" s="11">
        <v>0</v>
      </c>
      <c r="BT173" s="11">
        <v>5.1282051282051287E-2</v>
      </c>
      <c r="BU173" s="11">
        <v>5.1282051282051287E-2</v>
      </c>
      <c r="BV173" s="11"/>
      <c r="BW173">
        <v>0</v>
      </c>
      <c r="BX173">
        <v>0</v>
      </c>
      <c r="BY173">
        <v>6.0000000000000036</v>
      </c>
      <c r="BZ173">
        <v>0</v>
      </c>
      <c r="CA173">
        <v>0</v>
      </c>
      <c r="CB173">
        <v>0</v>
      </c>
      <c r="CC173">
        <v>6.0000000000000036</v>
      </c>
      <c r="CD173" s="11">
        <v>0</v>
      </c>
      <c r="CE173" s="11">
        <v>0</v>
      </c>
      <c r="CF173" s="11">
        <v>0.50000000000000033</v>
      </c>
      <c r="CG173" s="11">
        <v>0</v>
      </c>
      <c r="CH173" s="11">
        <v>0</v>
      </c>
      <c r="CI173" s="11">
        <v>0</v>
      </c>
    </row>
    <row r="174" spans="1:89" hidden="1" x14ac:dyDescent="0.25">
      <c r="A174" s="1" t="s">
        <v>356</v>
      </c>
      <c r="B174" t="s">
        <v>361</v>
      </c>
      <c r="C174" t="s">
        <v>362</v>
      </c>
      <c r="E174" s="2"/>
      <c r="F174" s="2"/>
      <c r="G174" s="2"/>
      <c r="H174" s="2"/>
      <c r="I174" s="2"/>
      <c r="J174" s="2"/>
      <c r="K174" s="2">
        <f t="shared" si="105"/>
        <v>0</v>
      </c>
      <c r="L174" s="13">
        <f t="shared" si="135"/>
        <v>0</v>
      </c>
      <c r="M174" s="13">
        <f t="shared" si="135"/>
        <v>0</v>
      </c>
      <c r="N174" s="13">
        <f t="shared" si="135"/>
        <v>0</v>
      </c>
      <c r="O174" s="13">
        <f t="shared" si="131"/>
        <v>0</v>
      </c>
      <c r="P174" s="13">
        <f t="shared" si="131"/>
        <v>0</v>
      </c>
      <c r="Q174" s="13">
        <f t="shared" si="106"/>
        <v>0</v>
      </c>
      <c r="R174" s="13"/>
      <c r="S174" s="2"/>
      <c r="T174" s="2">
        <v>4.0000000000000018</v>
      </c>
      <c r="U174" s="2"/>
      <c r="V174" s="2"/>
      <c r="W174" s="2">
        <v>1.7142857142857142</v>
      </c>
      <c r="X174" s="2"/>
      <c r="Y174" s="2">
        <f t="shared" si="107"/>
        <v>5.7142857142857162</v>
      </c>
      <c r="Z174" s="11">
        <f t="shared" si="136"/>
        <v>0</v>
      </c>
      <c r="AA174" s="11">
        <f t="shared" si="136"/>
        <v>0.33333333333333348</v>
      </c>
      <c r="AB174" s="11">
        <f t="shared" si="136"/>
        <v>0</v>
      </c>
      <c r="AC174" s="11">
        <f t="shared" si="132"/>
        <v>0</v>
      </c>
      <c r="AD174" s="11">
        <f t="shared" si="132"/>
        <v>0.14285714285714285</v>
      </c>
      <c r="AE174" s="11">
        <f t="shared" si="132"/>
        <v>0</v>
      </c>
      <c r="AF174" s="11"/>
      <c r="AG174" s="2">
        <v>0</v>
      </c>
      <c r="AH174" s="2">
        <v>0</v>
      </c>
      <c r="AI174" s="2">
        <v>4.0000000000000036</v>
      </c>
      <c r="AJ174" s="2">
        <v>1.9999999999999996</v>
      </c>
      <c r="AK174" s="2">
        <v>0</v>
      </c>
      <c r="AL174" s="2">
        <v>0</v>
      </c>
      <c r="AM174" s="2">
        <f t="shared" si="108"/>
        <v>6.0000000000000036</v>
      </c>
      <c r="AN174" s="11">
        <f t="shared" si="137"/>
        <v>0</v>
      </c>
      <c r="AO174" s="11">
        <f t="shared" si="137"/>
        <v>0</v>
      </c>
      <c r="AP174" s="11">
        <f t="shared" si="137"/>
        <v>0.33333333333333365</v>
      </c>
      <c r="AQ174" s="11">
        <f t="shared" si="133"/>
        <v>0.16666666666666663</v>
      </c>
      <c r="AR174" s="11">
        <f t="shared" si="133"/>
        <v>0</v>
      </c>
      <c r="AS174" s="11">
        <f t="shared" si="133"/>
        <v>0</v>
      </c>
      <c r="AT174" s="11"/>
      <c r="AU174" s="2">
        <v>0</v>
      </c>
      <c r="AV174" s="2">
        <v>0</v>
      </c>
      <c r="AW174" s="2">
        <v>0</v>
      </c>
      <c r="AX174" s="2">
        <v>0</v>
      </c>
      <c r="AY174" s="2">
        <v>0</v>
      </c>
      <c r="AZ174" s="2">
        <v>0</v>
      </c>
      <c r="BA174" s="2">
        <f t="shared" si="109"/>
        <v>0</v>
      </c>
      <c r="BB174" s="11">
        <f t="shared" si="138"/>
        <v>0</v>
      </c>
      <c r="BC174" s="11">
        <f t="shared" si="138"/>
        <v>0</v>
      </c>
      <c r="BD174" s="11">
        <f t="shared" si="138"/>
        <v>0</v>
      </c>
      <c r="BE174" s="11">
        <f t="shared" si="134"/>
        <v>0</v>
      </c>
      <c r="BF174" s="11">
        <f t="shared" si="134"/>
        <v>0</v>
      </c>
      <c r="BG174" s="11">
        <f t="shared" si="134"/>
        <v>0</v>
      </c>
      <c r="BH174" s="11"/>
      <c r="BP174" s="11"/>
      <c r="BQ174" s="11"/>
      <c r="BR174" s="11"/>
      <c r="BS174" s="11"/>
      <c r="BT174" s="11"/>
      <c r="BU174" s="11"/>
      <c r="BV174" s="11"/>
      <c r="CD174" s="11"/>
      <c r="CE174" s="11"/>
      <c r="CF174" s="11"/>
      <c r="CG174" s="11"/>
      <c r="CH174" s="11"/>
      <c r="CI174" s="11"/>
    </row>
    <row r="175" spans="1:89" x14ac:dyDescent="0.25">
      <c r="A175" s="5" t="s">
        <v>356</v>
      </c>
      <c r="B175" s="12" t="s">
        <v>363</v>
      </c>
      <c r="C175" t="s">
        <v>364</v>
      </c>
      <c r="E175" s="2">
        <v>7.9230769230769225</v>
      </c>
      <c r="F175" s="2">
        <v>10.923076923076916</v>
      </c>
      <c r="G175" s="2">
        <v>12.153846153846152</v>
      </c>
      <c r="H175" s="2">
        <v>6.0000000000000027</v>
      </c>
      <c r="I175" s="2">
        <v>8.6923076923076916</v>
      </c>
      <c r="J175" s="2">
        <v>7.3846153846153841</v>
      </c>
      <c r="K175" s="2">
        <f t="shared" si="105"/>
        <v>53.076923076923073</v>
      </c>
      <c r="L175" s="13">
        <f t="shared" si="135"/>
        <v>0.66025641025641024</v>
      </c>
      <c r="M175" s="13">
        <f t="shared" si="135"/>
        <v>0.91025641025640969</v>
      </c>
      <c r="N175" s="13">
        <f t="shared" si="135"/>
        <v>1.0128205128205126</v>
      </c>
      <c r="O175" s="13">
        <f t="shared" si="131"/>
        <v>0.50000000000000022</v>
      </c>
      <c r="P175" s="13">
        <f t="shared" si="131"/>
        <v>0.72435897435897434</v>
      </c>
      <c r="Q175" s="13">
        <f t="shared" si="106"/>
        <v>0.61538461538461531</v>
      </c>
      <c r="R175" s="9">
        <f t="shared" ref="R175:R177" si="160">SUBTOTAL(9,L175:Q175)/6</f>
        <v>0.73717948717948689</v>
      </c>
      <c r="S175" s="2">
        <v>10.999999999999996</v>
      </c>
      <c r="T175" s="2">
        <v>10.000000000000002</v>
      </c>
      <c r="U175" s="2">
        <v>10.000000000000002</v>
      </c>
      <c r="V175" s="2">
        <v>8.5714285714285765</v>
      </c>
      <c r="W175" s="2">
        <v>5.7857142857142856</v>
      </c>
      <c r="X175" s="2">
        <v>7.5714285714285703</v>
      </c>
      <c r="Y175" s="2">
        <f t="shared" si="107"/>
        <v>52.928571428571431</v>
      </c>
      <c r="Z175" s="11">
        <f t="shared" si="136"/>
        <v>0.91666666666666641</v>
      </c>
      <c r="AA175" s="11">
        <f t="shared" si="136"/>
        <v>0.83333333333333348</v>
      </c>
      <c r="AB175" s="11">
        <f t="shared" si="136"/>
        <v>0.83333333333333348</v>
      </c>
      <c r="AC175" s="11">
        <f t="shared" si="132"/>
        <v>0.71428571428571475</v>
      </c>
      <c r="AD175" s="11">
        <f t="shared" si="132"/>
        <v>0.48214285714285715</v>
      </c>
      <c r="AE175" s="11">
        <f t="shared" si="132"/>
        <v>0.63095238095238082</v>
      </c>
      <c r="AF175" s="10">
        <f t="shared" ref="AF175:AF177" si="161">AVERAGE(Z175:AE175)</f>
        <v>0.73511904761904778</v>
      </c>
      <c r="AG175" s="2">
        <v>11.999999999999996</v>
      </c>
      <c r="AH175" s="2">
        <v>11.999999999999998</v>
      </c>
      <c r="AI175" s="2">
        <v>11.999999999999989</v>
      </c>
      <c r="AJ175" s="2">
        <v>8.0000000000000018</v>
      </c>
      <c r="AK175" s="2">
        <v>9.7692307692307683</v>
      </c>
      <c r="AL175" s="2">
        <v>8.6153846153846168</v>
      </c>
      <c r="AM175" s="2">
        <f t="shared" si="108"/>
        <v>62.384615384615373</v>
      </c>
      <c r="AN175" s="11">
        <f t="shared" si="137"/>
        <v>0.99999999999999967</v>
      </c>
      <c r="AO175" s="11">
        <f t="shared" si="137"/>
        <v>0.99999999999999989</v>
      </c>
      <c r="AP175" s="11">
        <f t="shared" si="137"/>
        <v>0.99999999999999911</v>
      </c>
      <c r="AQ175" s="11">
        <f t="shared" si="133"/>
        <v>0.66666666666666685</v>
      </c>
      <c r="AR175" s="11">
        <f t="shared" si="133"/>
        <v>0.81410256410256399</v>
      </c>
      <c r="AS175" s="11">
        <f t="shared" si="133"/>
        <v>0.71794871794871806</v>
      </c>
      <c r="AT175" s="10">
        <f t="shared" ref="AT175:AT177" si="162">SUM(AN175:AS175)/6</f>
        <v>0.86645299145299137</v>
      </c>
      <c r="AU175" s="2">
        <v>11.999999999999995</v>
      </c>
      <c r="AV175" s="2">
        <v>10.000000000000002</v>
      </c>
      <c r="AW175" s="2">
        <v>10.000000000000002</v>
      </c>
      <c r="AX175" s="2">
        <v>7.0000000000000044</v>
      </c>
      <c r="AY175" s="2">
        <v>9.1428571428571423</v>
      </c>
      <c r="AZ175" s="2">
        <v>7.4285714285714288</v>
      </c>
      <c r="BA175" s="2">
        <f t="shared" si="109"/>
        <v>55.571428571428584</v>
      </c>
      <c r="BB175" s="11">
        <f t="shared" si="138"/>
        <v>0.99999999999999956</v>
      </c>
      <c r="BC175" s="11">
        <f t="shared" si="138"/>
        <v>0.83333333333333348</v>
      </c>
      <c r="BD175" s="11">
        <f t="shared" si="138"/>
        <v>0.83333333333333348</v>
      </c>
      <c r="BE175" s="11">
        <f t="shared" si="134"/>
        <v>0.5833333333333337</v>
      </c>
      <c r="BF175" s="11">
        <f t="shared" si="134"/>
        <v>0.76190476190476186</v>
      </c>
      <c r="BG175" s="11">
        <f t="shared" si="134"/>
        <v>0.61904761904761907</v>
      </c>
      <c r="BH175" s="10">
        <f t="shared" ref="BH175:BH177" si="163">SUM(BB175:BG175)/6</f>
        <v>0.77182539682539686</v>
      </c>
      <c r="BI175">
        <v>10.76923076923077</v>
      </c>
      <c r="BJ175">
        <v>11.999999999999993</v>
      </c>
      <c r="BK175">
        <v>10</v>
      </c>
      <c r="BL175">
        <v>9.0000000000000018</v>
      </c>
      <c r="BM175">
        <v>8.8461538461538485</v>
      </c>
      <c r="BN175">
        <v>10.153846153846153</v>
      </c>
      <c r="BO175">
        <v>60.769230769230759</v>
      </c>
      <c r="BP175" s="11">
        <v>0.89743589743589747</v>
      </c>
      <c r="BQ175" s="11">
        <v>0.99999999999999944</v>
      </c>
      <c r="BR175" s="11">
        <v>0.83333333333333337</v>
      </c>
      <c r="BS175" s="11">
        <v>0.75000000000000011</v>
      </c>
      <c r="BT175" s="11">
        <v>0.73717948717948734</v>
      </c>
      <c r="BU175" s="11">
        <v>0.84615384615384615</v>
      </c>
      <c r="BV175" s="11">
        <f t="shared" ref="BV175:BV177" si="164">SUM(BP175:BU175)/6</f>
        <v>0.84401709401709402</v>
      </c>
      <c r="BW175">
        <v>7.0714285714285765</v>
      </c>
      <c r="BX175">
        <v>10.000000000000002</v>
      </c>
      <c r="BY175">
        <v>10.000000000000002</v>
      </c>
      <c r="BZ175">
        <v>10.999999999999996</v>
      </c>
      <c r="CA175">
        <v>5.4285714285714279</v>
      </c>
      <c r="CB175">
        <v>7.9285714285714279</v>
      </c>
      <c r="CC175">
        <v>51.428571428571431</v>
      </c>
      <c r="CD175" s="11">
        <v>0.58928571428571475</v>
      </c>
      <c r="CE175" s="11">
        <v>0.83333333333333348</v>
      </c>
      <c r="CF175" s="11">
        <v>0.83333333333333348</v>
      </c>
      <c r="CG175" s="11">
        <v>0.91666666666666641</v>
      </c>
      <c r="CH175" s="11">
        <v>0.45238095238095233</v>
      </c>
      <c r="CI175" s="11">
        <v>0.6607142857142857</v>
      </c>
      <c r="CJ175" s="11">
        <f t="shared" ref="CJ175:CJ177" si="165">SUM(CD175:CI175)/6</f>
        <v>0.71428571428571441</v>
      </c>
      <c r="CK175" s="54">
        <f t="shared" ref="CK175:CK177" si="166">SUM(R175+AF175+AT175+BH175+BV175+CJ175)/6</f>
        <v>0.77814662189662187</v>
      </c>
    </row>
    <row r="176" spans="1:89" x14ac:dyDescent="0.25">
      <c r="A176" s="5" t="s">
        <v>356</v>
      </c>
      <c r="B176" s="12" t="s">
        <v>365</v>
      </c>
      <c r="C176" t="s">
        <v>366</v>
      </c>
      <c r="E176" s="2">
        <v>10.46153846153846</v>
      </c>
      <c r="F176" s="2">
        <v>6.1538461538461569</v>
      </c>
      <c r="G176" s="2">
        <v>7.0000000000000036</v>
      </c>
      <c r="H176" s="2">
        <v>4.1538461538461524</v>
      </c>
      <c r="I176" s="2">
        <v>6.3076923076923075</v>
      </c>
      <c r="J176" s="2">
        <v>6.6923076923076916</v>
      </c>
      <c r="K176" s="2">
        <f t="shared" si="105"/>
        <v>40.769230769230774</v>
      </c>
      <c r="L176" s="13">
        <f t="shared" si="135"/>
        <v>0.8717948717948717</v>
      </c>
      <c r="M176" s="13">
        <f t="shared" si="135"/>
        <v>0.51282051282051311</v>
      </c>
      <c r="N176" s="13">
        <f t="shared" si="135"/>
        <v>0.58333333333333359</v>
      </c>
      <c r="O176" s="13">
        <f t="shared" si="131"/>
        <v>0.34615384615384603</v>
      </c>
      <c r="P176" s="13">
        <f t="shared" si="131"/>
        <v>0.52564102564102566</v>
      </c>
      <c r="Q176" s="13">
        <f t="shared" si="106"/>
        <v>0.5576923076923076</v>
      </c>
      <c r="R176" s="9">
        <f t="shared" si="160"/>
        <v>0.56623931623931634</v>
      </c>
      <c r="S176" s="2">
        <v>6.0000000000000036</v>
      </c>
      <c r="T176" s="2">
        <v>11.999999999999995</v>
      </c>
      <c r="U176" s="2">
        <v>10.000000000000002</v>
      </c>
      <c r="V176" s="2">
        <v>8.0000000000000089</v>
      </c>
      <c r="W176" s="2">
        <v>5.1428571428571415</v>
      </c>
      <c r="X176" s="2">
        <v>9.1428571428571423</v>
      </c>
      <c r="Y176" s="2">
        <f t="shared" si="107"/>
        <v>50.285714285714292</v>
      </c>
      <c r="Z176" s="11">
        <f t="shared" si="136"/>
        <v>0.50000000000000033</v>
      </c>
      <c r="AA176" s="11">
        <f t="shared" si="136"/>
        <v>0.99999999999999956</v>
      </c>
      <c r="AB176" s="11">
        <f t="shared" si="136"/>
        <v>0.83333333333333348</v>
      </c>
      <c r="AC176" s="11">
        <f t="shared" si="132"/>
        <v>0.66666666666666741</v>
      </c>
      <c r="AD176" s="11">
        <f t="shared" si="132"/>
        <v>0.42857142857142844</v>
      </c>
      <c r="AE176" s="11">
        <f t="shared" si="132"/>
        <v>0.76190476190476186</v>
      </c>
      <c r="AF176" s="10">
        <f t="shared" si="161"/>
        <v>0.6984126984126986</v>
      </c>
      <c r="AG176" s="2">
        <v>10</v>
      </c>
      <c r="AH176" s="2">
        <v>6.0000000000000027</v>
      </c>
      <c r="AI176" s="2">
        <v>10.153846153846153</v>
      </c>
      <c r="AJ176" s="2">
        <v>8.9230769230769251</v>
      </c>
      <c r="AK176" s="2">
        <v>6.2307692307692308</v>
      </c>
      <c r="AL176" s="2">
        <v>7.3846153846153841</v>
      </c>
      <c r="AM176" s="2">
        <f t="shared" si="108"/>
        <v>48.692307692307701</v>
      </c>
      <c r="AN176" s="11">
        <f t="shared" si="137"/>
        <v>0.83333333333333337</v>
      </c>
      <c r="AO176" s="11">
        <f t="shared" si="137"/>
        <v>0.50000000000000022</v>
      </c>
      <c r="AP176" s="11">
        <f t="shared" si="137"/>
        <v>0.84615384615384615</v>
      </c>
      <c r="AQ176" s="11">
        <f t="shared" si="133"/>
        <v>0.74358974358974372</v>
      </c>
      <c r="AR176" s="11">
        <f t="shared" si="133"/>
        <v>0.51923076923076927</v>
      </c>
      <c r="AS176" s="11">
        <f t="shared" si="133"/>
        <v>0.61538461538461531</v>
      </c>
      <c r="AT176" s="10">
        <f t="shared" si="162"/>
        <v>0.67628205128205121</v>
      </c>
      <c r="AU176" s="2">
        <v>11.999999999999995</v>
      </c>
      <c r="AV176" s="2">
        <v>8.0000000000000089</v>
      </c>
      <c r="AW176" s="2">
        <v>10.000000000000002</v>
      </c>
      <c r="AX176" s="2">
        <v>9.2142857142857171</v>
      </c>
      <c r="AY176" s="2">
        <v>6.4285714285714279</v>
      </c>
      <c r="AZ176" s="2">
        <v>8.2857142857142847</v>
      </c>
      <c r="BA176" s="2">
        <f t="shared" si="109"/>
        <v>53.928571428571438</v>
      </c>
      <c r="BB176" s="11">
        <f t="shared" si="138"/>
        <v>0.99999999999999956</v>
      </c>
      <c r="BC176" s="11">
        <f t="shared" si="138"/>
        <v>0.66666666666666741</v>
      </c>
      <c r="BD176" s="11">
        <f t="shared" si="138"/>
        <v>0.83333333333333348</v>
      </c>
      <c r="BE176" s="11">
        <f t="shared" si="134"/>
        <v>0.76785714285714313</v>
      </c>
      <c r="BF176" s="11">
        <f t="shared" si="134"/>
        <v>0.5357142857142857</v>
      </c>
      <c r="BG176" s="11">
        <f t="shared" si="134"/>
        <v>0.69047619047619035</v>
      </c>
      <c r="BH176" s="10">
        <f t="shared" si="163"/>
        <v>0.74900793650793662</v>
      </c>
      <c r="BI176">
        <v>8.0000000000000071</v>
      </c>
      <c r="BJ176">
        <v>9.7692307692307718</v>
      </c>
      <c r="BK176">
        <v>10</v>
      </c>
      <c r="BL176">
        <v>6.0000000000000027</v>
      </c>
      <c r="BM176">
        <v>7.8461538461538449</v>
      </c>
      <c r="BN176">
        <v>7.2307692307692299</v>
      </c>
      <c r="BO176">
        <v>48.846153846153854</v>
      </c>
      <c r="BP176" s="11">
        <v>0.6666666666666673</v>
      </c>
      <c r="BQ176" s="11">
        <v>0.81410256410256432</v>
      </c>
      <c r="BR176" s="11">
        <v>0.83333333333333337</v>
      </c>
      <c r="BS176" s="11">
        <v>0.50000000000000022</v>
      </c>
      <c r="BT176" s="11">
        <v>0.65384615384615374</v>
      </c>
      <c r="BU176" s="11">
        <v>0.60256410256410253</v>
      </c>
      <c r="BV176" s="11">
        <f t="shared" si="164"/>
        <v>0.67841880341880367</v>
      </c>
      <c r="BW176">
        <v>11.999999999999995</v>
      </c>
      <c r="BX176">
        <v>8.0000000000000089</v>
      </c>
      <c r="BY176">
        <v>8.0000000000000089</v>
      </c>
      <c r="BZ176">
        <v>6.0000000000000036</v>
      </c>
      <c r="CA176">
        <v>6.7142857142857135</v>
      </c>
      <c r="CB176">
        <v>5.9999999999999991</v>
      </c>
      <c r="CC176">
        <v>46.71428571428573</v>
      </c>
      <c r="CD176" s="11">
        <v>0.99999999999999956</v>
      </c>
      <c r="CE176" s="11">
        <v>0.66666666666666741</v>
      </c>
      <c r="CF176" s="11">
        <v>0.66666666666666741</v>
      </c>
      <c r="CG176" s="11">
        <v>0.50000000000000033</v>
      </c>
      <c r="CH176" s="11">
        <v>0.55952380952380942</v>
      </c>
      <c r="CI176" s="11">
        <v>0.49999999999999994</v>
      </c>
      <c r="CJ176" s="11">
        <f t="shared" si="165"/>
        <v>0.64880952380952406</v>
      </c>
      <c r="CK176" s="54">
        <f t="shared" si="166"/>
        <v>0.66952838827838834</v>
      </c>
    </row>
    <row r="177" spans="1:89" x14ac:dyDescent="0.25">
      <c r="A177" s="5" t="s">
        <v>356</v>
      </c>
      <c r="B177" s="12" t="s">
        <v>367</v>
      </c>
      <c r="C177" t="s">
        <v>368</v>
      </c>
      <c r="E177" s="2">
        <v>11.999999999999993</v>
      </c>
      <c r="F177" s="2">
        <v>9.0000000000000018</v>
      </c>
      <c r="G177" s="2">
        <v>10.153846153846153</v>
      </c>
      <c r="H177" s="2">
        <v>8.1538461538461604</v>
      </c>
      <c r="I177" s="2">
        <v>8.3076923076923084</v>
      </c>
      <c r="J177" s="2">
        <v>7.8461538461538449</v>
      </c>
      <c r="K177" s="2">
        <f t="shared" si="105"/>
        <v>55.46153846153846</v>
      </c>
      <c r="L177" s="13">
        <f t="shared" si="135"/>
        <v>0.99999999999999944</v>
      </c>
      <c r="M177" s="13">
        <f t="shared" si="135"/>
        <v>0.75000000000000011</v>
      </c>
      <c r="N177" s="13">
        <f t="shared" si="135"/>
        <v>0.84615384615384615</v>
      </c>
      <c r="O177" s="13">
        <f t="shared" si="131"/>
        <v>0.67948717948718007</v>
      </c>
      <c r="P177" s="13">
        <f t="shared" si="131"/>
        <v>0.6923076923076924</v>
      </c>
      <c r="Q177" s="13">
        <f t="shared" si="106"/>
        <v>0.65384615384615374</v>
      </c>
      <c r="R177" s="9">
        <f t="shared" si="160"/>
        <v>0.77029914529914534</v>
      </c>
      <c r="S177" s="2">
        <v>11.999999999999995</v>
      </c>
      <c r="T177" s="2">
        <v>9.0000000000000036</v>
      </c>
      <c r="U177" s="2">
        <v>10.000000000000002</v>
      </c>
      <c r="V177" s="2">
        <v>8.0000000000000089</v>
      </c>
      <c r="W177" s="2">
        <v>7.1428571428571423</v>
      </c>
      <c r="X177" s="2">
        <v>9.5714285714285694</v>
      </c>
      <c r="Y177" s="2">
        <f t="shared" si="107"/>
        <v>55.714285714285722</v>
      </c>
      <c r="Z177" s="11">
        <f t="shared" si="136"/>
        <v>0.99999999999999956</v>
      </c>
      <c r="AA177" s="11">
        <f t="shared" si="136"/>
        <v>0.75000000000000033</v>
      </c>
      <c r="AB177" s="11">
        <f t="shared" si="136"/>
        <v>0.83333333333333348</v>
      </c>
      <c r="AC177" s="11">
        <f t="shared" si="132"/>
        <v>0.66666666666666741</v>
      </c>
      <c r="AD177" s="11">
        <f t="shared" si="132"/>
        <v>0.59523809523809523</v>
      </c>
      <c r="AE177" s="11">
        <f t="shared" si="132"/>
        <v>0.79761904761904745</v>
      </c>
      <c r="AF177" s="10">
        <f t="shared" si="161"/>
        <v>0.77380952380952406</v>
      </c>
      <c r="AG177" s="2">
        <v>10.000000000000002</v>
      </c>
      <c r="AH177" s="2">
        <v>11.999999999999993</v>
      </c>
      <c r="AI177" s="2">
        <v>8.0000000000000071</v>
      </c>
      <c r="AJ177" s="2">
        <v>10</v>
      </c>
      <c r="AK177" s="2">
        <v>5.8461538461538467</v>
      </c>
      <c r="AL177" s="2">
        <v>6.9230769230769234</v>
      </c>
      <c r="AM177" s="2">
        <f t="shared" si="108"/>
        <v>52.769230769230774</v>
      </c>
      <c r="AN177" s="11">
        <f t="shared" si="137"/>
        <v>0.83333333333333348</v>
      </c>
      <c r="AO177" s="11">
        <f t="shared" si="137"/>
        <v>0.99999999999999944</v>
      </c>
      <c r="AP177" s="11">
        <f t="shared" si="137"/>
        <v>0.6666666666666673</v>
      </c>
      <c r="AQ177" s="11">
        <f t="shared" si="133"/>
        <v>0.83333333333333337</v>
      </c>
      <c r="AR177" s="11">
        <f t="shared" si="133"/>
        <v>0.48717948717948723</v>
      </c>
      <c r="AS177" s="11">
        <f t="shared" si="133"/>
        <v>0.57692307692307698</v>
      </c>
      <c r="AT177" s="10">
        <f t="shared" si="162"/>
        <v>0.73290598290598297</v>
      </c>
      <c r="AU177" s="2">
        <v>11.999999999999995</v>
      </c>
      <c r="AV177" s="2">
        <v>11.999999999999995</v>
      </c>
      <c r="AW177" s="2">
        <v>11.999999999999995</v>
      </c>
      <c r="AX177" s="2">
        <v>10.000000000000002</v>
      </c>
      <c r="AY177" s="2">
        <v>7.2857142857142909</v>
      </c>
      <c r="AZ177" s="2">
        <v>8.5714285714285712</v>
      </c>
      <c r="BA177" s="2">
        <f t="shared" si="109"/>
        <v>61.857142857142847</v>
      </c>
      <c r="BB177" s="11">
        <f t="shared" si="138"/>
        <v>0.99999999999999956</v>
      </c>
      <c r="BC177" s="11">
        <f t="shared" si="138"/>
        <v>0.99999999999999956</v>
      </c>
      <c r="BD177" s="11">
        <f t="shared" si="138"/>
        <v>0.99999999999999956</v>
      </c>
      <c r="BE177" s="11">
        <f t="shared" si="134"/>
        <v>0.83333333333333348</v>
      </c>
      <c r="BF177" s="11">
        <f t="shared" si="134"/>
        <v>0.60714285714285754</v>
      </c>
      <c r="BG177" s="11">
        <f t="shared" si="134"/>
        <v>0.7142857142857143</v>
      </c>
      <c r="BH177" s="10">
        <f t="shared" si="163"/>
        <v>0.85912698412698407</v>
      </c>
      <c r="BI177">
        <v>11.999999999999993</v>
      </c>
      <c r="BJ177">
        <v>8.0000000000000071</v>
      </c>
      <c r="BK177">
        <v>10</v>
      </c>
      <c r="BL177">
        <v>10</v>
      </c>
      <c r="BM177">
        <v>3.9999999999999982</v>
      </c>
      <c r="BN177">
        <v>9.8461538461538485</v>
      </c>
      <c r="BO177">
        <v>53.846153846153847</v>
      </c>
      <c r="BP177" s="11">
        <v>0.99999999999999944</v>
      </c>
      <c r="BQ177" s="11">
        <v>0.6666666666666673</v>
      </c>
      <c r="BR177" s="11">
        <v>0.83333333333333337</v>
      </c>
      <c r="BS177" s="11">
        <v>0.83333333333333337</v>
      </c>
      <c r="BT177" s="11">
        <v>0.3333333333333332</v>
      </c>
      <c r="BU177" s="11">
        <v>0.82051282051282071</v>
      </c>
      <c r="BV177" s="11">
        <f t="shared" si="164"/>
        <v>0.74786324786324787</v>
      </c>
      <c r="BW177">
        <v>10.000000000000002</v>
      </c>
      <c r="BX177">
        <v>10.000000000000002</v>
      </c>
      <c r="BY177">
        <v>11.999999999999995</v>
      </c>
      <c r="BZ177">
        <v>6.0000000000000036</v>
      </c>
      <c r="CA177">
        <v>2.9999999999999991</v>
      </c>
      <c r="CB177">
        <v>6.7142857142857144</v>
      </c>
      <c r="CC177">
        <v>47.714285714285715</v>
      </c>
      <c r="CD177" s="11">
        <v>0.83333333333333348</v>
      </c>
      <c r="CE177" s="11">
        <v>0.83333333333333348</v>
      </c>
      <c r="CF177" s="11">
        <v>0.99999999999999956</v>
      </c>
      <c r="CG177" s="11">
        <v>0.50000000000000033</v>
      </c>
      <c r="CH177" s="11">
        <v>0.24999999999999992</v>
      </c>
      <c r="CI177" s="11">
        <v>0.55952380952380953</v>
      </c>
      <c r="CJ177" s="11">
        <f t="shared" si="165"/>
        <v>0.66269841269841268</v>
      </c>
      <c r="CK177" s="54">
        <f t="shared" si="166"/>
        <v>0.75778388278388287</v>
      </c>
    </row>
    <row r="178" spans="1:89" hidden="1" x14ac:dyDescent="0.25">
      <c r="A178" s="1" t="s">
        <v>356</v>
      </c>
      <c r="B178" s="12" t="s">
        <v>369</v>
      </c>
      <c r="C178" t="s">
        <v>370</v>
      </c>
      <c r="E178" s="2"/>
      <c r="F178" s="2"/>
      <c r="G178" s="2"/>
      <c r="H178" s="2"/>
      <c r="I178" s="2"/>
      <c r="J178" s="2">
        <v>0.76923076923076927</v>
      </c>
      <c r="K178" s="2">
        <f t="shared" si="105"/>
        <v>0.76923076923076927</v>
      </c>
      <c r="L178" s="13">
        <f t="shared" si="135"/>
        <v>0</v>
      </c>
      <c r="M178" s="13">
        <f t="shared" si="135"/>
        <v>0</v>
      </c>
      <c r="N178" s="13">
        <f t="shared" si="135"/>
        <v>0</v>
      </c>
      <c r="O178" s="13">
        <f t="shared" si="131"/>
        <v>0</v>
      </c>
      <c r="P178" s="13">
        <f t="shared" si="131"/>
        <v>0</v>
      </c>
      <c r="Q178" s="13">
        <f t="shared" si="106"/>
        <v>6.4102564102564111E-2</v>
      </c>
      <c r="R178" s="13"/>
      <c r="S178" s="2">
        <v>0</v>
      </c>
      <c r="T178" s="2">
        <v>0</v>
      </c>
      <c r="U178" s="2">
        <v>0</v>
      </c>
      <c r="V178" s="2">
        <v>0</v>
      </c>
      <c r="W178" s="2">
        <v>0</v>
      </c>
      <c r="X178" s="2">
        <v>0</v>
      </c>
      <c r="Y178" s="2">
        <f t="shared" si="107"/>
        <v>0</v>
      </c>
      <c r="Z178" s="11">
        <f t="shared" si="136"/>
        <v>0</v>
      </c>
      <c r="AA178" s="11">
        <f t="shared" si="136"/>
        <v>0</v>
      </c>
      <c r="AB178" s="11">
        <f t="shared" si="136"/>
        <v>0</v>
      </c>
      <c r="AC178" s="11">
        <f t="shared" si="132"/>
        <v>0</v>
      </c>
      <c r="AD178" s="11">
        <f t="shared" si="132"/>
        <v>0</v>
      </c>
      <c r="AE178" s="11">
        <f t="shared" si="132"/>
        <v>0</v>
      </c>
      <c r="AF178" s="11"/>
      <c r="AG178" s="2">
        <v>0</v>
      </c>
      <c r="AH178" s="2">
        <v>0</v>
      </c>
      <c r="AI178" s="2">
        <v>0</v>
      </c>
      <c r="AJ178" s="2">
        <v>0</v>
      </c>
      <c r="AK178" s="2">
        <v>0.61538461538461542</v>
      </c>
      <c r="AL178" s="2">
        <v>0</v>
      </c>
      <c r="AM178" s="2">
        <f t="shared" si="108"/>
        <v>0.61538461538461542</v>
      </c>
      <c r="AN178" s="11">
        <f t="shared" si="137"/>
        <v>0</v>
      </c>
      <c r="AO178" s="11">
        <f t="shared" si="137"/>
        <v>0</v>
      </c>
      <c r="AP178" s="11">
        <f t="shared" si="137"/>
        <v>0</v>
      </c>
      <c r="AQ178" s="11">
        <f t="shared" si="133"/>
        <v>0</v>
      </c>
      <c r="AR178" s="11">
        <f t="shared" si="133"/>
        <v>5.1282051282051287E-2</v>
      </c>
      <c r="AS178" s="11">
        <f t="shared" si="133"/>
        <v>0</v>
      </c>
      <c r="AT178" s="11"/>
      <c r="AU178" s="2">
        <v>0</v>
      </c>
      <c r="AV178" s="2">
        <v>0</v>
      </c>
      <c r="AW178" s="2">
        <v>0</v>
      </c>
      <c r="AX178" s="2">
        <v>0</v>
      </c>
      <c r="AY178" s="2">
        <v>0</v>
      </c>
      <c r="AZ178" s="2">
        <v>0</v>
      </c>
      <c r="BA178" s="2">
        <f t="shared" si="109"/>
        <v>0</v>
      </c>
      <c r="BB178" s="11">
        <f t="shared" si="138"/>
        <v>0</v>
      </c>
      <c r="BC178" s="11">
        <f t="shared" si="138"/>
        <v>0</v>
      </c>
      <c r="BD178" s="11">
        <f t="shared" si="138"/>
        <v>0</v>
      </c>
      <c r="BE178" s="11">
        <f t="shared" si="134"/>
        <v>0</v>
      </c>
      <c r="BF178" s="11">
        <f t="shared" si="134"/>
        <v>0</v>
      </c>
      <c r="BG178" s="11">
        <f t="shared" si="134"/>
        <v>0</v>
      </c>
      <c r="BH178" s="11"/>
      <c r="BP178" s="11"/>
      <c r="BQ178" s="11"/>
      <c r="BR178" s="11"/>
      <c r="BS178" s="11"/>
      <c r="BT178" s="11"/>
      <c r="BU178" s="11"/>
      <c r="BV178" s="11"/>
      <c r="CD178" s="11"/>
      <c r="CE178" s="11"/>
      <c r="CF178" s="11"/>
      <c r="CG178" s="11"/>
      <c r="CH178" s="11"/>
      <c r="CI178" s="11"/>
    </row>
    <row r="179" spans="1:89" hidden="1" x14ac:dyDescent="0.25">
      <c r="A179" s="1" t="s">
        <v>356</v>
      </c>
      <c r="B179" s="12" t="s">
        <v>371</v>
      </c>
      <c r="C179" t="s">
        <v>372</v>
      </c>
      <c r="E179" s="2"/>
      <c r="F179" s="2">
        <v>6.3076923076923039</v>
      </c>
      <c r="G179" s="2"/>
      <c r="H179" s="2"/>
      <c r="I179" s="2">
        <v>1.153846153846154</v>
      </c>
      <c r="J179" s="2">
        <v>1.153846153846154</v>
      </c>
      <c r="K179" s="2">
        <f t="shared" si="105"/>
        <v>8.6153846153846114</v>
      </c>
      <c r="L179" s="13">
        <f t="shared" si="135"/>
        <v>0</v>
      </c>
      <c r="M179" s="13">
        <f t="shared" si="135"/>
        <v>0.52564102564102533</v>
      </c>
      <c r="N179" s="13">
        <f t="shared" si="135"/>
        <v>0</v>
      </c>
      <c r="O179" s="13">
        <f t="shared" si="131"/>
        <v>0</v>
      </c>
      <c r="P179" s="13">
        <f t="shared" si="131"/>
        <v>9.6153846153846159E-2</v>
      </c>
      <c r="Q179" s="13">
        <f t="shared" si="106"/>
        <v>9.6153846153846159E-2</v>
      </c>
      <c r="R179" s="13"/>
      <c r="S179" s="2">
        <v>0</v>
      </c>
      <c r="T179" s="2">
        <v>0</v>
      </c>
      <c r="U179" s="2">
        <v>0</v>
      </c>
      <c r="V179" s="2">
        <v>0</v>
      </c>
      <c r="W179" s="2">
        <v>0</v>
      </c>
      <c r="X179" s="2">
        <v>0</v>
      </c>
      <c r="Y179" s="2">
        <f t="shared" si="107"/>
        <v>0</v>
      </c>
      <c r="Z179" s="11">
        <f t="shared" si="136"/>
        <v>0</v>
      </c>
      <c r="AA179" s="11">
        <f t="shared" si="136"/>
        <v>0</v>
      </c>
      <c r="AB179" s="11">
        <f t="shared" si="136"/>
        <v>0</v>
      </c>
      <c r="AC179" s="11">
        <f t="shared" si="132"/>
        <v>0</v>
      </c>
      <c r="AD179" s="11">
        <f t="shared" si="132"/>
        <v>0</v>
      </c>
      <c r="AE179" s="11">
        <f t="shared" si="132"/>
        <v>0</v>
      </c>
      <c r="AF179" s="11"/>
      <c r="AG179" s="2">
        <v>0</v>
      </c>
      <c r="AH179" s="2">
        <v>0</v>
      </c>
      <c r="AI179" s="2">
        <v>0</v>
      </c>
      <c r="AJ179" s="2">
        <v>0</v>
      </c>
      <c r="AK179" s="2">
        <v>0</v>
      </c>
      <c r="AL179" s="2">
        <v>0</v>
      </c>
      <c r="AM179" s="2">
        <f t="shared" si="108"/>
        <v>0</v>
      </c>
      <c r="AN179" s="11">
        <f t="shared" si="137"/>
        <v>0</v>
      </c>
      <c r="AO179" s="11">
        <f t="shared" si="137"/>
        <v>0</v>
      </c>
      <c r="AP179" s="11">
        <f t="shared" si="137"/>
        <v>0</v>
      </c>
      <c r="AQ179" s="11">
        <f t="shared" si="133"/>
        <v>0</v>
      </c>
      <c r="AR179" s="11">
        <f t="shared" si="133"/>
        <v>0</v>
      </c>
      <c r="AS179" s="11">
        <f t="shared" si="133"/>
        <v>0</v>
      </c>
      <c r="AT179" s="11"/>
      <c r="AU179" s="2">
        <v>0</v>
      </c>
      <c r="AV179" s="2">
        <v>0</v>
      </c>
      <c r="AW179" s="2">
        <v>0</v>
      </c>
      <c r="AX179" s="2">
        <v>0</v>
      </c>
      <c r="AY179" s="2">
        <v>0</v>
      </c>
      <c r="AZ179" s="2">
        <v>0</v>
      </c>
      <c r="BA179" s="2">
        <f t="shared" si="109"/>
        <v>0</v>
      </c>
      <c r="BB179" s="11">
        <f t="shared" si="138"/>
        <v>0</v>
      </c>
      <c r="BC179" s="11">
        <f t="shared" si="138"/>
        <v>0</v>
      </c>
      <c r="BD179" s="11">
        <f t="shared" si="138"/>
        <v>0</v>
      </c>
      <c r="BE179" s="11">
        <f t="shared" si="134"/>
        <v>0</v>
      </c>
      <c r="BF179" s="11">
        <f t="shared" si="134"/>
        <v>0</v>
      </c>
      <c r="BG179" s="11">
        <f t="shared" si="134"/>
        <v>0</v>
      </c>
      <c r="BH179" s="11"/>
      <c r="BP179" s="11"/>
      <c r="BQ179" s="11"/>
      <c r="BR179" s="11"/>
      <c r="BS179" s="11"/>
      <c r="BT179" s="11"/>
      <c r="BU179" s="11"/>
      <c r="BV179" s="11"/>
      <c r="BW179">
        <v>0</v>
      </c>
      <c r="BX179">
        <v>0</v>
      </c>
      <c r="BY179">
        <v>0</v>
      </c>
      <c r="BZ179">
        <v>1.9999999999999993</v>
      </c>
      <c r="CA179">
        <v>0</v>
      </c>
      <c r="CB179">
        <v>0</v>
      </c>
      <c r="CC179">
        <v>1.9999999999999993</v>
      </c>
      <c r="CD179" s="11">
        <v>0</v>
      </c>
      <c r="CE179" s="11">
        <v>0</v>
      </c>
      <c r="CF179" s="11">
        <v>0</v>
      </c>
      <c r="CG179" s="11">
        <v>0.1666666666666666</v>
      </c>
      <c r="CH179" s="11">
        <v>0</v>
      </c>
      <c r="CI179" s="11">
        <v>0</v>
      </c>
    </row>
    <row r="180" spans="1:89" hidden="1" x14ac:dyDescent="0.25">
      <c r="A180" s="1" t="s">
        <v>356</v>
      </c>
      <c r="B180" s="12" t="s">
        <v>373</v>
      </c>
      <c r="C180" t="s">
        <v>374</v>
      </c>
      <c r="E180" s="2">
        <v>1.9999999999999996</v>
      </c>
      <c r="F180" s="2">
        <v>3.9999999999999982</v>
      </c>
      <c r="G180" s="2">
        <v>3.9999999999999982</v>
      </c>
      <c r="H180" s="2">
        <v>6.0000000000000027</v>
      </c>
      <c r="I180" s="2">
        <v>3.6923076923076925</v>
      </c>
      <c r="J180" s="2">
        <v>2.4615384615384617</v>
      </c>
      <c r="K180" s="2">
        <f t="shared" si="105"/>
        <v>22.153846153846153</v>
      </c>
      <c r="L180" s="13">
        <f t="shared" si="135"/>
        <v>0.16666666666666663</v>
      </c>
      <c r="M180" s="13">
        <f t="shared" si="135"/>
        <v>0.3333333333333332</v>
      </c>
      <c r="N180" s="13">
        <f t="shared" si="135"/>
        <v>0.3333333333333332</v>
      </c>
      <c r="O180" s="13">
        <f t="shared" si="131"/>
        <v>0.50000000000000022</v>
      </c>
      <c r="P180" s="13">
        <f t="shared" si="131"/>
        <v>0.30769230769230771</v>
      </c>
      <c r="Q180" s="13">
        <f t="shared" si="106"/>
        <v>0.20512820512820515</v>
      </c>
      <c r="R180" s="13"/>
      <c r="S180" s="2">
        <v>1.9999999999999993</v>
      </c>
      <c r="T180" s="2">
        <v>10.000000000000002</v>
      </c>
      <c r="U180" s="2">
        <v>3.9999999999999987</v>
      </c>
      <c r="V180" s="2">
        <v>1.9999999999999993</v>
      </c>
      <c r="W180" s="2">
        <v>2.8571428571428568</v>
      </c>
      <c r="X180" s="2">
        <v>0</v>
      </c>
      <c r="Y180" s="2">
        <f t="shared" si="107"/>
        <v>20.857142857142858</v>
      </c>
      <c r="Z180" s="11">
        <f t="shared" si="136"/>
        <v>0.1666666666666666</v>
      </c>
      <c r="AA180" s="11">
        <f t="shared" si="136"/>
        <v>0.83333333333333348</v>
      </c>
      <c r="AB180" s="11">
        <f t="shared" si="136"/>
        <v>0.3333333333333332</v>
      </c>
      <c r="AC180" s="11">
        <f t="shared" si="132"/>
        <v>0.1666666666666666</v>
      </c>
      <c r="AD180" s="11">
        <f t="shared" si="132"/>
        <v>0.23809523809523805</v>
      </c>
      <c r="AE180" s="11">
        <f t="shared" si="132"/>
        <v>0</v>
      </c>
      <c r="AF180" s="11"/>
      <c r="AG180" s="2">
        <v>6.0000000000000018</v>
      </c>
      <c r="AH180" s="2">
        <v>3.9999999999999982</v>
      </c>
      <c r="AI180" s="2">
        <v>6.0000000000000027</v>
      </c>
      <c r="AJ180" s="2">
        <v>6.0000000000000018</v>
      </c>
      <c r="AK180" s="2">
        <v>1.8461538461538463</v>
      </c>
      <c r="AL180" s="2">
        <v>3.6923076923076925</v>
      </c>
      <c r="AM180" s="2">
        <f t="shared" si="108"/>
        <v>27.538461538461547</v>
      </c>
      <c r="AN180" s="11">
        <f t="shared" si="137"/>
        <v>0.50000000000000011</v>
      </c>
      <c r="AO180" s="11">
        <f t="shared" si="137"/>
        <v>0.3333333333333332</v>
      </c>
      <c r="AP180" s="11">
        <f t="shared" si="137"/>
        <v>0.50000000000000022</v>
      </c>
      <c r="AQ180" s="11">
        <f t="shared" si="133"/>
        <v>0.50000000000000011</v>
      </c>
      <c r="AR180" s="11">
        <f t="shared" si="133"/>
        <v>0.15384615384615385</v>
      </c>
      <c r="AS180" s="11">
        <f t="shared" si="133"/>
        <v>0.30769230769230771</v>
      </c>
      <c r="AT180" s="11"/>
      <c r="AU180" s="2">
        <v>7.0000000000000044</v>
      </c>
      <c r="AV180" s="2">
        <v>1.9999999999999993</v>
      </c>
      <c r="AW180" s="2">
        <v>6.0000000000000036</v>
      </c>
      <c r="AX180" s="2">
        <v>3.9999999999999987</v>
      </c>
      <c r="AY180" s="2">
        <v>1.1428571428571428</v>
      </c>
      <c r="AZ180" s="2">
        <v>2.5714285714285712</v>
      </c>
      <c r="BA180" s="2">
        <f t="shared" si="109"/>
        <v>22.714285714285722</v>
      </c>
      <c r="BB180" s="11">
        <f t="shared" si="138"/>
        <v>0.5833333333333337</v>
      </c>
      <c r="BC180" s="11">
        <f t="shared" si="138"/>
        <v>0.1666666666666666</v>
      </c>
      <c r="BD180" s="11">
        <f t="shared" si="138"/>
        <v>0.50000000000000033</v>
      </c>
      <c r="BE180" s="11">
        <f t="shared" si="134"/>
        <v>0.3333333333333332</v>
      </c>
      <c r="BF180" s="11">
        <f t="shared" si="134"/>
        <v>9.5238095238095233E-2</v>
      </c>
      <c r="BG180" s="11">
        <f t="shared" si="134"/>
        <v>0.21428571428571427</v>
      </c>
      <c r="BH180" s="11"/>
      <c r="BI180">
        <v>3.9999999999999982</v>
      </c>
      <c r="BJ180">
        <v>8.0000000000000071</v>
      </c>
      <c r="BK180">
        <v>6.0000000000000027</v>
      </c>
      <c r="BL180">
        <v>3.9999999999999991</v>
      </c>
      <c r="BM180">
        <v>3.6923076923076925</v>
      </c>
      <c r="BN180">
        <v>3.6923076923076925</v>
      </c>
      <c r="BO180">
        <v>29.384615384615394</v>
      </c>
      <c r="BP180" s="11">
        <v>0.3333333333333332</v>
      </c>
      <c r="BQ180" s="11">
        <v>0.6666666666666673</v>
      </c>
      <c r="BR180" s="11">
        <v>0.50000000000000022</v>
      </c>
      <c r="BS180" s="11">
        <v>0.33333333333333326</v>
      </c>
      <c r="BT180" s="11">
        <v>0.30769230769230771</v>
      </c>
      <c r="BU180" s="11">
        <v>0.30769230769230771</v>
      </c>
      <c r="BV180" s="11"/>
      <c r="BW180">
        <v>8.0000000000000036</v>
      </c>
      <c r="BX180">
        <v>3.9999999999999987</v>
      </c>
      <c r="BY180">
        <v>1.9999999999999993</v>
      </c>
      <c r="BZ180">
        <v>1.9999999999999993</v>
      </c>
      <c r="CA180">
        <v>1.714285714285714</v>
      </c>
      <c r="CB180">
        <v>0.5714285714285714</v>
      </c>
      <c r="CC180">
        <v>18.285714285714288</v>
      </c>
      <c r="CD180" s="11">
        <v>0.66666666666666696</v>
      </c>
      <c r="CE180" s="11">
        <v>0.3333333333333332</v>
      </c>
      <c r="CF180" s="11">
        <v>0.1666666666666666</v>
      </c>
      <c r="CG180" s="11">
        <v>0.1666666666666666</v>
      </c>
      <c r="CH180" s="11">
        <v>0.14285714285714282</v>
      </c>
      <c r="CI180" s="11">
        <v>4.7619047619047616E-2</v>
      </c>
    </row>
    <row r="181" spans="1:89" hidden="1" x14ac:dyDescent="0.25">
      <c r="A181" s="1" t="s">
        <v>356</v>
      </c>
      <c r="B181" s="12" t="s">
        <v>375</v>
      </c>
      <c r="C181" t="s">
        <v>376</v>
      </c>
      <c r="E181" s="2"/>
      <c r="F181" s="2">
        <v>1.9999999999999996</v>
      </c>
      <c r="G181" s="2">
        <v>3.9999999999999982</v>
      </c>
      <c r="H181" s="2"/>
      <c r="I181" s="2">
        <v>1.8461538461538463</v>
      </c>
      <c r="J181" s="2">
        <v>2.4615384615384617</v>
      </c>
      <c r="K181" s="2">
        <f t="shared" si="105"/>
        <v>10.307692307692307</v>
      </c>
      <c r="L181" s="13">
        <f t="shared" si="135"/>
        <v>0</v>
      </c>
      <c r="M181" s="13">
        <f t="shared" si="135"/>
        <v>0.16666666666666663</v>
      </c>
      <c r="N181" s="13">
        <f t="shared" si="135"/>
        <v>0.3333333333333332</v>
      </c>
      <c r="O181" s="13">
        <f t="shared" si="131"/>
        <v>0</v>
      </c>
      <c r="P181" s="13">
        <f t="shared" si="131"/>
        <v>0.15384615384615385</v>
      </c>
      <c r="Q181" s="13">
        <f t="shared" si="106"/>
        <v>0.20512820512820515</v>
      </c>
      <c r="R181" s="13"/>
      <c r="S181" s="2">
        <v>0</v>
      </c>
      <c r="T181" s="2">
        <v>0</v>
      </c>
      <c r="U181" s="2">
        <v>0</v>
      </c>
      <c r="V181" s="2">
        <v>0</v>
      </c>
      <c r="W181" s="2">
        <v>0</v>
      </c>
      <c r="X181" s="2">
        <v>0</v>
      </c>
      <c r="Y181" s="2">
        <f t="shared" si="107"/>
        <v>0</v>
      </c>
      <c r="Z181" s="11">
        <f t="shared" si="136"/>
        <v>0</v>
      </c>
      <c r="AA181" s="11">
        <f t="shared" si="136"/>
        <v>0</v>
      </c>
      <c r="AB181" s="11">
        <f t="shared" si="136"/>
        <v>0</v>
      </c>
      <c r="AC181" s="11">
        <f t="shared" si="132"/>
        <v>0</v>
      </c>
      <c r="AD181" s="11">
        <f t="shared" si="132"/>
        <v>0</v>
      </c>
      <c r="AE181" s="11">
        <f t="shared" si="132"/>
        <v>0</v>
      </c>
      <c r="AF181" s="11"/>
      <c r="AG181" s="2">
        <v>0</v>
      </c>
      <c r="AH181" s="2">
        <v>0</v>
      </c>
      <c r="AI181" s="2">
        <v>0</v>
      </c>
      <c r="AJ181" s="2">
        <v>0</v>
      </c>
      <c r="AK181" s="2">
        <v>0</v>
      </c>
      <c r="AL181" s="2">
        <v>0</v>
      </c>
      <c r="AM181" s="2">
        <f t="shared" si="108"/>
        <v>0</v>
      </c>
      <c r="AN181" s="11">
        <f t="shared" si="137"/>
        <v>0</v>
      </c>
      <c r="AO181" s="11">
        <f t="shared" si="137"/>
        <v>0</v>
      </c>
      <c r="AP181" s="11">
        <f t="shared" si="137"/>
        <v>0</v>
      </c>
      <c r="AQ181" s="11">
        <f t="shared" si="133"/>
        <v>0</v>
      </c>
      <c r="AR181" s="11">
        <f t="shared" si="133"/>
        <v>0</v>
      </c>
      <c r="AS181" s="11">
        <f t="shared" si="133"/>
        <v>0</v>
      </c>
      <c r="AT181" s="11"/>
      <c r="AU181" s="2">
        <v>0</v>
      </c>
      <c r="AV181" s="2">
        <v>0</v>
      </c>
      <c r="AW181" s="2">
        <v>0</v>
      </c>
      <c r="AX181" s="2">
        <v>0</v>
      </c>
      <c r="AY181" s="2">
        <v>0</v>
      </c>
      <c r="AZ181" s="2">
        <v>0</v>
      </c>
      <c r="BA181" s="2">
        <f t="shared" si="109"/>
        <v>0</v>
      </c>
      <c r="BB181" s="11">
        <f t="shared" si="138"/>
        <v>0</v>
      </c>
      <c r="BC181" s="11">
        <f t="shared" si="138"/>
        <v>0</v>
      </c>
      <c r="BD181" s="11">
        <f t="shared" si="138"/>
        <v>0</v>
      </c>
      <c r="BE181" s="11">
        <f t="shared" si="134"/>
        <v>0</v>
      </c>
      <c r="BF181" s="11">
        <f t="shared" si="134"/>
        <v>0</v>
      </c>
      <c r="BG181" s="11">
        <f t="shared" si="134"/>
        <v>0</v>
      </c>
      <c r="BH181" s="11"/>
      <c r="BP181" s="11"/>
      <c r="BQ181" s="11"/>
      <c r="BR181" s="11"/>
      <c r="BS181" s="11"/>
      <c r="BT181" s="11"/>
      <c r="BU181" s="11"/>
      <c r="BV181" s="11"/>
      <c r="CD181" s="11"/>
      <c r="CE181" s="11"/>
      <c r="CF181" s="11"/>
      <c r="CG181" s="11"/>
      <c r="CH181" s="11"/>
      <c r="CI181" s="11"/>
    </row>
    <row r="182" spans="1:89" s="7" customFormat="1" hidden="1" x14ac:dyDescent="0.25">
      <c r="A182" s="1" t="s">
        <v>356</v>
      </c>
      <c r="B182" s="12" t="s">
        <v>377</v>
      </c>
      <c r="C182" t="s">
        <v>378</v>
      </c>
      <c r="D182"/>
      <c r="E182" s="2"/>
      <c r="F182" s="2"/>
      <c r="G182" s="2"/>
      <c r="H182" s="2"/>
      <c r="I182" s="2"/>
      <c r="J182" s="2">
        <v>0.92307692307692313</v>
      </c>
      <c r="K182" s="2">
        <f t="shared" si="105"/>
        <v>0.92307692307692313</v>
      </c>
      <c r="L182" s="13">
        <f t="shared" si="135"/>
        <v>0</v>
      </c>
      <c r="M182" s="13">
        <f t="shared" si="135"/>
        <v>0</v>
      </c>
      <c r="N182" s="13">
        <f t="shared" si="135"/>
        <v>0</v>
      </c>
      <c r="O182" s="13">
        <f t="shared" si="131"/>
        <v>0</v>
      </c>
      <c r="P182" s="13">
        <f t="shared" si="131"/>
        <v>0</v>
      </c>
      <c r="Q182" s="13">
        <f t="shared" si="106"/>
        <v>7.6923076923076927E-2</v>
      </c>
      <c r="R182" s="13"/>
      <c r="S182" s="2">
        <v>0</v>
      </c>
      <c r="T182" s="2">
        <v>0</v>
      </c>
      <c r="U182" s="2">
        <v>0</v>
      </c>
      <c r="V182" s="2">
        <v>0</v>
      </c>
      <c r="W182" s="2">
        <v>0</v>
      </c>
      <c r="X182" s="2">
        <v>0</v>
      </c>
      <c r="Y182" s="2">
        <f t="shared" si="107"/>
        <v>0</v>
      </c>
      <c r="Z182" s="11">
        <f t="shared" si="136"/>
        <v>0</v>
      </c>
      <c r="AA182" s="11">
        <f t="shared" si="136"/>
        <v>0</v>
      </c>
      <c r="AB182" s="11">
        <f t="shared" si="136"/>
        <v>0</v>
      </c>
      <c r="AC182" s="11">
        <f t="shared" si="132"/>
        <v>0</v>
      </c>
      <c r="AD182" s="11">
        <f t="shared" si="132"/>
        <v>0</v>
      </c>
      <c r="AE182" s="11">
        <f t="shared" si="132"/>
        <v>0</v>
      </c>
      <c r="AF182" s="11"/>
      <c r="AG182" s="2">
        <v>0</v>
      </c>
      <c r="AH182" s="2">
        <v>0</v>
      </c>
      <c r="AI182" s="2">
        <v>0</v>
      </c>
      <c r="AJ182" s="2">
        <v>0</v>
      </c>
      <c r="AK182" s="2">
        <v>0.92307692307692313</v>
      </c>
      <c r="AL182" s="2">
        <v>0.92307692307692313</v>
      </c>
      <c r="AM182" s="2">
        <f t="shared" si="108"/>
        <v>1.8461538461538463</v>
      </c>
      <c r="AN182" s="11">
        <f t="shared" si="137"/>
        <v>0</v>
      </c>
      <c r="AO182" s="11">
        <f t="shared" si="137"/>
        <v>0</v>
      </c>
      <c r="AP182" s="11">
        <f t="shared" si="137"/>
        <v>0</v>
      </c>
      <c r="AQ182" s="11">
        <f t="shared" si="133"/>
        <v>0</v>
      </c>
      <c r="AR182" s="11">
        <f t="shared" si="133"/>
        <v>7.6923076923076927E-2</v>
      </c>
      <c r="AS182" s="11">
        <f t="shared" si="133"/>
        <v>7.6923076923076927E-2</v>
      </c>
      <c r="AT182" s="11"/>
      <c r="AU182" s="2">
        <v>0</v>
      </c>
      <c r="AV182" s="2">
        <v>0</v>
      </c>
      <c r="AW182" s="2">
        <v>0</v>
      </c>
      <c r="AX182" s="2">
        <v>0</v>
      </c>
      <c r="AY182" s="2">
        <v>0</v>
      </c>
      <c r="AZ182" s="2">
        <v>0</v>
      </c>
      <c r="BA182" s="2">
        <f t="shared" si="109"/>
        <v>0</v>
      </c>
      <c r="BB182" s="11">
        <f t="shared" si="138"/>
        <v>0</v>
      </c>
      <c r="BC182" s="11">
        <f t="shared" si="138"/>
        <v>0</v>
      </c>
      <c r="BD182" s="11">
        <f t="shared" si="138"/>
        <v>0</v>
      </c>
      <c r="BE182" s="11">
        <f t="shared" si="134"/>
        <v>0</v>
      </c>
      <c r="BF182" s="11">
        <f t="shared" si="134"/>
        <v>0</v>
      </c>
      <c r="BG182" s="11">
        <f t="shared" si="134"/>
        <v>0</v>
      </c>
      <c r="BH182" s="11"/>
      <c r="BI182"/>
      <c r="BJ182"/>
      <c r="BK182"/>
      <c r="BL182"/>
      <c r="BM182"/>
      <c r="BN182"/>
      <c r="BO182"/>
      <c r="BP182" s="11"/>
      <c r="BQ182" s="11"/>
      <c r="BR182" s="11"/>
      <c r="BS182" s="11"/>
      <c r="BT182" s="11"/>
      <c r="BU182" s="11"/>
      <c r="BV182" s="11"/>
      <c r="BW182"/>
      <c r="BX182"/>
      <c r="BY182"/>
      <c r="BZ182"/>
      <c r="CA182"/>
      <c r="CB182"/>
      <c r="CC182"/>
      <c r="CD182" s="11"/>
      <c r="CE182" s="11"/>
      <c r="CF182" s="11"/>
      <c r="CG182" s="11"/>
      <c r="CH182" s="11"/>
      <c r="CI182" s="11"/>
    </row>
    <row r="183" spans="1:89" s="7" customFormat="1" hidden="1" x14ac:dyDescent="0.25">
      <c r="A183" s="1" t="s">
        <v>356</v>
      </c>
      <c r="B183" s="12" t="s">
        <v>379</v>
      </c>
      <c r="C183" t="s">
        <v>380</v>
      </c>
      <c r="D183"/>
      <c r="E183" s="2"/>
      <c r="F183" s="2"/>
      <c r="G183" s="2"/>
      <c r="H183" s="2"/>
      <c r="I183" s="2">
        <v>2.7692307692307692</v>
      </c>
      <c r="J183" s="2">
        <v>3.0769230769230766</v>
      </c>
      <c r="K183" s="2">
        <f t="shared" si="105"/>
        <v>5.8461538461538458</v>
      </c>
      <c r="L183" s="13">
        <f t="shared" si="135"/>
        <v>0</v>
      </c>
      <c r="M183" s="13">
        <f t="shared" si="135"/>
        <v>0</v>
      </c>
      <c r="N183" s="13">
        <f t="shared" si="135"/>
        <v>0</v>
      </c>
      <c r="O183" s="13">
        <f t="shared" si="131"/>
        <v>0</v>
      </c>
      <c r="P183" s="13">
        <f t="shared" si="131"/>
        <v>0.23076923076923075</v>
      </c>
      <c r="Q183" s="13">
        <f t="shared" si="106"/>
        <v>0.25641025641025639</v>
      </c>
      <c r="R183" s="13"/>
      <c r="S183" s="2">
        <v>0</v>
      </c>
      <c r="T183" s="2">
        <v>1.9999999999999993</v>
      </c>
      <c r="U183" s="2">
        <v>0</v>
      </c>
      <c r="V183" s="2">
        <v>0</v>
      </c>
      <c r="W183" s="2">
        <v>0</v>
      </c>
      <c r="X183" s="2">
        <v>1.4285714285714284</v>
      </c>
      <c r="Y183" s="2">
        <f t="shared" si="107"/>
        <v>3.4285714285714279</v>
      </c>
      <c r="Z183" s="11">
        <f t="shared" si="136"/>
        <v>0</v>
      </c>
      <c r="AA183" s="11">
        <f t="shared" si="136"/>
        <v>0.1666666666666666</v>
      </c>
      <c r="AB183" s="11">
        <f t="shared" si="136"/>
        <v>0</v>
      </c>
      <c r="AC183" s="11">
        <f t="shared" si="132"/>
        <v>0</v>
      </c>
      <c r="AD183" s="11">
        <f t="shared" si="132"/>
        <v>0</v>
      </c>
      <c r="AE183" s="11">
        <f t="shared" si="132"/>
        <v>0.11904761904761903</v>
      </c>
      <c r="AF183" s="11"/>
      <c r="AG183" s="2">
        <v>0</v>
      </c>
      <c r="AH183" s="2">
        <v>0</v>
      </c>
      <c r="AI183" s="2">
        <v>1.9999999999999996</v>
      </c>
      <c r="AJ183" s="2">
        <v>0</v>
      </c>
      <c r="AK183" s="2">
        <v>0.92307692307692313</v>
      </c>
      <c r="AL183" s="2">
        <v>2.4615384615384617</v>
      </c>
      <c r="AM183" s="2">
        <f t="shared" si="108"/>
        <v>5.3846153846153841</v>
      </c>
      <c r="AN183" s="11">
        <f t="shared" si="137"/>
        <v>0</v>
      </c>
      <c r="AO183" s="11">
        <f t="shared" si="137"/>
        <v>0</v>
      </c>
      <c r="AP183" s="11">
        <f t="shared" si="137"/>
        <v>0.16666666666666663</v>
      </c>
      <c r="AQ183" s="11">
        <f t="shared" si="133"/>
        <v>0</v>
      </c>
      <c r="AR183" s="11">
        <f t="shared" si="133"/>
        <v>7.6923076923076927E-2</v>
      </c>
      <c r="AS183" s="11">
        <f t="shared" si="133"/>
        <v>0.20512820512820515</v>
      </c>
      <c r="AT183" s="11"/>
      <c r="AU183" s="2">
        <v>0</v>
      </c>
      <c r="AV183" s="2">
        <v>1.9999999999999993</v>
      </c>
      <c r="AW183" s="2">
        <v>1.9999999999999993</v>
      </c>
      <c r="AX183" s="2">
        <v>0</v>
      </c>
      <c r="AY183" s="2">
        <v>0</v>
      </c>
      <c r="AZ183" s="2">
        <v>2.8571428571428568</v>
      </c>
      <c r="BA183" s="2">
        <f t="shared" si="109"/>
        <v>6.8571428571428559</v>
      </c>
      <c r="BB183" s="11">
        <f t="shared" si="138"/>
        <v>0</v>
      </c>
      <c r="BC183" s="11">
        <f t="shared" si="138"/>
        <v>0.1666666666666666</v>
      </c>
      <c r="BD183" s="11">
        <f t="shared" si="138"/>
        <v>0.1666666666666666</v>
      </c>
      <c r="BE183" s="11">
        <f t="shared" si="134"/>
        <v>0</v>
      </c>
      <c r="BF183" s="11">
        <f t="shared" si="134"/>
        <v>0</v>
      </c>
      <c r="BG183" s="11">
        <f t="shared" si="134"/>
        <v>0.23809523809523805</v>
      </c>
      <c r="BH183" s="11"/>
      <c r="BI183">
        <v>0</v>
      </c>
      <c r="BJ183">
        <v>0</v>
      </c>
      <c r="BK183">
        <v>3.9999999999999982</v>
      </c>
      <c r="BL183">
        <v>0</v>
      </c>
      <c r="BM183">
        <v>0.61538461538461542</v>
      </c>
      <c r="BN183">
        <v>0</v>
      </c>
      <c r="BO183">
        <v>4.6153846153846132</v>
      </c>
      <c r="BP183" s="11">
        <v>0</v>
      </c>
      <c r="BQ183" s="11">
        <v>0</v>
      </c>
      <c r="BR183" s="11">
        <v>0.3333333333333332</v>
      </c>
      <c r="BS183" s="11">
        <v>0</v>
      </c>
      <c r="BT183" s="11">
        <v>5.1282051282051287E-2</v>
      </c>
      <c r="BU183" s="11">
        <v>0</v>
      </c>
      <c r="BV183" s="11"/>
      <c r="BW183"/>
      <c r="BX183"/>
      <c r="BY183"/>
      <c r="BZ183"/>
      <c r="CA183"/>
      <c r="CB183"/>
      <c r="CC183"/>
      <c r="CD183" s="11"/>
      <c r="CE183" s="11"/>
      <c r="CF183" s="11"/>
      <c r="CG183" s="11"/>
      <c r="CH183" s="11"/>
      <c r="CI183" s="11"/>
    </row>
    <row r="184" spans="1:89" s="7" customFormat="1" x14ac:dyDescent="0.25">
      <c r="A184" s="5" t="s">
        <v>356</v>
      </c>
      <c r="B184" s="12" t="s">
        <v>381</v>
      </c>
      <c r="C184" t="s">
        <v>382</v>
      </c>
      <c r="D184"/>
      <c r="E184" s="2">
        <v>10.307692307692307</v>
      </c>
      <c r="F184" s="2">
        <v>10</v>
      </c>
      <c r="G184" s="2">
        <v>10.153846153846153</v>
      </c>
      <c r="H184" s="2">
        <v>10.153846153846155</v>
      </c>
      <c r="I184" s="2">
        <v>7.8461538461538467</v>
      </c>
      <c r="J184" s="2">
        <v>8.7692307692307683</v>
      </c>
      <c r="K184" s="2">
        <f t="shared" si="105"/>
        <v>57.230769230769226</v>
      </c>
      <c r="L184" s="13">
        <f t="shared" si="135"/>
        <v>0.85897435897435892</v>
      </c>
      <c r="M184" s="13">
        <f t="shared" si="135"/>
        <v>0.83333333333333337</v>
      </c>
      <c r="N184" s="13">
        <f t="shared" si="135"/>
        <v>0.84615384615384615</v>
      </c>
      <c r="O184" s="13">
        <f t="shared" si="131"/>
        <v>0.84615384615384626</v>
      </c>
      <c r="P184" s="13">
        <f t="shared" si="131"/>
        <v>0.65384615384615385</v>
      </c>
      <c r="Q184" s="13">
        <f t="shared" si="106"/>
        <v>0.73076923076923073</v>
      </c>
      <c r="R184" s="9">
        <f>SUBTOTAL(9,L184:Q184)/6</f>
        <v>0.79487179487179482</v>
      </c>
      <c r="S184" s="2">
        <v>10.000000000000002</v>
      </c>
      <c r="T184" s="2">
        <v>10.000000000000002</v>
      </c>
      <c r="U184" s="2">
        <v>7.0000000000000044</v>
      </c>
      <c r="V184" s="2">
        <v>8.0000000000000089</v>
      </c>
      <c r="W184" s="2">
        <v>7.2857142857142856</v>
      </c>
      <c r="X184" s="2">
        <v>8.428571428571427</v>
      </c>
      <c r="Y184" s="2">
        <f t="shared" si="107"/>
        <v>50.714285714285722</v>
      </c>
      <c r="Z184" s="11">
        <f t="shared" si="136"/>
        <v>0.83333333333333348</v>
      </c>
      <c r="AA184" s="11">
        <f t="shared" si="136"/>
        <v>0.83333333333333348</v>
      </c>
      <c r="AB184" s="11">
        <f t="shared" si="136"/>
        <v>0.5833333333333337</v>
      </c>
      <c r="AC184" s="11">
        <f t="shared" si="132"/>
        <v>0.66666666666666741</v>
      </c>
      <c r="AD184" s="11">
        <f t="shared" si="132"/>
        <v>0.6071428571428571</v>
      </c>
      <c r="AE184" s="11">
        <f t="shared" si="132"/>
        <v>0.70238095238095222</v>
      </c>
      <c r="AF184" s="10">
        <f>AVERAGE(Z184:AE184)</f>
        <v>0.70436507936507964</v>
      </c>
      <c r="AG184" s="2">
        <v>10</v>
      </c>
      <c r="AH184" s="2">
        <v>5.0000000000000009</v>
      </c>
      <c r="AI184" s="2">
        <v>10</v>
      </c>
      <c r="AJ184" s="2">
        <v>8.0000000000000071</v>
      </c>
      <c r="AK184" s="2">
        <v>7.0769230769230766</v>
      </c>
      <c r="AL184" s="2">
        <v>7.0769230769230766</v>
      </c>
      <c r="AM184" s="2">
        <f t="shared" si="108"/>
        <v>47.15384615384616</v>
      </c>
      <c r="AN184" s="11">
        <f t="shared" si="137"/>
        <v>0.83333333333333337</v>
      </c>
      <c r="AO184" s="11">
        <f t="shared" si="137"/>
        <v>0.41666666666666674</v>
      </c>
      <c r="AP184" s="11">
        <f t="shared" si="137"/>
        <v>0.83333333333333337</v>
      </c>
      <c r="AQ184" s="11">
        <f t="shared" si="133"/>
        <v>0.6666666666666673</v>
      </c>
      <c r="AR184" s="11">
        <f t="shared" si="133"/>
        <v>0.58974358974358976</v>
      </c>
      <c r="AS184" s="11">
        <f t="shared" si="133"/>
        <v>0.58974358974358976</v>
      </c>
      <c r="AT184" s="10">
        <f>SUM(AN184:AS184)/6</f>
        <v>0.65491452991453014</v>
      </c>
      <c r="AU184" s="2">
        <v>8.0000000000000089</v>
      </c>
      <c r="AV184" s="2">
        <v>10.999999999999996</v>
      </c>
      <c r="AW184" s="2">
        <v>10.000000000000002</v>
      </c>
      <c r="AX184" s="2">
        <v>10.000000000000002</v>
      </c>
      <c r="AY184" s="2">
        <v>7.8571428571428559</v>
      </c>
      <c r="AZ184" s="2">
        <v>6.857142857142855</v>
      </c>
      <c r="BA184" s="2">
        <f t="shared" si="109"/>
        <v>53.714285714285715</v>
      </c>
      <c r="BB184" s="11">
        <f t="shared" si="138"/>
        <v>0.66666666666666741</v>
      </c>
      <c r="BC184" s="11">
        <f t="shared" si="138"/>
        <v>0.91666666666666641</v>
      </c>
      <c r="BD184" s="11">
        <f t="shared" si="138"/>
        <v>0.83333333333333348</v>
      </c>
      <c r="BE184" s="11">
        <f t="shared" si="134"/>
        <v>0.83333333333333348</v>
      </c>
      <c r="BF184" s="11">
        <f t="shared" si="134"/>
        <v>0.65476190476190466</v>
      </c>
      <c r="BG184" s="11">
        <f t="shared" si="134"/>
        <v>0.57142857142857129</v>
      </c>
      <c r="BH184" s="10">
        <f>SUM(BB184:BG184)/6</f>
        <v>0.74603174603174616</v>
      </c>
      <c r="BI184">
        <v>8.0000000000000071</v>
      </c>
      <c r="BJ184">
        <v>8.0000000000000071</v>
      </c>
      <c r="BK184">
        <v>11.999999999999993</v>
      </c>
      <c r="BL184">
        <v>6.0000000000000027</v>
      </c>
      <c r="BM184">
        <v>6.3076923076923084</v>
      </c>
      <c r="BN184">
        <v>6.4615384615384608</v>
      </c>
      <c r="BO184">
        <v>46.769230769230774</v>
      </c>
      <c r="BP184" s="11">
        <v>0.6666666666666673</v>
      </c>
      <c r="BQ184" s="11">
        <v>0.6666666666666673</v>
      </c>
      <c r="BR184" s="11">
        <v>0.99999999999999944</v>
      </c>
      <c r="BS184" s="11">
        <v>0.50000000000000022</v>
      </c>
      <c r="BT184" s="11">
        <v>0.52564102564102566</v>
      </c>
      <c r="BU184" s="11">
        <v>0.53846153846153844</v>
      </c>
      <c r="BV184" s="11">
        <f>SUM(BP184:BU184)/6</f>
        <v>0.6495726495726496</v>
      </c>
      <c r="BW184">
        <v>10.000000000000002</v>
      </c>
      <c r="BX184">
        <v>11.999999999999995</v>
      </c>
      <c r="BY184">
        <v>10.000000000000002</v>
      </c>
      <c r="BZ184">
        <v>6.0000000000000036</v>
      </c>
      <c r="CA184">
        <v>7.1428571428571423</v>
      </c>
      <c r="CB184">
        <v>7.1428571428571415</v>
      </c>
      <c r="CC184">
        <v>52.285714285714278</v>
      </c>
      <c r="CD184" s="11">
        <v>0.83333333333333348</v>
      </c>
      <c r="CE184" s="11">
        <v>0.99999999999999956</v>
      </c>
      <c r="CF184" s="11">
        <v>0.83333333333333348</v>
      </c>
      <c r="CG184" s="11">
        <v>0.50000000000000033</v>
      </c>
      <c r="CH184" s="11">
        <v>0.59523809523809523</v>
      </c>
      <c r="CI184" s="11">
        <v>0.59523809523809512</v>
      </c>
      <c r="CJ184" s="11">
        <f>SUM(CD184:CI184)/6</f>
        <v>0.72619047619047628</v>
      </c>
      <c r="CK184" s="54">
        <f>SUM(R184+AF184+AT184+BH184+BV184+CJ184)/6</f>
        <v>0.71265771265771283</v>
      </c>
    </row>
    <row r="185" spans="1:89" s="7" customFormat="1" hidden="1" x14ac:dyDescent="0.25">
      <c r="A185" s="1" t="s">
        <v>356</v>
      </c>
      <c r="B185" s="12" t="s">
        <v>383</v>
      </c>
      <c r="C185" t="s">
        <v>384</v>
      </c>
      <c r="D185"/>
      <c r="E185" s="2"/>
      <c r="F185" s="2">
        <v>1.9999999999999996</v>
      </c>
      <c r="G185" s="2"/>
      <c r="H185" s="2">
        <v>1.9999999999999996</v>
      </c>
      <c r="I185" s="2">
        <v>1.8461538461538463</v>
      </c>
      <c r="J185" s="2">
        <v>2.1538461538461542</v>
      </c>
      <c r="K185" s="2">
        <f t="shared" si="105"/>
        <v>7.9999999999999991</v>
      </c>
      <c r="L185" s="13">
        <f t="shared" si="135"/>
        <v>0</v>
      </c>
      <c r="M185" s="13">
        <f t="shared" si="135"/>
        <v>0.16666666666666663</v>
      </c>
      <c r="N185" s="13">
        <f t="shared" si="135"/>
        <v>0</v>
      </c>
      <c r="O185" s="13">
        <f t="shared" si="131"/>
        <v>0.16666666666666663</v>
      </c>
      <c r="P185" s="13">
        <f t="shared" si="131"/>
        <v>0.15384615384615385</v>
      </c>
      <c r="Q185" s="13">
        <f t="shared" si="106"/>
        <v>0.17948717948717952</v>
      </c>
      <c r="R185" s="13"/>
      <c r="S185" s="2">
        <v>0</v>
      </c>
      <c r="T185" s="2">
        <v>0</v>
      </c>
      <c r="U185" s="2">
        <v>0</v>
      </c>
      <c r="V185" s="2">
        <v>0</v>
      </c>
      <c r="W185" s="2">
        <v>0</v>
      </c>
      <c r="X185" s="2">
        <v>0.2857142857142857</v>
      </c>
      <c r="Y185" s="2">
        <f t="shared" si="107"/>
        <v>0.2857142857142857</v>
      </c>
      <c r="Z185" s="11">
        <f t="shared" si="136"/>
        <v>0</v>
      </c>
      <c r="AA185" s="11">
        <f t="shared" si="136"/>
        <v>0</v>
      </c>
      <c r="AB185" s="11">
        <f t="shared" si="136"/>
        <v>0</v>
      </c>
      <c r="AC185" s="11">
        <f t="shared" si="132"/>
        <v>0</v>
      </c>
      <c r="AD185" s="11">
        <f t="shared" si="132"/>
        <v>0</v>
      </c>
      <c r="AE185" s="11">
        <f t="shared" si="132"/>
        <v>2.3809523809523808E-2</v>
      </c>
      <c r="AF185" s="11"/>
      <c r="AG185" s="2">
        <v>0</v>
      </c>
      <c r="AH185" s="2">
        <v>0</v>
      </c>
      <c r="AI185" s="2">
        <v>0</v>
      </c>
      <c r="AJ185" s="2">
        <v>0</v>
      </c>
      <c r="AK185" s="2">
        <v>1.8461538461538465</v>
      </c>
      <c r="AL185" s="2">
        <v>1.2307692307692308</v>
      </c>
      <c r="AM185" s="2">
        <f t="shared" si="108"/>
        <v>3.0769230769230775</v>
      </c>
      <c r="AN185" s="11">
        <f t="shared" si="137"/>
        <v>0</v>
      </c>
      <c r="AO185" s="11">
        <f t="shared" si="137"/>
        <v>0</v>
      </c>
      <c r="AP185" s="11">
        <f t="shared" si="137"/>
        <v>0</v>
      </c>
      <c r="AQ185" s="11">
        <f t="shared" si="133"/>
        <v>0</v>
      </c>
      <c r="AR185" s="11">
        <f t="shared" si="133"/>
        <v>0.15384615384615388</v>
      </c>
      <c r="AS185" s="11">
        <f t="shared" si="133"/>
        <v>0.10256410256410257</v>
      </c>
      <c r="AT185" s="11"/>
      <c r="AU185" s="2">
        <v>0</v>
      </c>
      <c r="AV185" s="2">
        <v>0</v>
      </c>
      <c r="AW185" s="2">
        <v>0</v>
      </c>
      <c r="AX185" s="2">
        <v>0</v>
      </c>
      <c r="AY185" s="2">
        <v>1.1428571428571428</v>
      </c>
      <c r="AZ185" s="2">
        <v>2.2857142857142851</v>
      </c>
      <c r="BA185" s="2">
        <f t="shared" si="109"/>
        <v>3.4285714285714279</v>
      </c>
      <c r="BB185" s="11">
        <f t="shared" si="138"/>
        <v>0</v>
      </c>
      <c r="BC185" s="11">
        <f t="shared" si="138"/>
        <v>0</v>
      </c>
      <c r="BD185" s="11">
        <f t="shared" si="138"/>
        <v>0</v>
      </c>
      <c r="BE185" s="11">
        <f t="shared" si="134"/>
        <v>0</v>
      </c>
      <c r="BF185" s="11">
        <f t="shared" si="134"/>
        <v>9.5238095238095233E-2</v>
      </c>
      <c r="BG185" s="11">
        <f t="shared" si="134"/>
        <v>0.19047619047619044</v>
      </c>
      <c r="BH185" s="11"/>
      <c r="BI185">
        <v>0</v>
      </c>
      <c r="BJ185">
        <v>0</v>
      </c>
      <c r="BK185">
        <v>0</v>
      </c>
      <c r="BL185">
        <v>1.9999999999999996</v>
      </c>
      <c r="BM185">
        <v>1.8461538461538463</v>
      </c>
      <c r="BN185">
        <v>0.61538461538461542</v>
      </c>
      <c r="BO185">
        <v>4.4615384615384617</v>
      </c>
      <c r="BP185" s="11">
        <v>0</v>
      </c>
      <c r="BQ185" s="11">
        <v>0</v>
      </c>
      <c r="BR185" s="11">
        <v>0</v>
      </c>
      <c r="BS185" s="11">
        <v>0.16666666666666663</v>
      </c>
      <c r="BT185" s="11">
        <v>0.15384615384615385</v>
      </c>
      <c r="BU185" s="11">
        <v>5.1282051282051287E-2</v>
      </c>
      <c r="BV185" s="11"/>
      <c r="BW185">
        <v>3.9999999999999987</v>
      </c>
      <c r="BX185">
        <v>0</v>
      </c>
      <c r="BY185">
        <v>6.0000000000000036</v>
      </c>
      <c r="BZ185">
        <v>0</v>
      </c>
      <c r="CA185">
        <v>1.1428571428571428</v>
      </c>
      <c r="CB185">
        <v>0.5714285714285714</v>
      </c>
      <c r="CC185">
        <v>11.714285714285715</v>
      </c>
      <c r="CD185" s="11">
        <v>0.3333333333333332</v>
      </c>
      <c r="CE185" s="11">
        <v>0</v>
      </c>
      <c r="CF185" s="11">
        <v>0.50000000000000033</v>
      </c>
      <c r="CG185" s="11">
        <v>0</v>
      </c>
      <c r="CH185" s="11">
        <v>9.5238095238095233E-2</v>
      </c>
      <c r="CI185" s="11">
        <v>4.7619047619047616E-2</v>
      </c>
    </row>
    <row r="186" spans="1:89" x14ac:dyDescent="0.25">
      <c r="A186" s="5" t="s">
        <v>356</v>
      </c>
      <c r="B186" s="12" t="s">
        <v>385</v>
      </c>
      <c r="C186" t="s">
        <v>386</v>
      </c>
      <c r="E186" s="2">
        <v>9.1538461538461551</v>
      </c>
      <c r="F186" s="2">
        <v>11.99999999999998</v>
      </c>
      <c r="G186" s="2">
        <v>10.999999999999995</v>
      </c>
      <c r="H186" s="2">
        <v>7.2307692307692344</v>
      </c>
      <c r="I186" s="2">
        <v>6.1538461538461533</v>
      </c>
      <c r="J186" s="2">
        <v>7.2307692307692308</v>
      </c>
      <c r="K186" s="2">
        <f t="shared" si="105"/>
        <v>52.769230769230752</v>
      </c>
      <c r="L186" s="13">
        <f t="shared" si="135"/>
        <v>0.76282051282051289</v>
      </c>
      <c r="M186" s="13">
        <f t="shared" si="135"/>
        <v>0.99999999999999833</v>
      </c>
      <c r="N186" s="13">
        <f t="shared" si="135"/>
        <v>0.91666666666666619</v>
      </c>
      <c r="O186" s="13">
        <f t="shared" si="131"/>
        <v>0.60256410256410287</v>
      </c>
      <c r="P186" s="13">
        <f t="shared" si="131"/>
        <v>0.51282051282051277</v>
      </c>
      <c r="Q186" s="13">
        <f t="shared" si="106"/>
        <v>0.60256410256410253</v>
      </c>
      <c r="R186" s="9">
        <f t="shared" ref="R186:R188" si="167">SUBTOTAL(9,L186:Q186)/6</f>
        <v>0.73290598290598252</v>
      </c>
      <c r="S186" s="2">
        <v>9.0000000000000036</v>
      </c>
      <c r="T186" s="2">
        <v>10.000000000000002</v>
      </c>
      <c r="U186" s="2">
        <v>10.999999999999996</v>
      </c>
      <c r="V186" s="2">
        <v>10.000000000000002</v>
      </c>
      <c r="W186" s="2">
        <v>5.9285714285714279</v>
      </c>
      <c r="X186" s="2">
        <v>7.928571428571427</v>
      </c>
      <c r="Y186" s="2">
        <f t="shared" si="107"/>
        <v>53.857142857142861</v>
      </c>
      <c r="Z186" s="11">
        <f t="shared" si="136"/>
        <v>0.75000000000000033</v>
      </c>
      <c r="AA186" s="11">
        <f t="shared" si="136"/>
        <v>0.83333333333333348</v>
      </c>
      <c r="AB186" s="11">
        <f t="shared" si="136"/>
        <v>0.91666666666666641</v>
      </c>
      <c r="AC186" s="11">
        <f t="shared" si="132"/>
        <v>0.83333333333333348</v>
      </c>
      <c r="AD186" s="11">
        <f t="shared" si="132"/>
        <v>0.49404761904761901</v>
      </c>
      <c r="AE186" s="11">
        <f t="shared" si="132"/>
        <v>0.66071428571428559</v>
      </c>
      <c r="AF186" s="10">
        <f t="shared" ref="AF186:AF188" si="168">AVERAGE(Z186:AE186)</f>
        <v>0.74801587301587313</v>
      </c>
      <c r="AG186" s="2">
        <v>9.1538461538461551</v>
      </c>
      <c r="AH186" s="2">
        <v>10.999999999999995</v>
      </c>
      <c r="AI186" s="2">
        <v>9.1538461538461551</v>
      </c>
      <c r="AJ186" s="2">
        <v>6.0000000000000027</v>
      </c>
      <c r="AK186" s="2">
        <v>5.7692307692307701</v>
      </c>
      <c r="AL186" s="2">
        <v>8.8461538461538467</v>
      </c>
      <c r="AM186" s="2">
        <f t="shared" si="108"/>
        <v>49.923076923076927</v>
      </c>
      <c r="AN186" s="11">
        <f t="shared" si="137"/>
        <v>0.76282051282051289</v>
      </c>
      <c r="AO186" s="11">
        <f t="shared" si="137"/>
        <v>0.91666666666666619</v>
      </c>
      <c r="AP186" s="11">
        <f t="shared" si="137"/>
        <v>0.76282051282051289</v>
      </c>
      <c r="AQ186" s="11">
        <f t="shared" si="133"/>
        <v>0.50000000000000022</v>
      </c>
      <c r="AR186" s="11">
        <f t="shared" si="133"/>
        <v>0.48076923076923084</v>
      </c>
      <c r="AS186" s="11">
        <f t="shared" si="133"/>
        <v>0.73717948717948723</v>
      </c>
      <c r="AT186" s="10">
        <f t="shared" ref="AT186:AT188" si="169">SUM(AN186:AS186)/6</f>
        <v>0.69337606837606847</v>
      </c>
      <c r="AU186" s="2">
        <v>10.000000000000002</v>
      </c>
      <c r="AV186" s="2">
        <v>7.9999999999999973</v>
      </c>
      <c r="AW186" s="2">
        <v>10.000000000000002</v>
      </c>
      <c r="AX186" s="2">
        <v>6.0000000000000018</v>
      </c>
      <c r="AY186" s="2">
        <v>7.5</v>
      </c>
      <c r="AZ186" s="2">
        <v>7.2857142857142847</v>
      </c>
      <c r="BA186" s="2">
        <f t="shared" si="109"/>
        <v>48.785714285714285</v>
      </c>
      <c r="BB186" s="11">
        <f t="shared" si="138"/>
        <v>0.83333333333333348</v>
      </c>
      <c r="BC186" s="11">
        <f t="shared" si="138"/>
        <v>0.66666666666666641</v>
      </c>
      <c r="BD186" s="11">
        <f t="shared" si="138"/>
        <v>0.83333333333333348</v>
      </c>
      <c r="BE186" s="11">
        <f t="shared" si="134"/>
        <v>0.50000000000000011</v>
      </c>
      <c r="BF186" s="11">
        <f t="shared" si="134"/>
        <v>0.625</v>
      </c>
      <c r="BG186" s="11">
        <f t="shared" si="134"/>
        <v>0.6071428571428571</v>
      </c>
      <c r="BH186" s="10">
        <f t="shared" ref="BH186:BH188" si="170">SUM(BB186:BG186)/6</f>
        <v>0.67757936507936511</v>
      </c>
      <c r="BI186">
        <v>8.0000000000000018</v>
      </c>
      <c r="BJ186">
        <v>8.0000000000000071</v>
      </c>
      <c r="BK186">
        <v>10.76923076923077</v>
      </c>
      <c r="BL186">
        <v>4.7692307692307683</v>
      </c>
      <c r="BM186">
        <v>8.5384615384615365</v>
      </c>
      <c r="BN186">
        <v>8.4615384615384599</v>
      </c>
      <c r="BO186">
        <v>48.53846153846154</v>
      </c>
      <c r="BP186" s="11">
        <v>0.66666666666666685</v>
      </c>
      <c r="BQ186" s="11">
        <v>0.6666666666666673</v>
      </c>
      <c r="BR186" s="11">
        <v>0.89743589743589747</v>
      </c>
      <c r="BS186" s="11">
        <v>0.39743589743589736</v>
      </c>
      <c r="BT186" s="11">
        <v>0.71153846153846134</v>
      </c>
      <c r="BU186" s="11">
        <v>0.70512820512820495</v>
      </c>
      <c r="BV186" s="11">
        <f t="shared" ref="BV186:BV188" si="171">SUM(BP186:BU186)/6</f>
        <v>0.6741452991452993</v>
      </c>
      <c r="BW186">
        <v>11.999999999999995</v>
      </c>
      <c r="BX186">
        <v>6.0000000000000036</v>
      </c>
      <c r="BY186">
        <v>10.000000000000002</v>
      </c>
      <c r="BZ186">
        <v>6.0000000000000036</v>
      </c>
      <c r="CA186">
        <v>5.9999999999999982</v>
      </c>
      <c r="CB186">
        <v>5.4285714285714279</v>
      </c>
      <c r="CC186">
        <v>45.428571428571431</v>
      </c>
      <c r="CD186" s="11">
        <v>0.99999999999999956</v>
      </c>
      <c r="CE186" s="11">
        <v>0.50000000000000033</v>
      </c>
      <c r="CF186" s="11">
        <v>0.83333333333333348</v>
      </c>
      <c r="CG186" s="11">
        <v>0.50000000000000033</v>
      </c>
      <c r="CH186" s="11">
        <v>0.49999999999999983</v>
      </c>
      <c r="CI186" s="11">
        <v>0.45238095238095233</v>
      </c>
      <c r="CJ186" s="11">
        <f t="shared" ref="CJ186:CJ188" si="172">SUM(CD186:CI186)/6</f>
        <v>0.63095238095238104</v>
      </c>
      <c r="CK186" s="54">
        <f t="shared" ref="CK186:CK188" si="173">SUM(R186+AF186+AT186+BH186+BV186+CJ186)/6</f>
        <v>0.69282916157916163</v>
      </c>
    </row>
    <row r="187" spans="1:89" x14ac:dyDescent="0.25">
      <c r="A187" s="5" t="s">
        <v>356</v>
      </c>
      <c r="B187" s="12" t="s">
        <v>387</v>
      </c>
      <c r="C187" t="s">
        <v>388</v>
      </c>
      <c r="E187" s="2">
        <v>8.6153846153846168</v>
      </c>
      <c r="F187" s="2">
        <v>8.0000000000000071</v>
      </c>
      <c r="G187" s="2">
        <v>10.153846153846153</v>
      </c>
      <c r="H187" s="2">
        <v>8.0000000000000071</v>
      </c>
      <c r="I187" s="2">
        <v>8.0769230769230766</v>
      </c>
      <c r="J187" s="2">
        <v>7.384615384615385</v>
      </c>
      <c r="K187" s="2">
        <f t="shared" si="105"/>
        <v>50.230769230769255</v>
      </c>
      <c r="L187" s="13">
        <f t="shared" si="135"/>
        <v>0.71794871794871806</v>
      </c>
      <c r="M187" s="13">
        <f t="shared" si="135"/>
        <v>0.6666666666666673</v>
      </c>
      <c r="N187" s="13">
        <f t="shared" si="135"/>
        <v>0.84615384615384615</v>
      </c>
      <c r="O187" s="13">
        <f t="shared" si="131"/>
        <v>0.6666666666666673</v>
      </c>
      <c r="P187" s="13">
        <f t="shared" si="131"/>
        <v>0.67307692307692302</v>
      </c>
      <c r="Q187" s="13">
        <f t="shared" si="106"/>
        <v>0.61538461538461542</v>
      </c>
      <c r="R187" s="9">
        <f t="shared" si="167"/>
        <v>0.69764957264957295</v>
      </c>
      <c r="S187" s="2">
        <v>6.0000000000000036</v>
      </c>
      <c r="T187" s="2">
        <v>9.0000000000000036</v>
      </c>
      <c r="U187" s="2">
        <v>8.0000000000000089</v>
      </c>
      <c r="V187" s="2">
        <v>5.0000000000000009</v>
      </c>
      <c r="W187" s="2">
        <v>8.4285714285714288</v>
      </c>
      <c r="X187" s="2">
        <v>6.6428571428571423</v>
      </c>
      <c r="Y187" s="2">
        <f t="shared" si="107"/>
        <v>43.071428571428584</v>
      </c>
      <c r="Z187" s="11">
        <f t="shared" si="136"/>
        <v>0.50000000000000033</v>
      </c>
      <c r="AA187" s="11">
        <f t="shared" si="136"/>
        <v>0.75000000000000033</v>
      </c>
      <c r="AB187" s="11">
        <f t="shared" si="136"/>
        <v>0.66666666666666741</v>
      </c>
      <c r="AC187" s="11">
        <f t="shared" si="132"/>
        <v>0.41666666666666674</v>
      </c>
      <c r="AD187" s="11">
        <f t="shared" si="132"/>
        <v>0.70238095238095244</v>
      </c>
      <c r="AE187" s="11">
        <f t="shared" si="132"/>
        <v>0.55357142857142849</v>
      </c>
      <c r="AF187" s="10">
        <f t="shared" si="168"/>
        <v>0.59821428571428592</v>
      </c>
      <c r="AG187" s="2">
        <v>8.0000000000000071</v>
      </c>
      <c r="AH187" s="2">
        <v>6.0000000000000027</v>
      </c>
      <c r="AI187" s="2">
        <v>10.615384615384611</v>
      </c>
      <c r="AJ187" s="2">
        <v>8.1538461538461604</v>
      </c>
      <c r="AK187" s="2">
        <v>7.9999999999999991</v>
      </c>
      <c r="AL187" s="2">
        <v>8.1538461538461533</v>
      </c>
      <c r="AM187" s="2">
        <f t="shared" si="108"/>
        <v>48.923076923076934</v>
      </c>
      <c r="AN187" s="11">
        <f t="shared" si="137"/>
        <v>0.6666666666666673</v>
      </c>
      <c r="AO187" s="11">
        <f t="shared" si="137"/>
        <v>0.50000000000000022</v>
      </c>
      <c r="AP187" s="11">
        <f t="shared" si="137"/>
        <v>0.88461538461538425</v>
      </c>
      <c r="AQ187" s="11">
        <f t="shared" si="133"/>
        <v>0.67948717948718007</v>
      </c>
      <c r="AR187" s="11">
        <f t="shared" si="133"/>
        <v>0.66666666666666663</v>
      </c>
      <c r="AS187" s="11">
        <f t="shared" si="133"/>
        <v>0.6794871794871794</v>
      </c>
      <c r="AT187" s="10">
        <f t="shared" si="169"/>
        <v>0.67948717948717963</v>
      </c>
      <c r="AU187" s="2">
        <v>6.0000000000000036</v>
      </c>
      <c r="AV187" s="2">
        <v>7.0000000000000044</v>
      </c>
      <c r="AW187" s="2">
        <v>10.000000000000002</v>
      </c>
      <c r="AX187" s="2">
        <v>6.0000000000000036</v>
      </c>
      <c r="AY187" s="2">
        <v>5.9999999999999991</v>
      </c>
      <c r="AZ187" s="2">
        <v>7.4999999999999991</v>
      </c>
      <c r="BA187" s="2">
        <f t="shared" si="109"/>
        <v>42.500000000000007</v>
      </c>
      <c r="BB187" s="11">
        <f t="shared" si="138"/>
        <v>0.50000000000000033</v>
      </c>
      <c r="BC187" s="11">
        <f t="shared" si="138"/>
        <v>0.5833333333333337</v>
      </c>
      <c r="BD187" s="11">
        <f t="shared" si="138"/>
        <v>0.83333333333333348</v>
      </c>
      <c r="BE187" s="11">
        <f t="shared" si="134"/>
        <v>0.50000000000000033</v>
      </c>
      <c r="BF187" s="11">
        <f t="shared" si="134"/>
        <v>0.49999999999999994</v>
      </c>
      <c r="BG187" s="11">
        <f t="shared" si="134"/>
        <v>0.62499999999999989</v>
      </c>
      <c r="BH187" s="10">
        <f t="shared" si="170"/>
        <v>0.59027777777777801</v>
      </c>
      <c r="BI187">
        <v>10</v>
      </c>
      <c r="BJ187">
        <v>8.0000000000000071</v>
      </c>
      <c r="BK187">
        <v>8.0000000000000071</v>
      </c>
      <c r="BL187">
        <v>6.0000000000000027</v>
      </c>
      <c r="BM187">
        <v>5.2307692307692308</v>
      </c>
      <c r="BN187">
        <v>8.1538461538461533</v>
      </c>
      <c r="BO187">
        <v>45.384615384615401</v>
      </c>
      <c r="BP187" s="11">
        <v>0.83333333333333337</v>
      </c>
      <c r="BQ187" s="11">
        <v>0.6666666666666673</v>
      </c>
      <c r="BR187" s="11">
        <v>0.6666666666666673</v>
      </c>
      <c r="BS187" s="11">
        <v>0.50000000000000022</v>
      </c>
      <c r="BT187" s="11">
        <v>0.4358974358974359</v>
      </c>
      <c r="BU187" s="11">
        <v>0.6794871794871794</v>
      </c>
      <c r="BV187" s="11">
        <f t="shared" si="171"/>
        <v>0.63034188034188054</v>
      </c>
      <c r="BW187">
        <v>10.000000000000002</v>
      </c>
      <c r="BX187">
        <v>6.0000000000000036</v>
      </c>
      <c r="BY187">
        <v>8.0000000000000089</v>
      </c>
      <c r="BZ187">
        <v>6.5714285714285774</v>
      </c>
      <c r="CA187">
        <v>6.2142857142857135</v>
      </c>
      <c r="CB187">
        <v>5.5714285714285703</v>
      </c>
      <c r="CC187">
        <v>42.357142857142875</v>
      </c>
      <c r="CD187" s="11">
        <v>0.83333333333333348</v>
      </c>
      <c r="CE187" s="11">
        <v>0.50000000000000033</v>
      </c>
      <c r="CF187" s="11">
        <v>0.66666666666666741</v>
      </c>
      <c r="CG187" s="11">
        <v>0.54761904761904812</v>
      </c>
      <c r="CH187" s="11">
        <v>0.51785714285714279</v>
      </c>
      <c r="CI187" s="11">
        <v>0.46428571428571419</v>
      </c>
      <c r="CJ187" s="11">
        <f t="shared" si="172"/>
        <v>0.58829365079365104</v>
      </c>
      <c r="CK187" s="54">
        <f t="shared" si="173"/>
        <v>0.63071072446072474</v>
      </c>
    </row>
    <row r="188" spans="1:89" x14ac:dyDescent="0.25">
      <c r="A188" s="5" t="s">
        <v>356</v>
      </c>
      <c r="B188" s="12" t="s">
        <v>389</v>
      </c>
      <c r="C188" t="s">
        <v>390</v>
      </c>
      <c r="E188" s="2">
        <v>8.6153846153846203</v>
      </c>
      <c r="F188" s="2">
        <v>4.3076923076923066</v>
      </c>
      <c r="G188" s="2">
        <v>7.307692307692311</v>
      </c>
      <c r="H188" s="2">
        <v>8.6153846153846168</v>
      </c>
      <c r="I188" s="2">
        <v>3.1538461538461533</v>
      </c>
      <c r="J188" s="2">
        <v>4.7692307692307683</v>
      </c>
      <c r="K188" s="2">
        <f t="shared" si="105"/>
        <v>36.769230769230774</v>
      </c>
      <c r="L188" s="13">
        <f t="shared" si="135"/>
        <v>0.7179487179487184</v>
      </c>
      <c r="M188" s="13">
        <f t="shared" si="135"/>
        <v>0.35897435897435886</v>
      </c>
      <c r="N188" s="13">
        <f t="shared" si="135"/>
        <v>0.60897435897435925</v>
      </c>
      <c r="O188" s="13">
        <f t="shared" si="131"/>
        <v>0.71794871794871806</v>
      </c>
      <c r="P188" s="13">
        <f t="shared" si="131"/>
        <v>0.26282051282051277</v>
      </c>
      <c r="Q188" s="13">
        <f t="shared" si="106"/>
        <v>0.39743589743589736</v>
      </c>
      <c r="R188" s="9">
        <f t="shared" si="167"/>
        <v>0.51068376068376076</v>
      </c>
      <c r="S188" s="2">
        <v>7.0000000000000044</v>
      </c>
      <c r="T188" s="2">
        <v>7.0000000000000044</v>
      </c>
      <c r="U188" s="2">
        <v>8.0000000000000089</v>
      </c>
      <c r="V188" s="2">
        <v>1.9999999999999993</v>
      </c>
      <c r="W188" s="2">
        <v>6.2142857142857126</v>
      </c>
      <c r="X188" s="2">
        <v>3.2857142857142856</v>
      </c>
      <c r="Y188" s="2">
        <f t="shared" si="107"/>
        <v>33.500000000000014</v>
      </c>
      <c r="Z188" s="11">
        <f t="shared" si="136"/>
        <v>0.5833333333333337</v>
      </c>
      <c r="AA188" s="11">
        <f t="shared" si="136"/>
        <v>0.5833333333333337</v>
      </c>
      <c r="AB188" s="11">
        <f t="shared" si="136"/>
        <v>0.66666666666666741</v>
      </c>
      <c r="AC188" s="11">
        <f t="shared" si="132"/>
        <v>0.1666666666666666</v>
      </c>
      <c r="AD188" s="11">
        <f t="shared" si="132"/>
        <v>0.51785714285714268</v>
      </c>
      <c r="AE188" s="11">
        <f t="shared" si="132"/>
        <v>0.27380952380952378</v>
      </c>
      <c r="AF188" s="10">
        <f t="shared" si="168"/>
        <v>0.46527777777777796</v>
      </c>
      <c r="AG188" s="2">
        <v>3.9999999999999982</v>
      </c>
      <c r="AH188" s="2">
        <v>8.0000000000000071</v>
      </c>
      <c r="AI188" s="2">
        <v>1.9999999999999996</v>
      </c>
      <c r="AJ188" s="2">
        <v>6.0000000000000027</v>
      </c>
      <c r="AK188" s="2">
        <v>5.8461538461538449</v>
      </c>
      <c r="AL188" s="2">
        <v>6.3076923076923066</v>
      </c>
      <c r="AM188" s="2">
        <f t="shared" si="108"/>
        <v>32.15384615384616</v>
      </c>
      <c r="AN188" s="11">
        <f t="shared" si="137"/>
        <v>0.3333333333333332</v>
      </c>
      <c r="AO188" s="11">
        <f t="shared" si="137"/>
        <v>0.6666666666666673</v>
      </c>
      <c r="AP188" s="11">
        <f t="shared" si="137"/>
        <v>0.16666666666666663</v>
      </c>
      <c r="AQ188" s="11">
        <f t="shared" si="133"/>
        <v>0.50000000000000022</v>
      </c>
      <c r="AR188" s="11">
        <f t="shared" si="133"/>
        <v>0.48717948717948706</v>
      </c>
      <c r="AS188" s="11">
        <f t="shared" si="133"/>
        <v>0.52564102564102555</v>
      </c>
      <c r="AT188" s="10">
        <f t="shared" si="169"/>
        <v>0.4465811965811966</v>
      </c>
      <c r="AU188" s="2">
        <v>9.0000000000000036</v>
      </c>
      <c r="AV188" s="2">
        <v>8.0000000000000036</v>
      </c>
      <c r="AW188" s="2">
        <v>7.0000000000000044</v>
      </c>
      <c r="AX188" s="2">
        <v>5.0000000000000009</v>
      </c>
      <c r="AY188" s="2">
        <v>7.4999999999999991</v>
      </c>
      <c r="AZ188" s="2">
        <v>6.4285714285714288</v>
      </c>
      <c r="BA188" s="2">
        <f t="shared" si="109"/>
        <v>42.928571428571438</v>
      </c>
      <c r="BB188" s="11">
        <f t="shared" si="138"/>
        <v>0.75000000000000033</v>
      </c>
      <c r="BC188" s="11">
        <f t="shared" si="138"/>
        <v>0.66666666666666696</v>
      </c>
      <c r="BD188" s="11">
        <f t="shared" si="138"/>
        <v>0.5833333333333337</v>
      </c>
      <c r="BE188" s="11">
        <f t="shared" si="134"/>
        <v>0.41666666666666674</v>
      </c>
      <c r="BF188" s="11">
        <f t="shared" si="134"/>
        <v>0.62499999999999989</v>
      </c>
      <c r="BG188" s="11">
        <f t="shared" si="134"/>
        <v>0.5357142857142857</v>
      </c>
      <c r="BH188" s="10">
        <f t="shared" si="170"/>
        <v>0.59623015873015894</v>
      </c>
      <c r="BI188">
        <v>8.0000000000000071</v>
      </c>
      <c r="BJ188">
        <v>7.3846153846153877</v>
      </c>
      <c r="BK188">
        <v>11.999999999999993</v>
      </c>
      <c r="BL188">
        <v>8.0000000000000071</v>
      </c>
      <c r="BM188">
        <v>6.9230769230769225</v>
      </c>
      <c r="BN188">
        <v>5.3076923076923084</v>
      </c>
      <c r="BO188">
        <v>47.61538461538462</v>
      </c>
      <c r="BP188" s="11">
        <v>0.6666666666666673</v>
      </c>
      <c r="BQ188" s="11">
        <v>0.61538461538461564</v>
      </c>
      <c r="BR188" s="11">
        <v>0.99999999999999944</v>
      </c>
      <c r="BS188" s="11">
        <v>0.6666666666666673</v>
      </c>
      <c r="BT188" s="11">
        <v>0.57692307692307687</v>
      </c>
      <c r="BU188" s="11">
        <v>0.44230769230769235</v>
      </c>
      <c r="BV188" s="11">
        <f t="shared" si="171"/>
        <v>0.66132478632478653</v>
      </c>
      <c r="BW188">
        <v>8.0000000000000089</v>
      </c>
      <c r="BX188">
        <v>10.000000000000002</v>
      </c>
      <c r="BY188">
        <v>10.000000000000002</v>
      </c>
      <c r="BZ188">
        <v>8.0000000000000089</v>
      </c>
      <c r="CA188">
        <v>6.1428571428571432</v>
      </c>
      <c r="CB188">
        <v>6.2857142857142856</v>
      </c>
      <c r="CC188">
        <v>48.428571428571452</v>
      </c>
      <c r="CD188" s="11">
        <v>0.66666666666666741</v>
      </c>
      <c r="CE188" s="11">
        <v>0.83333333333333348</v>
      </c>
      <c r="CF188" s="11">
        <v>0.83333333333333348</v>
      </c>
      <c r="CG188" s="11">
        <v>0.66666666666666741</v>
      </c>
      <c r="CH188" s="11">
        <v>0.51190476190476197</v>
      </c>
      <c r="CI188" s="11">
        <v>0.52380952380952384</v>
      </c>
      <c r="CJ188" s="11">
        <f t="shared" si="172"/>
        <v>0.67261904761904789</v>
      </c>
      <c r="CK188" s="54">
        <f t="shared" si="173"/>
        <v>0.55878612128612148</v>
      </c>
    </row>
    <row r="189" spans="1:89" hidden="1" x14ac:dyDescent="0.25">
      <c r="A189" s="1" t="s">
        <v>356</v>
      </c>
      <c r="B189" s="12" t="s">
        <v>391</v>
      </c>
      <c r="C189" t="s">
        <v>392</v>
      </c>
      <c r="E189" s="2">
        <v>0.92307692307692313</v>
      </c>
      <c r="F189" s="2">
        <v>5.0000000000000009</v>
      </c>
      <c r="G189" s="2">
        <v>3.9999999999999982</v>
      </c>
      <c r="H189" s="2"/>
      <c r="I189" s="2">
        <v>4.8461538461538458</v>
      </c>
      <c r="J189" s="2">
        <v>4.0769230769230775</v>
      </c>
      <c r="K189" s="2">
        <f t="shared" si="105"/>
        <v>18.846153846153847</v>
      </c>
      <c r="L189" s="13">
        <f t="shared" si="135"/>
        <v>7.6923076923076927E-2</v>
      </c>
      <c r="M189" s="13">
        <f t="shared" si="135"/>
        <v>0.41666666666666674</v>
      </c>
      <c r="N189" s="13">
        <f t="shared" si="135"/>
        <v>0.3333333333333332</v>
      </c>
      <c r="O189" s="13">
        <f t="shared" si="131"/>
        <v>0</v>
      </c>
      <c r="P189" s="13">
        <f t="shared" si="131"/>
        <v>0.4038461538461538</v>
      </c>
      <c r="Q189" s="13">
        <f t="shared" si="106"/>
        <v>0.33974358974358981</v>
      </c>
      <c r="R189" s="13"/>
      <c r="S189" s="2">
        <v>0</v>
      </c>
      <c r="T189" s="2">
        <v>7.0000000000000044</v>
      </c>
      <c r="U189" s="2">
        <v>1.9999999999999993</v>
      </c>
      <c r="V189" s="2">
        <v>5.1428571428571432</v>
      </c>
      <c r="W189" s="2">
        <v>1.4285714285714286</v>
      </c>
      <c r="X189" s="2">
        <v>5.7142857142857135</v>
      </c>
      <c r="Y189" s="2">
        <f t="shared" si="107"/>
        <v>21.285714285714288</v>
      </c>
      <c r="Z189" s="11">
        <f t="shared" si="136"/>
        <v>0</v>
      </c>
      <c r="AA189" s="11">
        <f t="shared" si="136"/>
        <v>0.5833333333333337</v>
      </c>
      <c r="AB189" s="11">
        <f t="shared" si="136"/>
        <v>0.1666666666666666</v>
      </c>
      <c r="AC189" s="11">
        <f t="shared" si="132"/>
        <v>0.4285714285714286</v>
      </c>
      <c r="AD189" s="11">
        <f t="shared" si="132"/>
        <v>0.11904761904761905</v>
      </c>
      <c r="AE189" s="11">
        <f t="shared" si="132"/>
        <v>0.47619047619047611</v>
      </c>
      <c r="AF189" s="11"/>
      <c r="AG189" s="2">
        <v>1.9999999999999996</v>
      </c>
      <c r="AH189" s="2">
        <v>6.0000000000000027</v>
      </c>
      <c r="AI189" s="2">
        <v>0.76923076923076927</v>
      </c>
      <c r="AJ189" s="2">
        <v>0.76923076923076927</v>
      </c>
      <c r="AK189" s="2">
        <v>4</v>
      </c>
      <c r="AL189" s="2">
        <v>5</v>
      </c>
      <c r="AM189" s="2">
        <f t="shared" si="108"/>
        <v>18.53846153846154</v>
      </c>
      <c r="AN189" s="11">
        <f t="shared" si="137"/>
        <v>0.16666666666666663</v>
      </c>
      <c r="AO189" s="11">
        <f t="shared" si="137"/>
        <v>0.50000000000000022</v>
      </c>
      <c r="AP189" s="11">
        <f t="shared" si="137"/>
        <v>6.4102564102564111E-2</v>
      </c>
      <c r="AQ189" s="11">
        <f t="shared" si="133"/>
        <v>6.4102564102564111E-2</v>
      </c>
      <c r="AR189" s="11">
        <f t="shared" si="133"/>
        <v>0.33333333333333331</v>
      </c>
      <c r="AS189" s="11">
        <f t="shared" si="133"/>
        <v>0.41666666666666669</v>
      </c>
      <c r="AT189" s="11"/>
      <c r="AU189" s="2">
        <v>2.5714285714285707</v>
      </c>
      <c r="AV189" s="2">
        <v>8.0000000000000089</v>
      </c>
      <c r="AW189" s="2">
        <v>1.9999999999999993</v>
      </c>
      <c r="AX189" s="2">
        <v>0</v>
      </c>
      <c r="AY189" s="2">
        <v>5.5714285714285703</v>
      </c>
      <c r="AZ189" s="2">
        <v>3.5714285714285712</v>
      </c>
      <c r="BA189" s="2">
        <f t="shared" si="109"/>
        <v>21.714285714285722</v>
      </c>
      <c r="BB189" s="11">
        <f t="shared" si="138"/>
        <v>0.21428571428571422</v>
      </c>
      <c r="BC189" s="11">
        <f t="shared" si="138"/>
        <v>0.66666666666666741</v>
      </c>
      <c r="BD189" s="11">
        <f t="shared" si="138"/>
        <v>0.1666666666666666</v>
      </c>
      <c r="BE189" s="11">
        <f t="shared" si="134"/>
        <v>0</v>
      </c>
      <c r="BF189" s="11">
        <f t="shared" si="134"/>
        <v>0.46428571428571419</v>
      </c>
      <c r="BG189" s="11">
        <f t="shared" si="134"/>
        <v>0.29761904761904762</v>
      </c>
      <c r="BH189" s="11"/>
      <c r="BI189">
        <v>0</v>
      </c>
      <c r="BJ189">
        <v>3.9999999999999982</v>
      </c>
      <c r="BK189">
        <v>0</v>
      </c>
      <c r="BL189">
        <v>6.0000000000000009</v>
      </c>
      <c r="BM189">
        <v>6.0000000000000009</v>
      </c>
      <c r="BN189">
        <v>4</v>
      </c>
      <c r="BO189">
        <v>20</v>
      </c>
      <c r="BP189" s="11">
        <v>0</v>
      </c>
      <c r="BQ189" s="11">
        <v>0.3333333333333332</v>
      </c>
      <c r="BR189" s="11">
        <v>0</v>
      </c>
      <c r="BS189" s="11">
        <v>0.50000000000000011</v>
      </c>
      <c r="BT189" s="11">
        <v>0.50000000000000011</v>
      </c>
      <c r="BU189" s="11">
        <v>0.33333333333333331</v>
      </c>
      <c r="BV189" s="11"/>
      <c r="BW189">
        <v>6.0000000000000036</v>
      </c>
      <c r="BX189">
        <v>8.0000000000000089</v>
      </c>
      <c r="BY189">
        <v>1.9999999999999993</v>
      </c>
      <c r="BZ189">
        <v>6.0000000000000018</v>
      </c>
      <c r="CA189">
        <v>5</v>
      </c>
      <c r="CB189">
        <v>2.8571428571428563</v>
      </c>
      <c r="CC189">
        <v>29.857142857142872</v>
      </c>
      <c r="CD189" s="11">
        <v>0.50000000000000033</v>
      </c>
      <c r="CE189" s="11">
        <v>0.66666666666666741</v>
      </c>
      <c r="CF189" s="11">
        <v>0.1666666666666666</v>
      </c>
      <c r="CG189" s="11">
        <v>0.50000000000000011</v>
      </c>
      <c r="CH189" s="11">
        <v>0.41666666666666669</v>
      </c>
      <c r="CI189" s="11">
        <v>0.23809523809523803</v>
      </c>
    </row>
    <row r="190" spans="1:89" hidden="1" x14ac:dyDescent="0.25">
      <c r="A190" s="1" t="s">
        <v>393</v>
      </c>
      <c r="B190" t="s">
        <v>394</v>
      </c>
      <c r="C190" t="s">
        <v>395</v>
      </c>
      <c r="E190" s="2"/>
      <c r="F190" s="2"/>
      <c r="G190" s="2"/>
      <c r="H190" s="2"/>
      <c r="I190" s="2"/>
      <c r="J190" s="2"/>
      <c r="K190" s="2">
        <f t="shared" si="105"/>
        <v>0</v>
      </c>
      <c r="L190" s="13">
        <f t="shared" si="135"/>
        <v>0</v>
      </c>
      <c r="M190" s="13">
        <f t="shared" si="135"/>
        <v>0</v>
      </c>
      <c r="N190" s="13">
        <f t="shared" si="135"/>
        <v>0</v>
      </c>
      <c r="O190" s="13">
        <f t="shared" si="131"/>
        <v>0</v>
      </c>
      <c r="P190" s="13">
        <f t="shared" si="131"/>
        <v>0</v>
      </c>
      <c r="Q190" s="13">
        <f t="shared" si="106"/>
        <v>0</v>
      </c>
      <c r="R190" s="13"/>
      <c r="S190" s="2"/>
      <c r="T190" s="2"/>
      <c r="U190" s="2"/>
      <c r="V190" s="2"/>
      <c r="W190" s="2"/>
      <c r="X190" s="2"/>
      <c r="Y190" s="2">
        <f t="shared" si="107"/>
        <v>0</v>
      </c>
      <c r="Z190" s="11">
        <f t="shared" si="136"/>
        <v>0</v>
      </c>
      <c r="AA190" s="11">
        <f t="shared" si="136"/>
        <v>0</v>
      </c>
      <c r="AB190" s="11">
        <f t="shared" si="136"/>
        <v>0</v>
      </c>
      <c r="AC190" s="11">
        <f t="shared" si="132"/>
        <v>0</v>
      </c>
      <c r="AD190" s="11">
        <f t="shared" si="132"/>
        <v>0</v>
      </c>
      <c r="AE190" s="11">
        <f t="shared" si="132"/>
        <v>0</v>
      </c>
      <c r="AF190" s="11"/>
      <c r="AG190" s="2"/>
      <c r="AH190" s="2">
        <v>1.9999999999999996</v>
      </c>
      <c r="AI190" s="2"/>
      <c r="AJ190" s="2"/>
      <c r="AK190" s="2"/>
      <c r="AL190" s="2"/>
      <c r="AM190" s="2">
        <f t="shared" si="108"/>
        <v>1.9999999999999996</v>
      </c>
      <c r="AN190" s="11">
        <f t="shared" si="137"/>
        <v>0</v>
      </c>
      <c r="AO190" s="11">
        <f t="shared" si="137"/>
        <v>0.16666666666666663</v>
      </c>
      <c r="AP190" s="11">
        <f t="shared" si="137"/>
        <v>0</v>
      </c>
      <c r="AQ190" s="11">
        <f t="shared" si="133"/>
        <v>0</v>
      </c>
      <c r="AR190" s="11">
        <f t="shared" si="133"/>
        <v>0</v>
      </c>
      <c r="AS190" s="11">
        <f t="shared" si="133"/>
        <v>0</v>
      </c>
      <c r="AT190" s="11"/>
      <c r="AU190" s="2">
        <v>0</v>
      </c>
      <c r="AV190" s="2">
        <v>0</v>
      </c>
      <c r="AW190" s="2">
        <v>0</v>
      </c>
      <c r="AX190" s="2">
        <v>0</v>
      </c>
      <c r="AY190" s="2">
        <v>0</v>
      </c>
      <c r="AZ190" s="2">
        <v>0</v>
      </c>
      <c r="BA190" s="2">
        <f t="shared" si="109"/>
        <v>0</v>
      </c>
      <c r="BB190" s="11">
        <f t="shared" si="138"/>
        <v>0</v>
      </c>
      <c r="BC190" s="11">
        <f t="shared" si="138"/>
        <v>0</v>
      </c>
      <c r="BD190" s="11">
        <f t="shared" si="138"/>
        <v>0</v>
      </c>
      <c r="BE190" s="11">
        <f t="shared" si="134"/>
        <v>0</v>
      </c>
      <c r="BF190" s="11">
        <f t="shared" si="134"/>
        <v>0</v>
      </c>
      <c r="BG190" s="11">
        <f t="shared" si="134"/>
        <v>0</v>
      </c>
      <c r="BH190" s="11"/>
      <c r="BI190" t="e">
        <v>#N/A</v>
      </c>
      <c r="BP190" s="11"/>
      <c r="BQ190" s="11"/>
      <c r="BR190" s="11"/>
      <c r="BS190" s="11"/>
      <c r="BT190" s="11"/>
      <c r="BU190" s="11"/>
      <c r="BV190" s="11"/>
      <c r="CD190" s="11"/>
      <c r="CE190" s="11"/>
      <c r="CF190" s="11"/>
      <c r="CG190" s="11"/>
      <c r="CH190" s="11"/>
      <c r="CI190" s="11"/>
    </row>
    <row r="191" spans="1:89" x14ac:dyDescent="0.25">
      <c r="A191" s="5" t="s">
        <v>396</v>
      </c>
      <c r="B191" s="12" t="s">
        <v>397</v>
      </c>
      <c r="C191" t="s">
        <v>398</v>
      </c>
      <c r="E191" s="2"/>
      <c r="F191" s="2">
        <v>3.0000000000000004</v>
      </c>
      <c r="G191" s="2"/>
      <c r="H191" s="2"/>
      <c r="I191" s="2"/>
      <c r="J191" s="2"/>
      <c r="K191" s="2">
        <f t="shared" si="105"/>
        <v>3.0000000000000004</v>
      </c>
      <c r="L191" s="13">
        <f t="shared" si="135"/>
        <v>0</v>
      </c>
      <c r="M191" s="13">
        <f t="shared" si="135"/>
        <v>0.25000000000000006</v>
      </c>
      <c r="N191" s="13">
        <f t="shared" si="135"/>
        <v>0</v>
      </c>
      <c r="O191" s="13">
        <f t="shared" si="131"/>
        <v>0</v>
      </c>
      <c r="P191" s="13">
        <f t="shared" si="131"/>
        <v>0</v>
      </c>
      <c r="Q191" s="13">
        <f t="shared" si="106"/>
        <v>0</v>
      </c>
      <c r="R191" s="9">
        <f>SUBTOTAL(9,L191:Q191)/6</f>
        <v>4.1666666666666678E-2</v>
      </c>
      <c r="S191" s="2">
        <v>0</v>
      </c>
      <c r="T191" s="2">
        <v>3</v>
      </c>
      <c r="U191" s="2">
        <v>0</v>
      </c>
      <c r="V191" s="2">
        <v>0</v>
      </c>
      <c r="W191" s="2">
        <v>0</v>
      </c>
      <c r="X191" s="2">
        <v>0</v>
      </c>
      <c r="Y191" s="2">
        <f t="shared" si="107"/>
        <v>3</v>
      </c>
      <c r="Z191" s="11">
        <f t="shared" si="136"/>
        <v>0</v>
      </c>
      <c r="AA191" s="11">
        <f t="shared" si="136"/>
        <v>0.25</v>
      </c>
      <c r="AB191" s="11">
        <f t="shared" si="136"/>
        <v>0</v>
      </c>
      <c r="AC191" s="11">
        <f t="shared" si="132"/>
        <v>0</v>
      </c>
      <c r="AD191" s="11">
        <f t="shared" si="132"/>
        <v>0</v>
      </c>
      <c r="AE191" s="11">
        <f t="shared" si="132"/>
        <v>0</v>
      </c>
      <c r="AF191" s="10">
        <f t="shared" ref="AF191:AF199" si="174">AVERAGE(Z191:AE191)</f>
        <v>4.1666666666666664E-2</v>
      </c>
      <c r="AG191" s="2">
        <v>5.0000000000000009</v>
      </c>
      <c r="AH191" s="2">
        <v>3.0000000000000004</v>
      </c>
      <c r="AI191" s="2">
        <v>0</v>
      </c>
      <c r="AJ191" s="2">
        <v>0</v>
      </c>
      <c r="AK191" s="2">
        <v>0</v>
      </c>
      <c r="AL191" s="2">
        <v>0</v>
      </c>
      <c r="AM191" s="2">
        <f t="shared" si="108"/>
        <v>8.0000000000000018</v>
      </c>
      <c r="AN191" s="11">
        <f t="shared" si="137"/>
        <v>0.41666666666666674</v>
      </c>
      <c r="AO191" s="11">
        <f t="shared" si="137"/>
        <v>0.25000000000000006</v>
      </c>
      <c r="AP191" s="11">
        <f t="shared" si="137"/>
        <v>0</v>
      </c>
      <c r="AQ191" s="11">
        <f t="shared" si="133"/>
        <v>0</v>
      </c>
      <c r="AR191" s="11">
        <f t="shared" si="133"/>
        <v>0</v>
      </c>
      <c r="AS191" s="11">
        <f t="shared" si="133"/>
        <v>0</v>
      </c>
      <c r="AT191" s="10">
        <f t="shared" ref="AT191:AT199" si="175">SUM(AN191:AS191)/6</f>
        <v>0.11111111111111112</v>
      </c>
      <c r="AU191" s="2">
        <v>10.999999999999996</v>
      </c>
      <c r="AV191" s="2">
        <v>0</v>
      </c>
      <c r="AW191" s="2">
        <v>0</v>
      </c>
      <c r="AX191" s="2">
        <v>0</v>
      </c>
      <c r="AY191" s="2">
        <v>0</v>
      </c>
      <c r="AZ191" s="2">
        <v>0</v>
      </c>
      <c r="BA191" s="2">
        <f t="shared" si="109"/>
        <v>10.999999999999996</v>
      </c>
      <c r="BB191" s="11">
        <f t="shared" si="138"/>
        <v>0.91666666666666641</v>
      </c>
      <c r="BC191" s="11">
        <f t="shared" si="138"/>
        <v>0</v>
      </c>
      <c r="BD191" s="11">
        <f t="shared" si="138"/>
        <v>0</v>
      </c>
      <c r="BE191" s="11">
        <f t="shared" si="134"/>
        <v>0</v>
      </c>
      <c r="BF191" s="11">
        <f t="shared" si="134"/>
        <v>0</v>
      </c>
      <c r="BG191" s="11">
        <f t="shared" si="134"/>
        <v>0</v>
      </c>
      <c r="BH191" s="10">
        <f t="shared" ref="BH191:BH199" si="176">SUM(BB191:BG191)/6</f>
        <v>0.15277777777777773</v>
      </c>
      <c r="BI191">
        <v>1.9999999999999996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1.9999999999999996</v>
      </c>
      <c r="BP191" s="11">
        <v>0.16666666666666663</v>
      </c>
      <c r="BQ191" s="11">
        <v>0</v>
      </c>
      <c r="BR191" s="11">
        <v>0</v>
      </c>
      <c r="BS191" s="11">
        <v>0</v>
      </c>
      <c r="BT191" s="11">
        <v>0</v>
      </c>
      <c r="BU191" s="11">
        <v>0</v>
      </c>
      <c r="BV191" s="11">
        <f t="shared" ref="BV191:BV199" si="177">SUM(BP191:BU191)/6</f>
        <v>2.7777777777777773E-2</v>
      </c>
      <c r="BW191">
        <v>0</v>
      </c>
      <c r="BX191">
        <v>8.0000000000000036</v>
      </c>
      <c r="BY191">
        <v>0</v>
      </c>
      <c r="BZ191">
        <v>0</v>
      </c>
      <c r="CA191">
        <v>0</v>
      </c>
      <c r="CB191">
        <v>0</v>
      </c>
      <c r="CC191">
        <v>8.0000000000000036</v>
      </c>
      <c r="CD191" s="11">
        <v>0</v>
      </c>
      <c r="CE191" s="11">
        <v>0.66666666666666696</v>
      </c>
      <c r="CF191" s="11">
        <v>0</v>
      </c>
      <c r="CG191" s="11">
        <v>0</v>
      </c>
      <c r="CH191" s="11">
        <v>0</v>
      </c>
      <c r="CI191" s="11">
        <v>0</v>
      </c>
      <c r="CJ191" s="11">
        <f t="shared" ref="CJ191:CJ199" si="178">SUM(CD191:CI191)/6</f>
        <v>0.11111111111111116</v>
      </c>
      <c r="CK191" s="54">
        <f t="shared" ref="CK191:CK199" si="179">SUM(R191+AF191+AT191+BH191+BV191+CJ191)/6</f>
        <v>8.1018518518518531E-2</v>
      </c>
    </row>
    <row r="192" spans="1:89" x14ac:dyDescent="0.25">
      <c r="A192" s="5" t="s">
        <v>396</v>
      </c>
      <c r="B192" s="12" t="s">
        <v>399</v>
      </c>
      <c r="C192" t="s">
        <v>400</v>
      </c>
      <c r="E192" s="2">
        <v>7.0000000000000036</v>
      </c>
      <c r="F192" s="2">
        <v>5.0000000000000009</v>
      </c>
      <c r="G192" s="2">
        <v>6.0000000000000027</v>
      </c>
      <c r="H192" s="2"/>
      <c r="I192" s="2"/>
      <c r="J192" s="2"/>
      <c r="K192" s="2">
        <f t="shared" si="105"/>
        <v>18.000000000000007</v>
      </c>
      <c r="L192" s="13">
        <f t="shared" si="135"/>
        <v>0.58333333333333359</v>
      </c>
      <c r="M192" s="13">
        <f t="shared" si="135"/>
        <v>0.41666666666666674</v>
      </c>
      <c r="N192" s="13">
        <f t="shared" si="135"/>
        <v>0.50000000000000022</v>
      </c>
      <c r="O192" s="13">
        <f t="shared" si="131"/>
        <v>0</v>
      </c>
      <c r="P192" s="13">
        <f t="shared" si="131"/>
        <v>0</v>
      </c>
      <c r="Q192" s="13">
        <f t="shared" si="106"/>
        <v>0</v>
      </c>
      <c r="R192" s="9">
        <f t="shared" ref="R192:R199" si="180">SUBTOTAL(9,L192:Q192)/6</f>
        <v>0.25000000000000011</v>
      </c>
      <c r="S192" s="2">
        <v>7</v>
      </c>
      <c r="T192" s="2">
        <v>0</v>
      </c>
      <c r="U192" s="2">
        <v>1.9999999999999993</v>
      </c>
      <c r="V192" s="2">
        <v>0</v>
      </c>
      <c r="W192" s="2">
        <v>0</v>
      </c>
      <c r="X192" s="2">
        <v>0</v>
      </c>
      <c r="Y192" s="2">
        <f t="shared" si="107"/>
        <v>9</v>
      </c>
      <c r="Z192" s="11">
        <f t="shared" si="136"/>
        <v>0.58333333333333337</v>
      </c>
      <c r="AA192" s="11">
        <f t="shared" si="136"/>
        <v>0</v>
      </c>
      <c r="AB192" s="11">
        <f t="shared" si="136"/>
        <v>0.1666666666666666</v>
      </c>
      <c r="AC192" s="11">
        <f t="shared" si="132"/>
        <v>0</v>
      </c>
      <c r="AD192" s="11">
        <f t="shared" si="132"/>
        <v>0</v>
      </c>
      <c r="AE192" s="11">
        <f t="shared" si="132"/>
        <v>0</v>
      </c>
      <c r="AF192" s="10">
        <f t="shared" si="174"/>
        <v>0.125</v>
      </c>
      <c r="AG192" s="2">
        <v>5.0000000000000009</v>
      </c>
      <c r="AH192" s="2">
        <v>8.0000000000000071</v>
      </c>
      <c r="AI192" s="2">
        <v>0</v>
      </c>
      <c r="AJ192" s="2">
        <v>0</v>
      </c>
      <c r="AK192" s="2">
        <v>0</v>
      </c>
      <c r="AL192" s="2">
        <v>0</v>
      </c>
      <c r="AM192" s="2">
        <f t="shared" si="108"/>
        <v>13.000000000000007</v>
      </c>
      <c r="AN192" s="11">
        <f t="shared" si="137"/>
        <v>0.41666666666666674</v>
      </c>
      <c r="AO192" s="11">
        <f t="shared" si="137"/>
        <v>0.6666666666666673</v>
      </c>
      <c r="AP192" s="11">
        <f t="shared" si="137"/>
        <v>0</v>
      </c>
      <c r="AQ192" s="11">
        <f t="shared" si="133"/>
        <v>0</v>
      </c>
      <c r="AR192" s="11">
        <f t="shared" si="133"/>
        <v>0</v>
      </c>
      <c r="AS192" s="11">
        <f t="shared" si="133"/>
        <v>0</v>
      </c>
      <c r="AT192" s="10">
        <f t="shared" si="175"/>
        <v>0.18055555555555566</v>
      </c>
      <c r="AU192" s="2">
        <v>5.0000000000000009</v>
      </c>
      <c r="AV192" s="2">
        <v>1.9999999999999993</v>
      </c>
      <c r="AW192" s="2">
        <v>0</v>
      </c>
      <c r="AX192" s="2">
        <v>0</v>
      </c>
      <c r="AY192" s="2">
        <v>0</v>
      </c>
      <c r="AZ192" s="2">
        <v>0</v>
      </c>
      <c r="BA192" s="2">
        <f t="shared" si="109"/>
        <v>7</v>
      </c>
      <c r="BB192" s="11">
        <f t="shared" si="138"/>
        <v>0.41666666666666674</v>
      </c>
      <c r="BC192" s="11">
        <f t="shared" si="138"/>
        <v>0.1666666666666666</v>
      </c>
      <c r="BD192" s="11">
        <f t="shared" si="138"/>
        <v>0</v>
      </c>
      <c r="BE192" s="11">
        <f t="shared" si="134"/>
        <v>0</v>
      </c>
      <c r="BF192" s="11">
        <f t="shared" si="134"/>
        <v>0</v>
      </c>
      <c r="BG192" s="11">
        <f t="shared" si="134"/>
        <v>0</v>
      </c>
      <c r="BH192" s="10">
        <f t="shared" si="176"/>
        <v>9.7222222222222224E-2</v>
      </c>
      <c r="BI192">
        <v>0</v>
      </c>
      <c r="BJ192">
        <v>0</v>
      </c>
      <c r="BK192">
        <v>0</v>
      </c>
      <c r="BL192">
        <v>7.0000000000000036</v>
      </c>
      <c r="BM192">
        <v>0</v>
      </c>
      <c r="BN192">
        <v>0</v>
      </c>
      <c r="BO192">
        <v>7.0000000000000036</v>
      </c>
      <c r="BP192" s="11">
        <v>0</v>
      </c>
      <c r="BQ192" s="11">
        <v>0</v>
      </c>
      <c r="BR192" s="11">
        <v>0</v>
      </c>
      <c r="BS192" s="11">
        <v>0.58333333333333359</v>
      </c>
      <c r="BT192" s="11">
        <v>0</v>
      </c>
      <c r="BU192" s="11">
        <v>0</v>
      </c>
      <c r="BV192" s="11">
        <f t="shared" si="177"/>
        <v>9.7222222222222265E-2</v>
      </c>
      <c r="BW192">
        <v>0</v>
      </c>
      <c r="BX192">
        <v>4.9999999999999991</v>
      </c>
      <c r="BY192">
        <v>0</v>
      </c>
      <c r="BZ192">
        <v>7.0000000000000044</v>
      </c>
      <c r="CA192">
        <v>0</v>
      </c>
      <c r="CB192">
        <v>0</v>
      </c>
      <c r="CC192">
        <v>12.000000000000004</v>
      </c>
      <c r="CD192" s="11">
        <v>0</v>
      </c>
      <c r="CE192" s="11">
        <v>0.41666666666666657</v>
      </c>
      <c r="CF192" s="11">
        <v>0</v>
      </c>
      <c r="CG192" s="11">
        <v>0.5833333333333337</v>
      </c>
      <c r="CH192" s="11">
        <v>0</v>
      </c>
      <c r="CI192" s="11">
        <v>0</v>
      </c>
      <c r="CJ192" s="11">
        <f t="shared" si="178"/>
        <v>0.16666666666666671</v>
      </c>
      <c r="CK192" s="54">
        <f t="shared" si="179"/>
        <v>0.15277777777777782</v>
      </c>
    </row>
    <row r="193" spans="1:89" x14ac:dyDescent="0.25">
      <c r="A193" s="5" t="s">
        <v>396</v>
      </c>
      <c r="B193" t="s">
        <v>401</v>
      </c>
      <c r="C193" t="s">
        <v>402</v>
      </c>
      <c r="E193" s="2"/>
      <c r="F193" s="2"/>
      <c r="G193" s="2"/>
      <c r="H193" s="2"/>
      <c r="I193" s="2"/>
      <c r="J193" s="2"/>
      <c r="K193" s="2">
        <f t="shared" si="105"/>
        <v>0</v>
      </c>
      <c r="L193" s="13">
        <f t="shared" si="135"/>
        <v>0</v>
      </c>
      <c r="M193" s="13">
        <f t="shared" si="135"/>
        <v>0</v>
      </c>
      <c r="N193" s="13">
        <f t="shared" si="135"/>
        <v>0</v>
      </c>
      <c r="O193" s="13">
        <f t="shared" si="131"/>
        <v>0</v>
      </c>
      <c r="P193" s="13">
        <f t="shared" si="131"/>
        <v>0</v>
      </c>
      <c r="Q193" s="13">
        <f t="shared" si="106"/>
        <v>0</v>
      </c>
      <c r="R193" s="9">
        <f t="shared" si="180"/>
        <v>0</v>
      </c>
      <c r="S193" s="2"/>
      <c r="T193" s="2"/>
      <c r="U193" s="2"/>
      <c r="V193" s="2"/>
      <c r="W193" s="2"/>
      <c r="X193" s="2"/>
      <c r="Y193" s="2">
        <f t="shared" si="107"/>
        <v>0</v>
      </c>
      <c r="Z193" s="11">
        <f t="shared" si="136"/>
        <v>0</v>
      </c>
      <c r="AA193" s="11">
        <f t="shared" si="136"/>
        <v>0</v>
      </c>
      <c r="AB193" s="11">
        <f t="shared" si="136"/>
        <v>0</v>
      </c>
      <c r="AC193" s="11">
        <f t="shared" si="132"/>
        <v>0</v>
      </c>
      <c r="AD193" s="11">
        <f t="shared" si="132"/>
        <v>0</v>
      </c>
      <c r="AE193" s="11">
        <f t="shared" si="132"/>
        <v>0</v>
      </c>
      <c r="AF193" s="10">
        <f t="shared" si="174"/>
        <v>0</v>
      </c>
      <c r="AG193" s="2"/>
      <c r="AH193" s="2"/>
      <c r="AI193" s="2"/>
      <c r="AJ193" s="2"/>
      <c r="AK193" s="2"/>
      <c r="AL193" s="2"/>
      <c r="AM193" s="2">
        <f t="shared" si="108"/>
        <v>0</v>
      </c>
      <c r="AN193" s="11">
        <f t="shared" si="137"/>
        <v>0</v>
      </c>
      <c r="AO193" s="11">
        <f t="shared" si="137"/>
        <v>0</v>
      </c>
      <c r="AP193" s="11">
        <f t="shared" si="137"/>
        <v>0</v>
      </c>
      <c r="AQ193" s="11">
        <f t="shared" si="133"/>
        <v>0</v>
      </c>
      <c r="AR193" s="11">
        <f t="shared" si="133"/>
        <v>0</v>
      </c>
      <c r="AS193" s="11">
        <f t="shared" si="133"/>
        <v>0</v>
      </c>
      <c r="AT193" s="10">
        <f t="shared" si="175"/>
        <v>0</v>
      </c>
      <c r="AU193" s="2">
        <v>1.9999999999999993</v>
      </c>
      <c r="AV193" s="2"/>
      <c r="AW193" s="2"/>
      <c r="AX193" s="2"/>
      <c r="AY193" s="2"/>
      <c r="AZ193" s="2"/>
      <c r="BA193" s="2">
        <f t="shared" si="109"/>
        <v>1.9999999999999993</v>
      </c>
      <c r="BB193" s="11">
        <f t="shared" si="138"/>
        <v>0.1666666666666666</v>
      </c>
      <c r="BC193" s="11">
        <f t="shared" si="138"/>
        <v>0</v>
      </c>
      <c r="BD193" s="11">
        <f t="shared" si="138"/>
        <v>0</v>
      </c>
      <c r="BE193" s="11">
        <f t="shared" si="134"/>
        <v>0</v>
      </c>
      <c r="BF193" s="11">
        <f t="shared" si="134"/>
        <v>0</v>
      </c>
      <c r="BG193" s="11">
        <f t="shared" si="134"/>
        <v>0</v>
      </c>
      <c r="BH193" s="10">
        <f>SUM(BB193:BG193)/6</f>
        <v>2.7777777777777766E-2</v>
      </c>
      <c r="BP193" s="11"/>
      <c r="BQ193" s="11"/>
      <c r="BR193" s="11"/>
      <c r="BS193" s="11"/>
      <c r="BT193" s="11"/>
      <c r="BU193" s="11"/>
      <c r="BV193" s="11">
        <f t="shared" si="177"/>
        <v>0</v>
      </c>
      <c r="CD193" s="11"/>
      <c r="CE193" s="11"/>
      <c r="CF193" s="11"/>
      <c r="CG193" s="11"/>
      <c r="CH193" s="11"/>
      <c r="CI193" s="11"/>
      <c r="CJ193" s="11">
        <f t="shared" si="178"/>
        <v>0</v>
      </c>
      <c r="CK193" s="54">
        <f t="shared" si="179"/>
        <v>4.6296296296296276E-3</v>
      </c>
    </row>
    <row r="194" spans="1:89" x14ac:dyDescent="0.25">
      <c r="A194" s="5" t="s">
        <v>396</v>
      </c>
      <c r="B194" s="12" t="s">
        <v>403</v>
      </c>
      <c r="C194" t="s">
        <v>404</v>
      </c>
      <c r="E194" s="2">
        <v>3.9999999999999982</v>
      </c>
      <c r="F194" s="2"/>
      <c r="G194" s="2"/>
      <c r="H194" s="2"/>
      <c r="I194" s="2">
        <v>6.9999999999999991</v>
      </c>
      <c r="J194" s="2"/>
      <c r="K194" s="2">
        <f t="shared" si="105"/>
        <v>10.999999999999996</v>
      </c>
      <c r="L194" s="13">
        <f t="shared" si="135"/>
        <v>0.3333333333333332</v>
      </c>
      <c r="M194" s="13">
        <f t="shared" si="135"/>
        <v>0</v>
      </c>
      <c r="N194" s="13">
        <f t="shared" si="135"/>
        <v>0</v>
      </c>
      <c r="O194" s="13">
        <f t="shared" si="131"/>
        <v>0</v>
      </c>
      <c r="P194" s="13">
        <f t="shared" si="131"/>
        <v>0.58333333333333326</v>
      </c>
      <c r="Q194" s="13">
        <f t="shared" si="106"/>
        <v>0</v>
      </c>
      <c r="R194" s="9">
        <f t="shared" si="180"/>
        <v>0.15277777777777776</v>
      </c>
      <c r="S194" s="2">
        <v>3.9999999999999987</v>
      </c>
      <c r="T194" s="2">
        <v>0</v>
      </c>
      <c r="U194" s="2">
        <v>3.9999999999999987</v>
      </c>
      <c r="V194" s="2">
        <v>0</v>
      </c>
      <c r="W194" s="2">
        <v>4.9999999999999991</v>
      </c>
      <c r="X194" s="2">
        <v>0</v>
      </c>
      <c r="Y194" s="2">
        <f t="shared" si="107"/>
        <v>12.999999999999996</v>
      </c>
      <c r="Z194" s="11">
        <f t="shared" si="136"/>
        <v>0.3333333333333332</v>
      </c>
      <c r="AA194" s="11">
        <f t="shared" si="136"/>
        <v>0</v>
      </c>
      <c r="AB194" s="11">
        <f t="shared" si="136"/>
        <v>0.3333333333333332</v>
      </c>
      <c r="AC194" s="11">
        <f t="shared" si="132"/>
        <v>0</v>
      </c>
      <c r="AD194" s="11">
        <f t="shared" si="132"/>
        <v>0.41666666666666657</v>
      </c>
      <c r="AE194" s="11">
        <f t="shared" si="132"/>
        <v>0</v>
      </c>
      <c r="AF194" s="10">
        <f t="shared" si="174"/>
        <v>0.1805555555555555</v>
      </c>
      <c r="AG194" s="2">
        <v>5.0000000000000009</v>
      </c>
      <c r="AH194" s="2">
        <v>8.0000000000000018</v>
      </c>
      <c r="AI194" s="2">
        <v>0</v>
      </c>
      <c r="AJ194" s="2">
        <v>1.9999999999999996</v>
      </c>
      <c r="AK194" s="2">
        <v>3.9999999999999991</v>
      </c>
      <c r="AL194" s="2">
        <v>0</v>
      </c>
      <c r="AM194" s="2">
        <f t="shared" si="108"/>
        <v>19.000000000000004</v>
      </c>
      <c r="AN194" s="11">
        <f t="shared" si="137"/>
        <v>0.41666666666666674</v>
      </c>
      <c r="AO194" s="11">
        <f t="shared" si="137"/>
        <v>0.66666666666666685</v>
      </c>
      <c r="AP194" s="11">
        <f t="shared" si="137"/>
        <v>0</v>
      </c>
      <c r="AQ194" s="11">
        <f t="shared" si="133"/>
        <v>0.16666666666666663</v>
      </c>
      <c r="AR194" s="11">
        <f t="shared" si="133"/>
        <v>0.33333333333333326</v>
      </c>
      <c r="AS194" s="11">
        <f t="shared" si="133"/>
        <v>0</v>
      </c>
      <c r="AT194" s="10">
        <f t="shared" si="175"/>
        <v>0.2638888888888889</v>
      </c>
      <c r="AU194" s="2">
        <v>3.9999999999999987</v>
      </c>
      <c r="AV194" s="2">
        <v>3.9999999999999987</v>
      </c>
      <c r="AW194" s="2">
        <v>3.9999999999999987</v>
      </c>
      <c r="AX194" s="2">
        <v>6</v>
      </c>
      <c r="AY194" s="2">
        <v>0</v>
      </c>
      <c r="AZ194" s="2">
        <v>0</v>
      </c>
      <c r="BA194" s="2">
        <f t="shared" si="109"/>
        <v>17.999999999999996</v>
      </c>
      <c r="BB194" s="11">
        <f t="shared" si="138"/>
        <v>0.3333333333333332</v>
      </c>
      <c r="BC194" s="11">
        <f t="shared" si="138"/>
        <v>0.3333333333333332</v>
      </c>
      <c r="BD194" s="11">
        <f t="shared" si="138"/>
        <v>0.3333333333333332</v>
      </c>
      <c r="BE194" s="11">
        <f t="shared" si="134"/>
        <v>0.5</v>
      </c>
      <c r="BF194" s="11">
        <f t="shared" si="134"/>
        <v>0</v>
      </c>
      <c r="BG194" s="11">
        <f t="shared" si="134"/>
        <v>0</v>
      </c>
      <c r="BH194" s="10">
        <f t="shared" si="176"/>
        <v>0.24999999999999992</v>
      </c>
      <c r="BI194">
        <v>7.0000000000000036</v>
      </c>
      <c r="BJ194">
        <v>3.9999999999999991</v>
      </c>
      <c r="BK194">
        <v>3.9999999999999991</v>
      </c>
      <c r="BL194">
        <v>3.9999999999999991</v>
      </c>
      <c r="BM194">
        <v>3.9999999999999991</v>
      </c>
      <c r="BN194">
        <v>0</v>
      </c>
      <c r="BO194">
        <v>23.000000000000004</v>
      </c>
      <c r="BP194" s="11">
        <v>0.58333333333333359</v>
      </c>
      <c r="BQ194" s="11">
        <v>0.33333333333333326</v>
      </c>
      <c r="BR194" s="11">
        <v>0.33333333333333326</v>
      </c>
      <c r="BS194" s="11">
        <v>0.33333333333333326</v>
      </c>
      <c r="BT194" s="11">
        <v>0.33333333333333326</v>
      </c>
      <c r="BU194" s="11">
        <v>0</v>
      </c>
      <c r="BV194" s="11">
        <f t="shared" si="177"/>
        <v>0.31944444444444442</v>
      </c>
      <c r="BW194">
        <v>1.9999999999999993</v>
      </c>
      <c r="BX194">
        <v>0</v>
      </c>
      <c r="BY194">
        <v>0</v>
      </c>
      <c r="BZ194">
        <v>10.000000000000002</v>
      </c>
      <c r="CA194">
        <v>0</v>
      </c>
      <c r="CB194">
        <v>0</v>
      </c>
      <c r="CC194">
        <v>12.000000000000002</v>
      </c>
      <c r="CD194" s="11">
        <v>0.1666666666666666</v>
      </c>
      <c r="CE194" s="11">
        <v>0</v>
      </c>
      <c r="CF194" s="11">
        <v>0</v>
      </c>
      <c r="CG194" s="11">
        <v>0.83333333333333348</v>
      </c>
      <c r="CH194" s="11">
        <v>0</v>
      </c>
      <c r="CI194" s="11">
        <v>0</v>
      </c>
      <c r="CJ194" s="11">
        <f t="shared" si="178"/>
        <v>0.16666666666666666</v>
      </c>
      <c r="CK194" s="54">
        <f t="shared" si="179"/>
        <v>0.22222222222222221</v>
      </c>
    </row>
    <row r="195" spans="1:89" x14ac:dyDescent="0.25">
      <c r="A195" s="5" t="s">
        <v>396</v>
      </c>
      <c r="B195" s="12" t="s">
        <v>405</v>
      </c>
      <c r="C195" t="s">
        <v>406</v>
      </c>
      <c r="E195" s="2"/>
      <c r="F195" s="2"/>
      <c r="G195" s="2">
        <v>1.9999999999999996</v>
      </c>
      <c r="H195" s="2">
        <v>3.9999999999999991</v>
      </c>
      <c r="I195" s="2">
        <v>3.9999999999999991</v>
      </c>
      <c r="J195" s="2"/>
      <c r="K195" s="2">
        <f t="shared" si="105"/>
        <v>9.9999999999999964</v>
      </c>
      <c r="L195" s="13">
        <f t="shared" si="135"/>
        <v>0</v>
      </c>
      <c r="M195" s="13">
        <f t="shared" si="135"/>
        <v>0</v>
      </c>
      <c r="N195" s="13">
        <f t="shared" si="135"/>
        <v>0.16666666666666663</v>
      </c>
      <c r="O195" s="13">
        <f t="shared" si="131"/>
        <v>0.33333333333333326</v>
      </c>
      <c r="P195" s="13">
        <f t="shared" si="131"/>
        <v>0.33333333333333326</v>
      </c>
      <c r="Q195" s="13">
        <f t="shared" si="106"/>
        <v>0</v>
      </c>
      <c r="R195" s="9">
        <f t="shared" si="180"/>
        <v>0.13888888888888887</v>
      </c>
      <c r="S195" s="2">
        <v>0</v>
      </c>
      <c r="T195" s="2">
        <v>7.0000000000000044</v>
      </c>
      <c r="U195" s="2">
        <v>0</v>
      </c>
      <c r="V195" s="2">
        <v>0</v>
      </c>
      <c r="W195" s="2">
        <v>3.9999999999999987</v>
      </c>
      <c r="X195" s="2">
        <v>0</v>
      </c>
      <c r="Y195" s="2">
        <f t="shared" si="107"/>
        <v>11.000000000000004</v>
      </c>
      <c r="Z195" s="11">
        <f t="shared" si="136"/>
        <v>0</v>
      </c>
      <c r="AA195" s="11">
        <f t="shared" si="136"/>
        <v>0.5833333333333337</v>
      </c>
      <c r="AB195" s="11">
        <f t="shared" si="136"/>
        <v>0</v>
      </c>
      <c r="AC195" s="11">
        <f t="shared" si="132"/>
        <v>0</v>
      </c>
      <c r="AD195" s="11">
        <f t="shared" si="132"/>
        <v>0.3333333333333332</v>
      </c>
      <c r="AE195" s="11">
        <f t="shared" si="132"/>
        <v>0</v>
      </c>
      <c r="AF195" s="10">
        <f t="shared" si="174"/>
        <v>0.15277777777777782</v>
      </c>
      <c r="AG195" s="2">
        <v>1.9999999999999996</v>
      </c>
      <c r="AH195" s="2">
        <v>0</v>
      </c>
      <c r="AI195" s="2">
        <v>3.9999999999999991</v>
      </c>
      <c r="AJ195" s="2">
        <v>10.000000000000002</v>
      </c>
      <c r="AK195" s="2">
        <v>0</v>
      </c>
      <c r="AL195" s="2">
        <v>0</v>
      </c>
      <c r="AM195" s="2">
        <f t="shared" si="108"/>
        <v>16</v>
      </c>
      <c r="AN195" s="11">
        <f t="shared" si="137"/>
        <v>0.16666666666666663</v>
      </c>
      <c r="AO195" s="11">
        <f t="shared" si="137"/>
        <v>0</v>
      </c>
      <c r="AP195" s="11">
        <f t="shared" si="137"/>
        <v>0.33333333333333326</v>
      </c>
      <c r="AQ195" s="11">
        <f t="shared" si="133"/>
        <v>0.83333333333333348</v>
      </c>
      <c r="AR195" s="11">
        <f t="shared" si="133"/>
        <v>0</v>
      </c>
      <c r="AS195" s="11">
        <f t="shared" si="133"/>
        <v>0</v>
      </c>
      <c r="AT195" s="10">
        <f t="shared" si="175"/>
        <v>0.22222222222222224</v>
      </c>
      <c r="AU195" s="2">
        <v>1.9999999999999993</v>
      </c>
      <c r="AV195" s="2">
        <v>0</v>
      </c>
      <c r="AW195" s="2">
        <v>1.9999999999999993</v>
      </c>
      <c r="AX195" s="2">
        <v>4.9999999999999991</v>
      </c>
      <c r="AY195" s="2">
        <v>0</v>
      </c>
      <c r="AZ195" s="2">
        <v>0</v>
      </c>
      <c r="BA195" s="2">
        <f t="shared" si="109"/>
        <v>8.9999999999999982</v>
      </c>
      <c r="BB195" s="11">
        <f t="shared" si="138"/>
        <v>0.1666666666666666</v>
      </c>
      <c r="BC195" s="11">
        <f t="shared" si="138"/>
        <v>0</v>
      </c>
      <c r="BD195" s="11">
        <f t="shared" si="138"/>
        <v>0.1666666666666666</v>
      </c>
      <c r="BE195" s="11">
        <f t="shared" si="134"/>
        <v>0.41666666666666657</v>
      </c>
      <c r="BF195" s="11">
        <f t="shared" si="134"/>
        <v>0</v>
      </c>
      <c r="BG195" s="11">
        <f t="shared" si="134"/>
        <v>0</v>
      </c>
      <c r="BH195" s="10">
        <f t="shared" si="176"/>
        <v>0.12499999999999996</v>
      </c>
      <c r="BI195">
        <v>1.9999999999999996</v>
      </c>
      <c r="BJ195">
        <v>3.9999999999999991</v>
      </c>
      <c r="BK195">
        <v>0</v>
      </c>
      <c r="BL195">
        <v>0</v>
      </c>
      <c r="BM195">
        <v>1.9999999999999996</v>
      </c>
      <c r="BN195">
        <v>0</v>
      </c>
      <c r="BO195">
        <v>7.9999999999999982</v>
      </c>
      <c r="BP195" s="11">
        <v>0.16666666666666663</v>
      </c>
      <c r="BQ195" s="11">
        <v>0.33333333333333326</v>
      </c>
      <c r="BR195" s="11">
        <v>0</v>
      </c>
      <c r="BS195" s="11">
        <v>0</v>
      </c>
      <c r="BT195" s="11">
        <v>0.16666666666666663</v>
      </c>
      <c r="BU195" s="11">
        <v>0</v>
      </c>
      <c r="BV195" s="11">
        <f t="shared" si="177"/>
        <v>0.11111111111111109</v>
      </c>
      <c r="BW195">
        <v>1.9999999999999993</v>
      </c>
      <c r="BX195">
        <v>1.9999999999999993</v>
      </c>
      <c r="BY195">
        <v>0</v>
      </c>
      <c r="BZ195">
        <v>1.9999999999999993</v>
      </c>
      <c r="CA195">
        <v>1.7142857142857142</v>
      </c>
      <c r="CB195">
        <v>0</v>
      </c>
      <c r="CC195">
        <v>7.7142857142857126</v>
      </c>
      <c r="CD195" s="11">
        <v>0.1666666666666666</v>
      </c>
      <c r="CE195" s="11">
        <v>0.1666666666666666</v>
      </c>
      <c r="CF195" s="11">
        <v>0</v>
      </c>
      <c r="CG195" s="11">
        <v>0.1666666666666666</v>
      </c>
      <c r="CH195" s="11">
        <v>0.14285714285714285</v>
      </c>
      <c r="CI195" s="11">
        <v>0</v>
      </c>
      <c r="CJ195" s="11">
        <f t="shared" si="178"/>
        <v>0.1071428571428571</v>
      </c>
      <c r="CK195" s="54">
        <f t="shared" si="179"/>
        <v>0.14285714285714285</v>
      </c>
    </row>
    <row r="196" spans="1:89" x14ac:dyDescent="0.25">
      <c r="A196" s="5" t="s">
        <v>396</v>
      </c>
      <c r="B196" s="12" t="s">
        <v>407</v>
      </c>
      <c r="C196" t="s">
        <v>408</v>
      </c>
      <c r="E196" s="2">
        <v>6.0000000000000027</v>
      </c>
      <c r="F196" s="2">
        <v>8.0000000000000071</v>
      </c>
      <c r="G196" s="2">
        <v>8.9999999999999982</v>
      </c>
      <c r="H196" s="2">
        <v>8.1538461538461604</v>
      </c>
      <c r="I196" s="2">
        <v>3.0000000000000004</v>
      </c>
      <c r="J196" s="2">
        <v>4</v>
      </c>
      <c r="K196" s="2">
        <f t="shared" ref="K196:K209" si="181">SUM(E196:J196)</f>
        <v>38.153846153846168</v>
      </c>
      <c r="L196" s="13">
        <f t="shared" si="135"/>
        <v>0.50000000000000022</v>
      </c>
      <c r="M196" s="13">
        <f t="shared" si="135"/>
        <v>0.6666666666666673</v>
      </c>
      <c r="N196" s="13">
        <f t="shared" si="135"/>
        <v>0.74999999999999989</v>
      </c>
      <c r="O196" s="13">
        <f t="shared" si="131"/>
        <v>0.67948717948718007</v>
      </c>
      <c r="P196" s="13">
        <f t="shared" si="131"/>
        <v>0.25000000000000006</v>
      </c>
      <c r="Q196" s="13">
        <f t="shared" ref="Q196:Q215" si="182">J196/12</f>
        <v>0.33333333333333331</v>
      </c>
      <c r="R196" s="9">
        <f t="shared" si="180"/>
        <v>0.52991452991453014</v>
      </c>
      <c r="S196" s="2">
        <v>7.0000000000000044</v>
      </c>
      <c r="T196" s="2">
        <v>8.0000000000000089</v>
      </c>
      <c r="U196" s="2">
        <v>11.999999999999995</v>
      </c>
      <c r="V196" s="2">
        <v>11.999999999999998</v>
      </c>
      <c r="W196" s="2">
        <v>3</v>
      </c>
      <c r="X196" s="2">
        <v>1.1428571428571428</v>
      </c>
      <c r="Y196" s="2">
        <f t="shared" ref="Y196:Y209" si="183">SUM(S196:X196)</f>
        <v>43.142857142857153</v>
      </c>
      <c r="Z196" s="11">
        <f t="shared" si="136"/>
        <v>0.5833333333333337</v>
      </c>
      <c r="AA196" s="11">
        <f t="shared" si="136"/>
        <v>0.66666666666666741</v>
      </c>
      <c r="AB196" s="11">
        <f t="shared" si="136"/>
        <v>0.99999999999999956</v>
      </c>
      <c r="AC196" s="11">
        <f t="shared" si="132"/>
        <v>0.99999999999999989</v>
      </c>
      <c r="AD196" s="11">
        <f t="shared" si="132"/>
        <v>0.25</v>
      </c>
      <c r="AE196" s="11">
        <f t="shared" si="132"/>
        <v>9.5238095238095233E-2</v>
      </c>
      <c r="AF196" s="10">
        <f t="shared" si="174"/>
        <v>0.59920634920634941</v>
      </c>
      <c r="AG196" s="2">
        <v>10.999999999999995</v>
      </c>
      <c r="AH196" s="2">
        <v>6.0000000000000027</v>
      </c>
      <c r="AI196" s="2">
        <v>12.999999999999988</v>
      </c>
      <c r="AJ196" s="2">
        <v>10.999999999999995</v>
      </c>
      <c r="AK196" s="2">
        <v>1.2307692307692308</v>
      </c>
      <c r="AL196" s="2">
        <v>1.2307692307692308</v>
      </c>
      <c r="AM196" s="2">
        <f t="shared" ref="AM196:AM209" si="184">SUM(AG196:AL196)</f>
        <v>43.461538461538446</v>
      </c>
      <c r="AN196" s="11">
        <f t="shared" si="137"/>
        <v>0.91666666666666619</v>
      </c>
      <c r="AO196" s="11">
        <f t="shared" si="137"/>
        <v>0.50000000000000022</v>
      </c>
      <c r="AP196" s="11">
        <f t="shared" si="137"/>
        <v>1.0833333333333324</v>
      </c>
      <c r="AQ196" s="11">
        <f t="shared" si="133"/>
        <v>0.91666666666666619</v>
      </c>
      <c r="AR196" s="11">
        <f t="shared" si="133"/>
        <v>0.10256410256410257</v>
      </c>
      <c r="AS196" s="11">
        <f t="shared" si="133"/>
        <v>0.10256410256410257</v>
      </c>
      <c r="AT196" s="10">
        <f t="shared" si="175"/>
        <v>0.60363247863247838</v>
      </c>
      <c r="AU196" s="2">
        <v>8.0000000000000089</v>
      </c>
      <c r="AV196" s="2">
        <v>11.999999999999991</v>
      </c>
      <c r="AW196" s="2">
        <v>10.000000000000002</v>
      </c>
      <c r="AX196" s="2">
        <v>10.000000000000002</v>
      </c>
      <c r="AY196" s="2">
        <v>0.5714285714285714</v>
      </c>
      <c r="AZ196" s="2">
        <v>0</v>
      </c>
      <c r="BA196" s="2">
        <f t="shared" ref="BA196:BA209" si="185">SUM(AU196:AZ196)</f>
        <v>40.571428571428569</v>
      </c>
      <c r="BB196" s="11">
        <f t="shared" si="138"/>
        <v>0.66666666666666741</v>
      </c>
      <c r="BC196" s="11">
        <f t="shared" si="138"/>
        <v>0.99999999999999922</v>
      </c>
      <c r="BD196" s="11">
        <f t="shared" si="138"/>
        <v>0.83333333333333348</v>
      </c>
      <c r="BE196" s="11">
        <f t="shared" si="134"/>
        <v>0.83333333333333348</v>
      </c>
      <c r="BF196" s="11">
        <f t="shared" si="134"/>
        <v>4.7619047619047616E-2</v>
      </c>
      <c r="BG196" s="11">
        <f t="shared" si="134"/>
        <v>0</v>
      </c>
      <c r="BH196" s="10">
        <f t="shared" si="176"/>
        <v>0.56349206349206349</v>
      </c>
      <c r="BI196">
        <v>10</v>
      </c>
      <c r="BJ196">
        <v>8.0000000000000018</v>
      </c>
      <c r="BK196">
        <v>9.0000000000000018</v>
      </c>
      <c r="BL196">
        <v>9.0000000000000018</v>
      </c>
      <c r="BM196">
        <v>4.3076923076923084</v>
      </c>
      <c r="BN196">
        <v>3.0769230769230771</v>
      </c>
      <c r="BO196">
        <v>43.384615384615387</v>
      </c>
      <c r="BP196" s="11">
        <v>0.83333333333333337</v>
      </c>
      <c r="BQ196" s="11">
        <v>0.66666666666666685</v>
      </c>
      <c r="BR196" s="11">
        <v>0.75000000000000011</v>
      </c>
      <c r="BS196" s="11">
        <v>0.75000000000000011</v>
      </c>
      <c r="BT196" s="11">
        <v>0.35897435897435903</v>
      </c>
      <c r="BU196" s="11">
        <v>0.25641025641025644</v>
      </c>
      <c r="BV196" s="11">
        <f t="shared" si="177"/>
        <v>0.60256410256410264</v>
      </c>
      <c r="BW196">
        <v>13.999999999999988</v>
      </c>
      <c r="BX196">
        <v>10.999999999999996</v>
      </c>
      <c r="BY196">
        <v>10.999999999999996</v>
      </c>
      <c r="BZ196">
        <v>10.000000000000002</v>
      </c>
      <c r="CA196">
        <v>6.0000000000000036</v>
      </c>
      <c r="CB196">
        <v>1.7142857142857142</v>
      </c>
      <c r="CC196">
        <v>53.714285714285701</v>
      </c>
      <c r="CD196" s="11">
        <v>1.1666666666666656</v>
      </c>
      <c r="CE196" s="11">
        <v>0.91666666666666641</v>
      </c>
      <c r="CF196" s="11">
        <v>0.91666666666666641</v>
      </c>
      <c r="CG196" s="11">
        <v>0.83333333333333348</v>
      </c>
      <c r="CH196" s="11">
        <v>0.50000000000000033</v>
      </c>
      <c r="CI196" s="11">
        <v>0.14285714285714285</v>
      </c>
      <c r="CJ196" s="11">
        <f t="shared" si="178"/>
        <v>0.74603174603174593</v>
      </c>
      <c r="CK196" s="54">
        <f t="shared" si="179"/>
        <v>0.607473544973545</v>
      </c>
    </row>
    <row r="197" spans="1:89" x14ac:dyDescent="0.25">
      <c r="A197" s="5" t="s">
        <v>396</v>
      </c>
      <c r="B197" s="12" t="s">
        <v>409</v>
      </c>
      <c r="C197" t="s">
        <v>410</v>
      </c>
      <c r="E197" s="2">
        <v>6.0000000000000009</v>
      </c>
      <c r="F197" s="2">
        <v>6.0000000000000009</v>
      </c>
      <c r="G197" s="2">
        <v>11.999999999999995</v>
      </c>
      <c r="H197" s="2">
        <v>1.9999999999999996</v>
      </c>
      <c r="I197" s="2"/>
      <c r="J197" s="2">
        <v>2.4615384615384617</v>
      </c>
      <c r="K197" s="2">
        <f t="shared" si="181"/>
        <v>28.46153846153846</v>
      </c>
      <c r="L197" s="13">
        <f t="shared" si="135"/>
        <v>0.50000000000000011</v>
      </c>
      <c r="M197" s="13">
        <f t="shared" si="135"/>
        <v>0.50000000000000011</v>
      </c>
      <c r="N197" s="13">
        <f t="shared" si="135"/>
        <v>0.99999999999999956</v>
      </c>
      <c r="O197" s="13">
        <f t="shared" si="131"/>
        <v>0.16666666666666663</v>
      </c>
      <c r="P197" s="13">
        <f t="shared" si="131"/>
        <v>0</v>
      </c>
      <c r="Q197" s="13">
        <f t="shared" si="182"/>
        <v>0.20512820512820515</v>
      </c>
      <c r="R197" s="9">
        <f t="shared" si="180"/>
        <v>0.39529914529914528</v>
      </c>
      <c r="S197" s="2">
        <v>8.0000000000000036</v>
      </c>
      <c r="T197" s="2">
        <v>6</v>
      </c>
      <c r="U197" s="2">
        <v>13.999999999999995</v>
      </c>
      <c r="V197" s="2">
        <v>0</v>
      </c>
      <c r="W197" s="2">
        <v>0</v>
      </c>
      <c r="X197" s="2">
        <v>2.2857142857142856</v>
      </c>
      <c r="Y197" s="2">
        <f t="shared" si="183"/>
        <v>30.285714285714285</v>
      </c>
      <c r="Z197" s="11">
        <f t="shared" si="136"/>
        <v>0.66666666666666696</v>
      </c>
      <c r="AA197" s="11">
        <f t="shared" si="136"/>
        <v>0.5</v>
      </c>
      <c r="AB197" s="11">
        <f t="shared" si="136"/>
        <v>1.1666666666666663</v>
      </c>
      <c r="AC197" s="11">
        <f t="shared" si="132"/>
        <v>0</v>
      </c>
      <c r="AD197" s="11">
        <f t="shared" si="132"/>
        <v>0</v>
      </c>
      <c r="AE197" s="11">
        <f t="shared" si="132"/>
        <v>0.19047619047619047</v>
      </c>
      <c r="AF197" s="10">
        <f t="shared" si="174"/>
        <v>0.42063492063492064</v>
      </c>
      <c r="AG197" s="2">
        <v>10</v>
      </c>
      <c r="AH197" s="2">
        <v>13.99999999999998</v>
      </c>
      <c r="AI197" s="2">
        <v>12.000000000000002</v>
      </c>
      <c r="AJ197" s="2">
        <v>12.000000000000002</v>
      </c>
      <c r="AK197" s="2">
        <v>9</v>
      </c>
      <c r="AL197" s="2">
        <v>3.6923076923076925</v>
      </c>
      <c r="AM197" s="2">
        <f t="shared" si="184"/>
        <v>60.692307692307672</v>
      </c>
      <c r="AN197" s="11">
        <f t="shared" si="137"/>
        <v>0.83333333333333337</v>
      </c>
      <c r="AO197" s="11">
        <f t="shared" si="137"/>
        <v>1.166666666666665</v>
      </c>
      <c r="AP197" s="11">
        <f t="shared" si="137"/>
        <v>1.0000000000000002</v>
      </c>
      <c r="AQ197" s="11">
        <f t="shared" si="133"/>
        <v>1.0000000000000002</v>
      </c>
      <c r="AR197" s="11">
        <f t="shared" si="133"/>
        <v>0.75</v>
      </c>
      <c r="AS197" s="11">
        <f t="shared" si="133"/>
        <v>0.30769230769230771</v>
      </c>
      <c r="AT197" s="10">
        <f t="shared" si="175"/>
        <v>0.84294871794871762</v>
      </c>
      <c r="AU197" s="2">
        <v>6</v>
      </c>
      <c r="AV197" s="2">
        <v>11.999999999999995</v>
      </c>
      <c r="AW197" s="2">
        <v>12.000000000000004</v>
      </c>
      <c r="AX197" s="2">
        <v>0</v>
      </c>
      <c r="AY197" s="2">
        <v>9</v>
      </c>
      <c r="AZ197" s="2">
        <v>0</v>
      </c>
      <c r="BA197" s="2">
        <f t="shared" si="185"/>
        <v>39</v>
      </c>
      <c r="BB197" s="11">
        <f t="shared" si="138"/>
        <v>0.5</v>
      </c>
      <c r="BC197" s="11">
        <f t="shared" si="138"/>
        <v>0.99999999999999956</v>
      </c>
      <c r="BD197" s="11">
        <f t="shared" si="138"/>
        <v>1.0000000000000002</v>
      </c>
      <c r="BE197" s="11">
        <f t="shared" si="134"/>
        <v>0</v>
      </c>
      <c r="BF197" s="11">
        <f t="shared" si="134"/>
        <v>0.75</v>
      </c>
      <c r="BG197" s="11">
        <f t="shared" si="134"/>
        <v>0</v>
      </c>
      <c r="BH197" s="10">
        <f t="shared" si="176"/>
        <v>0.54166666666666663</v>
      </c>
      <c r="BI197">
        <v>11.000000000000005</v>
      </c>
      <c r="BJ197">
        <v>6.0000000000000009</v>
      </c>
      <c r="BK197">
        <v>10.999999999999998</v>
      </c>
      <c r="BL197">
        <v>10.999999999999998</v>
      </c>
      <c r="BM197">
        <v>9</v>
      </c>
      <c r="BN197">
        <v>1.2307692307692308</v>
      </c>
      <c r="BO197">
        <v>49.230769230769241</v>
      </c>
      <c r="BP197" s="11">
        <v>0.91666666666666707</v>
      </c>
      <c r="BQ197" s="11">
        <v>0.50000000000000011</v>
      </c>
      <c r="BR197" s="11">
        <v>0.91666666666666652</v>
      </c>
      <c r="BS197" s="11">
        <v>0.91666666666666652</v>
      </c>
      <c r="BT197" s="11">
        <v>0.75</v>
      </c>
      <c r="BU197" s="11">
        <v>0.10256410256410257</v>
      </c>
      <c r="BV197" s="11">
        <f t="shared" si="177"/>
        <v>0.68376068376068366</v>
      </c>
      <c r="BW197">
        <v>11.000000000000002</v>
      </c>
      <c r="BX197">
        <v>9</v>
      </c>
      <c r="BY197">
        <v>11.999999999999995</v>
      </c>
      <c r="BZ197">
        <v>11.999999999999995</v>
      </c>
      <c r="CA197">
        <v>6</v>
      </c>
      <c r="CB197">
        <v>1.7142857142857142</v>
      </c>
      <c r="CC197">
        <v>51.714285714285701</v>
      </c>
      <c r="CD197" s="11">
        <v>0.91666666666666685</v>
      </c>
      <c r="CE197" s="11">
        <v>0.75</v>
      </c>
      <c r="CF197" s="11">
        <v>0.99999999999999956</v>
      </c>
      <c r="CG197" s="11">
        <v>0.99999999999999956</v>
      </c>
      <c r="CH197" s="11">
        <v>0.5</v>
      </c>
      <c r="CI197" s="11">
        <v>0.14285714285714285</v>
      </c>
      <c r="CJ197" s="11">
        <f t="shared" si="178"/>
        <v>0.71825396825396826</v>
      </c>
      <c r="CK197" s="54">
        <f t="shared" si="179"/>
        <v>0.6004273504273504</v>
      </c>
    </row>
    <row r="198" spans="1:89" x14ac:dyDescent="0.25">
      <c r="A198" s="5" t="s">
        <v>396</v>
      </c>
      <c r="B198" s="12" t="s">
        <v>411</v>
      </c>
      <c r="C198" t="s">
        <v>412</v>
      </c>
      <c r="E198" s="2">
        <v>1.9999999999999996</v>
      </c>
      <c r="F198" s="2">
        <v>8.0000000000000018</v>
      </c>
      <c r="G198" s="2">
        <v>5.3076923076923084</v>
      </c>
      <c r="H198" s="2">
        <v>9.1538461538461551</v>
      </c>
      <c r="I198" s="2">
        <v>1.8461538461538463</v>
      </c>
      <c r="J198" s="2">
        <v>1.2307692307692308</v>
      </c>
      <c r="K198" s="2">
        <f t="shared" si="181"/>
        <v>27.538461538461544</v>
      </c>
      <c r="L198" s="13">
        <f t="shared" si="135"/>
        <v>0.16666666666666663</v>
      </c>
      <c r="M198" s="13">
        <f t="shared" si="135"/>
        <v>0.66666666666666685</v>
      </c>
      <c r="N198" s="13">
        <f t="shared" si="135"/>
        <v>0.44230769230769235</v>
      </c>
      <c r="O198" s="13">
        <f t="shared" si="131"/>
        <v>0.76282051282051289</v>
      </c>
      <c r="P198" s="13">
        <f t="shared" si="131"/>
        <v>0.15384615384615385</v>
      </c>
      <c r="Q198" s="13">
        <f t="shared" si="182"/>
        <v>0.10256410256410257</v>
      </c>
      <c r="R198" s="9">
        <f t="shared" si="180"/>
        <v>0.38247863247863251</v>
      </c>
      <c r="S198" s="2">
        <v>6.0000000000000036</v>
      </c>
      <c r="T198" s="2">
        <v>0</v>
      </c>
      <c r="U198" s="2">
        <v>7.0000000000000044</v>
      </c>
      <c r="V198" s="2">
        <v>3.9999999999999987</v>
      </c>
      <c r="W198" s="2">
        <v>2.8571428571428568</v>
      </c>
      <c r="X198" s="2">
        <v>0.5714285714285714</v>
      </c>
      <c r="Y198" s="2">
        <f t="shared" si="183"/>
        <v>20.428571428571438</v>
      </c>
      <c r="Z198" s="11">
        <f t="shared" si="136"/>
        <v>0.50000000000000033</v>
      </c>
      <c r="AA198" s="11">
        <f t="shared" si="136"/>
        <v>0</v>
      </c>
      <c r="AB198" s="11">
        <f t="shared" si="136"/>
        <v>0.5833333333333337</v>
      </c>
      <c r="AC198" s="11">
        <f t="shared" si="132"/>
        <v>0.3333333333333332</v>
      </c>
      <c r="AD198" s="11">
        <f t="shared" si="132"/>
        <v>0.23809523809523805</v>
      </c>
      <c r="AE198" s="11">
        <f t="shared" si="132"/>
        <v>4.7619047619047616E-2</v>
      </c>
      <c r="AF198" s="10">
        <f t="shared" si="174"/>
        <v>0.28373015873015883</v>
      </c>
      <c r="AG198" s="2">
        <v>6.0000000000000018</v>
      </c>
      <c r="AH198" s="2">
        <v>3.9999999999999982</v>
      </c>
      <c r="AI198" s="2">
        <v>8.0000000000000071</v>
      </c>
      <c r="AJ198" s="2">
        <v>9</v>
      </c>
      <c r="AK198" s="2">
        <v>3.0769230769230771</v>
      </c>
      <c r="AL198" s="2">
        <v>0.61538461538461542</v>
      </c>
      <c r="AM198" s="2">
        <f t="shared" si="184"/>
        <v>30.692307692307701</v>
      </c>
      <c r="AN198" s="11">
        <f t="shared" si="137"/>
        <v>0.50000000000000011</v>
      </c>
      <c r="AO198" s="11">
        <f t="shared" si="137"/>
        <v>0.3333333333333332</v>
      </c>
      <c r="AP198" s="11">
        <f t="shared" si="137"/>
        <v>0.6666666666666673</v>
      </c>
      <c r="AQ198" s="11">
        <f t="shared" si="133"/>
        <v>0.75</v>
      </c>
      <c r="AR198" s="11">
        <f t="shared" si="133"/>
        <v>0.25641025641025644</v>
      </c>
      <c r="AS198" s="11">
        <f t="shared" si="133"/>
        <v>5.1282051282051287E-2</v>
      </c>
      <c r="AT198" s="10">
        <f t="shared" si="175"/>
        <v>0.42628205128205132</v>
      </c>
      <c r="AU198" s="2">
        <v>6.0000000000000036</v>
      </c>
      <c r="AV198" s="2">
        <v>1.9999999999999993</v>
      </c>
      <c r="AW198" s="2">
        <v>9.0000000000000036</v>
      </c>
      <c r="AX198" s="2">
        <v>7.0000000000000044</v>
      </c>
      <c r="AY198" s="2">
        <v>0.5714285714285714</v>
      </c>
      <c r="AZ198" s="2">
        <v>1.1428571428571428</v>
      </c>
      <c r="BA198" s="2">
        <f t="shared" si="185"/>
        <v>25.714285714285726</v>
      </c>
      <c r="BB198" s="11">
        <f t="shared" si="138"/>
        <v>0.50000000000000033</v>
      </c>
      <c r="BC198" s="11">
        <f t="shared" si="138"/>
        <v>0.1666666666666666</v>
      </c>
      <c r="BD198" s="11">
        <f t="shared" si="138"/>
        <v>0.75000000000000033</v>
      </c>
      <c r="BE198" s="11">
        <f t="shared" si="134"/>
        <v>0.5833333333333337</v>
      </c>
      <c r="BF198" s="11">
        <f t="shared" si="134"/>
        <v>4.7619047619047616E-2</v>
      </c>
      <c r="BG198" s="11">
        <f t="shared" si="134"/>
        <v>9.5238095238095233E-2</v>
      </c>
      <c r="BH198" s="10">
        <f t="shared" si="176"/>
        <v>0.35714285714285726</v>
      </c>
      <c r="BI198">
        <v>1.9999999999999996</v>
      </c>
      <c r="BJ198">
        <v>3.9999999999999982</v>
      </c>
      <c r="BK198">
        <v>8.0000000000000071</v>
      </c>
      <c r="BL198">
        <v>3.9999999999999991</v>
      </c>
      <c r="BM198">
        <v>1.2307692307692308</v>
      </c>
      <c r="BN198">
        <v>0</v>
      </c>
      <c r="BO198">
        <v>19.230769230769234</v>
      </c>
      <c r="BP198" s="11">
        <v>0.16666666666666663</v>
      </c>
      <c r="BQ198" s="11">
        <v>0.3333333333333332</v>
      </c>
      <c r="BR198" s="11">
        <v>0.6666666666666673</v>
      </c>
      <c r="BS198" s="11">
        <v>0.33333333333333326</v>
      </c>
      <c r="BT198" s="11">
        <v>0.10256410256410257</v>
      </c>
      <c r="BU198" s="11">
        <v>0</v>
      </c>
      <c r="BV198" s="11">
        <f t="shared" si="177"/>
        <v>0.2670940170940172</v>
      </c>
      <c r="BW198">
        <v>10.000000000000002</v>
      </c>
      <c r="BX198">
        <v>6.0000000000000036</v>
      </c>
      <c r="BY198">
        <v>10.000000000000002</v>
      </c>
      <c r="BZ198">
        <v>3</v>
      </c>
      <c r="CA198">
        <v>1.9999999999999993</v>
      </c>
      <c r="CB198">
        <v>0.5714285714285714</v>
      </c>
      <c r="CC198">
        <v>31.57142857142858</v>
      </c>
      <c r="CD198" s="11">
        <v>0.83333333333333348</v>
      </c>
      <c r="CE198" s="11">
        <v>0.50000000000000033</v>
      </c>
      <c r="CF198" s="11">
        <v>0.83333333333333348</v>
      </c>
      <c r="CG198" s="11">
        <v>0.25</v>
      </c>
      <c r="CH198" s="11">
        <v>0.1666666666666666</v>
      </c>
      <c r="CI198" s="11">
        <v>4.7619047619047616E-2</v>
      </c>
      <c r="CJ198" s="11">
        <f t="shared" si="178"/>
        <v>0.43849206349206354</v>
      </c>
      <c r="CK198" s="54">
        <f t="shared" si="179"/>
        <v>0.35920329670329676</v>
      </c>
    </row>
    <row r="199" spans="1:89" x14ac:dyDescent="0.25">
      <c r="A199" s="5" t="s">
        <v>396</v>
      </c>
      <c r="B199" s="12" t="s">
        <v>413</v>
      </c>
      <c r="C199" t="s">
        <v>414</v>
      </c>
      <c r="E199" s="2">
        <v>5.0000000000000009</v>
      </c>
      <c r="F199" s="2">
        <v>7.9999999999999964</v>
      </c>
      <c r="G199" s="2">
        <v>1.9999999999999996</v>
      </c>
      <c r="H199" s="2">
        <v>6.0000000000000018</v>
      </c>
      <c r="I199" s="2">
        <v>1.9999999999999996</v>
      </c>
      <c r="J199" s="2"/>
      <c r="K199" s="2">
        <f t="shared" si="181"/>
        <v>23</v>
      </c>
      <c r="L199" s="13">
        <f t="shared" si="135"/>
        <v>0.41666666666666674</v>
      </c>
      <c r="M199" s="13">
        <f t="shared" si="135"/>
        <v>0.66666666666666641</v>
      </c>
      <c r="N199" s="13">
        <f t="shared" si="135"/>
        <v>0.16666666666666663</v>
      </c>
      <c r="O199" s="13">
        <f t="shared" si="131"/>
        <v>0.50000000000000011</v>
      </c>
      <c r="P199" s="13">
        <f t="shared" si="131"/>
        <v>0.16666666666666663</v>
      </c>
      <c r="Q199" s="13">
        <f t="shared" si="182"/>
        <v>0</v>
      </c>
      <c r="R199" s="9">
        <f t="shared" si="180"/>
        <v>0.31944444444444436</v>
      </c>
      <c r="S199" s="2">
        <v>0</v>
      </c>
      <c r="T199" s="2">
        <v>6</v>
      </c>
      <c r="U199" s="2">
        <v>5.0000000000000009</v>
      </c>
      <c r="V199" s="2">
        <v>0</v>
      </c>
      <c r="W199" s="2">
        <v>5.0000000000000009</v>
      </c>
      <c r="X199" s="2">
        <v>0</v>
      </c>
      <c r="Y199" s="2">
        <f t="shared" si="183"/>
        <v>16</v>
      </c>
      <c r="Z199" s="11">
        <f t="shared" si="136"/>
        <v>0</v>
      </c>
      <c r="AA199" s="11">
        <f t="shared" si="136"/>
        <v>0.5</v>
      </c>
      <c r="AB199" s="11">
        <f t="shared" si="136"/>
        <v>0.41666666666666674</v>
      </c>
      <c r="AC199" s="11">
        <f t="shared" si="132"/>
        <v>0</v>
      </c>
      <c r="AD199" s="11">
        <f t="shared" si="132"/>
        <v>0.41666666666666674</v>
      </c>
      <c r="AE199" s="11">
        <f t="shared" si="132"/>
        <v>0</v>
      </c>
      <c r="AF199" s="10">
        <f t="shared" si="174"/>
        <v>0.22222222222222224</v>
      </c>
      <c r="AG199" s="2">
        <v>9.0000000000000018</v>
      </c>
      <c r="AH199" s="2">
        <v>3.0000000000000004</v>
      </c>
      <c r="AI199" s="2">
        <v>1.9999999999999996</v>
      </c>
      <c r="AJ199" s="2">
        <v>3.9999999999999982</v>
      </c>
      <c r="AK199" s="2">
        <v>0</v>
      </c>
      <c r="AL199" s="2">
        <v>0</v>
      </c>
      <c r="AM199" s="2">
        <f t="shared" si="184"/>
        <v>18</v>
      </c>
      <c r="AN199" s="11">
        <f t="shared" si="137"/>
        <v>0.75000000000000011</v>
      </c>
      <c r="AO199" s="11">
        <f t="shared" si="137"/>
        <v>0.25000000000000006</v>
      </c>
      <c r="AP199" s="11">
        <f t="shared" si="137"/>
        <v>0.16666666666666663</v>
      </c>
      <c r="AQ199" s="11">
        <f t="shared" si="133"/>
        <v>0.3333333333333332</v>
      </c>
      <c r="AR199" s="11">
        <f t="shared" si="133"/>
        <v>0</v>
      </c>
      <c r="AS199" s="11">
        <f t="shared" si="133"/>
        <v>0</v>
      </c>
      <c r="AT199" s="10">
        <f t="shared" si="175"/>
        <v>0.25000000000000006</v>
      </c>
      <c r="AU199" s="2">
        <v>7.0000000000000044</v>
      </c>
      <c r="AV199" s="2">
        <v>8.0000000000000089</v>
      </c>
      <c r="AW199" s="2">
        <v>3.9999999999999987</v>
      </c>
      <c r="AX199" s="2">
        <v>6</v>
      </c>
      <c r="AY199" s="2">
        <v>0</v>
      </c>
      <c r="AZ199" s="2">
        <v>1.1428571428571428</v>
      </c>
      <c r="BA199" s="2">
        <f t="shared" si="185"/>
        <v>26.142857142857157</v>
      </c>
      <c r="BB199" s="11">
        <f t="shared" si="138"/>
        <v>0.5833333333333337</v>
      </c>
      <c r="BC199" s="11">
        <f t="shared" si="138"/>
        <v>0.66666666666666741</v>
      </c>
      <c r="BD199" s="11">
        <f t="shared" si="138"/>
        <v>0.3333333333333332</v>
      </c>
      <c r="BE199" s="11">
        <f t="shared" si="134"/>
        <v>0.5</v>
      </c>
      <c r="BF199" s="11">
        <f t="shared" si="134"/>
        <v>0</v>
      </c>
      <c r="BG199" s="11">
        <f t="shared" si="134"/>
        <v>9.5238095238095233E-2</v>
      </c>
      <c r="BH199" s="10">
        <f t="shared" si="176"/>
        <v>0.3630952380952383</v>
      </c>
      <c r="BI199">
        <v>9.0000000000000018</v>
      </c>
      <c r="BJ199">
        <v>8.9999999999999982</v>
      </c>
      <c r="BK199">
        <v>3.9999999999999982</v>
      </c>
      <c r="BL199">
        <v>7.9999999999999964</v>
      </c>
      <c r="BM199">
        <v>9.0000000000000018</v>
      </c>
      <c r="BN199">
        <v>0</v>
      </c>
      <c r="BO199">
        <v>39</v>
      </c>
      <c r="BP199" s="11">
        <v>0.75000000000000011</v>
      </c>
      <c r="BQ199" s="11">
        <v>0.74999999999999989</v>
      </c>
      <c r="BR199" s="11">
        <v>0.3333333333333332</v>
      </c>
      <c r="BS199" s="11">
        <v>0.66666666666666641</v>
      </c>
      <c r="BT199" s="11">
        <v>0.75000000000000011</v>
      </c>
      <c r="BU199" s="11">
        <v>0</v>
      </c>
      <c r="BV199" s="11">
        <f t="shared" si="177"/>
        <v>0.54166666666666663</v>
      </c>
      <c r="BW199">
        <v>0</v>
      </c>
      <c r="BX199">
        <v>8.0000000000000036</v>
      </c>
      <c r="BY199">
        <v>1.9999999999999993</v>
      </c>
      <c r="BZ199">
        <v>7</v>
      </c>
      <c r="CA199">
        <v>8.0000000000000036</v>
      </c>
      <c r="CB199">
        <v>1.1428571428571428</v>
      </c>
      <c r="CC199">
        <v>26.142857142857149</v>
      </c>
      <c r="CD199" s="11">
        <v>0</v>
      </c>
      <c r="CE199" s="11">
        <v>0.66666666666666696</v>
      </c>
      <c r="CF199" s="11">
        <v>0.1666666666666666</v>
      </c>
      <c r="CG199" s="11">
        <v>0.58333333333333337</v>
      </c>
      <c r="CH199" s="11">
        <v>0.66666666666666696</v>
      </c>
      <c r="CI199" s="11">
        <v>9.5238095238095233E-2</v>
      </c>
      <c r="CJ199" s="11">
        <f t="shared" si="178"/>
        <v>0.36309523809523819</v>
      </c>
      <c r="CK199" s="54">
        <f t="shared" si="179"/>
        <v>0.34325396825396831</v>
      </c>
    </row>
    <row r="200" spans="1:89" hidden="1" x14ac:dyDescent="0.25">
      <c r="A200" s="1" t="s">
        <v>393</v>
      </c>
      <c r="B200" s="12" t="s">
        <v>415</v>
      </c>
      <c r="C200" t="s">
        <v>416</v>
      </c>
      <c r="E200" s="2"/>
      <c r="F200" s="2"/>
      <c r="G200" s="2">
        <v>3.9999999999999982</v>
      </c>
      <c r="H200" s="2">
        <v>6.0000000000000027</v>
      </c>
      <c r="I200" s="2"/>
      <c r="J200" s="2"/>
      <c r="K200" s="2">
        <f t="shared" si="181"/>
        <v>10</v>
      </c>
      <c r="L200" s="13">
        <f t="shared" si="135"/>
        <v>0</v>
      </c>
      <c r="M200" s="13">
        <f t="shared" si="135"/>
        <v>0</v>
      </c>
      <c r="N200" s="13">
        <f t="shared" si="135"/>
        <v>0.3333333333333332</v>
      </c>
      <c r="O200" s="13">
        <f t="shared" si="131"/>
        <v>0.50000000000000022</v>
      </c>
      <c r="P200" s="13">
        <f t="shared" si="131"/>
        <v>0</v>
      </c>
      <c r="Q200" s="13">
        <f t="shared" si="182"/>
        <v>0</v>
      </c>
      <c r="R200" s="13"/>
      <c r="S200" s="2">
        <v>0</v>
      </c>
      <c r="T200" s="2">
        <v>0</v>
      </c>
      <c r="U200" s="2">
        <v>0</v>
      </c>
      <c r="V200" s="2">
        <v>0</v>
      </c>
      <c r="W200" s="2">
        <v>0</v>
      </c>
      <c r="X200" s="2">
        <v>0</v>
      </c>
      <c r="Y200" s="2">
        <f t="shared" si="183"/>
        <v>0</v>
      </c>
      <c r="Z200" s="11">
        <f t="shared" si="136"/>
        <v>0</v>
      </c>
      <c r="AA200" s="11">
        <f t="shared" si="136"/>
        <v>0</v>
      </c>
      <c r="AB200" s="11">
        <f t="shared" si="136"/>
        <v>0</v>
      </c>
      <c r="AC200" s="11">
        <f t="shared" si="132"/>
        <v>0</v>
      </c>
      <c r="AD200" s="11">
        <f t="shared" si="132"/>
        <v>0</v>
      </c>
      <c r="AE200" s="11">
        <f t="shared" si="132"/>
        <v>0</v>
      </c>
      <c r="AF200" s="11"/>
      <c r="AG200" s="2">
        <v>0</v>
      </c>
      <c r="AH200" s="2">
        <v>0</v>
      </c>
      <c r="AI200" s="2">
        <v>0</v>
      </c>
      <c r="AJ200" s="2">
        <v>0</v>
      </c>
      <c r="AK200" s="2">
        <v>0</v>
      </c>
      <c r="AL200" s="2">
        <v>0</v>
      </c>
      <c r="AM200" s="2">
        <f t="shared" si="184"/>
        <v>0</v>
      </c>
      <c r="AN200" s="11">
        <f t="shared" si="137"/>
        <v>0</v>
      </c>
      <c r="AO200" s="11">
        <f t="shared" si="137"/>
        <v>0</v>
      </c>
      <c r="AP200" s="11">
        <f t="shared" si="137"/>
        <v>0</v>
      </c>
      <c r="AQ200" s="11">
        <f t="shared" si="133"/>
        <v>0</v>
      </c>
      <c r="AR200" s="11">
        <f t="shared" si="133"/>
        <v>0</v>
      </c>
      <c r="AS200" s="11">
        <f t="shared" si="133"/>
        <v>0</v>
      </c>
      <c r="AT200" s="11"/>
      <c r="AU200" s="2">
        <v>0</v>
      </c>
      <c r="AV200" s="2">
        <v>0</v>
      </c>
      <c r="AW200" s="2">
        <v>0</v>
      </c>
      <c r="AX200" s="2">
        <v>0</v>
      </c>
      <c r="AY200" s="2">
        <v>0</v>
      </c>
      <c r="AZ200" s="2">
        <v>0</v>
      </c>
      <c r="BA200" s="2">
        <f t="shared" si="185"/>
        <v>0</v>
      </c>
      <c r="BB200" s="11">
        <f t="shared" si="138"/>
        <v>0</v>
      </c>
      <c r="BC200" s="11">
        <f t="shared" si="138"/>
        <v>0</v>
      </c>
      <c r="BD200" s="11">
        <f t="shared" si="138"/>
        <v>0</v>
      </c>
      <c r="BE200" s="11">
        <f t="shared" si="134"/>
        <v>0</v>
      </c>
      <c r="BF200" s="11">
        <f t="shared" si="134"/>
        <v>0</v>
      </c>
      <c r="BG200" s="11">
        <f t="shared" si="134"/>
        <v>0</v>
      </c>
      <c r="BH200" s="11"/>
      <c r="BP200" s="11"/>
      <c r="BQ200" s="11"/>
      <c r="BR200" s="11"/>
      <c r="BS200" s="11"/>
      <c r="BT200" s="11"/>
      <c r="BU200" s="11"/>
      <c r="BV200" s="11"/>
      <c r="CD200" s="11"/>
      <c r="CE200" s="11"/>
      <c r="CF200" s="11"/>
      <c r="CG200" s="11"/>
      <c r="CH200" s="11"/>
      <c r="CI200" s="11"/>
    </row>
    <row r="201" spans="1:89" x14ac:dyDescent="0.25">
      <c r="A201" s="5" t="s">
        <v>396</v>
      </c>
      <c r="B201" s="12" t="s">
        <v>417</v>
      </c>
      <c r="C201" t="s">
        <v>418</v>
      </c>
      <c r="E201" s="2"/>
      <c r="F201" s="2"/>
      <c r="G201" s="2">
        <v>8.0000000000000071</v>
      </c>
      <c r="H201" s="2">
        <v>8.0000000000000018</v>
      </c>
      <c r="I201" s="2"/>
      <c r="J201" s="2"/>
      <c r="K201" s="2">
        <f t="shared" si="181"/>
        <v>16.000000000000007</v>
      </c>
      <c r="L201" s="13">
        <f t="shared" si="135"/>
        <v>0</v>
      </c>
      <c r="M201" s="13">
        <f t="shared" si="135"/>
        <v>0</v>
      </c>
      <c r="N201" s="13">
        <f t="shared" si="135"/>
        <v>0.6666666666666673</v>
      </c>
      <c r="O201" s="13">
        <f t="shared" si="131"/>
        <v>0.66666666666666685</v>
      </c>
      <c r="P201" s="13">
        <f t="shared" si="131"/>
        <v>0</v>
      </c>
      <c r="Q201" s="13">
        <f t="shared" si="182"/>
        <v>0</v>
      </c>
      <c r="R201" s="9">
        <f>SUBTOTAL(9,L201:Q201)/6</f>
        <v>0.22222222222222235</v>
      </c>
      <c r="S201" s="2">
        <v>0</v>
      </c>
      <c r="T201" s="2">
        <v>6.0000000000000036</v>
      </c>
      <c r="U201" s="2">
        <v>6</v>
      </c>
      <c r="V201" s="2">
        <v>0</v>
      </c>
      <c r="W201" s="2">
        <v>0</v>
      </c>
      <c r="X201" s="2">
        <v>0</v>
      </c>
      <c r="Y201" s="2">
        <f t="shared" si="183"/>
        <v>12.000000000000004</v>
      </c>
      <c r="Z201" s="11">
        <f t="shared" si="136"/>
        <v>0</v>
      </c>
      <c r="AA201" s="11">
        <f t="shared" si="136"/>
        <v>0.50000000000000033</v>
      </c>
      <c r="AB201" s="11">
        <f t="shared" si="136"/>
        <v>0.5</v>
      </c>
      <c r="AC201" s="11">
        <f t="shared" si="132"/>
        <v>0</v>
      </c>
      <c r="AD201" s="11">
        <f t="shared" si="132"/>
        <v>0</v>
      </c>
      <c r="AE201" s="11">
        <f t="shared" si="132"/>
        <v>0</v>
      </c>
      <c r="AF201" s="10">
        <f>AVERAGE(Z201:AE201)</f>
        <v>0.16666666666666674</v>
      </c>
      <c r="AG201" s="2">
        <v>0</v>
      </c>
      <c r="AH201" s="2">
        <v>0</v>
      </c>
      <c r="AI201" s="2">
        <v>3.9999999999999991</v>
      </c>
      <c r="AJ201" s="2">
        <v>7.9999999999999964</v>
      </c>
      <c r="AK201" s="2">
        <v>3.0769230769230771</v>
      </c>
      <c r="AL201" s="2">
        <v>0.76923076923076927</v>
      </c>
      <c r="AM201" s="2">
        <f t="shared" si="184"/>
        <v>15.846153846153843</v>
      </c>
      <c r="AN201" s="11">
        <f t="shared" si="137"/>
        <v>0</v>
      </c>
      <c r="AO201" s="11">
        <f t="shared" si="137"/>
        <v>0</v>
      </c>
      <c r="AP201" s="11">
        <f t="shared" si="137"/>
        <v>0.33333333333333326</v>
      </c>
      <c r="AQ201" s="11">
        <f t="shared" si="133"/>
        <v>0.66666666666666641</v>
      </c>
      <c r="AR201" s="11">
        <f t="shared" si="133"/>
        <v>0.25641025641025644</v>
      </c>
      <c r="AS201" s="11">
        <f t="shared" si="133"/>
        <v>6.4102564102564111E-2</v>
      </c>
      <c r="AT201" s="10">
        <f>SUM(AN201:AS201)/6</f>
        <v>0.22008547008547005</v>
      </c>
      <c r="AU201" s="2">
        <v>0</v>
      </c>
      <c r="AV201" s="2">
        <v>0</v>
      </c>
      <c r="AW201" s="2">
        <v>0</v>
      </c>
      <c r="AX201" s="2">
        <v>8.0000000000000089</v>
      </c>
      <c r="AY201" s="2">
        <v>2.8571428571428572</v>
      </c>
      <c r="AZ201" s="2">
        <v>0.7142857142857143</v>
      </c>
      <c r="BA201" s="2">
        <f t="shared" si="185"/>
        <v>11.57142857142858</v>
      </c>
      <c r="BB201" s="11">
        <f t="shared" si="138"/>
        <v>0</v>
      </c>
      <c r="BC201" s="11">
        <f t="shared" si="138"/>
        <v>0</v>
      </c>
      <c r="BD201" s="11">
        <f t="shared" si="138"/>
        <v>0</v>
      </c>
      <c r="BE201" s="11">
        <f t="shared" si="134"/>
        <v>0.66666666666666741</v>
      </c>
      <c r="BF201" s="11">
        <f t="shared" si="134"/>
        <v>0.23809523809523811</v>
      </c>
      <c r="BG201" s="11">
        <f t="shared" si="134"/>
        <v>5.9523809523809527E-2</v>
      </c>
      <c r="BH201" s="10">
        <f>SUM(BB201:BG201)/6</f>
        <v>0.16071428571428584</v>
      </c>
      <c r="BI201">
        <v>0</v>
      </c>
      <c r="BJ201">
        <v>0</v>
      </c>
      <c r="BK201">
        <v>6.0000000000000018</v>
      </c>
      <c r="BL201">
        <v>8.0000000000000018</v>
      </c>
      <c r="BM201">
        <v>5.2307692307692326</v>
      </c>
      <c r="BN201">
        <v>1.5384615384615385</v>
      </c>
      <c r="BO201">
        <v>20.769230769230777</v>
      </c>
      <c r="BP201" s="11">
        <v>0</v>
      </c>
      <c r="BQ201" s="11">
        <v>0</v>
      </c>
      <c r="BR201" s="11">
        <v>0.50000000000000011</v>
      </c>
      <c r="BS201" s="11">
        <v>0.66666666666666685</v>
      </c>
      <c r="BT201" s="11">
        <v>0.43589743589743607</v>
      </c>
      <c r="BU201" s="11">
        <v>0.12820512820512822</v>
      </c>
      <c r="BV201" s="11">
        <f>SUM(BP201:BU201)/6</f>
        <v>0.28846153846153855</v>
      </c>
      <c r="BW201">
        <v>0</v>
      </c>
      <c r="BX201">
        <v>0</v>
      </c>
      <c r="BY201">
        <v>9.0000000000000036</v>
      </c>
      <c r="BZ201">
        <v>7.9999999999999973</v>
      </c>
      <c r="CA201">
        <v>1.7857142857142858</v>
      </c>
      <c r="CB201">
        <v>0.7142857142857143</v>
      </c>
      <c r="CC201">
        <v>19.5</v>
      </c>
      <c r="CD201" s="11">
        <v>0</v>
      </c>
      <c r="CE201" s="11">
        <v>0</v>
      </c>
      <c r="CF201" s="11">
        <v>0.75000000000000033</v>
      </c>
      <c r="CG201" s="11">
        <v>0.66666666666666641</v>
      </c>
      <c r="CH201" s="11">
        <v>0.14880952380952381</v>
      </c>
      <c r="CI201" s="11">
        <v>5.9523809523809527E-2</v>
      </c>
      <c r="CJ201" s="11">
        <f>SUM(CD201:CI201)/6</f>
        <v>0.27083333333333331</v>
      </c>
      <c r="CK201" s="54">
        <f>SUM(R201+AF201+AT201+BH201+BV201+CJ201)/6</f>
        <v>0.22149725274725277</v>
      </c>
    </row>
    <row r="202" spans="1:89" hidden="1" x14ac:dyDescent="0.25">
      <c r="A202" s="1" t="s">
        <v>396</v>
      </c>
      <c r="B202" s="12" t="s">
        <v>419</v>
      </c>
      <c r="C202" t="s">
        <v>420</v>
      </c>
      <c r="E202" s="2">
        <v>2.1538461538461533</v>
      </c>
      <c r="F202" s="2">
        <v>5.2307692307692317</v>
      </c>
      <c r="G202" s="2"/>
      <c r="H202" s="2">
        <v>3.2307692307692313</v>
      </c>
      <c r="I202" s="2">
        <v>6.2307692307692317</v>
      </c>
      <c r="J202" s="2"/>
      <c r="K202" s="2">
        <f t="shared" si="181"/>
        <v>16.846153846153847</v>
      </c>
      <c r="L202" s="13">
        <f t="shared" si="135"/>
        <v>0.17948717948717943</v>
      </c>
      <c r="M202" s="13">
        <f t="shared" si="135"/>
        <v>0.43589743589743596</v>
      </c>
      <c r="N202" s="13">
        <f t="shared" si="135"/>
        <v>0</v>
      </c>
      <c r="O202" s="13">
        <f t="shared" si="131"/>
        <v>0.26923076923076927</v>
      </c>
      <c r="P202" s="13">
        <f t="shared" si="131"/>
        <v>0.51923076923076927</v>
      </c>
      <c r="Q202" s="13">
        <f t="shared" si="182"/>
        <v>0</v>
      </c>
      <c r="R202" s="13"/>
      <c r="S202" s="2">
        <v>0</v>
      </c>
      <c r="T202" s="2">
        <v>7.0000000000000044</v>
      </c>
      <c r="U202" s="2">
        <v>0</v>
      </c>
      <c r="V202" s="2">
        <v>0</v>
      </c>
      <c r="W202" s="2">
        <v>0</v>
      </c>
      <c r="X202" s="2">
        <v>0</v>
      </c>
      <c r="Y202" s="2">
        <f t="shared" si="183"/>
        <v>7.0000000000000044</v>
      </c>
      <c r="Z202" s="11">
        <f t="shared" si="136"/>
        <v>0</v>
      </c>
      <c r="AA202" s="11">
        <f t="shared" si="136"/>
        <v>0.5833333333333337</v>
      </c>
      <c r="AB202" s="11">
        <f t="shared" si="136"/>
        <v>0</v>
      </c>
      <c r="AC202" s="11">
        <f t="shared" si="132"/>
        <v>0</v>
      </c>
      <c r="AD202" s="11">
        <f t="shared" si="132"/>
        <v>0</v>
      </c>
      <c r="AE202" s="11">
        <f t="shared" si="132"/>
        <v>0</v>
      </c>
      <c r="AF202" s="11"/>
      <c r="AG202" s="2">
        <v>3.0000000000000004</v>
      </c>
      <c r="AH202" s="2">
        <v>8.0000000000000036</v>
      </c>
      <c r="AI202" s="2">
        <v>0</v>
      </c>
      <c r="AJ202" s="2">
        <v>3.0000000000000004</v>
      </c>
      <c r="AK202" s="2">
        <v>0</v>
      </c>
      <c r="AL202" s="2">
        <v>0</v>
      </c>
      <c r="AM202" s="2">
        <f t="shared" si="184"/>
        <v>14.000000000000004</v>
      </c>
      <c r="AN202" s="11">
        <f t="shared" si="137"/>
        <v>0.25000000000000006</v>
      </c>
      <c r="AO202" s="11">
        <f t="shared" si="137"/>
        <v>0.66666666666666696</v>
      </c>
      <c r="AP202" s="11">
        <f t="shared" si="137"/>
        <v>0</v>
      </c>
      <c r="AQ202" s="11">
        <f t="shared" si="133"/>
        <v>0.25000000000000006</v>
      </c>
      <c r="AR202" s="11">
        <f t="shared" si="133"/>
        <v>0</v>
      </c>
      <c r="AS202" s="11">
        <f t="shared" si="133"/>
        <v>0</v>
      </c>
      <c r="AT202" s="11"/>
      <c r="AU202" s="2">
        <v>1.9999999999999993</v>
      </c>
      <c r="AV202" s="2">
        <v>1.9999999999999993</v>
      </c>
      <c r="AW202" s="2">
        <v>0</v>
      </c>
      <c r="AX202" s="2">
        <v>0</v>
      </c>
      <c r="AY202" s="2">
        <v>0</v>
      </c>
      <c r="AZ202" s="2">
        <v>0</v>
      </c>
      <c r="BA202" s="2">
        <f t="shared" si="185"/>
        <v>3.9999999999999987</v>
      </c>
      <c r="BB202" s="11">
        <f t="shared" si="138"/>
        <v>0.1666666666666666</v>
      </c>
      <c r="BC202" s="11">
        <f t="shared" si="138"/>
        <v>0.1666666666666666</v>
      </c>
      <c r="BD202" s="11">
        <f t="shared" si="138"/>
        <v>0</v>
      </c>
      <c r="BE202" s="11">
        <f t="shared" si="134"/>
        <v>0</v>
      </c>
      <c r="BF202" s="11">
        <f t="shared" si="134"/>
        <v>0</v>
      </c>
      <c r="BG202" s="11">
        <f t="shared" si="134"/>
        <v>0</v>
      </c>
      <c r="BH202" s="11"/>
      <c r="BI202">
        <v>1.9999999999999996</v>
      </c>
      <c r="BJ202">
        <v>3.9999999999999982</v>
      </c>
      <c r="BK202">
        <v>0</v>
      </c>
      <c r="BL202">
        <v>0</v>
      </c>
      <c r="BM202">
        <v>0</v>
      </c>
      <c r="BN202">
        <v>0</v>
      </c>
      <c r="BO202">
        <v>5.9999999999999982</v>
      </c>
      <c r="BP202" s="11">
        <v>0.16666666666666663</v>
      </c>
      <c r="BQ202" s="11">
        <v>0.3333333333333332</v>
      </c>
      <c r="BR202" s="11">
        <v>0</v>
      </c>
      <c r="BS202" s="11">
        <v>0</v>
      </c>
      <c r="BT202" s="11">
        <v>0</v>
      </c>
      <c r="BU202" s="11">
        <v>0</v>
      </c>
      <c r="BV202" s="11"/>
      <c r="BW202">
        <v>0</v>
      </c>
      <c r="BX202">
        <v>1.9999999999999993</v>
      </c>
      <c r="BY202">
        <v>3</v>
      </c>
      <c r="BZ202">
        <v>0</v>
      </c>
      <c r="CA202">
        <v>0</v>
      </c>
      <c r="CB202">
        <v>0</v>
      </c>
      <c r="CC202">
        <v>4.9999999999999991</v>
      </c>
      <c r="CD202" s="11">
        <v>0</v>
      </c>
      <c r="CE202" s="11">
        <v>0.1666666666666666</v>
      </c>
      <c r="CF202" s="11">
        <v>0.25</v>
      </c>
      <c r="CG202" s="11">
        <v>0</v>
      </c>
      <c r="CH202" s="11">
        <v>0</v>
      </c>
      <c r="CI202" s="11">
        <v>0</v>
      </c>
    </row>
    <row r="203" spans="1:89" hidden="1" x14ac:dyDescent="0.25">
      <c r="A203" s="1" t="s">
        <v>396</v>
      </c>
      <c r="B203" s="12" t="s">
        <v>421</v>
      </c>
      <c r="C203" t="s">
        <v>422</v>
      </c>
      <c r="E203" s="2"/>
      <c r="F203" s="2">
        <v>1.9999999999999996</v>
      </c>
      <c r="G203" s="2"/>
      <c r="H203" s="2"/>
      <c r="I203" s="2"/>
      <c r="J203" s="2"/>
      <c r="K203" s="2">
        <f t="shared" si="181"/>
        <v>1.9999999999999996</v>
      </c>
      <c r="L203" s="13">
        <f t="shared" si="135"/>
        <v>0</v>
      </c>
      <c r="M203" s="13">
        <f t="shared" si="135"/>
        <v>0.16666666666666663</v>
      </c>
      <c r="N203" s="13">
        <f t="shared" si="135"/>
        <v>0</v>
      </c>
      <c r="O203" s="13">
        <f t="shared" si="131"/>
        <v>0</v>
      </c>
      <c r="P203" s="13">
        <f t="shared" si="131"/>
        <v>0</v>
      </c>
      <c r="Q203" s="13">
        <f t="shared" si="182"/>
        <v>0</v>
      </c>
      <c r="R203" s="13"/>
      <c r="S203" s="2">
        <v>0</v>
      </c>
      <c r="T203" s="2">
        <v>8.0000000000000036</v>
      </c>
      <c r="U203" s="2">
        <v>0</v>
      </c>
      <c r="V203" s="2">
        <v>0</v>
      </c>
      <c r="W203" s="2">
        <v>0</v>
      </c>
      <c r="X203" s="2">
        <v>0</v>
      </c>
      <c r="Y203" s="2">
        <f t="shared" si="183"/>
        <v>8.0000000000000036</v>
      </c>
      <c r="Z203" s="11">
        <f t="shared" si="136"/>
        <v>0</v>
      </c>
      <c r="AA203" s="11">
        <f t="shared" si="136"/>
        <v>0.66666666666666696</v>
      </c>
      <c r="AB203" s="11">
        <f t="shared" si="136"/>
        <v>0</v>
      </c>
      <c r="AC203" s="11">
        <f t="shared" si="132"/>
        <v>0</v>
      </c>
      <c r="AD203" s="11">
        <f t="shared" si="132"/>
        <v>0</v>
      </c>
      <c r="AE203" s="11">
        <f t="shared" si="132"/>
        <v>0</v>
      </c>
      <c r="AF203" s="11"/>
      <c r="AG203" s="2">
        <v>0</v>
      </c>
      <c r="AH203" s="2">
        <v>0</v>
      </c>
      <c r="AI203" s="2">
        <v>0</v>
      </c>
      <c r="AJ203" s="2">
        <v>0</v>
      </c>
      <c r="AK203" s="2">
        <v>0</v>
      </c>
      <c r="AL203" s="2">
        <v>0</v>
      </c>
      <c r="AM203" s="2">
        <f t="shared" si="184"/>
        <v>0</v>
      </c>
      <c r="AN203" s="11">
        <f t="shared" si="137"/>
        <v>0</v>
      </c>
      <c r="AO203" s="11">
        <f t="shared" si="137"/>
        <v>0</v>
      </c>
      <c r="AP203" s="11">
        <f t="shared" si="137"/>
        <v>0</v>
      </c>
      <c r="AQ203" s="11">
        <f t="shared" si="133"/>
        <v>0</v>
      </c>
      <c r="AR203" s="11">
        <f t="shared" si="133"/>
        <v>0</v>
      </c>
      <c r="AS203" s="11">
        <f t="shared" si="133"/>
        <v>0</v>
      </c>
      <c r="AT203" s="11"/>
      <c r="AU203" s="2">
        <v>0</v>
      </c>
      <c r="AV203" s="2">
        <v>0</v>
      </c>
      <c r="AW203" s="2">
        <v>0</v>
      </c>
      <c r="AX203" s="2">
        <v>0</v>
      </c>
      <c r="AY203" s="2">
        <v>0</v>
      </c>
      <c r="AZ203" s="2">
        <v>0</v>
      </c>
      <c r="BA203" s="2">
        <f t="shared" si="185"/>
        <v>0</v>
      </c>
      <c r="BB203" s="11">
        <f t="shared" si="138"/>
        <v>0</v>
      </c>
      <c r="BC203" s="11">
        <f t="shared" si="138"/>
        <v>0</v>
      </c>
      <c r="BD203" s="11">
        <f t="shared" si="138"/>
        <v>0</v>
      </c>
      <c r="BE203" s="11">
        <f t="shared" si="134"/>
        <v>0</v>
      </c>
      <c r="BF203" s="11">
        <f t="shared" si="134"/>
        <v>0</v>
      </c>
      <c r="BG203" s="11">
        <f t="shared" si="134"/>
        <v>0</v>
      </c>
      <c r="BH203" s="11"/>
      <c r="BP203" s="11"/>
      <c r="BQ203" s="11"/>
      <c r="BR203" s="11"/>
      <c r="BS203" s="11"/>
      <c r="BT203" s="11"/>
      <c r="BU203" s="11"/>
      <c r="BV203" s="11"/>
      <c r="CD203" s="11"/>
      <c r="CE203" s="11"/>
      <c r="CF203" s="11"/>
      <c r="CG203" s="11"/>
      <c r="CH203" s="11"/>
      <c r="CI203" s="11"/>
    </row>
    <row r="204" spans="1:89" hidden="1" x14ac:dyDescent="0.25">
      <c r="A204" s="1" t="s">
        <v>393</v>
      </c>
      <c r="B204" t="s">
        <v>423</v>
      </c>
      <c r="C204" s="12" t="s">
        <v>424</v>
      </c>
      <c r="E204" s="2"/>
      <c r="F204" s="2"/>
      <c r="G204" s="2"/>
      <c r="H204" s="2"/>
      <c r="I204" s="2"/>
      <c r="J204" s="2"/>
      <c r="K204" s="2">
        <f t="shared" si="181"/>
        <v>0</v>
      </c>
      <c r="L204" s="13">
        <f t="shared" si="135"/>
        <v>0</v>
      </c>
      <c r="M204" s="13">
        <f t="shared" si="135"/>
        <v>0</v>
      </c>
      <c r="N204" s="13">
        <f t="shared" si="135"/>
        <v>0</v>
      </c>
      <c r="O204" s="13">
        <f t="shared" si="131"/>
        <v>0</v>
      </c>
      <c r="P204" s="13">
        <f t="shared" si="131"/>
        <v>0</v>
      </c>
      <c r="Q204" s="13">
        <f t="shared" si="182"/>
        <v>0</v>
      </c>
      <c r="R204" s="13"/>
      <c r="S204" s="2"/>
      <c r="T204" s="2"/>
      <c r="U204" s="2"/>
      <c r="V204" s="2"/>
      <c r="W204" s="2"/>
      <c r="X204" s="2"/>
      <c r="Y204" s="2">
        <f t="shared" si="183"/>
        <v>0</v>
      </c>
      <c r="Z204" s="11">
        <f t="shared" si="136"/>
        <v>0</v>
      </c>
      <c r="AA204" s="11">
        <f t="shared" si="136"/>
        <v>0</v>
      </c>
      <c r="AB204" s="11">
        <f t="shared" si="136"/>
        <v>0</v>
      </c>
      <c r="AC204" s="11">
        <f t="shared" si="132"/>
        <v>0</v>
      </c>
      <c r="AD204" s="11">
        <f t="shared" si="132"/>
        <v>0</v>
      </c>
      <c r="AE204" s="11">
        <f t="shared" si="132"/>
        <v>0</v>
      </c>
      <c r="AF204" s="11"/>
      <c r="AG204" s="2"/>
      <c r="AH204" s="2"/>
      <c r="AI204" s="2"/>
      <c r="AJ204" s="2"/>
      <c r="AK204" s="2"/>
      <c r="AL204" s="2"/>
      <c r="AM204" s="2">
        <f t="shared" si="184"/>
        <v>0</v>
      </c>
      <c r="AN204" s="11">
        <f t="shared" si="137"/>
        <v>0</v>
      </c>
      <c r="AO204" s="11">
        <f t="shared" si="137"/>
        <v>0</v>
      </c>
      <c r="AP204" s="11">
        <f t="shared" si="137"/>
        <v>0</v>
      </c>
      <c r="AQ204" s="11">
        <f t="shared" si="133"/>
        <v>0</v>
      </c>
      <c r="AR204" s="11">
        <f t="shared" si="133"/>
        <v>0</v>
      </c>
      <c r="AS204" s="11">
        <f t="shared" si="133"/>
        <v>0</v>
      </c>
      <c r="AT204" s="11"/>
      <c r="AU204" s="2"/>
      <c r="AV204" s="2"/>
      <c r="AW204" s="2"/>
      <c r="AX204" s="2"/>
      <c r="AY204" s="2"/>
      <c r="AZ204" s="2"/>
      <c r="BA204" s="2">
        <f t="shared" si="185"/>
        <v>0</v>
      </c>
      <c r="BB204" s="11">
        <f t="shared" si="138"/>
        <v>0</v>
      </c>
      <c r="BC204" s="11">
        <f t="shared" si="138"/>
        <v>0</v>
      </c>
      <c r="BD204" s="11">
        <f t="shared" si="138"/>
        <v>0</v>
      </c>
      <c r="BE204" s="11">
        <f t="shared" si="134"/>
        <v>0</v>
      </c>
      <c r="BF204" s="11">
        <f t="shared" si="134"/>
        <v>0</v>
      </c>
      <c r="BG204" s="11">
        <f t="shared" si="134"/>
        <v>0</v>
      </c>
      <c r="BH204" s="11"/>
      <c r="BI204" s="2"/>
      <c r="BJ204" s="2"/>
      <c r="BK204" s="2"/>
      <c r="BL204" s="2"/>
      <c r="BM204" s="2"/>
      <c r="BN204" s="2"/>
      <c r="BO204" s="2"/>
      <c r="BP204" s="11"/>
      <c r="BQ204" s="11"/>
      <c r="BR204" s="11"/>
      <c r="BS204" s="11"/>
      <c r="BT204" s="11"/>
      <c r="BU204" s="11"/>
      <c r="BV204" s="11"/>
      <c r="BW204" s="2">
        <v>1.9999999999999993</v>
      </c>
      <c r="BX204" s="2">
        <v>0</v>
      </c>
      <c r="BY204" s="2">
        <v>3.9999999999999987</v>
      </c>
      <c r="BZ204" s="2">
        <v>0</v>
      </c>
      <c r="CA204" s="2">
        <v>0</v>
      </c>
      <c r="CB204" s="2">
        <v>0</v>
      </c>
      <c r="CC204" s="2">
        <f>SUM(BW204:CB204)</f>
        <v>5.9999999999999982</v>
      </c>
      <c r="CD204" s="11">
        <f t="shared" ref="CD204:CI204" si="186">BW204/12</f>
        <v>0.1666666666666666</v>
      </c>
      <c r="CE204" s="11">
        <f t="shared" si="186"/>
        <v>0</v>
      </c>
      <c r="CF204" s="11">
        <f t="shared" si="186"/>
        <v>0.3333333333333332</v>
      </c>
      <c r="CG204" s="11">
        <f t="shared" si="186"/>
        <v>0</v>
      </c>
      <c r="CH204" s="11">
        <f t="shared" si="186"/>
        <v>0</v>
      </c>
      <c r="CI204" s="11">
        <f t="shared" si="186"/>
        <v>0</v>
      </c>
    </row>
    <row r="205" spans="1:89" hidden="1" x14ac:dyDescent="0.25">
      <c r="A205" s="1" t="s">
        <v>393</v>
      </c>
      <c r="B205" s="12" t="s">
        <v>425</v>
      </c>
      <c r="C205" t="s">
        <v>426</v>
      </c>
      <c r="E205" s="2">
        <v>1.9999999999999996</v>
      </c>
      <c r="F205" s="2"/>
      <c r="G205" s="2">
        <v>3.9999999999999991</v>
      </c>
      <c r="H205" s="2">
        <v>3.9999999999999991</v>
      </c>
      <c r="I205" s="2">
        <v>1.5384615384615385</v>
      </c>
      <c r="J205" s="2">
        <v>1.2307692307692308</v>
      </c>
      <c r="K205" s="2">
        <f t="shared" si="181"/>
        <v>12.769230769230766</v>
      </c>
      <c r="L205" s="13">
        <f t="shared" si="135"/>
        <v>0.16666666666666663</v>
      </c>
      <c r="M205" s="13">
        <f t="shared" si="135"/>
        <v>0</v>
      </c>
      <c r="N205" s="13">
        <f t="shared" si="135"/>
        <v>0.33333333333333326</v>
      </c>
      <c r="O205" s="13">
        <f t="shared" si="131"/>
        <v>0.33333333333333326</v>
      </c>
      <c r="P205" s="13">
        <f t="shared" si="131"/>
        <v>0.12820512820512822</v>
      </c>
      <c r="Q205" s="13">
        <f t="shared" si="182"/>
        <v>0.10256410256410257</v>
      </c>
      <c r="R205" s="13"/>
      <c r="S205" s="2">
        <v>0</v>
      </c>
      <c r="T205" s="2">
        <v>1.9999999999999993</v>
      </c>
      <c r="U205" s="2">
        <v>0</v>
      </c>
      <c r="V205" s="2">
        <v>3.9999999999999987</v>
      </c>
      <c r="W205" s="2">
        <v>0</v>
      </c>
      <c r="X205" s="2">
        <v>0</v>
      </c>
      <c r="Y205" s="2">
        <f t="shared" si="183"/>
        <v>5.9999999999999982</v>
      </c>
      <c r="Z205" s="11">
        <f t="shared" si="136"/>
        <v>0</v>
      </c>
      <c r="AA205" s="11">
        <f t="shared" si="136"/>
        <v>0.1666666666666666</v>
      </c>
      <c r="AB205" s="11">
        <f t="shared" si="136"/>
        <v>0</v>
      </c>
      <c r="AC205" s="11">
        <f t="shared" si="132"/>
        <v>0.3333333333333332</v>
      </c>
      <c r="AD205" s="11">
        <f t="shared" si="132"/>
        <v>0</v>
      </c>
      <c r="AE205" s="11">
        <f t="shared" si="132"/>
        <v>0</v>
      </c>
      <c r="AF205" s="11"/>
      <c r="AG205" s="2">
        <v>1.9999999999999996</v>
      </c>
      <c r="AH205" s="2">
        <v>3.9999999999999991</v>
      </c>
      <c r="AI205" s="2">
        <v>0</v>
      </c>
      <c r="AJ205" s="2">
        <v>0</v>
      </c>
      <c r="AK205" s="2">
        <v>0</v>
      </c>
      <c r="AL205" s="2">
        <v>0</v>
      </c>
      <c r="AM205" s="2">
        <f t="shared" si="184"/>
        <v>5.9999999999999982</v>
      </c>
      <c r="AN205" s="11">
        <f t="shared" si="137"/>
        <v>0.16666666666666663</v>
      </c>
      <c r="AO205" s="11">
        <f t="shared" si="137"/>
        <v>0.33333333333333326</v>
      </c>
      <c r="AP205" s="11">
        <f t="shared" si="137"/>
        <v>0</v>
      </c>
      <c r="AQ205" s="11">
        <f t="shared" si="133"/>
        <v>0</v>
      </c>
      <c r="AR205" s="11">
        <f t="shared" si="133"/>
        <v>0</v>
      </c>
      <c r="AS205" s="11">
        <f t="shared" si="133"/>
        <v>0</v>
      </c>
      <c r="AT205" s="11"/>
      <c r="AU205" s="2">
        <v>0</v>
      </c>
      <c r="AV205" s="2">
        <v>0</v>
      </c>
      <c r="AW205" s="2">
        <v>0</v>
      </c>
      <c r="AX205" s="2">
        <v>3.9999999999999987</v>
      </c>
      <c r="AY205" s="2">
        <v>0</v>
      </c>
      <c r="AZ205" s="2">
        <v>0</v>
      </c>
      <c r="BA205" s="2">
        <f t="shared" si="185"/>
        <v>3.9999999999999987</v>
      </c>
      <c r="BB205" s="11">
        <f t="shared" si="138"/>
        <v>0</v>
      </c>
      <c r="BC205" s="11">
        <f t="shared" si="138"/>
        <v>0</v>
      </c>
      <c r="BD205" s="11">
        <f t="shared" si="138"/>
        <v>0</v>
      </c>
      <c r="BE205" s="11">
        <f t="shared" si="134"/>
        <v>0.3333333333333332</v>
      </c>
      <c r="BF205" s="11">
        <f t="shared" si="134"/>
        <v>0</v>
      </c>
      <c r="BG205" s="11">
        <f t="shared" si="134"/>
        <v>0</v>
      </c>
      <c r="BH205" s="11"/>
      <c r="BI205">
        <v>6.0000000000000018</v>
      </c>
      <c r="BJ205">
        <v>6.0000000000000018</v>
      </c>
      <c r="BK205">
        <v>3.9999999999999991</v>
      </c>
      <c r="BL205">
        <v>0</v>
      </c>
      <c r="BM205">
        <v>0.61538461538461542</v>
      </c>
      <c r="BN205">
        <v>0.61538461538461542</v>
      </c>
      <c r="BO205">
        <v>17.230769230769237</v>
      </c>
      <c r="BP205" s="11">
        <v>0.50000000000000011</v>
      </c>
      <c r="BQ205" s="11">
        <v>0.50000000000000011</v>
      </c>
      <c r="BR205" s="11">
        <v>0.33333333333333326</v>
      </c>
      <c r="BS205" s="11">
        <v>0</v>
      </c>
      <c r="BT205" s="11">
        <v>5.1282051282051287E-2</v>
      </c>
      <c r="BU205" s="11">
        <v>5.1282051282051287E-2</v>
      </c>
      <c r="BV205" s="11"/>
      <c r="BW205">
        <v>0</v>
      </c>
      <c r="BX205">
        <v>1.9999999999999993</v>
      </c>
      <c r="BY205">
        <v>4.9999999999999991</v>
      </c>
      <c r="BZ205">
        <v>0</v>
      </c>
      <c r="CA205">
        <v>0</v>
      </c>
      <c r="CB205">
        <v>0</v>
      </c>
      <c r="CC205">
        <v>6.9999999999999982</v>
      </c>
      <c r="CD205" s="11">
        <v>0</v>
      </c>
      <c r="CE205" s="11">
        <v>0.1666666666666666</v>
      </c>
      <c r="CF205" s="11">
        <v>0.41666666666666657</v>
      </c>
      <c r="CG205" s="11">
        <v>0</v>
      </c>
      <c r="CH205" s="11">
        <v>0</v>
      </c>
      <c r="CI205" s="11">
        <v>0</v>
      </c>
    </row>
    <row r="206" spans="1:89" hidden="1" x14ac:dyDescent="0.25">
      <c r="A206" s="1" t="s">
        <v>393</v>
      </c>
      <c r="B206" s="12" t="s">
        <v>427</v>
      </c>
      <c r="C206" t="s">
        <v>428</v>
      </c>
      <c r="E206" s="2">
        <v>3.9999999999999991</v>
      </c>
      <c r="F206" s="2"/>
      <c r="G206" s="2">
        <v>3.9999999999999982</v>
      </c>
      <c r="H206" s="2">
        <v>5.0000000000000009</v>
      </c>
      <c r="I206" s="2">
        <v>0.92307692307692313</v>
      </c>
      <c r="J206" s="2"/>
      <c r="K206" s="2">
        <f t="shared" si="181"/>
        <v>13.923076923076922</v>
      </c>
      <c r="L206" s="13">
        <f t="shared" si="135"/>
        <v>0.33333333333333326</v>
      </c>
      <c r="M206" s="13">
        <f t="shared" si="135"/>
        <v>0</v>
      </c>
      <c r="N206" s="13">
        <f t="shared" si="135"/>
        <v>0.3333333333333332</v>
      </c>
      <c r="O206" s="13">
        <f t="shared" si="131"/>
        <v>0.41666666666666674</v>
      </c>
      <c r="P206" s="13">
        <f t="shared" si="131"/>
        <v>7.6923076923076927E-2</v>
      </c>
      <c r="Q206" s="13">
        <f t="shared" si="182"/>
        <v>0</v>
      </c>
      <c r="R206" s="13"/>
      <c r="S206" s="2">
        <v>0</v>
      </c>
      <c r="T206" s="2">
        <v>0</v>
      </c>
      <c r="U206" s="2">
        <v>0</v>
      </c>
      <c r="V206" s="2">
        <v>3.9999999999999987</v>
      </c>
      <c r="W206" s="2">
        <v>0</v>
      </c>
      <c r="X206" s="2">
        <v>0</v>
      </c>
      <c r="Y206" s="2">
        <f t="shared" si="183"/>
        <v>3.9999999999999987</v>
      </c>
      <c r="Z206" s="11">
        <f t="shared" si="136"/>
        <v>0</v>
      </c>
      <c r="AA206" s="11">
        <f t="shared" si="136"/>
        <v>0</v>
      </c>
      <c r="AB206" s="11">
        <f t="shared" si="136"/>
        <v>0</v>
      </c>
      <c r="AC206" s="11">
        <f t="shared" si="132"/>
        <v>0.3333333333333332</v>
      </c>
      <c r="AD206" s="11">
        <f t="shared" si="132"/>
        <v>0</v>
      </c>
      <c r="AE206" s="11">
        <f t="shared" si="132"/>
        <v>0</v>
      </c>
      <c r="AF206" s="11"/>
      <c r="AG206" s="2">
        <v>0</v>
      </c>
      <c r="AH206" s="2">
        <v>1.9999999999999996</v>
      </c>
      <c r="AI206" s="2">
        <v>0</v>
      </c>
      <c r="AJ206" s="2">
        <v>0</v>
      </c>
      <c r="AK206" s="2">
        <v>0</v>
      </c>
      <c r="AL206" s="2">
        <v>0</v>
      </c>
      <c r="AM206" s="2">
        <f t="shared" si="184"/>
        <v>1.9999999999999996</v>
      </c>
      <c r="AN206" s="11">
        <f t="shared" si="137"/>
        <v>0</v>
      </c>
      <c r="AO206" s="11">
        <f t="shared" si="137"/>
        <v>0.16666666666666663</v>
      </c>
      <c r="AP206" s="11">
        <f t="shared" si="137"/>
        <v>0</v>
      </c>
      <c r="AQ206" s="11">
        <f t="shared" si="133"/>
        <v>0</v>
      </c>
      <c r="AR206" s="11">
        <f t="shared" si="133"/>
        <v>0</v>
      </c>
      <c r="AS206" s="11">
        <f t="shared" si="133"/>
        <v>0</v>
      </c>
      <c r="AT206" s="11"/>
      <c r="AU206" s="2">
        <v>0</v>
      </c>
      <c r="AV206" s="2">
        <v>1.9999999999999993</v>
      </c>
      <c r="AW206" s="2">
        <v>0</v>
      </c>
      <c r="AX206" s="2">
        <v>0</v>
      </c>
      <c r="AY206" s="2">
        <v>0</v>
      </c>
      <c r="AZ206" s="2">
        <v>0</v>
      </c>
      <c r="BA206" s="2">
        <f t="shared" si="185"/>
        <v>1.9999999999999993</v>
      </c>
      <c r="BB206" s="11">
        <f t="shared" si="138"/>
        <v>0</v>
      </c>
      <c r="BC206" s="11">
        <f t="shared" si="138"/>
        <v>0.1666666666666666</v>
      </c>
      <c r="BD206" s="11">
        <f t="shared" si="138"/>
        <v>0</v>
      </c>
      <c r="BE206" s="11">
        <f t="shared" si="134"/>
        <v>0</v>
      </c>
      <c r="BF206" s="11">
        <f t="shared" si="134"/>
        <v>0</v>
      </c>
      <c r="BG206" s="11">
        <f t="shared" si="134"/>
        <v>0</v>
      </c>
      <c r="BH206" s="11"/>
      <c r="BI206">
        <v>3.9999999999999982</v>
      </c>
      <c r="BJ206">
        <v>1.9999999999999996</v>
      </c>
      <c r="BK206">
        <v>0</v>
      </c>
      <c r="BL206">
        <v>0</v>
      </c>
      <c r="BM206">
        <v>0</v>
      </c>
      <c r="BN206">
        <v>0</v>
      </c>
      <c r="BO206">
        <v>5.9999999999999982</v>
      </c>
      <c r="BP206" s="11">
        <v>0.3333333333333332</v>
      </c>
      <c r="BQ206" s="11">
        <v>0.16666666666666663</v>
      </c>
      <c r="BR206" s="11">
        <v>0</v>
      </c>
      <c r="BS206" s="11">
        <v>0</v>
      </c>
      <c r="BT206" s="11">
        <v>0</v>
      </c>
      <c r="BU206" s="11">
        <v>0</v>
      </c>
      <c r="BV206" s="11"/>
      <c r="BW206">
        <v>0</v>
      </c>
      <c r="BX206">
        <v>4.9999999999999991</v>
      </c>
      <c r="BY206">
        <v>4.9999999999999991</v>
      </c>
      <c r="BZ206">
        <v>4.9999999999999991</v>
      </c>
      <c r="CA206">
        <v>0</v>
      </c>
      <c r="CB206">
        <v>0</v>
      </c>
      <c r="CC206">
        <v>14.999999999999996</v>
      </c>
      <c r="CD206" s="11">
        <v>0</v>
      </c>
      <c r="CE206" s="11">
        <v>0.41666666666666657</v>
      </c>
      <c r="CF206" s="11">
        <v>0.41666666666666657</v>
      </c>
      <c r="CG206" s="11">
        <v>0.41666666666666657</v>
      </c>
      <c r="CH206" s="11">
        <v>0</v>
      </c>
      <c r="CI206" s="11">
        <v>0</v>
      </c>
    </row>
    <row r="207" spans="1:89" x14ac:dyDescent="0.25">
      <c r="A207" s="5" t="s">
        <v>396</v>
      </c>
      <c r="B207" s="12" t="s">
        <v>429</v>
      </c>
      <c r="C207" t="s">
        <v>430</v>
      </c>
      <c r="E207" s="2">
        <v>8.0000000000000036</v>
      </c>
      <c r="F207" s="2">
        <v>8.0000000000000036</v>
      </c>
      <c r="G207" s="2">
        <v>8.0000000000000036</v>
      </c>
      <c r="H207" s="2">
        <v>1.9999999999999996</v>
      </c>
      <c r="I207" s="2">
        <v>9.4615384615384617</v>
      </c>
      <c r="J207" s="2"/>
      <c r="K207" s="2">
        <f t="shared" si="181"/>
        <v>35.461538461538474</v>
      </c>
      <c r="L207" s="13">
        <f t="shared" si="135"/>
        <v>0.66666666666666696</v>
      </c>
      <c r="M207" s="13">
        <f t="shared" si="135"/>
        <v>0.66666666666666696</v>
      </c>
      <c r="N207" s="13">
        <f t="shared" si="135"/>
        <v>0.66666666666666696</v>
      </c>
      <c r="O207" s="13">
        <f t="shared" si="131"/>
        <v>0.16666666666666663</v>
      </c>
      <c r="P207" s="13">
        <f t="shared" si="131"/>
        <v>0.78846153846153844</v>
      </c>
      <c r="Q207" s="13">
        <f t="shared" si="182"/>
        <v>0</v>
      </c>
      <c r="R207" s="9">
        <f t="shared" ref="R207:R208" si="187">SUBTOTAL(9,L207:Q207)/6</f>
        <v>0.4925213675213676</v>
      </c>
      <c r="S207" s="2">
        <v>10.999999999999998</v>
      </c>
      <c r="T207" s="2">
        <v>8.0000000000000036</v>
      </c>
      <c r="U207" s="2">
        <v>11.000000000000002</v>
      </c>
      <c r="V207" s="2">
        <v>1.9999999999999993</v>
      </c>
      <c r="W207" s="2">
        <v>9</v>
      </c>
      <c r="X207" s="2">
        <v>0</v>
      </c>
      <c r="Y207" s="2">
        <f t="shared" si="183"/>
        <v>41</v>
      </c>
      <c r="Z207" s="11">
        <f t="shared" si="136"/>
        <v>0.91666666666666652</v>
      </c>
      <c r="AA207" s="11">
        <f t="shared" si="136"/>
        <v>0.66666666666666696</v>
      </c>
      <c r="AB207" s="11">
        <f t="shared" si="136"/>
        <v>0.91666666666666685</v>
      </c>
      <c r="AC207" s="11">
        <f t="shared" si="132"/>
        <v>0.1666666666666666</v>
      </c>
      <c r="AD207" s="11">
        <f t="shared" si="132"/>
        <v>0.75</v>
      </c>
      <c r="AE207" s="11">
        <f t="shared" si="132"/>
        <v>0</v>
      </c>
      <c r="AF207" s="10">
        <f t="shared" ref="AF207:AF208" si="188">AVERAGE(Z207:AE207)</f>
        <v>0.56944444444444453</v>
      </c>
      <c r="AG207" s="2">
        <v>5.0000000000000009</v>
      </c>
      <c r="AH207" s="2">
        <v>11.999999999999995</v>
      </c>
      <c r="AI207" s="2">
        <v>9.0000000000000018</v>
      </c>
      <c r="AJ207" s="2">
        <v>13.000000000000004</v>
      </c>
      <c r="AK207" s="2">
        <v>0</v>
      </c>
      <c r="AL207" s="2">
        <v>0</v>
      </c>
      <c r="AM207" s="2">
        <f t="shared" si="184"/>
        <v>39</v>
      </c>
      <c r="AN207" s="11">
        <f t="shared" si="137"/>
        <v>0.41666666666666674</v>
      </c>
      <c r="AO207" s="11">
        <f t="shared" si="137"/>
        <v>0.99999999999999956</v>
      </c>
      <c r="AP207" s="11">
        <f t="shared" si="137"/>
        <v>0.75000000000000011</v>
      </c>
      <c r="AQ207" s="11">
        <f t="shared" si="133"/>
        <v>1.0833333333333337</v>
      </c>
      <c r="AR207" s="11">
        <f t="shared" si="133"/>
        <v>0</v>
      </c>
      <c r="AS207" s="11">
        <f t="shared" si="133"/>
        <v>0</v>
      </c>
      <c r="AT207" s="10">
        <f t="shared" ref="AT207:AT208" si="189">SUM(AN207:AS207)/6</f>
        <v>0.54166666666666663</v>
      </c>
      <c r="AU207" s="2">
        <v>1.9999999999999993</v>
      </c>
      <c r="AV207" s="2">
        <v>9</v>
      </c>
      <c r="AW207" s="2">
        <v>7.0000000000000044</v>
      </c>
      <c r="AX207" s="2">
        <v>11.000000000000002</v>
      </c>
      <c r="AY207" s="2">
        <v>9</v>
      </c>
      <c r="AZ207" s="2">
        <v>0</v>
      </c>
      <c r="BA207" s="2">
        <f t="shared" si="185"/>
        <v>38.000000000000007</v>
      </c>
      <c r="BB207" s="11">
        <f t="shared" si="138"/>
        <v>0.1666666666666666</v>
      </c>
      <c r="BC207" s="11">
        <f t="shared" si="138"/>
        <v>0.75</v>
      </c>
      <c r="BD207" s="11">
        <f t="shared" si="138"/>
        <v>0.5833333333333337</v>
      </c>
      <c r="BE207" s="11">
        <f t="shared" si="134"/>
        <v>0.91666666666666685</v>
      </c>
      <c r="BF207" s="11">
        <f t="shared" si="134"/>
        <v>0.75</v>
      </c>
      <c r="BG207" s="11">
        <f t="shared" si="134"/>
        <v>0</v>
      </c>
      <c r="BH207" s="10">
        <f t="shared" ref="BH207:BH208" si="190">SUM(BB207:BG207)/6</f>
        <v>0.5277777777777779</v>
      </c>
      <c r="BI207">
        <v>5.0000000000000009</v>
      </c>
      <c r="BJ207">
        <v>14</v>
      </c>
      <c r="BK207">
        <v>14</v>
      </c>
      <c r="BL207">
        <v>12.999999999999986</v>
      </c>
      <c r="BM207">
        <v>6.0000000000000009</v>
      </c>
      <c r="BN207">
        <v>0</v>
      </c>
      <c r="BO207">
        <v>51.999999999999986</v>
      </c>
      <c r="BP207" s="11">
        <v>0.41666666666666674</v>
      </c>
      <c r="BQ207" s="11">
        <v>1.1666666666666667</v>
      </c>
      <c r="BR207" s="11">
        <v>1.1666666666666667</v>
      </c>
      <c r="BS207" s="11">
        <v>1.0833333333333321</v>
      </c>
      <c r="BT207" s="11">
        <v>0.50000000000000011</v>
      </c>
      <c r="BU207" s="11">
        <v>0</v>
      </c>
      <c r="BV207" s="11">
        <f t="shared" ref="BV207:BV208" si="191">SUM(BP207:BU207)/6</f>
        <v>0.72222222222222199</v>
      </c>
      <c r="BW207">
        <v>7.0000000000000044</v>
      </c>
      <c r="BX207">
        <v>10.999999999999998</v>
      </c>
      <c r="BY207">
        <v>9</v>
      </c>
      <c r="BZ207">
        <v>9</v>
      </c>
      <c r="CA207">
        <v>0</v>
      </c>
      <c r="CB207">
        <v>0</v>
      </c>
      <c r="CC207">
        <v>36</v>
      </c>
      <c r="CD207" s="11">
        <v>0.5833333333333337</v>
      </c>
      <c r="CE207" s="11">
        <v>0.91666666666666652</v>
      </c>
      <c r="CF207" s="11">
        <v>0.75</v>
      </c>
      <c r="CG207" s="11">
        <v>0.75</v>
      </c>
      <c r="CH207" s="11">
        <v>0</v>
      </c>
      <c r="CI207" s="11">
        <v>0</v>
      </c>
      <c r="CJ207" s="11">
        <f t="shared" ref="CJ207:CJ208" si="192">SUM(CD207:CI207)/6</f>
        <v>0.5</v>
      </c>
      <c r="CK207" s="54">
        <f t="shared" ref="CK207:CK208" si="193">SUM(R207+AF207+AT207+BH207+BV207+CJ207)/6</f>
        <v>0.55893874643874641</v>
      </c>
    </row>
    <row r="208" spans="1:89" x14ac:dyDescent="0.25">
      <c r="A208" s="5" t="s">
        <v>396</v>
      </c>
      <c r="B208" s="12" t="s">
        <v>431</v>
      </c>
      <c r="C208" t="s">
        <v>432</v>
      </c>
      <c r="E208" s="2">
        <v>7.0000000000000036</v>
      </c>
      <c r="F208" s="2">
        <v>6.0000000000000009</v>
      </c>
      <c r="G208" s="2">
        <v>5.0000000000000009</v>
      </c>
      <c r="H208" s="2">
        <v>1.9999999999999996</v>
      </c>
      <c r="I208" s="2">
        <v>3.9999999999999982</v>
      </c>
      <c r="J208" s="2"/>
      <c r="K208" s="2">
        <f t="shared" si="181"/>
        <v>24</v>
      </c>
      <c r="L208" s="13">
        <f t="shared" si="135"/>
        <v>0.58333333333333359</v>
      </c>
      <c r="M208" s="13">
        <f t="shared" si="135"/>
        <v>0.50000000000000011</v>
      </c>
      <c r="N208" s="13">
        <f t="shared" si="135"/>
        <v>0.41666666666666674</v>
      </c>
      <c r="O208" s="13">
        <f t="shared" si="131"/>
        <v>0.16666666666666663</v>
      </c>
      <c r="P208" s="13">
        <f t="shared" si="131"/>
        <v>0.3333333333333332</v>
      </c>
      <c r="Q208" s="13">
        <f t="shared" si="182"/>
        <v>0</v>
      </c>
      <c r="R208" s="9">
        <f t="shared" si="187"/>
        <v>0.33333333333333331</v>
      </c>
      <c r="S208" s="2">
        <v>11.000000000000002</v>
      </c>
      <c r="T208" s="2">
        <v>12.000000000000004</v>
      </c>
      <c r="U208" s="2">
        <v>1.9999999999999993</v>
      </c>
      <c r="V208" s="2">
        <v>9</v>
      </c>
      <c r="W208" s="2">
        <v>0</v>
      </c>
      <c r="X208" s="2">
        <v>0</v>
      </c>
      <c r="Y208" s="2">
        <f t="shared" si="183"/>
        <v>34.000000000000007</v>
      </c>
      <c r="Z208" s="11">
        <f t="shared" si="136"/>
        <v>0.91666666666666685</v>
      </c>
      <c r="AA208" s="11">
        <f t="shared" si="136"/>
        <v>1.0000000000000002</v>
      </c>
      <c r="AB208" s="11">
        <f t="shared" si="136"/>
        <v>0.1666666666666666</v>
      </c>
      <c r="AC208" s="11">
        <f t="shared" si="132"/>
        <v>0.75</v>
      </c>
      <c r="AD208" s="11">
        <f t="shared" si="132"/>
        <v>0</v>
      </c>
      <c r="AE208" s="11">
        <f t="shared" si="132"/>
        <v>0</v>
      </c>
      <c r="AF208" s="10">
        <f t="shared" si="188"/>
        <v>0.47222222222222227</v>
      </c>
      <c r="AG208" s="2">
        <v>11.000000000000005</v>
      </c>
      <c r="AH208" s="2">
        <v>8.0000000000000036</v>
      </c>
      <c r="AI208" s="2">
        <v>6.0000000000000009</v>
      </c>
      <c r="AJ208" s="2">
        <v>5.0000000000000009</v>
      </c>
      <c r="AK208" s="2">
        <v>9</v>
      </c>
      <c r="AL208" s="2">
        <v>0</v>
      </c>
      <c r="AM208" s="2">
        <f t="shared" si="184"/>
        <v>39.000000000000007</v>
      </c>
      <c r="AN208" s="11">
        <f t="shared" si="137"/>
        <v>0.91666666666666707</v>
      </c>
      <c r="AO208" s="11">
        <f t="shared" si="137"/>
        <v>0.66666666666666696</v>
      </c>
      <c r="AP208" s="11">
        <f t="shared" si="137"/>
        <v>0.50000000000000011</v>
      </c>
      <c r="AQ208" s="11">
        <f t="shared" si="133"/>
        <v>0.41666666666666674</v>
      </c>
      <c r="AR208" s="11">
        <f t="shared" si="133"/>
        <v>0.75</v>
      </c>
      <c r="AS208" s="11">
        <f t="shared" si="133"/>
        <v>0</v>
      </c>
      <c r="AT208" s="10">
        <f t="shared" si="189"/>
        <v>0.54166666666666685</v>
      </c>
      <c r="AU208" s="2">
        <v>11.000000000000002</v>
      </c>
      <c r="AV208" s="2">
        <v>10.999999999999998</v>
      </c>
      <c r="AW208" s="2">
        <v>9.0000000000000036</v>
      </c>
      <c r="AX208" s="2">
        <v>3.9999999999999987</v>
      </c>
      <c r="AY208" s="2">
        <v>0</v>
      </c>
      <c r="AZ208" s="2">
        <v>1.1428571428571428</v>
      </c>
      <c r="BA208" s="2">
        <f t="shared" si="185"/>
        <v>36.142857142857146</v>
      </c>
      <c r="BB208" s="11">
        <f t="shared" si="138"/>
        <v>0.91666666666666685</v>
      </c>
      <c r="BC208" s="11">
        <f t="shared" si="138"/>
        <v>0.91666666666666652</v>
      </c>
      <c r="BD208" s="11">
        <f t="shared" si="138"/>
        <v>0.75000000000000033</v>
      </c>
      <c r="BE208" s="11">
        <f t="shared" si="134"/>
        <v>0.3333333333333332</v>
      </c>
      <c r="BF208" s="11">
        <f t="shared" si="134"/>
        <v>0</v>
      </c>
      <c r="BG208" s="11">
        <f t="shared" si="134"/>
        <v>9.5238095238095233E-2</v>
      </c>
      <c r="BH208" s="10">
        <f t="shared" si="190"/>
        <v>0.50198412698412709</v>
      </c>
      <c r="BI208">
        <v>0</v>
      </c>
      <c r="BJ208">
        <v>11.999999999999995</v>
      </c>
      <c r="BK208">
        <v>10.000000000000002</v>
      </c>
      <c r="BL208">
        <v>0</v>
      </c>
      <c r="BM208">
        <v>0</v>
      </c>
      <c r="BN208">
        <v>0</v>
      </c>
      <c r="BO208">
        <v>21.999999999999996</v>
      </c>
      <c r="BP208" s="11">
        <v>0</v>
      </c>
      <c r="BQ208" s="11">
        <v>0.99999999999999956</v>
      </c>
      <c r="BR208" s="11">
        <v>0.83333333333333348</v>
      </c>
      <c r="BS208" s="11">
        <v>0</v>
      </c>
      <c r="BT208" s="11">
        <v>0</v>
      </c>
      <c r="BU208" s="11">
        <v>0</v>
      </c>
      <c r="BV208" s="11">
        <f t="shared" si="191"/>
        <v>0.30555555555555552</v>
      </c>
      <c r="BW208">
        <v>12.000000000000004</v>
      </c>
      <c r="BX208">
        <v>11.999999999999995</v>
      </c>
      <c r="BY208">
        <v>9</v>
      </c>
      <c r="BZ208">
        <v>3.9999999999999987</v>
      </c>
      <c r="CA208">
        <v>6</v>
      </c>
      <c r="CB208">
        <v>0</v>
      </c>
      <c r="CC208">
        <v>43</v>
      </c>
      <c r="CD208" s="11">
        <v>1.0000000000000002</v>
      </c>
      <c r="CE208" s="11">
        <v>0.99999999999999956</v>
      </c>
      <c r="CF208" s="11">
        <v>0.75</v>
      </c>
      <c r="CG208" s="11">
        <v>0.3333333333333332</v>
      </c>
      <c r="CH208" s="11">
        <v>0.5</v>
      </c>
      <c r="CI208" s="11">
        <v>0</v>
      </c>
      <c r="CJ208" s="11">
        <f t="shared" si="192"/>
        <v>0.59722222222222221</v>
      </c>
      <c r="CK208" s="54">
        <f t="shared" si="193"/>
        <v>0.45866402116402116</v>
      </c>
    </row>
    <row r="209" spans="1:106" hidden="1" x14ac:dyDescent="0.25">
      <c r="A209" s="1" t="s">
        <v>396</v>
      </c>
      <c r="B209" s="12" t="s">
        <v>433</v>
      </c>
      <c r="C209" t="s">
        <v>434</v>
      </c>
      <c r="E209" s="2"/>
      <c r="F209" s="2"/>
      <c r="G209" s="2"/>
      <c r="H209" s="2">
        <v>6.0000000000000009</v>
      </c>
      <c r="I209" s="2"/>
      <c r="J209" s="2"/>
      <c r="K209" s="2">
        <f t="shared" si="181"/>
        <v>6.0000000000000009</v>
      </c>
      <c r="L209" s="13">
        <f t="shared" si="135"/>
        <v>0</v>
      </c>
      <c r="M209" s="13">
        <f t="shared" si="135"/>
        <v>0</v>
      </c>
      <c r="N209" s="13">
        <f t="shared" si="135"/>
        <v>0</v>
      </c>
      <c r="O209" s="13">
        <f t="shared" si="131"/>
        <v>0.50000000000000011</v>
      </c>
      <c r="P209" s="13">
        <f t="shared" si="131"/>
        <v>0</v>
      </c>
      <c r="Q209" s="13">
        <f t="shared" si="182"/>
        <v>0</v>
      </c>
      <c r="R209" s="13"/>
      <c r="S209" s="2">
        <v>0</v>
      </c>
      <c r="T209" s="2">
        <v>0</v>
      </c>
      <c r="U209" s="2">
        <v>0</v>
      </c>
      <c r="V209" s="2">
        <v>0</v>
      </c>
      <c r="W209" s="2">
        <v>0</v>
      </c>
      <c r="X209" s="2">
        <v>0</v>
      </c>
      <c r="Y209" s="2">
        <f t="shared" si="183"/>
        <v>0</v>
      </c>
      <c r="Z209" s="11">
        <f t="shared" si="136"/>
        <v>0</v>
      </c>
      <c r="AA209" s="11">
        <f t="shared" si="136"/>
        <v>0</v>
      </c>
      <c r="AB209" s="11">
        <f t="shared" si="136"/>
        <v>0</v>
      </c>
      <c r="AC209" s="11">
        <f t="shared" si="132"/>
        <v>0</v>
      </c>
      <c r="AD209" s="11">
        <f t="shared" si="132"/>
        <v>0</v>
      </c>
      <c r="AE209" s="11">
        <f t="shared" si="132"/>
        <v>0</v>
      </c>
      <c r="AF209" s="11"/>
      <c r="AG209" s="2">
        <v>0</v>
      </c>
      <c r="AH209" s="2">
        <v>0</v>
      </c>
      <c r="AI209" s="2">
        <v>5.0000000000000009</v>
      </c>
      <c r="AJ209" s="2">
        <v>0</v>
      </c>
      <c r="AK209" s="2">
        <v>0</v>
      </c>
      <c r="AL209" s="2">
        <v>0</v>
      </c>
      <c r="AM209" s="2">
        <f t="shared" si="184"/>
        <v>5.0000000000000009</v>
      </c>
      <c r="AN209" s="11">
        <f t="shared" si="137"/>
        <v>0</v>
      </c>
      <c r="AO209" s="11">
        <f t="shared" si="137"/>
        <v>0</v>
      </c>
      <c r="AP209" s="11">
        <f t="shared" si="137"/>
        <v>0.41666666666666674</v>
      </c>
      <c r="AQ209" s="11">
        <f t="shared" si="133"/>
        <v>0</v>
      </c>
      <c r="AR209" s="11">
        <f t="shared" si="133"/>
        <v>0</v>
      </c>
      <c r="AS209" s="11">
        <f t="shared" si="133"/>
        <v>0</v>
      </c>
      <c r="AT209" s="11"/>
      <c r="AU209" s="2">
        <v>0</v>
      </c>
      <c r="AV209" s="2">
        <v>0</v>
      </c>
      <c r="AW209" s="2">
        <v>0</v>
      </c>
      <c r="AX209" s="2">
        <v>0</v>
      </c>
      <c r="AY209" s="2">
        <v>0</v>
      </c>
      <c r="AZ209" s="2">
        <v>0</v>
      </c>
      <c r="BA209" s="2">
        <f t="shared" si="185"/>
        <v>0</v>
      </c>
      <c r="BB209" s="11">
        <f t="shared" si="138"/>
        <v>0</v>
      </c>
      <c r="BC209" s="11">
        <f t="shared" si="138"/>
        <v>0</v>
      </c>
      <c r="BD209" s="11">
        <f t="shared" si="138"/>
        <v>0</v>
      </c>
      <c r="BE209" s="11">
        <f t="shared" si="134"/>
        <v>0</v>
      </c>
      <c r="BF209" s="11">
        <f t="shared" si="134"/>
        <v>0</v>
      </c>
      <c r="BG209" s="11">
        <f t="shared" si="134"/>
        <v>0</v>
      </c>
      <c r="BH209" s="11"/>
      <c r="BI209">
        <v>0</v>
      </c>
      <c r="BJ209">
        <v>0</v>
      </c>
      <c r="BK209">
        <v>5.0000000000000009</v>
      </c>
      <c r="BL209">
        <v>0</v>
      </c>
      <c r="BM209">
        <v>0</v>
      </c>
      <c r="BN209">
        <v>0</v>
      </c>
      <c r="BO209">
        <v>5.0000000000000009</v>
      </c>
      <c r="BP209" s="11">
        <v>0</v>
      </c>
      <c r="BQ209" s="11">
        <v>0</v>
      </c>
      <c r="BR209" s="11">
        <v>0.41666666666666674</v>
      </c>
      <c r="BS209" s="11">
        <v>0</v>
      </c>
      <c r="BT209" s="11">
        <v>0</v>
      </c>
      <c r="BU209" s="11">
        <v>0</v>
      </c>
      <c r="BV209" s="11"/>
      <c r="CD209" s="11"/>
      <c r="CE209" s="11"/>
      <c r="CF209" s="11"/>
      <c r="CG209" s="11"/>
      <c r="CH209" s="11"/>
      <c r="CI209" s="11"/>
    </row>
    <row r="210" spans="1:106" x14ac:dyDescent="0.25">
      <c r="A210" s="5" t="s">
        <v>396</v>
      </c>
      <c r="B210" s="12" t="s">
        <v>435</v>
      </c>
      <c r="C210" t="s">
        <v>436</v>
      </c>
      <c r="E210" s="2">
        <v>6.0000000000000009</v>
      </c>
      <c r="F210" s="2">
        <v>9</v>
      </c>
      <c r="G210" s="2"/>
      <c r="H210" s="2"/>
      <c r="I210" s="2"/>
      <c r="J210" s="2"/>
      <c r="K210" s="2">
        <f t="shared" ref="K210:K215" si="194">SUM(E210:J210)</f>
        <v>15</v>
      </c>
      <c r="L210" s="13">
        <f t="shared" ref="L210:P215" si="195">E210/12</f>
        <v>0.50000000000000011</v>
      </c>
      <c r="M210" s="13">
        <f t="shared" si="195"/>
        <v>0.75</v>
      </c>
      <c r="N210" s="13">
        <f t="shared" si="195"/>
        <v>0</v>
      </c>
      <c r="O210" s="13">
        <f t="shared" si="195"/>
        <v>0</v>
      </c>
      <c r="P210" s="13">
        <f t="shared" si="195"/>
        <v>0</v>
      </c>
      <c r="Q210" s="13">
        <f t="shared" si="182"/>
        <v>0</v>
      </c>
      <c r="R210" s="9">
        <f>SUBTOTAL(9,L210:Q210)/6</f>
        <v>0.20833333333333334</v>
      </c>
      <c r="S210" s="2">
        <v>0</v>
      </c>
      <c r="T210" s="2">
        <v>0</v>
      </c>
      <c r="U210" s="2">
        <v>1.9999999999999993</v>
      </c>
      <c r="V210" s="2">
        <v>0</v>
      </c>
      <c r="W210" s="2">
        <v>0</v>
      </c>
      <c r="X210" s="2">
        <v>0</v>
      </c>
      <c r="Y210" s="2">
        <f t="shared" ref="Y210:Y215" si="196">SUM(S210:X210)</f>
        <v>1.9999999999999993</v>
      </c>
      <c r="Z210" s="11">
        <f t="shared" ref="Z210:AE215" si="197">S210/12</f>
        <v>0</v>
      </c>
      <c r="AA210" s="11">
        <f t="shared" si="197"/>
        <v>0</v>
      </c>
      <c r="AB210" s="11">
        <f t="shared" si="197"/>
        <v>0.1666666666666666</v>
      </c>
      <c r="AC210" s="11">
        <f t="shared" si="197"/>
        <v>0</v>
      </c>
      <c r="AD210" s="11">
        <f t="shared" si="197"/>
        <v>0</v>
      </c>
      <c r="AE210" s="11">
        <f t="shared" si="197"/>
        <v>0</v>
      </c>
      <c r="AF210" s="10">
        <f>AVERAGE(Z210:AE210)</f>
        <v>2.7777777777777766E-2</v>
      </c>
      <c r="AG210" s="2">
        <v>0</v>
      </c>
      <c r="AH210" s="2">
        <v>0</v>
      </c>
      <c r="AI210" s="2">
        <v>0</v>
      </c>
      <c r="AJ210" s="2">
        <v>0</v>
      </c>
      <c r="AK210" s="2">
        <v>3.0769230769230771</v>
      </c>
      <c r="AL210" s="2">
        <v>0</v>
      </c>
      <c r="AM210" s="2">
        <f t="shared" ref="AM210:AM215" si="198">SUM(AG210:AL210)</f>
        <v>3.0769230769230771</v>
      </c>
      <c r="AN210" s="11">
        <f t="shared" ref="AN210:AS215" si="199">AG210/12</f>
        <v>0</v>
      </c>
      <c r="AO210" s="11">
        <f t="shared" si="199"/>
        <v>0</v>
      </c>
      <c r="AP210" s="11">
        <f t="shared" si="199"/>
        <v>0</v>
      </c>
      <c r="AQ210" s="11">
        <f t="shared" si="199"/>
        <v>0</v>
      </c>
      <c r="AR210" s="11">
        <f t="shared" si="199"/>
        <v>0.25641025641025644</v>
      </c>
      <c r="AS210" s="11">
        <f t="shared" si="199"/>
        <v>0</v>
      </c>
      <c r="AT210" s="10">
        <f>SUM(AN210:AS210)/6</f>
        <v>4.2735042735042743E-2</v>
      </c>
      <c r="AU210" s="2">
        <v>0</v>
      </c>
      <c r="AV210" s="2">
        <v>3</v>
      </c>
      <c r="AW210" s="2">
        <v>5.0000000000000009</v>
      </c>
      <c r="AX210" s="2">
        <v>0</v>
      </c>
      <c r="AY210" s="2">
        <v>0</v>
      </c>
      <c r="AZ210" s="2">
        <v>0</v>
      </c>
      <c r="BA210" s="2">
        <f t="shared" ref="BA210:BA215" si="200">SUM(AU210:AZ210)</f>
        <v>8</v>
      </c>
      <c r="BB210" s="11">
        <f t="shared" ref="BB210:BG215" si="201">AU210/12</f>
        <v>0</v>
      </c>
      <c r="BC210" s="11">
        <f t="shared" si="201"/>
        <v>0.25</v>
      </c>
      <c r="BD210" s="11">
        <f t="shared" si="201"/>
        <v>0.41666666666666674</v>
      </c>
      <c r="BE210" s="11">
        <f t="shared" si="201"/>
        <v>0</v>
      </c>
      <c r="BF210" s="11">
        <f t="shared" si="201"/>
        <v>0</v>
      </c>
      <c r="BG210" s="11">
        <f t="shared" si="201"/>
        <v>0</v>
      </c>
      <c r="BH210" s="10">
        <f>SUM(BB210:BG210)/6</f>
        <v>0.11111111111111112</v>
      </c>
      <c r="BI210">
        <v>0</v>
      </c>
      <c r="BJ210">
        <v>3.9999999999999982</v>
      </c>
      <c r="BK210">
        <v>0</v>
      </c>
      <c r="BL210">
        <v>5.0000000000000009</v>
      </c>
      <c r="BM210">
        <v>0</v>
      </c>
      <c r="BN210">
        <v>0</v>
      </c>
      <c r="BO210">
        <v>9</v>
      </c>
      <c r="BP210" s="11">
        <v>0</v>
      </c>
      <c r="BQ210" s="11">
        <v>0.3333333333333332</v>
      </c>
      <c r="BR210" s="11">
        <v>0</v>
      </c>
      <c r="BS210" s="11">
        <v>0.41666666666666674</v>
      </c>
      <c r="BT210" s="11">
        <v>0</v>
      </c>
      <c r="BU210" s="11">
        <v>0</v>
      </c>
      <c r="BV210" s="11">
        <f>SUM(BP210:BU210)/6</f>
        <v>0.125</v>
      </c>
      <c r="BW210">
        <v>0</v>
      </c>
      <c r="BX210">
        <v>0</v>
      </c>
      <c r="BY210">
        <v>3.9999999999999987</v>
      </c>
      <c r="BZ210">
        <v>0</v>
      </c>
      <c r="CA210">
        <v>0</v>
      </c>
      <c r="CB210">
        <v>0</v>
      </c>
      <c r="CC210">
        <v>3.9999999999999987</v>
      </c>
      <c r="CD210" s="11">
        <v>0</v>
      </c>
      <c r="CE210" s="11">
        <v>0</v>
      </c>
      <c r="CF210" s="11">
        <v>0.3333333333333332</v>
      </c>
      <c r="CG210" s="11">
        <v>0</v>
      </c>
      <c r="CH210" s="11">
        <v>0</v>
      </c>
      <c r="CI210" s="11">
        <v>0</v>
      </c>
      <c r="CJ210" s="11">
        <f>SUM(CD210:CI210)/6</f>
        <v>5.5555555555555532E-2</v>
      </c>
      <c r="CK210" s="54">
        <f>SUM(R210+AF210+AT210+BH210+BV210+CJ210)/6</f>
        <v>9.5085470085470081E-2</v>
      </c>
      <c r="CM210" t="s">
        <v>679</v>
      </c>
      <c r="CN210" t="s">
        <v>0</v>
      </c>
      <c r="CO210" t="s">
        <v>1</v>
      </c>
      <c r="CP210" t="s">
        <v>2</v>
      </c>
      <c r="CQ210" t="s">
        <v>3</v>
      </c>
      <c r="CR210" t="s">
        <v>4</v>
      </c>
      <c r="CS210" t="s">
        <v>5</v>
      </c>
      <c r="CV210" t="s">
        <v>679</v>
      </c>
      <c r="CW210" t="s">
        <v>0</v>
      </c>
      <c r="CX210" t="s">
        <v>1</v>
      </c>
      <c r="CY210" t="s">
        <v>2</v>
      </c>
      <c r="CZ210" t="s">
        <v>3</v>
      </c>
      <c r="DA210" t="s">
        <v>4</v>
      </c>
      <c r="DB210" t="s">
        <v>5</v>
      </c>
    </row>
    <row r="211" spans="1:106" s="14" customFormat="1" hidden="1" x14ac:dyDescent="0.25">
      <c r="A211" s="1" t="s">
        <v>396</v>
      </c>
      <c r="B211" s="12" t="s">
        <v>437</v>
      </c>
      <c r="C211" t="s">
        <v>438</v>
      </c>
      <c r="D211"/>
      <c r="E211" s="2">
        <v>5.0000000000000009</v>
      </c>
      <c r="F211" s="2">
        <v>1.9999999999999996</v>
      </c>
      <c r="G211" s="2"/>
      <c r="H211" s="2"/>
      <c r="I211" s="2"/>
      <c r="J211" s="2"/>
      <c r="K211" s="2">
        <f t="shared" si="194"/>
        <v>7</v>
      </c>
      <c r="L211" s="13">
        <f t="shared" si="195"/>
        <v>0.41666666666666674</v>
      </c>
      <c r="M211" s="13">
        <f t="shared" si="195"/>
        <v>0.16666666666666663</v>
      </c>
      <c r="N211" s="13">
        <f t="shared" si="195"/>
        <v>0</v>
      </c>
      <c r="O211" s="13">
        <f t="shared" si="195"/>
        <v>0</v>
      </c>
      <c r="P211" s="13">
        <f t="shared" si="195"/>
        <v>0</v>
      </c>
      <c r="Q211" s="13">
        <f t="shared" si="182"/>
        <v>0</v>
      </c>
      <c r="R211" s="13"/>
      <c r="S211" s="2">
        <v>0</v>
      </c>
      <c r="T211" s="2">
        <v>0</v>
      </c>
      <c r="U211" s="2">
        <v>3</v>
      </c>
      <c r="V211" s="2">
        <v>0</v>
      </c>
      <c r="W211" s="2">
        <v>0</v>
      </c>
      <c r="X211" s="2">
        <v>0</v>
      </c>
      <c r="Y211" s="2">
        <f t="shared" si="196"/>
        <v>3</v>
      </c>
      <c r="Z211" s="11">
        <f t="shared" si="197"/>
        <v>0</v>
      </c>
      <c r="AA211" s="11">
        <f t="shared" si="197"/>
        <v>0</v>
      </c>
      <c r="AB211" s="11">
        <f t="shared" si="197"/>
        <v>0.25</v>
      </c>
      <c r="AC211" s="11">
        <f t="shared" si="197"/>
        <v>0</v>
      </c>
      <c r="AD211" s="11">
        <f t="shared" si="197"/>
        <v>0</v>
      </c>
      <c r="AE211" s="11">
        <f t="shared" si="197"/>
        <v>0</v>
      </c>
      <c r="AF211" s="11"/>
      <c r="AG211" s="2">
        <v>0</v>
      </c>
      <c r="AH211" s="2">
        <v>0</v>
      </c>
      <c r="AI211" s="2">
        <v>9.0000000000000018</v>
      </c>
      <c r="AJ211" s="2">
        <v>3.0000000000000004</v>
      </c>
      <c r="AK211" s="2">
        <v>1.2307692307692308</v>
      </c>
      <c r="AL211" s="2">
        <v>0</v>
      </c>
      <c r="AM211" s="2">
        <f t="shared" si="198"/>
        <v>13.230769230769234</v>
      </c>
      <c r="AN211" s="11">
        <f t="shared" si="199"/>
        <v>0</v>
      </c>
      <c r="AO211" s="11">
        <f t="shared" si="199"/>
        <v>0</v>
      </c>
      <c r="AP211" s="11">
        <f t="shared" si="199"/>
        <v>0.75000000000000011</v>
      </c>
      <c r="AQ211" s="11">
        <f t="shared" si="199"/>
        <v>0.25000000000000006</v>
      </c>
      <c r="AR211" s="11">
        <f t="shared" si="199"/>
        <v>0.10256410256410257</v>
      </c>
      <c r="AS211" s="11">
        <f t="shared" si="199"/>
        <v>0</v>
      </c>
      <c r="AT211" s="11"/>
      <c r="AU211" s="2">
        <v>0</v>
      </c>
      <c r="AV211" s="2">
        <v>0</v>
      </c>
      <c r="AW211" s="2">
        <v>0</v>
      </c>
      <c r="AX211" s="2">
        <v>0</v>
      </c>
      <c r="AY211" s="2">
        <v>0</v>
      </c>
      <c r="AZ211" s="2">
        <v>0</v>
      </c>
      <c r="BA211" s="2">
        <f t="shared" si="200"/>
        <v>0</v>
      </c>
      <c r="BB211" s="11">
        <f t="shared" si="201"/>
        <v>0</v>
      </c>
      <c r="BC211" s="11">
        <f t="shared" si="201"/>
        <v>0</v>
      </c>
      <c r="BD211" s="11">
        <f t="shared" si="201"/>
        <v>0</v>
      </c>
      <c r="BE211" s="11">
        <f t="shared" si="201"/>
        <v>0</v>
      </c>
      <c r="BF211" s="11">
        <f t="shared" si="201"/>
        <v>0</v>
      </c>
      <c r="BG211" s="11">
        <f t="shared" si="201"/>
        <v>0</v>
      </c>
      <c r="BH211" s="11"/>
      <c r="BI211"/>
      <c r="BJ211"/>
      <c r="BK211"/>
      <c r="BL211"/>
      <c r="BM211"/>
      <c r="BN211"/>
      <c r="BO211"/>
      <c r="BP211" s="11"/>
      <c r="BQ211" s="11"/>
      <c r="BR211" s="11"/>
      <c r="BS211" s="11"/>
      <c r="BT211" s="11"/>
      <c r="BU211" s="11"/>
      <c r="BV211" s="11"/>
      <c r="BW211"/>
      <c r="BX211"/>
      <c r="BY211"/>
      <c r="BZ211"/>
      <c r="CA211"/>
      <c r="CB211"/>
      <c r="CC211"/>
      <c r="CD211" s="11"/>
      <c r="CE211" s="11"/>
      <c r="CF211" s="11"/>
      <c r="CG211" s="11"/>
      <c r="CH211" s="11"/>
      <c r="CI211" s="11"/>
      <c r="CV211" t="s">
        <v>679</v>
      </c>
      <c r="CW211" t="s">
        <v>0</v>
      </c>
      <c r="CX211" t="s">
        <v>1</v>
      </c>
      <c r="CY211" t="s">
        <v>2</v>
      </c>
      <c r="CZ211" t="s">
        <v>3</v>
      </c>
      <c r="DA211" t="s">
        <v>4</v>
      </c>
      <c r="DB211" t="s">
        <v>5</v>
      </c>
    </row>
    <row r="212" spans="1:106" s="14" customFormat="1" hidden="1" x14ac:dyDescent="0.25">
      <c r="A212" s="1" t="s">
        <v>393</v>
      </c>
      <c r="B212" s="12" t="s">
        <v>439</v>
      </c>
      <c r="C212" t="s">
        <v>440</v>
      </c>
      <c r="D212"/>
      <c r="E212" s="2"/>
      <c r="F212" s="2"/>
      <c r="G212" s="2"/>
      <c r="H212" s="2"/>
      <c r="I212" s="2"/>
      <c r="J212" s="2">
        <v>3.0769230769230771</v>
      </c>
      <c r="K212" s="2">
        <f t="shared" si="194"/>
        <v>3.0769230769230771</v>
      </c>
      <c r="L212" s="13">
        <f t="shared" si="195"/>
        <v>0</v>
      </c>
      <c r="M212" s="13">
        <f t="shared" si="195"/>
        <v>0</v>
      </c>
      <c r="N212" s="13">
        <f t="shared" si="195"/>
        <v>0</v>
      </c>
      <c r="O212" s="13">
        <f t="shared" si="195"/>
        <v>0</v>
      </c>
      <c r="P212" s="13">
        <f t="shared" si="195"/>
        <v>0</v>
      </c>
      <c r="Q212" s="13">
        <f t="shared" si="182"/>
        <v>0.25641025641025644</v>
      </c>
      <c r="R212" s="13"/>
      <c r="S212" s="2">
        <v>0</v>
      </c>
      <c r="T212" s="2">
        <v>0</v>
      </c>
      <c r="U212" s="2">
        <v>0</v>
      </c>
      <c r="V212" s="2">
        <v>0</v>
      </c>
      <c r="W212" s="2">
        <v>0</v>
      </c>
      <c r="X212" s="2">
        <v>2.2857142857142856</v>
      </c>
      <c r="Y212" s="2">
        <f t="shared" si="196"/>
        <v>2.2857142857142856</v>
      </c>
      <c r="Z212" s="11">
        <f t="shared" si="197"/>
        <v>0</v>
      </c>
      <c r="AA212" s="11">
        <f t="shared" si="197"/>
        <v>0</v>
      </c>
      <c r="AB212" s="11">
        <f t="shared" si="197"/>
        <v>0</v>
      </c>
      <c r="AC212" s="11">
        <f t="shared" si="197"/>
        <v>0</v>
      </c>
      <c r="AD212" s="11">
        <f t="shared" si="197"/>
        <v>0</v>
      </c>
      <c r="AE212" s="11">
        <f t="shared" si="197"/>
        <v>0.19047619047619047</v>
      </c>
      <c r="AF212" s="11"/>
      <c r="AG212" s="2">
        <v>0</v>
      </c>
      <c r="AH212" s="2">
        <v>0</v>
      </c>
      <c r="AI212" s="2">
        <v>0</v>
      </c>
      <c r="AJ212" s="2">
        <v>0</v>
      </c>
      <c r="AK212" s="2">
        <v>0</v>
      </c>
      <c r="AL212" s="2">
        <v>2.4615384615384617</v>
      </c>
      <c r="AM212" s="2">
        <f t="shared" si="198"/>
        <v>2.4615384615384617</v>
      </c>
      <c r="AN212" s="11">
        <f t="shared" si="199"/>
        <v>0</v>
      </c>
      <c r="AO212" s="11">
        <f t="shared" si="199"/>
        <v>0</v>
      </c>
      <c r="AP212" s="11">
        <f t="shared" si="199"/>
        <v>0</v>
      </c>
      <c r="AQ212" s="11">
        <f t="shared" si="199"/>
        <v>0</v>
      </c>
      <c r="AR212" s="11">
        <f t="shared" si="199"/>
        <v>0</v>
      </c>
      <c r="AS212" s="11">
        <f t="shared" si="199"/>
        <v>0.20512820512820515</v>
      </c>
      <c r="AT212" s="11"/>
      <c r="AU212" s="2">
        <v>0</v>
      </c>
      <c r="AV212" s="2">
        <v>0</v>
      </c>
      <c r="AW212" s="2">
        <v>0</v>
      </c>
      <c r="AX212" s="2">
        <v>0</v>
      </c>
      <c r="AY212" s="2">
        <v>0</v>
      </c>
      <c r="AZ212" s="2">
        <v>2.8571428571428568</v>
      </c>
      <c r="BA212" s="2">
        <f t="shared" si="200"/>
        <v>2.8571428571428568</v>
      </c>
      <c r="BB212" s="11">
        <f t="shared" si="201"/>
        <v>0</v>
      </c>
      <c r="BC212" s="11">
        <f t="shared" si="201"/>
        <v>0</v>
      </c>
      <c r="BD212" s="11">
        <f t="shared" si="201"/>
        <v>0</v>
      </c>
      <c r="BE212" s="11">
        <f t="shared" si="201"/>
        <v>0</v>
      </c>
      <c r="BF212" s="11">
        <f t="shared" si="201"/>
        <v>0</v>
      </c>
      <c r="BG212" s="11">
        <f t="shared" si="201"/>
        <v>0.23809523809523805</v>
      </c>
      <c r="BH212" s="11"/>
      <c r="BI212">
        <v>0</v>
      </c>
      <c r="BJ212">
        <v>0</v>
      </c>
      <c r="BK212">
        <v>0</v>
      </c>
      <c r="BL212">
        <v>0</v>
      </c>
      <c r="BM212">
        <v>0</v>
      </c>
      <c r="BN212">
        <v>3.0769230769230771</v>
      </c>
      <c r="BO212">
        <v>3.0769230769230771</v>
      </c>
      <c r="BP212" s="11">
        <v>0</v>
      </c>
      <c r="BQ212" s="11">
        <v>0</v>
      </c>
      <c r="BR212" s="11">
        <v>0</v>
      </c>
      <c r="BS212" s="11">
        <v>0</v>
      </c>
      <c r="BT212" s="11">
        <v>0</v>
      </c>
      <c r="BU212" s="11">
        <v>0.25641025641025644</v>
      </c>
      <c r="BV212" s="11"/>
      <c r="BW212">
        <v>0</v>
      </c>
      <c r="BX212">
        <v>0</v>
      </c>
      <c r="BY212">
        <v>0</v>
      </c>
      <c r="BZ212">
        <v>0</v>
      </c>
      <c r="CA212">
        <v>0</v>
      </c>
      <c r="CB212">
        <v>3.4285714285714279</v>
      </c>
      <c r="CC212">
        <v>3.4285714285714279</v>
      </c>
      <c r="CD212" s="11">
        <v>0</v>
      </c>
      <c r="CE212" s="11">
        <v>0</v>
      </c>
      <c r="CF212" s="11">
        <v>0</v>
      </c>
      <c r="CG212" s="11">
        <v>0</v>
      </c>
      <c r="CH212" s="11">
        <v>0</v>
      </c>
      <c r="CI212" s="11">
        <v>0.28571428571428564</v>
      </c>
    </row>
    <row r="213" spans="1:106" s="14" customFormat="1" hidden="1" x14ac:dyDescent="0.25">
      <c r="A213" s="1" t="s">
        <v>393</v>
      </c>
      <c r="B213" t="s">
        <v>441</v>
      </c>
      <c r="C213" t="s">
        <v>442</v>
      </c>
      <c r="D213"/>
      <c r="E213" s="2"/>
      <c r="F213" s="2"/>
      <c r="G213" s="2"/>
      <c r="H213" s="2"/>
      <c r="I213" s="2"/>
      <c r="J213" s="2"/>
      <c r="K213" s="2">
        <f t="shared" si="194"/>
        <v>0</v>
      </c>
      <c r="L213" s="13">
        <f t="shared" si="195"/>
        <v>0</v>
      </c>
      <c r="M213" s="13">
        <f t="shared" si="195"/>
        <v>0</v>
      </c>
      <c r="N213" s="13">
        <f t="shared" si="195"/>
        <v>0</v>
      </c>
      <c r="O213" s="13">
        <f t="shared" si="195"/>
        <v>0</v>
      </c>
      <c r="P213" s="13">
        <f t="shared" si="195"/>
        <v>0</v>
      </c>
      <c r="Q213" s="13">
        <f t="shared" si="182"/>
        <v>0</v>
      </c>
      <c r="R213" s="13"/>
      <c r="S213" s="2"/>
      <c r="T213" s="2"/>
      <c r="U213" s="2"/>
      <c r="V213" s="2"/>
      <c r="W213" s="2"/>
      <c r="X213" s="2"/>
      <c r="Y213" s="2">
        <f t="shared" si="196"/>
        <v>0</v>
      </c>
      <c r="Z213" s="11">
        <f t="shared" si="197"/>
        <v>0</v>
      </c>
      <c r="AA213" s="11">
        <f t="shared" si="197"/>
        <v>0</v>
      </c>
      <c r="AB213" s="11">
        <f t="shared" si="197"/>
        <v>0</v>
      </c>
      <c r="AC213" s="11">
        <f t="shared" si="197"/>
        <v>0</v>
      </c>
      <c r="AD213" s="11">
        <f t="shared" si="197"/>
        <v>0</v>
      </c>
      <c r="AE213" s="11">
        <f t="shared" si="197"/>
        <v>0</v>
      </c>
      <c r="AF213" s="11"/>
      <c r="AG213" s="2"/>
      <c r="AH213" s="2"/>
      <c r="AI213" s="2"/>
      <c r="AJ213" s="2"/>
      <c r="AK213" s="2"/>
      <c r="AL213" s="2"/>
      <c r="AM213" s="2">
        <f t="shared" si="198"/>
        <v>0</v>
      </c>
      <c r="AN213" s="11">
        <f t="shared" si="199"/>
        <v>0</v>
      </c>
      <c r="AO213" s="11">
        <f t="shared" si="199"/>
        <v>0</v>
      </c>
      <c r="AP213" s="11">
        <f t="shared" si="199"/>
        <v>0</v>
      </c>
      <c r="AQ213" s="11">
        <f t="shared" si="199"/>
        <v>0</v>
      </c>
      <c r="AR213" s="11">
        <f t="shared" si="199"/>
        <v>0</v>
      </c>
      <c r="AS213" s="11">
        <f t="shared" si="199"/>
        <v>0</v>
      </c>
      <c r="AT213" s="11"/>
      <c r="AU213" s="2"/>
      <c r="AV213" s="2"/>
      <c r="AW213" s="2"/>
      <c r="AX213" s="2"/>
      <c r="AY213" s="2"/>
      <c r="AZ213" s="2">
        <v>0.5714285714285714</v>
      </c>
      <c r="BA213" s="2">
        <f t="shared" si="200"/>
        <v>0.5714285714285714</v>
      </c>
      <c r="BB213" s="11">
        <f t="shared" si="201"/>
        <v>0</v>
      </c>
      <c r="BC213" s="11">
        <f t="shared" si="201"/>
        <v>0</v>
      </c>
      <c r="BD213" s="11">
        <f t="shared" si="201"/>
        <v>0</v>
      </c>
      <c r="BE213" s="11">
        <f t="shared" si="201"/>
        <v>0</v>
      </c>
      <c r="BF213" s="11">
        <f t="shared" si="201"/>
        <v>0</v>
      </c>
      <c r="BG213" s="11">
        <f t="shared" si="201"/>
        <v>4.7619047619047616E-2</v>
      </c>
      <c r="BH213" s="11"/>
      <c r="BI213">
        <v>0</v>
      </c>
      <c r="BJ213">
        <v>0</v>
      </c>
      <c r="BK213">
        <v>0</v>
      </c>
      <c r="BL213">
        <v>0</v>
      </c>
      <c r="BM213">
        <v>0</v>
      </c>
      <c r="BN213">
        <v>0.61538461538461542</v>
      </c>
      <c r="BO213">
        <v>0.61538461538461542</v>
      </c>
      <c r="BP213" s="11">
        <v>0</v>
      </c>
      <c r="BQ213" s="11">
        <v>0</v>
      </c>
      <c r="BR213" s="11">
        <v>0</v>
      </c>
      <c r="BS213" s="11">
        <v>0</v>
      </c>
      <c r="BT213" s="11">
        <v>0</v>
      </c>
      <c r="BU213" s="11">
        <v>5.1282051282051287E-2</v>
      </c>
      <c r="BV213" s="11"/>
      <c r="BW213"/>
      <c r="BX213"/>
      <c r="BY213"/>
      <c r="BZ213"/>
      <c r="CA213"/>
      <c r="CB213"/>
      <c r="CC213"/>
      <c r="CD213" s="11"/>
      <c r="CE213" s="11"/>
      <c r="CF213" s="11"/>
      <c r="CG213" s="11"/>
      <c r="CH213" s="11"/>
      <c r="CI213" s="11"/>
    </row>
    <row r="214" spans="1:106" s="14" customFormat="1" hidden="1" x14ac:dyDescent="0.25">
      <c r="A214" s="1" t="s">
        <v>393</v>
      </c>
      <c r="B214" s="12" t="s">
        <v>443</v>
      </c>
      <c r="C214" t="s">
        <v>444</v>
      </c>
      <c r="D214"/>
      <c r="E214" s="2"/>
      <c r="F214" s="2"/>
      <c r="G214" s="2">
        <v>0.99999999999999978</v>
      </c>
      <c r="H214" s="2"/>
      <c r="I214" s="2"/>
      <c r="J214" s="2"/>
      <c r="K214" s="2">
        <f t="shared" si="194"/>
        <v>0.99999999999999978</v>
      </c>
      <c r="L214" s="13">
        <f t="shared" si="195"/>
        <v>0</v>
      </c>
      <c r="M214" s="13">
        <f t="shared" si="195"/>
        <v>0</v>
      </c>
      <c r="N214" s="13">
        <f t="shared" si="195"/>
        <v>8.3333333333333315E-2</v>
      </c>
      <c r="O214" s="13">
        <f t="shared" si="195"/>
        <v>0</v>
      </c>
      <c r="P214" s="13">
        <f t="shared" si="195"/>
        <v>0</v>
      </c>
      <c r="Q214" s="13">
        <f t="shared" si="182"/>
        <v>0</v>
      </c>
      <c r="R214" s="13"/>
      <c r="S214" s="2">
        <v>0</v>
      </c>
      <c r="T214" s="2">
        <v>0</v>
      </c>
      <c r="U214" s="2">
        <v>0</v>
      </c>
      <c r="V214" s="2">
        <v>0</v>
      </c>
      <c r="W214" s="2">
        <v>0</v>
      </c>
      <c r="X214" s="2">
        <v>0</v>
      </c>
      <c r="Y214" s="2">
        <f t="shared" si="196"/>
        <v>0</v>
      </c>
      <c r="Z214" s="11">
        <f t="shared" si="197"/>
        <v>0</v>
      </c>
      <c r="AA214" s="11">
        <f t="shared" si="197"/>
        <v>0</v>
      </c>
      <c r="AB214" s="11">
        <f t="shared" si="197"/>
        <v>0</v>
      </c>
      <c r="AC214" s="11">
        <f t="shared" si="197"/>
        <v>0</v>
      </c>
      <c r="AD214" s="11">
        <f t="shared" si="197"/>
        <v>0</v>
      </c>
      <c r="AE214" s="11">
        <f t="shared" si="197"/>
        <v>0</v>
      </c>
      <c r="AF214" s="11"/>
      <c r="AG214" s="2">
        <v>0.99999999999999978</v>
      </c>
      <c r="AH214" s="2">
        <v>0</v>
      </c>
      <c r="AI214" s="2">
        <v>1.9999999999999991</v>
      </c>
      <c r="AJ214" s="2">
        <v>0</v>
      </c>
      <c r="AK214" s="2">
        <v>0</v>
      </c>
      <c r="AL214" s="2">
        <v>0</v>
      </c>
      <c r="AM214" s="2">
        <f t="shared" si="198"/>
        <v>2.9999999999999991</v>
      </c>
      <c r="AN214" s="11">
        <f t="shared" si="199"/>
        <v>8.3333333333333315E-2</v>
      </c>
      <c r="AO214" s="11">
        <f t="shared" si="199"/>
        <v>0</v>
      </c>
      <c r="AP214" s="11">
        <f t="shared" si="199"/>
        <v>0.1666666666666666</v>
      </c>
      <c r="AQ214" s="11">
        <f t="shared" si="199"/>
        <v>0</v>
      </c>
      <c r="AR214" s="11">
        <f t="shared" si="199"/>
        <v>0</v>
      </c>
      <c r="AS214" s="11">
        <f t="shared" si="199"/>
        <v>0</v>
      </c>
      <c r="AT214" s="11"/>
      <c r="AU214" s="2">
        <v>0</v>
      </c>
      <c r="AV214" s="2">
        <v>0.99999999999999967</v>
      </c>
      <c r="AW214" s="2">
        <v>0.99999999999999967</v>
      </c>
      <c r="AX214" s="2">
        <v>0</v>
      </c>
      <c r="AY214" s="2">
        <v>0</v>
      </c>
      <c r="AZ214" s="2">
        <v>0</v>
      </c>
      <c r="BA214" s="2">
        <f t="shared" si="200"/>
        <v>1.9999999999999993</v>
      </c>
      <c r="BB214" s="11">
        <f t="shared" si="201"/>
        <v>0</v>
      </c>
      <c r="BC214" s="11">
        <f t="shared" si="201"/>
        <v>8.3333333333333301E-2</v>
      </c>
      <c r="BD214" s="11">
        <f t="shared" si="201"/>
        <v>8.3333333333333301E-2</v>
      </c>
      <c r="BE214" s="11">
        <f t="shared" si="201"/>
        <v>0</v>
      </c>
      <c r="BF214" s="11">
        <f t="shared" si="201"/>
        <v>0</v>
      </c>
      <c r="BG214" s="11">
        <f t="shared" si="201"/>
        <v>0</v>
      </c>
      <c r="BH214" s="11"/>
      <c r="BI214"/>
      <c r="BJ214"/>
      <c r="BK214"/>
      <c r="BL214"/>
      <c r="BM214"/>
      <c r="BN214"/>
      <c r="BO214"/>
      <c r="BP214" s="11"/>
      <c r="BQ214" s="11"/>
      <c r="BR214" s="11"/>
      <c r="BS214" s="11"/>
      <c r="BT214" s="11"/>
      <c r="BU214" s="11"/>
      <c r="BV214" s="11"/>
      <c r="BW214">
        <v>0</v>
      </c>
      <c r="BX214">
        <v>0</v>
      </c>
      <c r="BY214">
        <v>3.0000000000000018</v>
      </c>
      <c r="BZ214">
        <v>0</v>
      </c>
      <c r="CA214">
        <v>0</v>
      </c>
      <c r="CB214">
        <v>0</v>
      </c>
      <c r="CC214">
        <v>3.0000000000000018</v>
      </c>
      <c r="CD214" s="11">
        <v>0</v>
      </c>
      <c r="CE214" s="11">
        <v>0</v>
      </c>
      <c r="CF214" s="11">
        <v>0.25000000000000017</v>
      </c>
      <c r="CG214" s="11">
        <v>0</v>
      </c>
      <c r="CH214" s="11">
        <v>0</v>
      </c>
      <c r="CI214" s="11">
        <v>0</v>
      </c>
    </row>
    <row r="215" spans="1:106" s="1" customFormat="1" hidden="1" x14ac:dyDescent="0.25">
      <c r="A215" s="1" t="s">
        <v>393</v>
      </c>
      <c r="B215" s="12" t="s">
        <v>445</v>
      </c>
      <c r="C215" t="s">
        <v>446</v>
      </c>
      <c r="D215"/>
      <c r="E215" s="2"/>
      <c r="F215" s="2">
        <v>1.9999999999999991</v>
      </c>
      <c r="G215" s="2">
        <v>0.99999999999999978</v>
      </c>
      <c r="H215" s="2"/>
      <c r="I215" s="2"/>
      <c r="J215" s="2"/>
      <c r="K215" s="2">
        <f t="shared" si="194"/>
        <v>2.9999999999999991</v>
      </c>
      <c r="L215" s="13">
        <f t="shared" si="195"/>
        <v>0</v>
      </c>
      <c r="M215" s="13">
        <f t="shared" si="195"/>
        <v>0.1666666666666666</v>
      </c>
      <c r="N215" s="13">
        <f t="shared" si="195"/>
        <v>8.3333333333333315E-2</v>
      </c>
      <c r="O215" s="13">
        <f t="shared" si="195"/>
        <v>0</v>
      </c>
      <c r="P215" s="13">
        <f t="shared" si="195"/>
        <v>0</v>
      </c>
      <c r="Q215" s="13">
        <f t="shared" si="182"/>
        <v>0</v>
      </c>
      <c r="R215" s="13"/>
      <c r="S215" s="2">
        <v>0</v>
      </c>
      <c r="T215" s="2">
        <v>0.99999999999999967</v>
      </c>
      <c r="U215" s="2">
        <v>0.99999999999999967</v>
      </c>
      <c r="V215" s="2">
        <v>1.9999999999999993</v>
      </c>
      <c r="W215" s="2">
        <v>0</v>
      </c>
      <c r="X215" s="2">
        <v>0</v>
      </c>
      <c r="Y215" s="2">
        <f t="shared" si="196"/>
        <v>3.9999999999999987</v>
      </c>
      <c r="Z215" s="11">
        <f t="shared" si="197"/>
        <v>0</v>
      </c>
      <c r="AA215" s="11">
        <f t="shared" si="197"/>
        <v>8.3333333333333301E-2</v>
      </c>
      <c r="AB215" s="11">
        <f t="shared" si="197"/>
        <v>8.3333333333333301E-2</v>
      </c>
      <c r="AC215" s="11">
        <f t="shared" si="197"/>
        <v>0.1666666666666666</v>
      </c>
      <c r="AD215" s="11">
        <f t="shared" si="197"/>
        <v>0</v>
      </c>
      <c r="AE215" s="11">
        <f t="shared" si="197"/>
        <v>0</v>
      </c>
      <c r="AF215" s="11"/>
      <c r="AG215" s="2">
        <v>0</v>
      </c>
      <c r="AH215" s="2">
        <v>0</v>
      </c>
      <c r="AI215" s="2">
        <v>0.99999999999999978</v>
      </c>
      <c r="AJ215" s="2">
        <v>0</v>
      </c>
      <c r="AK215" s="2">
        <v>0</v>
      </c>
      <c r="AL215" s="2">
        <v>0</v>
      </c>
      <c r="AM215" s="2">
        <f t="shared" si="198"/>
        <v>0.99999999999999978</v>
      </c>
      <c r="AN215" s="11">
        <f t="shared" si="199"/>
        <v>0</v>
      </c>
      <c r="AO215" s="11">
        <f t="shared" si="199"/>
        <v>0</v>
      </c>
      <c r="AP215" s="11">
        <f t="shared" si="199"/>
        <v>8.3333333333333315E-2</v>
      </c>
      <c r="AQ215" s="11">
        <f t="shared" si="199"/>
        <v>0</v>
      </c>
      <c r="AR215" s="11">
        <f t="shared" si="199"/>
        <v>0</v>
      </c>
      <c r="AS215" s="11">
        <f t="shared" si="199"/>
        <v>0</v>
      </c>
      <c r="AT215" s="11"/>
      <c r="AU215" s="2">
        <v>1.9999999999999993</v>
      </c>
      <c r="AV215" s="2">
        <v>0</v>
      </c>
      <c r="AW215" s="2">
        <v>0.99999999999999967</v>
      </c>
      <c r="AX215" s="2">
        <v>0</v>
      </c>
      <c r="AY215" s="2">
        <v>0</v>
      </c>
      <c r="AZ215" s="2">
        <v>0</v>
      </c>
      <c r="BA215" s="2">
        <f t="shared" si="200"/>
        <v>2.9999999999999991</v>
      </c>
      <c r="BB215" s="11">
        <f t="shared" si="201"/>
        <v>0.1666666666666666</v>
      </c>
      <c r="BC215" s="11">
        <f t="shared" si="201"/>
        <v>0</v>
      </c>
      <c r="BD215" s="11">
        <f t="shared" si="201"/>
        <v>8.3333333333333301E-2</v>
      </c>
      <c r="BE215" s="11">
        <f t="shared" si="201"/>
        <v>0</v>
      </c>
      <c r="BF215" s="11">
        <f t="shared" si="201"/>
        <v>0</v>
      </c>
      <c r="BG215" s="11">
        <f t="shared" si="201"/>
        <v>0</v>
      </c>
      <c r="BH215" s="11"/>
      <c r="BI215">
        <v>0</v>
      </c>
      <c r="BJ215">
        <v>0.99999999999999978</v>
      </c>
      <c r="BK215">
        <v>3.0000000000000013</v>
      </c>
      <c r="BL215">
        <v>0</v>
      </c>
      <c r="BM215">
        <v>0</v>
      </c>
      <c r="BN215">
        <v>0</v>
      </c>
      <c r="BO215">
        <v>4.0000000000000009</v>
      </c>
      <c r="BP215" s="11">
        <v>0</v>
      </c>
      <c r="BQ215" s="11">
        <v>8.3333333333333315E-2</v>
      </c>
      <c r="BR215" s="11">
        <v>0.25000000000000011</v>
      </c>
      <c r="BS215" s="11">
        <v>0</v>
      </c>
      <c r="BT215" s="11">
        <v>0</v>
      </c>
      <c r="BU215" s="11">
        <v>0</v>
      </c>
      <c r="BV215" s="11"/>
      <c r="BW215"/>
      <c r="BX215"/>
      <c r="BY215"/>
      <c r="BZ215"/>
      <c r="CA215"/>
      <c r="CB215"/>
      <c r="CC215"/>
      <c r="CD215" s="11"/>
      <c r="CE215" s="11"/>
      <c r="CF215" s="11"/>
      <c r="CG215" s="11"/>
      <c r="CH215" s="11"/>
      <c r="CI215" s="11"/>
    </row>
    <row r="216" spans="1:106" x14ac:dyDescent="0.25">
      <c r="A216" s="5" t="s">
        <v>659</v>
      </c>
      <c r="K216" s="2">
        <f>AVERAGE(K4:K215)</f>
        <v>22.559143686502178</v>
      </c>
      <c r="L216" s="11">
        <f t="shared" ref="K216:R216" si="202">AVERAGE(L4:L215)</f>
        <v>0.35933720367682614</v>
      </c>
      <c r="M216" s="11">
        <f t="shared" si="202"/>
        <v>0.37373004354136447</v>
      </c>
      <c r="N216" s="11">
        <f t="shared" si="202"/>
        <v>0.36877116594097703</v>
      </c>
      <c r="O216" s="11">
        <f t="shared" si="202"/>
        <v>0.31026245766811811</v>
      </c>
      <c r="P216" s="11">
        <f t="shared" si="202"/>
        <v>0.2573778422835028</v>
      </c>
      <c r="Q216" s="11">
        <f t="shared" si="202"/>
        <v>0.2104499274310595</v>
      </c>
      <c r="R216" s="35">
        <f>AVERAGE(R4:R215)</f>
        <v>0.52305657305657294</v>
      </c>
      <c r="S216" s="2"/>
      <c r="T216" s="11"/>
      <c r="U216" s="11"/>
      <c r="V216" s="11"/>
      <c r="W216" s="11"/>
      <c r="X216" s="11"/>
      <c r="Y216" s="2">
        <f>AVERAGE(Y4:Y215)</f>
        <v>20.69777628032346</v>
      </c>
      <c r="Z216" s="11">
        <f t="shared" ref="Z216:AE216" si="203">SUM(Z4:Z215)/105</f>
        <v>0.68499622071050648</v>
      </c>
      <c r="AA216" s="11">
        <f t="shared" si="203"/>
        <v>0.68968253968253967</v>
      </c>
      <c r="AB216" s="11">
        <f t="shared" si="203"/>
        <v>0.67913832199546531</v>
      </c>
      <c r="AC216" s="11">
        <f t="shared" si="203"/>
        <v>0.60878684807256256</v>
      </c>
      <c r="AD216" s="11">
        <f t="shared" si="203"/>
        <v>0.45958049886621333</v>
      </c>
      <c r="AE216" s="11">
        <f t="shared" si="203"/>
        <v>0.35765306122448975</v>
      </c>
      <c r="AF216" s="35">
        <f>AVERAGE(AF4:AF215)</f>
        <v>0.49203829680020161</v>
      </c>
      <c r="AG216" s="11"/>
      <c r="AH216" s="2"/>
      <c r="AI216" s="11"/>
      <c r="AJ216" s="11"/>
      <c r="AK216" s="11"/>
      <c r="AL216" s="11"/>
      <c r="AM216" s="2">
        <f t="shared" ref="AM216:AT216" si="204">SUM(AM4:AM215)/105</f>
        <v>43.071794871794864</v>
      </c>
      <c r="AN216" s="11">
        <f t="shared" si="204"/>
        <v>0.68021978021978058</v>
      </c>
      <c r="AO216" s="11">
        <f t="shared" si="204"/>
        <v>0.68504273504273516</v>
      </c>
      <c r="AP216" s="11">
        <f t="shared" si="204"/>
        <v>0.68943833943833888</v>
      </c>
      <c r="AQ216" s="11">
        <f t="shared" si="204"/>
        <v>0.64010989010989006</v>
      </c>
      <c r="AR216" s="11">
        <f t="shared" si="204"/>
        <v>0.48693528693528698</v>
      </c>
      <c r="AS216" s="11">
        <f t="shared" si="204"/>
        <v>0.40757020757020762</v>
      </c>
      <c r="AT216" s="35">
        <f t="shared" si="204"/>
        <v>0.51109076109076124</v>
      </c>
      <c r="AU216" s="11"/>
      <c r="AV216" s="11"/>
      <c r="AW216" s="2"/>
      <c r="AX216" s="11"/>
      <c r="AY216" s="11"/>
      <c r="AZ216" s="11"/>
      <c r="BA216" s="2">
        <f t="shared" ref="BA216:BH216" si="205">SUM(BA4:BA215)/105</f>
        <v>39.560544217687074</v>
      </c>
      <c r="BB216" s="11">
        <f t="shared" si="205"/>
        <v>0.67278911564625876</v>
      </c>
      <c r="BC216" s="11">
        <f t="shared" si="205"/>
        <v>0.67301587301587318</v>
      </c>
      <c r="BD216" s="11">
        <f t="shared" si="205"/>
        <v>0.63112244897959191</v>
      </c>
      <c r="BE216" s="11">
        <f t="shared" si="205"/>
        <v>0.55890022675736961</v>
      </c>
      <c r="BF216" s="11">
        <f t="shared" si="205"/>
        <v>0.42165532879818601</v>
      </c>
      <c r="BG216" s="11">
        <f t="shared" si="205"/>
        <v>0.33922902494331081</v>
      </c>
      <c r="BH216" s="35">
        <f t="shared" si="205"/>
        <v>0.4882558578987149</v>
      </c>
      <c r="BI216" s="11"/>
      <c r="BJ216" s="11"/>
      <c r="BK216" s="11"/>
      <c r="BL216" s="2"/>
      <c r="BM216" s="11"/>
      <c r="BN216" s="11"/>
      <c r="BO216" s="2">
        <f>SUM(BO3:BO214)/105</f>
        <v>41.447619047619057</v>
      </c>
      <c r="BP216" s="11">
        <f t="shared" ref="BP216:BV216" si="206">SUM(BP4:BP215)/105</f>
        <v>0.65134310134310114</v>
      </c>
      <c r="BQ216" s="11">
        <f t="shared" si="206"/>
        <v>0.64249084249084243</v>
      </c>
      <c r="BR216" s="11">
        <f t="shared" si="206"/>
        <v>0.6726495726495727</v>
      </c>
      <c r="BS216" s="11">
        <f t="shared" si="206"/>
        <v>0.60146520146520122</v>
      </c>
      <c r="BT216" s="11">
        <f t="shared" si="206"/>
        <v>0.48791208791208801</v>
      </c>
      <c r="BU216" s="11">
        <f t="shared" si="206"/>
        <v>0.40128205128205141</v>
      </c>
      <c r="BV216" s="35">
        <f t="shared" si="206"/>
        <v>0.50700040700040705</v>
      </c>
      <c r="BW216" s="11"/>
      <c r="BX216" s="11"/>
      <c r="BY216" s="11"/>
      <c r="BZ216" s="11"/>
      <c r="CA216" s="2"/>
      <c r="CB216" s="11"/>
      <c r="CC216" s="2">
        <f t="shared" ref="CC216:CJ216" si="207">SUM(CC4:CC215)/105</f>
        <v>39.170068027210895</v>
      </c>
      <c r="CD216" s="11">
        <f t="shared" si="207"/>
        <v>0.6320294784580498</v>
      </c>
      <c r="CE216" s="11">
        <f t="shared" si="207"/>
        <v>0.62505668934240344</v>
      </c>
      <c r="CF216" s="11">
        <f t="shared" si="207"/>
        <v>0.67131519274376417</v>
      </c>
      <c r="CG216" s="11">
        <f t="shared" si="207"/>
        <v>0.56485260770975043</v>
      </c>
      <c r="CH216" s="11">
        <f t="shared" si="207"/>
        <v>0.44121315192743765</v>
      </c>
      <c r="CI216" s="11">
        <f t="shared" si="207"/>
        <v>0.32970521541950121</v>
      </c>
      <c r="CJ216" s="35">
        <f>SUM(CJ4:CJ215)/105</f>
        <v>0.47224111866969021</v>
      </c>
      <c r="CK216" s="57">
        <f>SUM(CJ216+BV216+BH216+AT216+AF216+R216)/6</f>
        <v>0.49894716908605802</v>
      </c>
      <c r="CM216" t="s">
        <v>659</v>
      </c>
      <c r="CN216" s="11">
        <f>R216</f>
        <v>0.52305657305657294</v>
      </c>
      <c r="CO216" s="11">
        <f>AF216</f>
        <v>0.49203829680020161</v>
      </c>
      <c r="CP216" s="11">
        <f>AT216</f>
        <v>0.51109076109076124</v>
      </c>
      <c r="CQ216" s="11">
        <f>BH216</f>
        <v>0.4882558578987149</v>
      </c>
      <c r="CR216" s="11">
        <f>BV216</f>
        <v>0.50700040700040705</v>
      </c>
      <c r="CS216" s="11">
        <f>CJ216</f>
        <v>0.47224111866969021</v>
      </c>
      <c r="CV216" t="s">
        <v>659</v>
      </c>
      <c r="CW216" s="2">
        <f>K216</f>
        <v>22.559143686502178</v>
      </c>
      <c r="CX216" s="2">
        <f>Y216</f>
        <v>20.69777628032346</v>
      </c>
      <c r="CY216" s="2">
        <f>AM216</f>
        <v>43.071794871794864</v>
      </c>
      <c r="CZ216" s="2">
        <f>BA216</f>
        <v>39.560544217687074</v>
      </c>
      <c r="DA216" s="2">
        <f>BO216</f>
        <v>41.447619047619057</v>
      </c>
      <c r="DB216" s="2">
        <f>CC216</f>
        <v>39.170068027210895</v>
      </c>
    </row>
    <row r="217" spans="1:106" x14ac:dyDescent="0.25">
      <c r="A217" s="5" t="s">
        <v>660</v>
      </c>
      <c r="K217" s="2">
        <f>MAX(K4:K216)</f>
        <v>68.307692307692278</v>
      </c>
      <c r="L217" s="11">
        <f t="shared" ref="L217:R217" si="208">MAX(L4:L215)</f>
        <v>1.1794871794871782</v>
      </c>
      <c r="M217" s="11">
        <f t="shared" si="208"/>
        <v>1.076923076923076</v>
      </c>
      <c r="N217" s="11">
        <f t="shared" si="208"/>
        <v>1.076923076923076</v>
      </c>
      <c r="O217" s="11">
        <f t="shared" si="208"/>
        <v>1.076923076923076</v>
      </c>
      <c r="P217" s="11">
        <f t="shared" si="208"/>
        <v>0.8589743589743587</v>
      </c>
      <c r="Q217" s="11">
        <f>MAX(Q4:Q215)</f>
        <v>0.89102564102564097</v>
      </c>
      <c r="R217" s="35">
        <f>AVERAGE(L217:Q217)</f>
        <v>1.0267094017094009</v>
      </c>
      <c r="Y217" s="2">
        <f>MAX(Y4:Y215)</f>
        <v>61.571428571428577</v>
      </c>
      <c r="Z217" s="11">
        <f>MAX(Z4:Z216)</f>
        <v>1.1666666666666656</v>
      </c>
      <c r="AA217" s="11">
        <f t="shared" ref="AA217:AF217" si="209">MAX(AA4:AA215)</f>
        <v>1.0357142857142851</v>
      </c>
      <c r="AB217" s="11">
        <f t="shared" si="209"/>
        <v>1.1666666666666663</v>
      </c>
      <c r="AC217" s="11">
        <f t="shared" si="209"/>
        <v>0.99999999999999989</v>
      </c>
      <c r="AD217" s="11">
        <f t="shared" si="209"/>
        <v>0.95238095238095222</v>
      </c>
      <c r="AE217" s="11">
        <f t="shared" si="209"/>
        <v>0.79761904761904745</v>
      </c>
      <c r="AF217" s="35">
        <f>AVERAGE(Z217:AE217)</f>
        <v>1.0198412698412695</v>
      </c>
      <c r="AM217" s="2">
        <f t="shared" ref="AM217:AT217" si="210">MAX(AM4:AM215)</f>
        <v>65.923076923076906</v>
      </c>
      <c r="AN217" s="11">
        <f t="shared" si="210"/>
        <v>1.0256410256410249</v>
      </c>
      <c r="AO217" s="11">
        <f t="shared" si="210"/>
        <v>1.166666666666665</v>
      </c>
      <c r="AP217" s="11">
        <f t="shared" si="210"/>
        <v>1.0833333333333324</v>
      </c>
      <c r="AQ217" s="11">
        <f t="shared" si="210"/>
        <v>1.0833333333333337</v>
      </c>
      <c r="AR217" s="11">
        <f t="shared" si="210"/>
        <v>0.87820512820512819</v>
      </c>
      <c r="AS217" s="11">
        <f t="shared" si="210"/>
        <v>0.73717948717948723</v>
      </c>
      <c r="AT217" s="35">
        <f>AVERAGE(AN217:AS217)</f>
        <v>0.99572649572649519</v>
      </c>
      <c r="BA217" s="2">
        <f t="shared" ref="BA217:BG217" si="211">MAX(BA4:BA215)</f>
        <v>62.357142857142847</v>
      </c>
      <c r="BB217" s="11">
        <f t="shared" si="211"/>
        <v>1</v>
      </c>
      <c r="BC217" s="11">
        <f t="shared" si="211"/>
        <v>1</v>
      </c>
      <c r="BD217" s="11">
        <f t="shared" si="211"/>
        <v>1.0000000000000002</v>
      </c>
      <c r="BE217" s="11">
        <f t="shared" si="211"/>
        <v>0.99999999999999989</v>
      </c>
      <c r="BF217" s="11">
        <f t="shared" si="211"/>
        <v>0.84523809523809534</v>
      </c>
      <c r="BG217" s="11">
        <f t="shared" si="211"/>
        <v>0.7380952380952378</v>
      </c>
      <c r="BH217" s="35">
        <f>AVERAGE(BB217:BG217)</f>
        <v>0.93055555555555547</v>
      </c>
      <c r="BO217" s="2">
        <f t="shared" ref="BO217:BV217" si="212">MAX(BO4:BO215)</f>
        <v>64.307692307692278</v>
      </c>
      <c r="BP217" s="11">
        <f t="shared" si="212"/>
        <v>1.0256410256410249</v>
      </c>
      <c r="BQ217" s="11">
        <f t="shared" si="212"/>
        <v>1.1666666666666667</v>
      </c>
      <c r="BR217" s="11">
        <f t="shared" si="212"/>
        <v>1.1666666666666667</v>
      </c>
      <c r="BS217" s="11">
        <f t="shared" si="212"/>
        <v>1.0833333333333321</v>
      </c>
      <c r="BT217" s="11">
        <f t="shared" si="212"/>
        <v>0.91666666666666641</v>
      </c>
      <c r="BU217" s="11">
        <f t="shared" si="212"/>
        <v>0.84615384615384615</v>
      </c>
      <c r="BV217" s="35">
        <f>AVERAGE(BP217:BU217)</f>
        <v>1.0341880341880338</v>
      </c>
      <c r="CC217" s="2">
        <f>MAX(CC3:CC214)</f>
        <v>63.142857142857125</v>
      </c>
      <c r="CD217" s="11">
        <f t="shared" ref="CD217:CJ217" si="213">MAX(CD4:CD215)</f>
        <v>1.1666666666666656</v>
      </c>
      <c r="CE217" s="11">
        <f t="shared" si="213"/>
        <v>1.0119047619047614</v>
      </c>
      <c r="CF217" s="11">
        <f t="shared" si="213"/>
        <v>0.99999999999999989</v>
      </c>
      <c r="CG217" s="11">
        <f t="shared" si="213"/>
        <v>1</v>
      </c>
      <c r="CH217" s="11">
        <f t="shared" si="213"/>
        <v>0.80952380952380965</v>
      </c>
      <c r="CI217" s="11">
        <f t="shared" si="213"/>
        <v>0.72619047619047616</v>
      </c>
      <c r="CJ217" s="35">
        <f>AVERAGE(CD217:CI217)</f>
        <v>0.95238095238095211</v>
      </c>
      <c r="CK217" s="57">
        <f>SUM(CJ217+BV217+BH217+AT217+AF217+R217)/6</f>
        <v>0.993233618233618</v>
      </c>
      <c r="CL217" s="11"/>
      <c r="CM217" t="s">
        <v>680</v>
      </c>
      <c r="CN217" s="11">
        <f>R217</f>
        <v>1.0267094017094009</v>
      </c>
      <c r="CO217" s="11">
        <f>AF217</f>
        <v>1.0198412698412695</v>
      </c>
      <c r="CP217" s="11">
        <f>AT217</f>
        <v>0.99572649572649519</v>
      </c>
      <c r="CQ217" s="11">
        <f>BH217</f>
        <v>0.93055555555555547</v>
      </c>
      <c r="CR217" s="11">
        <f>BV217</f>
        <v>1.0341880341880338</v>
      </c>
      <c r="CS217" s="11">
        <f>CJ217</f>
        <v>0.95238095238095211</v>
      </c>
      <c r="CV217" t="s">
        <v>680</v>
      </c>
      <c r="CW217" s="2">
        <f>K217</f>
        <v>68.307692307692278</v>
      </c>
      <c r="CX217" s="2">
        <f>Y217</f>
        <v>61.571428571428577</v>
      </c>
      <c r="CY217" s="2">
        <f>AM217</f>
        <v>65.923076923076906</v>
      </c>
      <c r="CZ217" s="2">
        <f>BA217</f>
        <v>62.357142857142847</v>
      </c>
      <c r="DA217" s="2">
        <f>BO217</f>
        <v>64.307692307692278</v>
      </c>
      <c r="DB217" s="2">
        <f>CC217</f>
        <v>63.142857142857125</v>
      </c>
    </row>
    <row r="218" spans="1:106" s="31" customFormat="1" x14ac:dyDescent="0.25">
      <c r="A218" s="31" t="s">
        <v>672</v>
      </c>
      <c r="BH218" s="56"/>
      <c r="CD218" s="56"/>
      <c r="CE218" s="56"/>
      <c r="CF218" s="56"/>
      <c r="CG218" s="56"/>
      <c r="CH218" s="56"/>
      <c r="CI218" s="56"/>
    </row>
    <row r="219" spans="1:106" x14ac:dyDescent="0.25">
      <c r="A219" s="5" t="s">
        <v>19</v>
      </c>
      <c r="B219" s="6" t="s">
        <v>20</v>
      </c>
      <c r="C219" s="7" t="s">
        <v>21</v>
      </c>
      <c r="D219" s="7"/>
      <c r="E219" s="8">
        <v>7.9999999999999964</v>
      </c>
      <c r="F219" s="8">
        <v>8.0000000000000071</v>
      </c>
      <c r="G219" s="8">
        <v>5.8461538461538485</v>
      </c>
      <c r="H219" s="8">
        <v>8.461538461538467</v>
      </c>
      <c r="I219" s="8">
        <v>4.3076923076923066</v>
      </c>
      <c r="J219" s="8">
        <v>4.7692307692307683</v>
      </c>
      <c r="K219" s="8">
        <v>39.384615384615394</v>
      </c>
      <c r="L219" s="9">
        <v>0.66666666666666641</v>
      </c>
      <c r="M219" s="9">
        <v>0.6666666666666673</v>
      </c>
      <c r="N219" s="9">
        <v>0.48717948717948739</v>
      </c>
      <c r="O219" s="9">
        <v>0.70512820512820562</v>
      </c>
      <c r="P219" s="9">
        <v>0.35897435897435886</v>
      </c>
      <c r="Q219" s="9">
        <v>0.39743589743589736</v>
      </c>
      <c r="R219" s="9">
        <v>0.54700854700854717</v>
      </c>
      <c r="S219" s="8">
        <v>3.9999999999999987</v>
      </c>
      <c r="T219" s="8">
        <v>6</v>
      </c>
      <c r="U219" s="8">
        <v>7.0000000000000044</v>
      </c>
      <c r="V219" s="8">
        <v>3.9999999999999987</v>
      </c>
      <c r="W219" s="8">
        <v>7.2857142857142838</v>
      </c>
      <c r="X219" s="8">
        <v>4.4285714285714279</v>
      </c>
      <c r="Y219" s="8">
        <v>32.714285714285715</v>
      </c>
      <c r="Z219" s="10">
        <v>5.5555555555555532E-2</v>
      </c>
      <c r="AA219" s="10">
        <v>0.5</v>
      </c>
      <c r="AB219" s="10">
        <v>0.5833333333333337</v>
      </c>
      <c r="AC219" s="10">
        <v>0.3333333333333332</v>
      </c>
      <c r="AD219" s="10">
        <v>0.60714285714285698</v>
      </c>
      <c r="AE219" s="10">
        <v>0.36904761904761901</v>
      </c>
      <c r="AF219" s="10">
        <v>0.40806878306878308</v>
      </c>
      <c r="AG219" s="8">
        <v>6.0000000000000027</v>
      </c>
      <c r="AH219" s="8">
        <v>8.0000000000000071</v>
      </c>
      <c r="AI219" s="8">
        <v>0</v>
      </c>
      <c r="AJ219" s="8">
        <v>6.0000000000000027</v>
      </c>
      <c r="AK219" s="8">
        <v>4.3076923076923066</v>
      </c>
      <c r="AL219" s="8">
        <v>4.6153846153846159</v>
      </c>
      <c r="AM219" s="8">
        <v>28.923076923076938</v>
      </c>
      <c r="AN219" s="10">
        <v>0.50000000000000022</v>
      </c>
      <c r="AO219" s="10">
        <v>0.6666666666666673</v>
      </c>
      <c r="AP219" s="10">
        <v>0</v>
      </c>
      <c r="AQ219" s="10">
        <v>0.50000000000000022</v>
      </c>
      <c r="AR219" s="10">
        <v>0.35897435897435886</v>
      </c>
      <c r="AS219" s="10">
        <v>0.38461538461538464</v>
      </c>
      <c r="AT219" s="10">
        <v>0.40170940170940184</v>
      </c>
      <c r="AU219" s="8">
        <v>10.000000000000002</v>
      </c>
      <c r="AV219" s="8">
        <v>6.0000000000000036</v>
      </c>
      <c r="AW219" s="8">
        <v>0.8571428571428571</v>
      </c>
      <c r="AX219" s="8">
        <v>1.9999999999999993</v>
      </c>
      <c r="AY219" s="8">
        <v>4.3571428571428559</v>
      </c>
      <c r="AZ219" s="8">
        <v>1.2857142857142856</v>
      </c>
      <c r="BA219" s="8">
        <v>24.500000000000007</v>
      </c>
      <c r="BB219" s="10">
        <v>0.83333333333333348</v>
      </c>
      <c r="BC219" s="10">
        <v>0.50000000000000033</v>
      </c>
      <c r="BD219" s="10">
        <v>7.1428571428571425E-2</v>
      </c>
      <c r="BE219" s="10">
        <v>0.1666666666666666</v>
      </c>
      <c r="BF219" s="10">
        <v>0.36309523809523797</v>
      </c>
      <c r="BG219" s="10">
        <v>0.10714285714285714</v>
      </c>
      <c r="BH219" s="10">
        <v>0.34027777777777785</v>
      </c>
      <c r="BI219">
        <v>8.0000000000000018</v>
      </c>
      <c r="BJ219">
        <v>10</v>
      </c>
      <c r="BK219">
        <v>8.0000000000000018</v>
      </c>
      <c r="BL219">
        <v>8.0000000000000018</v>
      </c>
      <c r="BM219">
        <v>4.3076923076923066</v>
      </c>
      <c r="BN219">
        <v>3.5384615384615379</v>
      </c>
      <c r="BO219">
        <v>41.846153846153847</v>
      </c>
      <c r="BP219" s="11">
        <v>0.66666666666666685</v>
      </c>
      <c r="BQ219" s="11">
        <v>0.83333333333333337</v>
      </c>
      <c r="BR219" s="11">
        <v>0.66666666666666685</v>
      </c>
      <c r="BS219" s="11">
        <v>0.66666666666666685</v>
      </c>
      <c r="BT219" s="11">
        <v>0.35897435897435886</v>
      </c>
      <c r="BU219" s="11">
        <v>0.29487179487179482</v>
      </c>
      <c r="BV219" s="11">
        <v>0.58119658119658124</v>
      </c>
      <c r="BW219">
        <v>8.0000000000000036</v>
      </c>
      <c r="BX219">
        <v>3.9999999999999987</v>
      </c>
      <c r="BY219">
        <v>7.0000000000000044</v>
      </c>
      <c r="BZ219">
        <v>3.9999999999999987</v>
      </c>
      <c r="CA219">
        <v>2.4285714285714284</v>
      </c>
      <c r="CB219">
        <v>3.3571428571428577</v>
      </c>
      <c r="CC219">
        <v>28.785714285714299</v>
      </c>
      <c r="CD219" s="11">
        <v>0.66666666666666696</v>
      </c>
      <c r="CE219" s="11">
        <v>0.3333333333333332</v>
      </c>
      <c r="CF219" s="11">
        <v>0.5833333333333337</v>
      </c>
      <c r="CG219" s="11">
        <v>0.3333333333333332</v>
      </c>
      <c r="CH219" s="11">
        <v>0.20238095238095236</v>
      </c>
      <c r="CI219" s="11">
        <v>0.27976190476190499</v>
      </c>
      <c r="CJ219" s="11">
        <v>0.39980158730158699</v>
      </c>
      <c r="CK219" s="57">
        <f>SUM(CJ219+BV219+BH219+AT219+AF219+R219)/6</f>
        <v>0.44634377967711303</v>
      </c>
      <c r="CL219" s="11"/>
    </row>
    <row r="220" spans="1:106" x14ac:dyDescent="0.25">
      <c r="A220" s="5" t="s">
        <v>19</v>
      </c>
      <c r="B220" s="6" t="s">
        <v>22</v>
      </c>
      <c r="C220" s="7" t="s">
        <v>23</v>
      </c>
      <c r="D220" s="7"/>
      <c r="E220" s="8">
        <v>8.6153846153846185</v>
      </c>
      <c r="F220" s="8">
        <v>8.461538461538467</v>
      </c>
      <c r="G220" s="8">
        <v>8.6153846153846203</v>
      </c>
      <c r="H220" s="8"/>
      <c r="I220" s="8">
        <v>5.0769230769230784</v>
      </c>
      <c r="J220" s="8">
        <v>5.3846153846153859</v>
      </c>
      <c r="K220" s="8">
        <v>36.153846153846175</v>
      </c>
      <c r="L220" s="9">
        <v>0.71794871794871817</v>
      </c>
      <c r="M220" s="9">
        <v>0.70512820512820562</v>
      </c>
      <c r="N220" s="9">
        <v>0.7179487179487184</v>
      </c>
      <c r="O220" s="9">
        <v>0</v>
      </c>
      <c r="P220" s="9">
        <v>0.42307692307692318</v>
      </c>
      <c r="Q220" s="9">
        <v>0.44871794871794884</v>
      </c>
      <c r="R220" s="9">
        <v>0.50213675213675246</v>
      </c>
      <c r="S220" s="8">
        <v>12</v>
      </c>
      <c r="T220" s="8">
        <v>10.000000000000002</v>
      </c>
      <c r="U220" s="8">
        <v>0</v>
      </c>
      <c r="V220" s="8">
        <v>6</v>
      </c>
      <c r="W220" s="8">
        <v>6.2142857142857135</v>
      </c>
      <c r="X220" s="8">
        <v>5.7142857142857135</v>
      </c>
      <c r="Y220" s="8">
        <v>39.928571428571431</v>
      </c>
      <c r="Z220" s="10">
        <v>1</v>
      </c>
      <c r="AA220" s="10">
        <v>0.83333333333333348</v>
      </c>
      <c r="AB220" s="10">
        <v>0</v>
      </c>
      <c r="AC220" s="10">
        <v>0.5</v>
      </c>
      <c r="AD220" s="10">
        <v>0.51785714285714279</v>
      </c>
      <c r="AE220" s="10">
        <v>0.47619047619047611</v>
      </c>
      <c r="AF220" s="10">
        <v>0.55456349206349209</v>
      </c>
      <c r="AG220" s="8">
        <v>11.999999999999993</v>
      </c>
      <c r="AH220" s="8">
        <v>8.0000000000000071</v>
      </c>
      <c r="AI220" s="8">
        <v>4.615384615384615</v>
      </c>
      <c r="AJ220" s="8">
        <v>6.307692307692311</v>
      </c>
      <c r="AK220" s="8">
        <v>5.9999999999999991</v>
      </c>
      <c r="AL220" s="8">
        <v>5.3076923076923084</v>
      </c>
      <c r="AM220" s="8">
        <v>42.230769230769226</v>
      </c>
      <c r="AN220" s="10">
        <v>0.99999999999999944</v>
      </c>
      <c r="AO220" s="10">
        <v>0.6666666666666673</v>
      </c>
      <c r="AP220" s="10">
        <v>0.38461538461538458</v>
      </c>
      <c r="AQ220" s="10">
        <v>0.52564102564102588</v>
      </c>
      <c r="AR220" s="10">
        <v>0.49999999999999994</v>
      </c>
      <c r="AS220" s="10">
        <v>0.44230769230769235</v>
      </c>
      <c r="AT220" s="10">
        <v>0.58653846153846156</v>
      </c>
      <c r="AU220" s="8">
        <v>8.0000000000000089</v>
      </c>
      <c r="AV220" s="8">
        <v>8.0000000000000089</v>
      </c>
      <c r="AW220" s="8">
        <v>6.0000000000000036</v>
      </c>
      <c r="AX220" s="8">
        <v>6</v>
      </c>
      <c r="AY220" s="8">
        <v>5.7857142857142856</v>
      </c>
      <c r="AZ220" s="8">
        <v>5</v>
      </c>
      <c r="BA220" s="8">
        <v>38.785714285714306</v>
      </c>
      <c r="BB220" s="10">
        <v>0.66666666666666741</v>
      </c>
      <c r="BC220" s="10">
        <v>0.66666666666666741</v>
      </c>
      <c r="BD220" s="10">
        <v>0.50000000000000033</v>
      </c>
      <c r="BE220" s="10">
        <v>0.5</v>
      </c>
      <c r="BF220" s="10">
        <v>0.48214285714285715</v>
      </c>
      <c r="BG220" s="10">
        <v>0.41666666666666669</v>
      </c>
      <c r="BH220" s="10">
        <v>0.5386904761904765</v>
      </c>
      <c r="BI220">
        <v>6.0000000000000027</v>
      </c>
      <c r="BJ220">
        <v>1.9999999999999996</v>
      </c>
      <c r="BK220">
        <v>10</v>
      </c>
      <c r="BL220">
        <v>3.9999999999999982</v>
      </c>
      <c r="BM220">
        <v>4.9230769230769225</v>
      </c>
      <c r="BN220">
        <v>7.8461538461538467</v>
      </c>
      <c r="BO220">
        <v>34.769230769230774</v>
      </c>
      <c r="BP220" s="11">
        <v>0.50000000000000022</v>
      </c>
      <c r="BQ220" s="11">
        <v>0.16666666666666663</v>
      </c>
      <c r="BR220" s="11">
        <v>0.83333333333333337</v>
      </c>
      <c r="BS220" s="11">
        <v>0.3333333333333332</v>
      </c>
      <c r="BT220" s="11">
        <v>0.41025641025641019</v>
      </c>
      <c r="BU220" s="11">
        <v>0.65384615384615385</v>
      </c>
      <c r="BV220" s="11">
        <v>0.48290598290598291</v>
      </c>
      <c r="BW220">
        <v>1.9999999999999993</v>
      </c>
      <c r="BX220">
        <v>6.0000000000000036</v>
      </c>
      <c r="BY220">
        <v>6.0000000000000036</v>
      </c>
      <c r="BZ220">
        <v>1.9999999999999993</v>
      </c>
      <c r="CA220">
        <v>3.9999999999999991</v>
      </c>
      <c r="CB220">
        <v>2.7142857142857144</v>
      </c>
      <c r="CC220">
        <v>22.714285714285722</v>
      </c>
      <c r="CD220" s="11">
        <v>0.1666666666666666</v>
      </c>
      <c r="CE220" s="11">
        <v>0.50000000000000033</v>
      </c>
      <c r="CF220" s="11">
        <v>0.50000000000000033</v>
      </c>
      <c r="CG220" s="11">
        <v>0.1666666666666666</v>
      </c>
      <c r="CH220" s="11">
        <v>0.33333333333333326</v>
      </c>
      <c r="CI220" s="11">
        <v>0.22619047619047619</v>
      </c>
      <c r="CJ220" s="11">
        <v>0.31547619047619058</v>
      </c>
      <c r="CK220" s="57">
        <f t="shared" ref="CK219:CK232" si="214">SUM(CJ220+BV220+BH220+AT220+AF220+R220)/6</f>
        <v>0.4967185592185594</v>
      </c>
    </row>
    <row r="221" spans="1:106" x14ac:dyDescent="0.25">
      <c r="A221" s="5" t="s">
        <v>19</v>
      </c>
      <c r="B221" s="6" t="s">
        <v>24</v>
      </c>
      <c r="C221" s="7" t="s">
        <v>25</v>
      </c>
      <c r="D221" s="7"/>
      <c r="E221" s="8">
        <v>10.769230769230765</v>
      </c>
      <c r="F221" s="8">
        <v>10.153846153846153</v>
      </c>
      <c r="G221" s="8">
        <v>8.6153846153846203</v>
      </c>
      <c r="H221" s="8">
        <v>8.3076923076923137</v>
      </c>
      <c r="I221" s="8">
        <v>8.9230769230769234</v>
      </c>
      <c r="J221" s="8">
        <v>8.384615384615385</v>
      </c>
      <c r="K221" s="8">
        <v>55.15384615384616</v>
      </c>
      <c r="L221" s="9">
        <v>0.89743589743589702</v>
      </c>
      <c r="M221" s="9">
        <v>0.84615384615384615</v>
      </c>
      <c r="N221" s="9">
        <v>0.7179487179487184</v>
      </c>
      <c r="O221" s="9">
        <v>0.69230769230769285</v>
      </c>
      <c r="P221" s="9">
        <v>0.74358974358974361</v>
      </c>
      <c r="Q221" s="9">
        <v>0.69871794871794879</v>
      </c>
      <c r="R221" s="9">
        <v>0.76602564102564108</v>
      </c>
      <c r="S221" s="8">
        <v>6.0000000000000036</v>
      </c>
      <c r="T221" s="8">
        <v>11.999999999999995</v>
      </c>
      <c r="U221" s="8">
        <v>3.9999999999999987</v>
      </c>
      <c r="V221" s="8">
        <v>6.0000000000000036</v>
      </c>
      <c r="W221" s="8">
        <v>3.9285714285714284</v>
      </c>
      <c r="X221" s="8">
        <v>4.7142857142857135</v>
      </c>
      <c r="Y221" s="8">
        <v>36.642857142857146</v>
      </c>
      <c r="Z221" s="10">
        <v>0.50000000000000033</v>
      </c>
      <c r="AA221" s="10">
        <v>0.99999999999999956</v>
      </c>
      <c r="AB221" s="10">
        <v>0.3333333333333332</v>
      </c>
      <c r="AC221" s="10">
        <v>0.50000000000000033</v>
      </c>
      <c r="AD221" s="10">
        <v>0.32738095238095238</v>
      </c>
      <c r="AE221" s="10">
        <v>0.39285714285714279</v>
      </c>
      <c r="AF221" s="10">
        <v>0.50892857142857151</v>
      </c>
      <c r="AG221" s="8">
        <v>10</v>
      </c>
      <c r="AH221" s="8">
        <v>8.0000000000000071</v>
      </c>
      <c r="AI221" s="8">
        <v>8.6153846153846185</v>
      </c>
      <c r="AJ221" s="8">
        <v>6.307692307692311</v>
      </c>
      <c r="AK221" s="8">
        <v>7.4615384615384626</v>
      </c>
      <c r="AL221" s="8">
        <v>7.3846153846153868</v>
      </c>
      <c r="AM221" s="8">
        <v>47.769230769230788</v>
      </c>
      <c r="AN221" s="10">
        <v>0.83333333333333337</v>
      </c>
      <c r="AO221" s="10">
        <v>0.6666666666666673</v>
      </c>
      <c r="AP221" s="10">
        <v>0.71794871794871817</v>
      </c>
      <c r="AQ221" s="10">
        <v>0.52564102564102588</v>
      </c>
      <c r="AR221" s="10">
        <v>0.62179487179487192</v>
      </c>
      <c r="AS221" s="10">
        <v>0.61538461538461553</v>
      </c>
      <c r="AT221" s="10">
        <v>0.66346153846153866</v>
      </c>
      <c r="AU221" s="8">
        <v>12</v>
      </c>
      <c r="AV221" s="8">
        <v>10.000000000000002</v>
      </c>
      <c r="AW221" s="8">
        <v>8.0000000000000036</v>
      </c>
      <c r="AX221" s="8">
        <v>0</v>
      </c>
      <c r="AY221" s="8">
        <v>4.571428571428573</v>
      </c>
      <c r="AZ221" s="8">
        <v>6.1428571428571441</v>
      </c>
      <c r="BA221" s="8">
        <v>40.714285714285722</v>
      </c>
      <c r="BB221" s="10">
        <v>1</v>
      </c>
      <c r="BC221" s="10">
        <v>0.83333333333333348</v>
      </c>
      <c r="BD221" s="10">
        <v>0.66666666666666696</v>
      </c>
      <c r="BE221" s="10">
        <v>0</v>
      </c>
      <c r="BF221" s="10">
        <v>0.3809523809523811</v>
      </c>
      <c r="BG221" s="10">
        <v>0.51190476190476197</v>
      </c>
      <c r="BH221" s="10">
        <v>0.56547619047619058</v>
      </c>
      <c r="BI221">
        <v>3.9999999999999982</v>
      </c>
      <c r="BJ221">
        <v>0</v>
      </c>
      <c r="BK221">
        <v>6.0000000000000027</v>
      </c>
      <c r="BL221">
        <v>6.0000000000000018</v>
      </c>
      <c r="BM221">
        <v>5.8461538461538458</v>
      </c>
      <c r="BN221">
        <v>5.0769230769230775</v>
      </c>
      <c r="BO221">
        <v>26.923076923076923</v>
      </c>
      <c r="BP221" s="11">
        <v>0.3333333333333332</v>
      </c>
      <c r="BQ221" s="11">
        <v>0</v>
      </c>
      <c r="BR221" s="11">
        <v>0.50000000000000022</v>
      </c>
      <c r="BS221" s="11">
        <v>0.50000000000000011</v>
      </c>
      <c r="BT221" s="11">
        <v>0.48717948717948717</v>
      </c>
      <c r="BU221" s="11">
        <v>0.42307692307692313</v>
      </c>
      <c r="BV221" s="11">
        <v>0.37393162393162394</v>
      </c>
      <c r="BW221">
        <v>1.9999999999999993</v>
      </c>
      <c r="BX221">
        <v>3</v>
      </c>
      <c r="BY221">
        <v>8.0000000000000036</v>
      </c>
      <c r="BZ221">
        <v>3.9999999999999987</v>
      </c>
      <c r="CA221">
        <v>3.7142857142857144</v>
      </c>
      <c r="CB221">
        <v>2</v>
      </c>
      <c r="CC221">
        <v>22.714285714285719</v>
      </c>
      <c r="CD221" s="11">
        <v>0.1666666666666666</v>
      </c>
      <c r="CE221" s="11">
        <v>0.25</v>
      </c>
      <c r="CF221" s="11">
        <v>0.66666666666666696</v>
      </c>
      <c r="CG221" s="11">
        <v>0.3333333333333332</v>
      </c>
      <c r="CH221" s="11">
        <v>0.30952380952380953</v>
      </c>
      <c r="CI221" s="11">
        <v>0.16666666666666666</v>
      </c>
      <c r="CJ221" s="11">
        <v>0.31547619047619052</v>
      </c>
      <c r="CK221" s="57">
        <f t="shared" si="214"/>
        <v>0.532216625966626</v>
      </c>
    </row>
    <row r="222" spans="1:106" x14ac:dyDescent="0.25">
      <c r="A222" s="5" t="s">
        <v>19</v>
      </c>
      <c r="B222" s="6" t="s">
        <v>26</v>
      </c>
      <c r="C222" s="7" t="s">
        <v>27</v>
      </c>
      <c r="D222" s="7"/>
      <c r="E222" s="8">
        <v>8.0000000000000018</v>
      </c>
      <c r="F222" s="8">
        <v>8.0000000000000018</v>
      </c>
      <c r="G222" s="8">
        <v>7.9999999999999964</v>
      </c>
      <c r="H222" s="8"/>
      <c r="I222" s="8">
        <v>5.1538461538461551</v>
      </c>
      <c r="J222" s="8">
        <v>5.1538461538461533</v>
      </c>
      <c r="K222" s="8">
        <v>34.307692307692307</v>
      </c>
      <c r="L222" s="9">
        <v>0.66666666666666685</v>
      </c>
      <c r="M222" s="9">
        <v>0.66666666666666685</v>
      </c>
      <c r="N222" s="9">
        <v>0.66666666666666641</v>
      </c>
      <c r="O222" s="9">
        <v>0</v>
      </c>
      <c r="P222" s="9">
        <v>0.42948717948717957</v>
      </c>
      <c r="Q222" s="9">
        <v>0.42948717948717946</v>
      </c>
      <c r="R222" s="9">
        <v>0.47649572649572652</v>
      </c>
      <c r="S222" s="8">
        <v>8.0000000000000089</v>
      </c>
      <c r="T222" s="8">
        <v>8.0000000000000036</v>
      </c>
      <c r="U222" s="8">
        <v>6</v>
      </c>
      <c r="V222" s="8">
        <v>6</v>
      </c>
      <c r="W222" s="8">
        <v>6.7857142857142847</v>
      </c>
      <c r="X222" s="8">
        <v>5.8571428571428568</v>
      </c>
      <c r="Y222" s="8">
        <v>40.642857142857153</v>
      </c>
      <c r="Z222" s="10">
        <v>0.66666666666666741</v>
      </c>
      <c r="AA222" s="10">
        <v>0.66666666666666696</v>
      </c>
      <c r="AB222" s="10">
        <v>0.5</v>
      </c>
      <c r="AC222" s="10">
        <v>0.5</v>
      </c>
      <c r="AD222" s="10">
        <v>0.56547619047619035</v>
      </c>
      <c r="AE222" s="10">
        <v>0.48809523809523808</v>
      </c>
      <c r="AF222" s="10">
        <v>0.56448412698412709</v>
      </c>
      <c r="AG222" s="8">
        <v>3.9999999999999982</v>
      </c>
      <c r="AH222" s="8">
        <v>8.0000000000000018</v>
      </c>
      <c r="AI222" s="8">
        <v>6.0000000000000018</v>
      </c>
      <c r="AJ222" s="8">
        <v>7.9999999999999964</v>
      </c>
      <c r="AK222" s="8">
        <v>5.9999999999999991</v>
      </c>
      <c r="AL222" s="8">
        <v>6.6153846153846168</v>
      </c>
      <c r="AM222" s="8">
        <v>38.615384615384613</v>
      </c>
      <c r="AN222" s="10">
        <v>0.3333333333333332</v>
      </c>
      <c r="AO222" s="10">
        <v>0.66666666666666685</v>
      </c>
      <c r="AP222" s="10">
        <v>0.50000000000000011</v>
      </c>
      <c r="AQ222" s="10">
        <v>0.66666666666666641</v>
      </c>
      <c r="AR222" s="10">
        <v>0.49999999999999994</v>
      </c>
      <c r="AS222" s="10">
        <v>0.55128205128205143</v>
      </c>
      <c r="AT222" s="10">
        <v>0.53632478632478631</v>
      </c>
      <c r="AU222" s="8">
        <v>6.0000000000000036</v>
      </c>
      <c r="AV222" s="8">
        <v>6.0000000000000036</v>
      </c>
      <c r="AW222" s="8">
        <v>6</v>
      </c>
      <c r="AX222" s="8">
        <v>3.9999999999999987</v>
      </c>
      <c r="AY222" s="8">
        <v>4.9999999999999991</v>
      </c>
      <c r="AZ222" s="8">
        <v>4.4285714285714279</v>
      </c>
      <c r="BA222" s="8">
        <v>31.428571428571434</v>
      </c>
      <c r="BB222" s="10">
        <v>0.50000000000000033</v>
      </c>
      <c r="BC222" s="10">
        <v>0.50000000000000033</v>
      </c>
      <c r="BD222" s="10">
        <v>0.5</v>
      </c>
      <c r="BE222" s="10">
        <v>0.3333333333333332</v>
      </c>
      <c r="BF222" s="10">
        <v>0.41666666666666657</v>
      </c>
      <c r="BG222" s="10">
        <v>0.36904761904761901</v>
      </c>
      <c r="BH222" s="10">
        <v>0.43650793650793657</v>
      </c>
      <c r="BI222">
        <v>6.0000000000000018</v>
      </c>
      <c r="BJ222">
        <v>0</v>
      </c>
      <c r="BK222">
        <v>6.0000000000000027</v>
      </c>
      <c r="BL222">
        <v>8.0000000000000071</v>
      </c>
      <c r="BM222">
        <v>4.2307692307692299</v>
      </c>
      <c r="BN222">
        <v>4.1538461538461542</v>
      </c>
      <c r="BO222">
        <v>28.384615384615394</v>
      </c>
      <c r="BP222" s="11">
        <v>0.50000000000000011</v>
      </c>
      <c r="BQ222" s="11">
        <v>0</v>
      </c>
      <c r="BR222" s="11">
        <v>0.50000000000000022</v>
      </c>
      <c r="BS222" s="11">
        <v>0.6666666666666673</v>
      </c>
      <c r="BT222" s="11">
        <v>0.35256410256410248</v>
      </c>
      <c r="BU222" s="11">
        <v>0.3461538461538462</v>
      </c>
      <c r="BV222" s="11">
        <v>0.39423076923076944</v>
      </c>
      <c r="BW222">
        <v>0</v>
      </c>
      <c r="BX222">
        <v>0</v>
      </c>
      <c r="BY222">
        <v>7.0000000000000044</v>
      </c>
      <c r="BZ222">
        <v>1.9999999999999993</v>
      </c>
      <c r="CA222">
        <v>2.3571428571428568</v>
      </c>
      <c r="CB222">
        <v>0.5714285714285714</v>
      </c>
      <c r="CC222">
        <v>11.928571428571432</v>
      </c>
      <c r="CD222" s="11">
        <v>0</v>
      </c>
      <c r="CE222" s="11">
        <v>0</v>
      </c>
      <c r="CF222" s="11">
        <v>0.5833333333333337</v>
      </c>
      <c r="CG222" s="11">
        <v>0.1666666666666666</v>
      </c>
      <c r="CH222" s="11">
        <v>0.1964285714285714</v>
      </c>
      <c r="CI222" s="11">
        <v>4.7619047619047616E-2</v>
      </c>
      <c r="CJ222" s="11">
        <v>0.16567460317460322</v>
      </c>
      <c r="CK222" s="57">
        <f t="shared" si="214"/>
        <v>0.42895299145299148</v>
      </c>
    </row>
    <row r="223" spans="1:106" x14ac:dyDescent="0.25">
      <c r="A223" s="5" t="s">
        <v>19</v>
      </c>
      <c r="B223" s="6" t="s">
        <v>28</v>
      </c>
      <c r="C223" s="7" t="s">
        <v>29</v>
      </c>
      <c r="D223" s="7"/>
      <c r="E223" s="8">
        <v>6.0000000000000027</v>
      </c>
      <c r="F223" s="8">
        <v>6.0000000000000027</v>
      </c>
      <c r="G223" s="8">
        <v>3.9999999999999982</v>
      </c>
      <c r="H223" s="8">
        <v>3.9999999999999982</v>
      </c>
      <c r="I223" s="8">
        <v>5.3846153846153841</v>
      </c>
      <c r="J223" s="8">
        <v>2.1538461538461542</v>
      </c>
      <c r="K223" s="8">
        <v>27.538461538461537</v>
      </c>
      <c r="L223" s="9">
        <v>0.50000000000000022</v>
      </c>
      <c r="M223" s="9">
        <v>0.50000000000000022</v>
      </c>
      <c r="N223" s="9">
        <v>0.3333333333333332</v>
      </c>
      <c r="O223" s="9">
        <v>0.3333333333333332</v>
      </c>
      <c r="P223" s="9">
        <v>0.44871794871794868</v>
      </c>
      <c r="Q223" s="9">
        <v>0.17948717948717952</v>
      </c>
      <c r="R223" s="9">
        <v>0.38247863247863262</v>
      </c>
      <c r="S223" s="8">
        <v>8.0000000000000089</v>
      </c>
      <c r="T223" s="8">
        <v>1.9999999999999993</v>
      </c>
      <c r="U223" s="8">
        <v>3.9999999999999987</v>
      </c>
      <c r="V223" s="8">
        <v>3.9999999999999987</v>
      </c>
      <c r="W223" s="8">
        <v>2.6428571428571428</v>
      </c>
      <c r="X223" s="8">
        <v>2.9285714285714284</v>
      </c>
      <c r="Y223" s="8">
        <v>23.571428571428577</v>
      </c>
      <c r="Z223" s="10">
        <v>0.66666666666666741</v>
      </c>
      <c r="AA223" s="10">
        <v>0.1666666666666666</v>
      </c>
      <c r="AB223" s="10">
        <v>0.3333333333333332</v>
      </c>
      <c r="AC223" s="10">
        <v>0.3333333333333332</v>
      </c>
      <c r="AD223" s="10">
        <v>0.22023809523809523</v>
      </c>
      <c r="AE223" s="10">
        <v>0.24404761904761904</v>
      </c>
      <c r="AF223" s="10">
        <v>0.32738095238095249</v>
      </c>
      <c r="AG223" s="8">
        <v>8.0000000000000071</v>
      </c>
      <c r="AH223" s="8">
        <v>11.999999999999993</v>
      </c>
      <c r="AI223" s="8">
        <v>5.0000000000000009</v>
      </c>
      <c r="AJ223" s="8">
        <v>5.0000000000000009</v>
      </c>
      <c r="AK223" s="8">
        <v>3.9230769230769234</v>
      </c>
      <c r="AL223" s="8">
        <v>4.9230769230769234</v>
      </c>
      <c r="AM223" s="8">
        <v>38.84615384615384</v>
      </c>
      <c r="AN223" s="10">
        <v>0.6666666666666673</v>
      </c>
      <c r="AO223" s="10">
        <v>0.99999999999999944</v>
      </c>
      <c r="AP223" s="10">
        <v>0.41666666666666674</v>
      </c>
      <c r="AQ223" s="10">
        <v>0.41666666666666674</v>
      </c>
      <c r="AR223" s="10">
        <v>0.32692307692307693</v>
      </c>
      <c r="AS223" s="10">
        <v>0.4102564102564103</v>
      </c>
      <c r="AT223" s="10">
        <v>0.5395299145299145</v>
      </c>
      <c r="AU223" s="8">
        <v>7.0000000000000044</v>
      </c>
      <c r="AV223" s="8">
        <v>6.0000000000000036</v>
      </c>
      <c r="AW223" s="8">
        <v>6.0000000000000036</v>
      </c>
      <c r="AX223" s="8">
        <v>8.0000000000000089</v>
      </c>
      <c r="AY223" s="8">
        <v>2.7857142857142856</v>
      </c>
      <c r="AZ223" s="8">
        <v>2.8571428571428572</v>
      </c>
      <c r="BA223" s="8">
        <v>32.64285714285716</v>
      </c>
      <c r="BB223" s="10">
        <v>0.5833333333333337</v>
      </c>
      <c r="BC223" s="10">
        <v>0.50000000000000033</v>
      </c>
      <c r="BD223" s="10">
        <v>0.50000000000000033</v>
      </c>
      <c r="BE223" s="10">
        <v>0.66666666666666741</v>
      </c>
      <c r="BF223" s="10">
        <v>0.23214285714285712</v>
      </c>
      <c r="BG223" s="10">
        <v>0.23809523809523811</v>
      </c>
      <c r="BH223" s="10">
        <v>0.45337301587301621</v>
      </c>
      <c r="BI223">
        <v>6.0000000000000027</v>
      </c>
      <c r="BJ223">
        <v>10</v>
      </c>
      <c r="BK223">
        <v>9.9999999999999964</v>
      </c>
      <c r="BL223">
        <v>8.0000000000000018</v>
      </c>
      <c r="BM223">
        <v>2.9230769230769234</v>
      </c>
      <c r="BN223">
        <v>3.3846153846153841</v>
      </c>
      <c r="BO223">
        <v>40.307692307692307</v>
      </c>
      <c r="BP223" s="11">
        <v>0.50000000000000022</v>
      </c>
      <c r="BQ223" s="11">
        <v>0.83333333333333337</v>
      </c>
      <c r="BR223" s="11">
        <v>0.83333333333333304</v>
      </c>
      <c r="BS223" s="11">
        <v>0.66666666666666685</v>
      </c>
      <c r="BT223" s="11">
        <v>0.24358974358974361</v>
      </c>
      <c r="BU223" s="11">
        <v>0.28205128205128199</v>
      </c>
      <c r="BV223" s="11">
        <v>0.55982905982905984</v>
      </c>
      <c r="BW223">
        <v>8.0000000000000089</v>
      </c>
      <c r="BX223">
        <v>6.0000000000000036</v>
      </c>
      <c r="BY223">
        <v>10.000000000000002</v>
      </c>
      <c r="BZ223">
        <v>6</v>
      </c>
      <c r="CA223">
        <v>2.5</v>
      </c>
      <c r="CB223">
        <v>4.2857142857142847</v>
      </c>
      <c r="CC223">
        <v>36.785714285714299</v>
      </c>
      <c r="CD223" s="11">
        <v>0.66666666666666741</v>
      </c>
      <c r="CE223" s="11">
        <v>0.50000000000000033</v>
      </c>
      <c r="CF223" s="11">
        <v>0.83333333333333348</v>
      </c>
      <c r="CG223" s="11">
        <v>0.5</v>
      </c>
      <c r="CH223" s="11">
        <v>0.20833333333333334</v>
      </c>
      <c r="CI223" s="11">
        <v>0.35714285714285704</v>
      </c>
      <c r="CJ223" s="11">
        <v>0.51091269841269871</v>
      </c>
      <c r="CK223" s="57">
        <f t="shared" si="214"/>
        <v>0.4622507122507124</v>
      </c>
    </row>
    <row r="224" spans="1:106" x14ac:dyDescent="0.25">
      <c r="A224" s="5" t="s">
        <v>19</v>
      </c>
      <c r="B224" s="12" t="s">
        <v>40</v>
      </c>
      <c r="C224" t="s">
        <v>41</v>
      </c>
      <c r="E224" s="2">
        <v>9.6923076923076881</v>
      </c>
      <c r="F224" s="2">
        <v>9.5384615384615383</v>
      </c>
      <c r="G224" s="2">
        <v>10.615384615384613</v>
      </c>
      <c r="H224" s="2">
        <v>6.307692307692311</v>
      </c>
      <c r="I224" s="2">
        <v>8.9230769230769269</v>
      </c>
      <c r="J224" s="2">
        <v>5.2307692307692326</v>
      </c>
      <c r="K224" s="2">
        <v>50.307692307692314</v>
      </c>
      <c r="L224" s="13">
        <v>0.80769230769230738</v>
      </c>
      <c r="M224" s="13">
        <v>0.79487179487179482</v>
      </c>
      <c r="N224" s="13">
        <v>0.88461538461538447</v>
      </c>
      <c r="O224" s="13">
        <v>0.52564102564102588</v>
      </c>
      <c r="P224" s="13">
        <v>0.74358974358974395</v>
      </c>
      <c r="Q224" s="13">
        <v>0.43589743589743607</v>
      </c>
      <c r="R224" s="9">
        <v>0.69871794871794879</v>
      </c>
      <c r="S224" s="2">
        <v>5.2142857142857153</v>
      </c>
      <c r="T224" s="2">
        <v>10.999999999999996</v>
      </c>
      <c r="U224" s="2">
        <v>8.0000000000000089</v>
      </c>
      <c r="V224" s="2">
        <v>9.1428571428571423</v>
      </c>
      <c r="W224" s="2">
        <v>8.2142857142857206</v>
      </c>
      <c r="X224" s="2">
        <v>3.2857142857142851</v>
      </c>
      <c r="Y224" s="2">
        <v>44.857142857142868</v>
      </c>
      <c r="Z224" s="11">
        <v>0.43452380952380959</v>
      </c>
      <c r="AA224" s="11">
        <v>0.91666666666666641</v>
      </c>
      <c r="AB224" s="11">
        <v>0.66666666666666741</v>
      </c>
      <c r="AC224" s="11">
        <v>0.76190476190476186</v>
      </c>
      <c r="AD224" s="11">
        <v>0.68452380952381009</v>
      </c>
      <c r="AE224" s="11">
        <v>0.27380952380952378</v>
      </c>
      <c r="AF224" s="10">
        <v>0.62301587301587313</v>
      </c>
      <c r="AG224" s="2">
        <v>8.0000000000000018</v>
      </c>
      <c r="AH224" s="2">
        <v>10.999999999999995</v>
      </c>
      <c r="AI224" s="2">
        <v>9.9999999999999964</v>
      </c>
      <c r="AJ224" s="2">
        <v>8.0000000000000036</v>
      </c>
      <c r="AK224" s="2">
        <v>7.0000000000000036</v>
      </c>
      <c r="AL224" s="2">
        <v>4.6923076923076934</v>
      </c>
      <c r="AM224" s="2">
        <v>48.692307692307693</v>
      </c>
      <c r="AN224" s="11">
        <v>0.66666666666666685</v>
      </c>
      <c r="AO224" s="11">
        <v>0.91666666666666619</v>
      </c>
      <c r="AP224" s="11">
        <v>0.83333333333333304</v>
      </c>
      <c r="AQ224" s="11">
        <v>0.66666666666666696</v>
      </c>
      <c r="AR224" s="11">
        <v>0.58333333333333359</v>
      </c>
      <c r="AS224" s="11">
        <v>0.39102564102564114</v>
      </c>
      <c r="AT224" s="10">
        <v>0.67628205128205121</v>
      </c>
      <c r="AU224" s="2">
        <v>7.8571428571428612</v>
      </c>
      <c r="AV224" s="2">
        <v>10.999999999999996</v>
      </c>
      <c r="AW224" s="2">
        <v>3</v>
      </c>
      <c r="AX224" s="2">
        <v>9.9999999999999982</v>
      </c>
      <c r="AY224" s="2">
        <v>8.5714285714285783</v>
      </c>
      <c r="AZ224" s="2">
        <v>2.7142857142857144</v>
      </c>
      <c r="BA224" s="2">
        <v>43.142857142857146</v>
      </c>
      <c r="BB224" s="11">
        <v>0.6547619047619051</v>
      </c>
      <c r="BC224" s="11">
        <v>0.91666666666666641</v>
      </c>
      <c r="BD224" s="11">
        <v>0.25</v>
      </c>
      <c r="BE224" s="11">
        <v>0.83333333333333315</v>
      </c>
      <c r="BF224" s="11">
        <v>0.71428571428571486</v>
      </c>
      <c r="BG224" s="11">
        <v>0.22619047619047619</v>
      </c>
      <c r="BH224" s="10">
        <v>0.5992063492063493</v>
      </c>
      <c r="BI224">
        <v>10.999999999999995</v>
      </c>
      <c r="BJ224">
        <v>9.9999999999999964</v>
      </c>
      <c r="BK224">
        <v>6.0000000000000027</v>
      </c>
      <c r="BL224">
        <v>10.999999999999989</v>
      </c>
      <c r="BM224">
        <v>3.8461538461538454</v>
      </c>
      <c r="BN224">
        <v>4.6153846153846159</v>
      </c>
      <c r="BO224">
        <v>46.461538461538446</v>
      </c>
      <c r="BP224" s="11">
        <v>0.91666666666666619</v>
      </c>
      <c r="BQ224" s="11">
        <v>0.83333333333333304</v>
      </c>
      <c r="BR224" s="11">
        <v>0.50000000000000022</v>
      </c>
      <c r="BS224" s="11">
        <v>0.91666666666666574</v>
      </c>
      <c r="BT224" s="11">
        <v>0.32051282051282043</v>
      </c>
      <c r="BU224" s="11">
        <v>0.38461538461538464</v>
      </c>
      <c r="BV224" s="11">
        <v>0.64529914529914489</v>
      </c>
      <c r="BW224">
        <v>10.999999999999996</v>
      </c>
      <c r="BX224">
        <v>10.999999999999996</v>
      </c>
      <c r="BY224">
        <v>8.0000000000000036</v>
      </c>
      <c r="BZ224">
        <v>8.0000000000000089</v>
      </c>
      <c r="CA224">
        <v>5.0714285714285712</v>
      </c>
      <c r="CB224">
        <v>3.214285714285714</v>
      </c>
      <c r="CC224">
        <v>46.285714285714292</v>
      </c>
      <c r="CD224" s="11">
        <v>0.91666666666666641</v>
      </c>
      <c r="CE224" s="11">
        <v>0.91666666666666641</v>
      </c>
      <c r="CF224" s="11">
        <v>0.66666666666666696</v>
      </c>
      <c r="CG224" s="11">
        <v>0.66666666666666741</v>
      </c>
      <c r="CH224" s="11">
        <v>0.42261904761904762</v>
      </c>
      <c r="CI224" s="11">
        <v>0.26785714285714285</v>
      </c>
      <c r="CJ224" s="11">
        <v>0.6428571428571429</v>
      </c>
      <c r="CK224" s="57">
        <f t="shared" si="214"/>
        <v>0.64756308506308502</v>
      </c>
    </row>
    <row r="225" spans="1:107" x14ac:dyDescent="0.25">
      <c r="A225" s="5" t="s">
        <v>19</v>
      </c>
      <c r="B225" s="12" t="s">
        <v>44</v>
      </c>
      <c r="C225" t="s">
        <v>45</v>
      </c>
      <c r="E225" s="2">
        <v>7.9999999999999893</v>
      </c>
      <c r="F225" s="2">
        <v>9.9999999999999822</v>
      </c>
      <c r="G225" s="2">
        <v>5.9999999999999964</v>
      </c>
      <c r="H225" s="2">
        <v>5</v>
      </c>
      <c r="I225" s="2">
        <v>4.615384615384615</v>
      </c>
      <c r="J225" s="2">
        <v>4.2307692307692335</v>
      </c>
      <c r="K225" s="2">
        <v>37.846153846153818</v>
      </c>
      <c r="L225" s="13">
        <v>0.66666666666666574</v>
      </c>
      <c r="M225" s="13">
        <v>0.83333333333333182</v>
      </c>
      <c r="N225" s="13">
        <v>0.49999999999999972</v>
      </c>
      <c r="O225" s="13">
        <v>0.41666666666666669</v>
      </c>
      <c r="P225" s="13">
        <v>0.38461538461538458</v>
      </c>
      <c r="Q225" s="13">
        <v>0.35256410256410281</v>
      </c>
      <c r="R225" s="9">
        <v>0.52564102564102522</v>
      </c>
      <c r="S225" s="2">
        <v>6.9999999999999938</v>
      </c>
      <c r="T225" s="2">
        <v>8.9999999999999876</v>
      </c>
      <c r="U225" s="2">
        <v>5.9999999999999973</v>
      </c>
      <c r="V225" s="2">
        <v>5.0000000000000009</v>
      </c>
      <c r="W225" s="2">
        <v>3.9285714285714302</v>
      </c>
      <c r="X225" s="2">
        <v>3.5714285714285703</v>
      </c>
      <c r="Y225" s="2">
        <v>34.499999999999979</v>
      </c>
      <c r="Z225" s="11">
        <v>0.58333333333333282</v>
      </c>
      <c r="AA225" s="11">
        <v>0.749999999999999</v>
      </c>
      <c r="AB225" s="11">
        <v>0.49999999999999978</v>
      </c>
      <c r="AC225" s="11">
        <v>0.41666666666666674</v>
      </c>
      <c r="AD225" s="11">
        <v>0.32738095238095249</v>
      </c>
      <c r="AE225" s="11">
        <v>0.29761904761904751</v>
      </c>
      <c r="AF225" s="10">
        <v>0.47916666666666635</v>
      </c>
      <c r="AG225" s="2">
        <v>11.076923076923055</v>
      </c>
      <c r="AH225" s="2">
        <v>9.1538461538461391</v>
      </c>
      <c r="AI225" s="2">
        <v>5</v>
      </c>
      <c r="AJ225" s="2">
        <v>4.0000000000000036</v>
      </c>
      <c r="AK225" s="2">
        <v>6.5384615384615383</v>
      </c>
      <c r="AL225" s="2">
        <v>0</v>
      </c>
      <c r="AM225" s="2">
        <v>35.769230769230738</v>
      </c>
      <c r="AN225" s="11">
        <v>0.92307692307692124</v>
      </c>
      <c r="AO225" s="11">
        <v>0.76282051282051155</v>
      </c>
      <c r="AP225" s="11">
        <v>0.41666666666666669</v>
      </c>
      <c r="AQ225" s="11">
        <v>0.33333333333333365</v>
      </c>
      <c r="AR225" s="11">
        <v>0.54487179487179482</v>
      </c>
      <c r="AS225" s="11">
        <v>0</v>
      </c>
      <c r="AT225" s="10">
        <v>0.49679487179487131</v>
      </c>
      <c r="AU225" s="2">
        <v>10.99999999999998</v>
      </c>
      <c r="AV225" s="2">
        <v>6.9999999999999938</v>
      </c>
      <c r="AW225" s="2">
        <v>3.0000000000000018</v>
      </c>
      <c r="AX225" s="2">
        <v>5.9999999999999973</v>
      </c>
      <c r="AY225" s="2">
        <v>3.9285714285714293</v>
      </c>
      <c r="AZ225" s="2">
        <v>3.214285714285714</v>
      </c>
      <c r="BA225" s="2">
        <v>34.142857142857117</v>
      </c>
      <c r="BB225" s="11">
        <v>0.91666666666666508</v>
      </c>
      <c r="BC225" s="11">
        <v>0.58333333333333282</v>
      </c>
      <c r="BD225" s="11">
        <v>0.25000000000000017</v>
      </c>
      <c r="BE225" s="11">
        <v>0.49999999999999978</v>
      </c>
      <c r="BF225" s="11">
        <v>0.32738095238095244</v>
      </c>
      <c r="BG225" s="11">
        <v>0.26785714285714285</v>
      </c>
      <c r="BH225" s="10">
        <v>0.47420634920634885</v>
      </c>
      <c r="BI225">
        <v>7.9999999999999893</v>
      </c>
      <c r="BJ225">
        <v>3.0000000000000013</v>
      </c>
      <c r="BK225">
        <v>4.0000000000000036</v>
      </c>
      <c r="BL225">
        <v>6.9999999999999929</v>
      </c>
      <c r="BM225">
        <v>3.4615384615384608</v>
      </c>
      <c r="BN225">
        <v>2.6923076923076925</v>
      </c>
      <c r="BO225">
        <v>28.153846153846139</v>
      </c>
      <c r="BP225" s="11">
        <v>0.66666666666666574</v>
      </c>
      <c r="BQ225" s="11">
        <v>0.25000000000000011</v>
      </c>
      <c r="BR225" s="11">
        <v>0.33333333333333365</v>
      </c>
      <c r="BS225" s="11">
        <v>0.5833333333333327</v>
      </c>
      <c r="BT225" s="11">
        <v>0.28846153846153838</v>
      </c>
      <c r="BU225" s="11">
        <v>0.22435897435897437</v>
      </c>
      <c r="BV225" s="11">
        <v>0.3910256410256408</v>
      </c>
      <c r="BW225">
        <v>7.9999999999999902</v>
      </c>
      <c r="BX225">
        <v>1.9999999999999993</v>
      </c>
      <c r="BY225">
        <v>5.9999999999999973</v>
      </c>
      <c r="BZ225">
        <v>7.9999999999999902</v>
      </c>
      <c r="CA225">
        <v>3.857142857142859</v>
      </c>
      <c r="CB225">
        <v>0</v>
      </c>
      <c r="CC225">
        <v>27.857142857142833</v>
      </c>
      <c r="CD225" s="11">
        <v>0.66666666666666585</v>
      </c>
      <c r="CE225" s="11">
        <v>0.1666666666666666</v>
      </c>
      <c r="CF225" s="11">
        <v>0.49999999999999978</v>
      </c>
      <c r="CG225" s="11">
        <v>0.66666666666666585</v>
      </c>
      <c r="CH225" s="11">
        <v>0.32142857142857156</v>
      </c>
      <c r="CI225" s="11">
        <v>0</v>
      </c>
      <c r="CJ225" s="11">
        <v>0.38690476190476158</v>
      </c>
      <c r="CK225" s="57">
        <f t="shared" si="214"/>
        <v>0.45895655270655239</v>
      </c>
    </row>
    <row r="226" spans="1:107" x14ac:dyDescent="0.25">
      <c r="A226" s="5" t="s">
        <v>19</v>
      </c>
      <c r="B226" s="12" t="s">
        <v>65</v>
      </c>
      <c r="C226" t="s">
        <v>66</v>
      </c>
      <c r="E226" s="2">
        <v>8.0000000000000018</v>
      </c>
      <c r="F226" s="2">
        <v>10.153846153846153</v>
      </c>
      <c r="G226" s="2">
        <v>12.153846153846152</v>
      </c>
      <c r="H226" s="2">
        <v>1.9999999999999996</v>
      </c>
      <c r="I226" s="2">
        <v>2.3076923076923075</v>
      </c>
      <c r="J226" s="2">
        <v>4.1538461538461533</v>
      </c>
      <c r="K226" s="2">
        <v>38.769230769230766</v>
      </c>
      <c r="L226" s="13">
        <v>0.66666666666666685</v>
      </c>
      <c r="M226" s="13">
        <v>0.84615384615384615</v>
      </c>
      <c r="N226" s="13">
        <v>1.0128205128205126</v>
      </c>
      <c r="O226" s="13">
        <v>0.16666666666666663</v>
      </c>
      <c r="P226" s="13">
        <v>0.19230769230769229</v>
      </c>
      <c r="Q226" s="13">
        <v>0.34615384615384609</v>
      </c>
      <c r="R226" s="9">
        <v>0.53846153846153844</v>
      </c>
      <c r="S226" s="2">
        <v>10.000000000000002</v>
      </c>
      <c r="T226" s="2">
        <v>10.000000000000002</v>
      </c>
      <c r="U226" s="2">
        <v>11.999999999999995</v>
      </c>
      <c r="V226" s="2">
        <v>1.9999999999999993</v>
      </c>
      <c r="W226" s="2">
        <v>3.8571428571428568</v>
      </c>
      <c r="X226" s="2">
        <v>2.8571428571428568</v>
      </c>
      <c r="Y226" s="2">
        <v>40.714285714285708</v>
      </c>
      <c r="Z226" s="11">
        <v>0.83333333333333348</v>
      </c>
      <c r="AA226" s="11">
        <v>0.83333333333333348</v>
      </c>
      <c r="AB226" s="11">
        <v>0.99999999999999956</v>
      </c>
      <c r="AC226" s="11">
        <v>0.1666666666666666</v>
      </c>
      <c r="AD226" s="11">
        <v>0.3214285714285714</v>
      </c>
      <c r="AE226" s="11">
        <v>0.23809523809523805</v>
      </c>
      <c r="AF226" s="10">
        <v>0.56547619047619035</v>
      </c>
      <c r="AG226" s="2">
        <v>8.0000000000000071</v>
      </c>
      <c r="AH226" s="2">
        <v>8.0000000000000071</v>
      </c>
      <c r="AI226" s="2">
        <v>6.9230769230769278</v>
      </c>
      <c r="AJ226" s="2">
        <v>2.3076923076923075</v>
      </c>
      <c r="AK226" s="2">
        <v>4.3076923076923084</v>
      </c>
      <c r="AL226" s="2">
        <v>3.615384615384615</v>
      </c>
      <c r="AM226" s="2">
        <v>33.153846153846168</v>
      </c>
      <c r="AN226" s="11">
        <v>0.6666666666666673</v>
      </c>
      <c r="AO226" s="11">
        <v>0.6666666666666673</v>
      </c>
      <c r="AP226" s="11">
        <v>0.57692307692307732</v>
      </c>
      <c r="AQ226" s="11">
        <v>0.19230769230769229</v>
      </c>
      <c r="AR226" s="11">
        <v>0.35897435897435903</v>
      </c>
      <c r="AS226" s="11">
        <v>0.30128205128205127</v>
      </c>
      <c r="AT226" s="10">
        <v>0.46047008547008567</v>
      </c>
      <c r="AU226" s="2">
        <v>6.0000000000000036</v>
      </c>
      <c r="AV226" s="2">
        <v>10.000000000000002</v>
      </c>
      <c r="AW226" s="2">
        <v>11.999999999999993</v>
      </c>
      <c r="AX226" s="2">
        <v>6.0000000000000036</v>
      </c>
      <c r="AY226" s="2">
        <v>4.5</v>
      </c>
      <c r="AZ226" s="2">
        <v>3.4999999999999996</v>
      </c>
      <c r="BA226" s="2">
        <v>42</v>
      </c>
      <c r="BB226" s="11">
        <v>0.50000000000000033</v>
      </c>
      <c r="BC226" s="11">
        <v>0.83333333333333348</v>
      </c>
      <c r="BD226" s="11">
        <v>0.99999999999999944</v>
      </c>
      <c r="BE226" s="11">
        <v>0.50000000000000033</v>
      </c>
      <c r="BF226" s="11">
        <v>0.375</v>
      </c>
      <c r="BG226" s="11">
        <v>0.29166666666666663</v>
      </c>
      <c r="BH226" s="10">
        <v>0.58333333333333337</v>
      </c>
      <c r="BI226">
        <v>11.999999999999993</v>
      </c>
      <c r="BJ226">
        <v>8.0000000000000071</v>
      </c>
      <c r="BK226">
        <v>11.999999999999996</v>
      </c>
      <c r="BL226">
        <v>6.0000000000000018</v>
      </c>
      <c r="BM226">
        <v>6.4615384615384626</v>
      </c>
      <c r="BN226">
        <v>3.8461538461538458</v>
      </c>
      <c r="BO226">
        <v>48.307692307692307</v>
      </c>
      <c r="BP226" s="11">
        <v>0.99999999999999944</v>
      </c>
      <c r="BQ226" s="11">
        <v>0.6666666666666673</v>
      </c>
      <c r="BR226" s="11">
        <v>0.99999999999999967</v>
      </c>
      <c r="BS226" s="11">
        <v>0.50000000000000011</v>
      </c>
      <c r="BT226" s="11">
        <v>0.53846153846153855</v>
      </c>
      <c r="BU226" s="11">
        <v>0.32051282051282048</v>
      </c>
      <c r="BV226" s="11">
        <v>0.67094017094017089</v>
      </c>
      <c r="BW226">
        <v>6.0000000000000036</v>
      </c>
      <c r="BX226">
        <v>10.000000000000002</v>
      </c>
      <c r="BY226">
        <v>8.0000000000000089</v>
      </c>
      <c r="BZ226">
        <v>7.9999999999999973</v>
      </c>
      <c r="CA226">
        <v>8.571428571428573</v>
      </c>
      <c r="CB226">
        <v>2.8571428571428563</v>
      </c>
      <c r="CC226">
        <v>43.428571428571438</v>
      </c>
      <c r="CD226" s="11">
        <v>0.50000000000000033</v>
      </c>
      <c r="CE226" s="11">
        <v>0.83333333333333348</v>
      </c>
      <c r="CF226" s="11">
        <v>0.66666666666666741</v>
      </c>
      <c r="CG226" s="11">
        <v>0.66666666666666641</v>
      </c>
      <c r="CH226" s="11">
        <v>0.71428571428571441</v>
      </c>
      <c r="CI226" s="11">
        <v>0.23809523809523803</v>
      </c>
      <c r="CJ226" s="11">
        <v>0.60317460317460336</v>
      </c>
      <c r="CK226" s="57">
        <f t="shared" si="214"/>
        <v>0.57030932030932024</v>
      </c>
    </row>
    <row r="227" spans="1:107" x14ac:dyDescent="0.25">
      <c r="A227" s="5" t="s">
        <v>19</v>
      </c>
      <c r="B227" s="12" t="s">
        <v>75</v>
      </c>
      <c r="C227" t="s">
        <v>76</v>
      </c>
      <c r="E227" s="2">
        <v>10.769230769230766</v>
      </c>
      <c r="F227" s="2">
        <v>12.615384615384606</v>
      </c>
      <c r="G227" s="2">
        <v>8.6153846153846203</v>
      </c>
      <c r="H227" s="2">
        <v>10.615384615384613</v>
      </c>
      <c r="I227" s="2">
        <v>4.1538461538461542</v>
      </c>
      <c r="J227" s="2">
        <v>4</v>
      </c>
      <c r="K227" s="2">
        <v>50.769230769230759</v>
      </c>
      <c r="L227" s="13">
        <v>0.89743589743589725</v>
      </c>
      <c r="M227" s="13">
        <v>1.0512820512820504</v>
      </c>
      <c r="N227" s="13">
        <v>0.7179487179487184</v>
      </c>
      <c r="O227" s="13">
        <v>0.88461538461538447</v>
      </c>
      <c r="P227" s="13">
        <v>0.3461538461538462</v>
      </c>
      <c r="Q227" s="13">
        <v>0.33333333333333331</v>
      </c>
      <c r="R227" s="9">
        <v>0.70512820512820495</v>
      </c>
      <c r="S227" s="2">
        <v>10.999999999999996</v>
      </c>
      <c r="T227" s="2">
        <v>9.0000000000000036</v>
      </c>
      <c r="U227" s="2">
        <v>12.285714285714283</v>
      </c>
      <c r="V227" s="2">
        <v>9.8571428571428577</v>
      </c>
      <c r="W227" s="2">
        <v>4.7857142857142856</v>
      </c>
      <c r="X227" s="2">
        <v>4.4285714285714279</v>
      </c>
      <c r="Y227" s="2">
        <v>51.357142857142854</v>
      </c>
      <c r="Z227" s="11">
        <v>0.91666666666666641</v>
      </c>
      <c r="AA227" s="11">
        <v>0.75000000000000033</v>
      </c>
      <c r="AB227" s="11">
        <v>1.0238095238095235</v>
      </c>
      <c r="AC227" s="11">
        <v>0.82142857142857151</v>
      </c>
      <c r="AD227" s="11">
        <v>0.39880952380952378</v>
      </c>
      <c r="AE227" s="11">
        <v>0.36904761904761901</v>
      </c>
      <c r="AF227" s="10">
        <v>0.7132936507936507</v>
      </c>
      <c r="AG227" s="2">
        <v>6.0000000000000027</v>
      </c>
      <c r="AH227" s="2">
        <v>6.0000000000000027</v>
      </c>
      <c r="AI227" s="2">
        <v>8.0000000000000071</v>
      </c>
      <c r="AJ227" s="2">
        <v>10</v>
      </c>
      <c r="AK227" s="2">
        <v>7.615384615384615</v>
      </c>
      <c r="AL227" s="2">
        <v>5.4615384615384626</v>
      </c>
      <c r="AM227" s="2">
        <v>43.076923076923087</v>
      </c>
      <c r="AN227" s="11">
        <v>0.50000000000000022</v>
      </c>
      <c r="AO227" s="11">
        <v>0.50000000000000022</v>
      </c>
      <c r="AP227" s="11">
        <v>0.6666666666666673</v>
      </c>
      <c r="AQ227" s="11">
        <v>0.83333333333333337</v>
      </c>
      <c r="AR227" s="11">
        <v>0.63461538461538458</v>
      </c>
      <c r="AS227" s="11">
        <v>0.45512820512820523</v>
      </c>
      <c r="AT227" s="10">
        <v>0.5982905982905985</v>
      </c>
      <c r="AU227" s="2">
        <v>11.999999999999995</v>
      </c>
      <c r="AV227" s="2">
        <v>10.000000000000002</v>
      </c>
      <c r="AW227" s="2">
        <v>8</v>
      </c>
      <c r="AX227" s="2">
        <v>10.999999999999996</v>
      </c>
      <c r="AY227" s="2">
        <v>3.6428571428571432</v>
      </c>
      <c r="AZ227" s="2">
        <v>4.4285714285714288</v>
      </c>
      <c r="BA227" s="2">
        <v>49.071428571428569</v>
      </c>
      <c r="BB227" s="11">
        <v>0.99999999999999956</v>
      </c>
      <c r="BC227" s="11">
        <v>0.83333333333333348</v>
      </c>
      <c r="BD227" s="11">
        <v>0.66666666666666663</v>
      </c>
      <c r="BE227" s="11">
        <v>0.91666666666666641</v>
      </c>
      <c r="BF227" s="11">
        <v>0.3035714285714286</v>
      </c>
      <c r="BG227" s="11">
        <v>0.36904761904761907</v>
      </c>
      <c r="BH227" s="10">
        <v>0.68154761904761896</v>
      </c>
      <c r="BI227">
        <v>11.999999999999993</v>
      </c>
      <c r="BJ227">
        <v>10</v>
      </c>
      <c r="BK227">
        <v>11.999999999999993</v>
      </c>
      <c r="BL227">
        <v>8.0000000000000071</v>
      </c>
      <c r="BM227">
        <v>7.3076923076923075</v>
      </c>
      <c r="BN227">
        <v>5.0769230769230766</v>
      </c>
      <c r="BO227">
        <v>54.384615384615373</v>
      </c>
      <c r="BP227" s="11">
        <v>0.99999999999999944</v>
      </c>
      <c r="BQ227" s="11">
        <v>0.83333333333333337</v>
      </c>
      <c r="BR227" s="11">
        <v>0.99999999999999944</v>
      </c>
      <c r="BS227" s="11">
        <v>0.6666666666666673</v>
      </c>
      <c r="BT227" s="11">
        <v>0.60897435897435892</v>
      </c>
      <c r="BU227" s="11">
        <v>0.42307692307692307</v>
      </c>
      <c r="BV227" s="11">
        <v>0.75534188034188032</v>
      </c>
      <c r="BW227">
        <v>8.0000000000000053</v>
      </c>
      <c r="BX227">
        <v>11.999999999999995</v>
      </c>
      <c r="BY227">
        <v>8.0000000000000071</v>
      </c>
      <c r="BZ227">
        <v>9.0000000000000036</v>
      </c>
      <c r="CA227">
        <v>5.5714285714285712</v>
      </c>
      <c r="CB227">
        <v>4.8571428571428568</v>
      </c>
      <c r="CC227">
        <v>47.428571428571438</v>
      </c>
      <c r="CD227" s="11">
        <v>0.66666666666666707</v>
      </c>
      <c r="CE227" s="11">
        <v>0.99999999999999956</v>
      </c>
      <c r="CF227" s="11">
        <v>0.6666666666666673</v>
      </c>
      <c r="CG227" s="11">
        <v>0.75000000000000033</v>
      </c>
      <c r="CH227" s="11">
        <v>0.46428571428571425</v>
      </c>
      <c r="CI227" s="11">
        <v>0.40476190476190471</v>
      </c>
      <c r="CJ227" s="11">
        <v>0.65873015873015894</v>
      </c>
      <c r="CK227" s="57">
        <f t="shared" si="214"/>
        <v>0.68538868538868547</v>
      </c>
    </row>
    <row r="228" spans="1:107" x14ac:dyDescent="0.25">
      <c r="A228" s="5" t="s">
        <v>19</v>
      </c>
      <c r="B228" s="12" t="s">
        <v>83</v>
      </c>
      <c r="C228" t="s">
        <v>84</v>
      </c>
      <c r="E228" s="2">
        <v>6.1538461538461569</v>
      </c>
      <c r="F228" s="2">
        <v>8.1538461538461604</v>
      </c>
      <c r="G228" s="2">
        <v>8.1538461538461604</v>
      </c>
      <c r="H228" s="2">
        <v>2.1538461538461533</v>
      </c>
      <c r="I228" s="2">
        <v>4.8461538461538467</v>
      </c>
      <c r="J228" s="2"/>
      <c r="K228" s="2">
        <v>29.461538461538478</v>
      </c>
      <c r="L228" s="13">
        <v>0.51282051282051311</v>
      </c>
      <c r="M228" s="13">
        <v>0.67948717948718007</v>
      </c>
      <c r="N228" s="13">
        <v>0.67948717948718007</v>
      </c>
      <c r="O228" s="13">
        <v>0.17948717948717943</v>
      </c>
      <c r="P228" s="13">
        <v>0.40384615384615391</v>
      </c>
      <c r="Q228" s="13">
        <v>0</v>
      </c>
      <c r="R228" s="9">
        <v>0.40918803418803434</v>
      </c>
      <c r="S228" s="2">
        <v>6.0000000000000036</v>
      </c>
      <c r="T228" s="2">
        <v>10.000000000000002</v>
      </c>
      <c r="U228" s="2">
        <v>3.9999999999999987</v>
      </c>
      <c r="V228" s="2">
        <v>6.0000000000000036</v>
      </c>
      <c r="W228" s="2">
        <v>6</v>
      </c>
      <c r="X228" s="2">
        <v>0</v>
      </c>
      <c r="Y228" s="2">
        <v>32.000000000000014</v>
      </c>
      <c r="Z228" s="11">
        <v>0.50000000000000033</v>
      </c>
      <c r="AA228" s="11">
        <v>0.83333333333333348</v>
      </c>
      <c r="AB228" s="11">
        <v>0.3333333333333332</v>
      </c>
      <c r="AC228" s="11">
        <v>0.50000000000000033</v>
      </c>
      <c r="AD228" s="11">
        <v>0.5</v>
      </c>
      <c r="AE228" s="11">
        <v>0</v>
      </c>
      <c r="AF228" s="10">
        <v>0.44444444444444459</v>
      </c>
      <c r="AG228" s="2">
        <v>3.9999999999999991</v>
      </c>
      <c r="AH228" s="2">
        <v>8.0000000000000018</v>
      </c>
      <c r="AI228" s="2">
        <v>5.0000000000000009</v>
      </c>
      <c r="AJ228" s="2">
        <v>8.0000000000000018</v>
      </c>
      <c r="AK228" s="2">
        <v>6.0000000000000027</v>
      </c>
      <c r="AL228" s="2">
        <v>0</v>
      </c>
      <c r="AM228" s="2">
        <v>31.000000000000004</v>
      </c>
      <c r="AN228" s="11">
        <v>0.33333333333333326</v>
      </c>
      <c r="AO228" s="11">
        <v>0.66666666666666685</v>
      </c>
      <c r="AP228" s="11">
        <v>0.41666666666666674</v>
      </c>
      <c r="AQ228" s="11">
        <v>0.66666666666666685</v>
      </c>
      <c r="AR228" s="11">
        <v>0.50000000000000022</v>
      </c>
      <c r="AS228" s="11">
        <v>0</v>
      </c>
      <c r="AT228" s="10">
        <v>0.43055555555555564</v>
      </c>
      <c r="AU228" s="2">
        <v>6.0000000000000036</v>
      </c>
      <c r="AV228" s="2">
        <v>8.0000000000000089</v>
      </c>
      <c r="AW228" s="2">
        <v>10.000000000000002</v>
      </c>
      <c r="AX228" s="2">
        <v>8.0000000000000089</v>
      </c>
      <c r="AY228" s="2">
        <v>8.0000000000000018</v>
      </c>
      <c r="AZ228" s="2">
        <v>0</v>
      </c>
      <c r="BA228" s="2">
        <v>40.000000000000021</v>
      </c>
      <c r="BB228" s="11">
        <v>0.50000000000000033</v>
      </c>
      <c r="BC228" s="11">
        <v>0.66666666666666741</v>
      </c>
      <c r="BD228" s="11">
        <v>0.83333333333333348</v>
      </c>
      <c r="BE228" s="11">
        <v>0.66666666666666741</v>
      </c>
      <c r="BF228" s="11">
        <v>0.66666666666666685</v>
      </c>
      <c r="BG228" s="11">
        <v>0</v>
      </c>
      <c r="BH228" s="10">
        <v>0.55555555555555591</v>
      </c>
      <c r="BP228" s="11"/>
      <c r="BQ228" s="11"/>
      <c r="BR228" s="11"/>
      <c r="BS228" s="11"/>
      <c r="BT228" s="11"/>
      <c r="BU228" s="11"/>
      <c r="BV228" s="11">
        <v>0</v>
      </c>
      <c r="CD228" s="11"/>
      <c r="CE228" s="11"/>
      <c r="CF228" s="11"/>
      <c r="CG228" s="11"/>
      <c r="CH228" s="11"/>
      <c r="CI228" s="11"/>
      <c r="CJ228" s="11">
        <v>0</v>
      </c>
      <c r="CK228" s="57">
        <f t="shared" si="214"/>
        <v>0.30662393162393176</v>
      </c>
    </row>
    <row r="229" spans="1:107" x14ac:dyDescent="0.25">
      <c r="A229" s="5" t="s">
        <v>19</v>
      </c>
      <c r="B229" s="12" t="s">
        <v>85</v>
      </c>
      <c r="C229" t="s">
        <v>86</v>
      </c>
      <c r="E229" s="2">
        <v>6.0000000000000009</v>
      </c>
      <c r="F229" s="2">
        <v>2.1538461538461533</v>
      </c>
      <c r="G229" s="2">
        <v>6.1538461538461569</v>
      </c>
      <c r="H229" s="2">
        <v>6.307692307692311</v>
      </c>
      <c r="I229" s="2">
        <v>1.0769230769230769</v>
      </c>
      <c r="J229" s="2">
        <v>2</v>
      </c>
      <c r="K229" s="2">
        <v>23.692307692307697</v>
      </c>
      <c r="L229" s="13">
        <v>0.50000000000000011</v>
      </c>
      <c r="M229" s="13">
        <v>0.17948717948717943</v>
      </c>
      <c r="N229" s="13">
        <v>0.51282051282051311</v>
      </c>
      <c r="O229" s="13">
        <v>0.52564102564102588</v>
      </c>
      <c r="P229" s="13">
        <v>8.9743589743589744E-2</v>
      </c>
      <c r="Q229" s="13">
        <v>0.16666666666666666</v>
      </c>
      <c r="R229" s="9">
        <v>0.32905982905982917</v>
      </c>
      <c r="S229" s="2">
        <v>3.9999999999999987</v>
      </c>
      <c r="T229" s="2">
        <v>0</v>
      </c>
      <c r="U229" s="2">
        <v>0</v>
      </c>
      <c r="V229" s="2">
        <v>6.0000000000000036</v>
      </c>
      <c r="W229" s="2">
        <v>2.2142857142857135</v>
      </c>
      <c r="X229" s="2">
        <v>1.1428571428571428</v>
      </c>
      <c r="Y229" s="2">
        <v>13.357142857142858</v>
      </c>
      <c r="Z229" s="11">
        <v>0.3333333333333332</v>
      </c>
      <c r="AA229" s="11">
        <v>0</v>
      </c>
      <c r="AB229" s="11">
        <v>0</v>
      </c>
      <c r="AC229" s="11">
        <v>0.50000000000000033</v>
      </c>
      <c r="AD229" s="11">
        <v>0.18452380952380945</v>
      </c>
      <c r="AE229" s="11">
        <v>9.5238095238095233E-2</v>
      </c>
      <c r="AF229" s="10">
        <v>0.18551587301587302</v>
      </c>
      <c r="AG229" s="2">
        <v>3.9999999999999982</v>
      </c>
      <c r="AH229" s="2">
        <v>0</v>
      </c>
      <c r="AI229" s="2">
        <v>0</v>
      </c>
      <c r="AJ229" s="2">
        <v>6.0000000000000027</v>
      </c>
      <c r="AK229" s="2">
        <v>1.6923076923076921</v>
      </c>
      <c r="AL229" s="2">
        <v>0.61538461538461542</v>
      </c>
      <c r="AM229" s="2">
        <v>12.307692307692307</v>
      </c>
      <c r="AN229" s="11">
        <v>0.3333333333333332</v>
      </c>
      <c r="AO229" s="11">
        <v>0</v>
      </c>
      <c r="AP229" s="11">
        <v>0</v>
      </c>
      <c r="AQ229" s="11">
        <v>0.50000000000000022</v>
      </c>
      <c r="AR229" s="11">
        <v>0.141025641025641</v>
      </c>
      <c r="AS229" s="11">
        <v>5.1282051282051287E-2</v>
      </c>
      <c r="AT229" s="10">
        <v>0.17094017094017097</v>
      </c>
      <c r="AU229" s="2">
        <v>3.9999999999999987</v>
      </c>
      <c r="AV229" s="2">
        <v>1.9999999999999993</v>
      </c>
      <c r="AW229" s="2">
        <v>0</v>
      </c>
      <c r="AX229" s="2">
        <v>8.0000000000000089</v>
      </c>
      <c r="AY229" s="2">
        <v>2.1428571428571423</v>
      </c>
      <c r="AZ229" s="2">
        <v>0</v>
      </c>
      <c r="BA229" s="2">
        <v>16.142857142857149</v>
      </c>
      <c r="BB229" s="11">
        <v>0.3333333333333332</v>
      </c>
      <c r="BC229" s="11">
        <v>0.1666666666666666</v>
      </c>
      <c r="BD229" s="11">
        <v>0</v>
      </c>
      <c r="BE229" s="11">
        <v>0.66666666666666741</v>
      </c>
      <c r="BF229" s="11">
        <v>0.17857142857142852</v>
      </c>
      <c r="BG229" s="11">
        <v>0</v>
      </c>
      <c r="BH229" s="10">
        <v>0.2242063492063493</v>
      </c>
      <c r="BI229">
        <v>6.0000000000000027</v>
      </c>
      <c r="BJ229">
        <v>3.0000000000000013</v>
      </c>
      <c r="BK229">
        <v>0</v>
      </c>
      <c r="BL229">
        <v>3.9999999999999982</v>
      </c>
      <c r="BM229">
        <v>2.3076923076923075</v>
      </c>
      <c r="BN229">
        <v>1.8461538461538458</v>
      </c>
      <c r="BO229">
        <v>17.153846153846157</v>
      </c>
      <c r="BP229" s="11">
        <v>0.50000000000000022</v>
      </c>
      <c r="BQ229" s="11">
        <v>0.25000000000000011</v>
      </c>
      <c r="BR229" s="11">
        <v>0</v>
      </c>
      <c r="BS229" s="11">
        <v>0.3333333333333332</v>
      </c>
      <c r="BT229" s="11">
        <v>0.19230769230769229</v>
      </c>
      <c r="BU229" s="11">
        <v>0.15384615384615383</v>
      </c>
      <c r="BV229" s="11">
        <v>0.23824786324786326</v>
      </c>
      <c r="BW229">
        <v>6.0000000000000036</v>
      </c>
      <c r="BX229">
        <v>4.0000000000000009</v>
      </c>
      <c r="BY229">
        <v>1.8571428571428565</v>
      </c>
      <c r="BZ229">
        <v>7.0000000000000044</v>
      </c>
      <c r="CA229">
        <v>2.8571428571428563</v>
      </c>
      <c r="CB229">
        <v>2</v>
      </c>
      <c r="CC229">
        <v>23.714285714285722</v>
      </c>
      <c r="CD229" s="11">
        <v>0.50000000000000033</v>
      </c>
      <c r="CE229" s="11">
        <v>0.33333333333333343</v>
      </c>
      <c r="CF229" s="11">
        <v>0.15476190476190471</v>
      </c>
      <c r="CG229" s="11">
        <v>0.5833333333333337</v>
      </c>
      <c r="CH229" s="11">
        <v>0.23809523809523803</v>
      </c>
      <c r="CI229" s="11">
        <v>0.16666666666666666</v>
      </c>
      <c r="CJ229" s="11">
        <v>0.32936507936507947</v>
      </c>
      <c r="CK229" s="57">
        <f t="shared" si="214"/>
        <v>0.24622252747252751</v>
      </c>
    </row>
    <row r="230" spans="1:107" x14ac:dyDescent="0.25">
      <c r="A230" s="5" t="s">
        <v>19</v>
      </c>
      <c r="B230" s="12" t="s">
        <v>87</v>
      </c>
      <c r="C230" t="s">
        <v>88</v>
      </c>
      <c r="E230" s="2">
        <v>12.307692307692299</v>
      </c>
      <c r="F230" s="2">
        <v>12.615384615384606</v>
      </c>
      <c r="G230" s="2">
        <v>12.461538461538453</v>
      </c>
      <c r="H230" s="2">
        <v>8.3076923076923137</v>
      </c>
      <c r="I230" s="2">
        <v>9.8461538461538467</v>
      </c>
      <c r="J230" s="2">
        <v>6.2307692307692317</v>
      </c>
      <c r="K230" s="2">
        <v>61.769230769230752</v>
      </c>
      <c r="L230" s="13">
        <v>1.0256410256410249</v>
      </c>
      <c r="M230" s="13">
        <v>1.0512820512820504</v>
      </c>
      <c r="N230" s="13">
        <v>1.0384615384615377</v>
      </c>
      <c r="O230" s="13">
        <v>0.69230769230769285</v>
      </c>
      <c r="P230" s="13">
        <v>0.8205128205128206</v>
      </c>
      <c r="Q230" s="13">
        <v>0.51923076923076927</v>
      </c>
      <c r="R230" s="9">
        <v>0.85790598290598263</v>
      </c>
      <c r="S230" s="2">
        <v>11.999999999999995</v>
      </c>
      <c r="T230" s="2">
        <v>11.999999999999995</v>
      </c>
      <c r="U230" s="2">
        <v>10.000000000000002</v>
      </c>
      <c r="V230" s="2">
        <v>8.0000000000000089</v>
      </c>
      <c r="W230" s="2">
        <v>11.428571428571427</v>
      </c>
      <c r="X230" s="2">
        <v>8.1428571428571441</v>
      </c>
      <c r="Y230" s="2">
        <v>61.571428571428577</v>
      </c>
      <c r="Z230" s="11">
        <v>0.99999999999999956</v>
      </c>
      <c r="AA230" s="11">
        <v>0.99999999999999956</v>
      </c>
      <c r="AB230" s="11">
        <v>0.83333333333333348</v>
      </c>
      <c r="AC230" s="11">
        <v>0.66666666666666741</v>
      </c>
      <c r="AD230" s="11">
        <v>0.95238095238095222</v>
      </c>
      <c r="AE230" s="11">
        <v>0.67857142857142871</v>
      </c>
      <c r="AF230" s="10">
        <v>0.85515873015873023</v>
      </c>
      <c r="AG230" s="2">
        <v>11.999999999999993</v>
      </c>
      <c r="AH230" s="2">
        <v>11.999999999999993</v>
      </c>
      <c r="AI230" s="2">
        <v>11.999999999999998</v>
      </c>
      <c r="AJ230" s="2">
        <v>11.999999999999993</v>
      </c>
      <c r="AK230" s="2">
        <v>10.538461538461538</v>
      </c>
      <c r="AL230" s="2">
        <v>7.3846153846153859</v>
      </c>
      <c r="AM230" s="2">
        <v>65.923076923076906</v>
      </c>
      <c r="AN230" s="11">
        <v>0.99999999999999944</v>
      </c>
      <c r="AO230" s="11">
        <v>0.99999999999999944</v>
      </c>
      <c r="AP230" s="11">
        <v>0.99999999999999989</v>
      </c>
      <c r="AQ230" s="11">
        <v>0.99999999999999944</v>
      </c>
      <c r="AR230" s="11">
        <v>0.87820512820512819</v>
      </c>
      <c r="AS230" s="11">
        <v>0.61538461538461553</v>
      </c>
      <c r="AT230" s="10">
        <v>0.91559829059829034</v>
      </c>
      <c r="AU230" s="2">
        <v>11.999999999999995</v>
      </c>
      <c r="AV230" s="2">
        <v>10.000000000000002</v>
      </c>
      <c r="AW230" s="2">
        <v>11.999999999999995</v>
      </c>
      <c r="AX230" s="2">
        <v>11.999999999999995</v>
      </c>
      <c r="AY230" s="2">
        <v>10.142857142857144</v>
      </c>
      <c r="AZ230" s="2">
        <v>6.2142857142857153</v>
      </c>
      <c r="BA230" s="2">
        <v>62.357142857142847</v>
      </c>
      <c r="BB230" s="11">
        <v>0.99999999999999956</v>
      </c>
      <c r="BC230" s="11">
        <v>0.83333333333333348</v>
      </c>
      <c r="BD230" s="11">
        <v>0.99999999999999956</v>
      </c>
      <c r="BE230" s="11">
        <v>0.99999999999999956</v>
      </c>
      <c r="BF230" s="11">
        <v>0.84523809523809534</v>
      </c>
      <c r="BG230" s="11">
        <v>0.5178571428571429</v>
      </c>
      <c r="BH230" s="10">
        <v>0.86607142857142838</v>
      </c>
      <c r="BI230">
        <v>11.999999999999993</v>
      </c>
      <c r="BJ230">
        <v>11.999999999999993</v>
      </c>
      <c r="BK230">
        <v>10</v>
      </c>
      <c r="BL230">
        <v>10</v>
      </c>
      <c r="BM230">
        <v>10.076923076923077</v>
      </c>
      <c r="BN230">
        <v>7.8461538461538476</v>
      </c>
      <c r="BO230">
        <v>61.923076923076913</v>
      </c>
      <c r="BP230" s="11">
        <v>0.99999999999999944</v>
      </c>
      <c r="BQ230" s="11">
        <v>0.99999999999999944</v>
      </c>
      <c r="BR230" s="11">
        <v>0.83333333333333337</v>
      </c>
      <c r="BS230" s="11">
        <v>0.83333333333333337</v>
      </c>
      <c r="BT230" s="11">
        <v>0.83974358974358976</v>
      </c>
      <c r="BU230" s="11">
        <v>0.65384615384615397</v>
      </c>
      <c r="BV230" s="11">
        <v>0.86004273504273498</v>
      </c>
      <c r="BW230">
        <v>11.999999999999995</v>
      </c>
      <c r="BX230">
        <v>12.142857142857137</v>
      </c>
      <c r="BY230">
        <v>11.999999999999995</v>
      </c>
      <c r="BZ230">
        <v>10.000000000000002</v>
      </c>
      <c r="CA230">
        <v>9.7142857142857153</v>
      </c>
      <c r="CB230">
        <v>7.2857142857142874</v>
      </c>
      <c r="CC230">
        <v>63.142857142857125</v>
      </c>
      <c r="CD230" s="11">
        <v>0.99999999999999956</v>
      </c>
      <c r="CE230" s="11">
        <v>1.0119047619047614</v>
      </c>
      <c r="CF230" s="11">
        <v>0.99999999999999956</v>
      </c>
      <c r="CG230" s="11">
        <v>0.83333333333333348</v>
      </c>
      <c r="CH230" s="11">
        <v>0.80952380952380965</v>
      </c>
      <c r="CI230" s="11">
        <v>0.60714285714285732</v>
      </c>
      <c r="CJ230" s="11">
        <v>0.87698412698412698</v>
      </c>
      <c r="CK230" s="57">
        <f>SUM(CJ230+BV230+BH230+AT230+AF230+R230)/6</f>
        <v>0.87196021571021565</v>
      </c>
    </row>
    <row r="231" spans="1:107" x14ac:dyDescent="0.25">
      <c r="A231" s="5" t="s">
        <v>19</v>
      </c>
      <c r="B231" s="6" t="s">
        <v>103</v>
      </c>
      <c r="C231" s="7" t="s">
        <v>104</v>
      </c>
      <c r="D231" s="7"/>
      <c r="E231" s="8">
        <v>11.076923076923073</v>
      </c>
      <c r="F231" s="8">
        <v>10.769230769230766</v>
      </c>
      <c r="G231" s="8">
        <v>9.0769230769230802</v>
      </c>
      <c r="H231" s="8">
        <v>4.9230769230769234</v>
      </c>
      <c r="I231" s="8">
        <v>6.5384615384615374</v>
      </c>
      <c r="J231" s="8">
        <v>5.3076923076923075</v>
      </c>
      <c r="K231" s="8">
        <v>47.692307692307686</v>
      </c>
      <c r="L231" s="9">
        <v>0.9230769230769228</v>
      </c>
      <c r="M231" s="9">
        <v>0.89743589743589725</v>
      </c>
      <c r="N231" s="9">
        <v>0.75641025641025672</v>
      </c>
      <c r="O231" s="9">
        <v>0.4102564102564103</v>
      </c>
      <c r="P231" s="9">
        <v>0.54487179487179482</v>
      </c>
      <c r="Q231" s="9">
        <v>0.44230769230769229</v>
      </c>
      <c r="R231" s="9">
        <v>0.66239316239316226</v>
      </c>
      <c r="S231" s="8">
        <v>3.9999999999999987</v>
      </c>
      <c r="T231" s="8">
        <v>8.0000000000000089</v>
      </c>
      <c r="U231" s="8">
        <v>1.9999999999999993</v>
      </c>
      <c r="V231" s="8">
        <v>6.0000000000000036</v>
      </c>
      <c r="W231" s="8">
        <v>5.0714285714285703</v>
      </c>
      <c r="X231" s="8">
        <v>5.5000000000000009</v>
      </c>
      <c r="Y231" s="8">
        <v>30.57142857142858</v>
      </c>
      <c r="Z231" s="10">
        <v>0.3333333333333332</v>
      </c>
      <c r="AA231" s="10">
        <v>0.66666666666666741</v>
      </c>
      <c r="AB231" s="10">
        <v>0.1666666666666666</v>
      </c>
      <c r="AC231" s="10">
        <v>0.50000000000000033</v>
      </c>
      <c r="AD231" s="10">
        <v>0.42261904761904751</v>
      </c>
      <c r="AE231" s="10">
        <v>0.45833333333333343</v>
      </c>
      <c r="AF231" s="10">
        <v>0.4246031746031747</v>
      </c>
      <c r="AG231" s="8">
        <v>11.999999999999993</v>
      </c>
      <c r="AH231" s="8">
        <v>11.999999999999993</v>
      </c>
      <c r="AI231" s="8">
        <v>2.7692307692307687</v>
      </c>
      <c r="AJ231" s="8">
        <v>8.3076923076923119</v>
      </c>
      <c r="AK231" s="8">
        <v>5.1538461538461551</v>
      </c>
      <c r="AL231" s="8">
        <v>6.0769230769230775</v>
      </c>
      <c r="AM231" s="8">
        <v>46.307692307692299</v>
      </c>
      <c r="AN231" s="10">
        <v>0.99999999999999944</v>
      </c>
      <c r="AO231" s="10">
        <v>0.99999999999999944</v>
      </c>
      <c r="AP231" s="10">
        <v>0.23076923076923073</v>
      </c>
      <c r="AQ231" s="10">
        <v>0.69230769230769262</v>
      </c>
      <c r="AR231" s="10">
        <v>0.42948717948717957</v>
      </c>
      <c r="AS231" s="10">
        <v>0.5064102564102565</v>
      </c>
      <c r="AT231" s="10">
        <v>0.64316239316239299</v>
      </c>
      <c r="AU231" s="8">
        <v>8.0000000000000089</v>
      </c>
      <c r="AV231" s="8">
        <v>10.000000000000002</v>
      </c>
      <c r="AW231" s="8">
        <v>6.0000000000000036</v>
      </c>
      <c r="AX231" s="8">
        <v>1.9999999999999993</v>
      </c>
      <c r="AY231" s="8">
        <v>6.5000000000000009</v>
      </c>
      <c r="AZ231" s="8">
        <v>4.3571428571428559</v>
      </c>
      <c r="BA231" s="8">
        <v>36.857142857142868</v>
      </c>
      <c r="BB231" s="10">
        <v>0.66666666666666741</v>
      </c>
      <c r="BC231" s="10">
        <v>0.83333333333333348</v>
      </c>
      <c r="BD231" s="10">
        <v>0.50000000000000033</v>
      </c>
      <c r="BE231" s="10">
        <v>0.1666666666666666</v>
      </c>
      <c r="BF231" s="10">
        <v>0.54166666666666674</v>
      </c>
      <c r="BG231" s="10">
        <v>0.36309523809523797</v>
      </c>
      <c r="BH231" s="10">
        <v>0.5119047619047622</v>
      </c>
      <c r="BI231">
        <v>0</v>
      </c>
      <c r="BJ231">
        <v>0</v>
      </c>
      <c r="BK231">
        <v>0</v>
      </c>
      <c r="BL231">
        <v>0</v>
      </c>
      <c r="BM231">
        <v>0.30769230769230771</v>
      </c>
      <c r="BN231">
        <v>0.61538461538461542</v>
      </c>
      <c r="BO231">
        <v>0.92307692307692313</v>
      </c>
      <c r="BP231" s="11">
        <v>0</v>
      </c>
      <c r="BQ231" s="11">
        <v>0</v>
      </c>
      <c r="BR231" s="11">
        <v>0</v>
      </c>
      <c r="BS231" s="11">
        <v>0</v>
      </c>
      <c r="BT231" s="11">
        <v>2.5641025641025644E-2</v>
      </c>
      <c r="BU231" s="11">
        <v>5.1282051282051287E-2</v>
      </c>
      <c r="BV231" s="11">
        <v>1.2820512820512822E-2</v>
      </c>
      <c r="BW231">
        <v>0</v>
      </c>
      <c r="BX231">
        <v>0</v>
      </c>
      <c r="BY231">
        <v>0</v>
      </c>
      <c r="BZ231">
        <v>3.9999999999999987</v>
      </c>
      <c r="CA231">
        <v>0.7142857142857143</v>
      </c>
      <c r="CB231">
        <v>0</v>
      </c>
      <c r="CC231">
        <v>4.7142857142857126</v>
      </c>
      <c r="CD231" s="11">
        <v>0</v>
      </c>
      <c r="CE231" s="11">
        <v>0</v>
      </c>
      <c r="CF231" s="11">
        <v>0</v>
      </c>
      <c r="CG231" s="11">
        <v>0.3333333333333332</v>
      </c>
      <c r="CH231" s="11">
        <v>5.9523809523809527E-2</v>
      </c>
      <c r="CI231" s="11">
        <v>0</v>
      </c>
      <c r="CJ231" s="11">
        <v>6.5476190476190452E-2</v>
      </c>
      <c r="CK231" s="57">
        <f t="shared" si="214"/>
        <v>0.38672669922669928</v>
      </c>
      <c r="CM231" t="s">
        <v>672</v>
      </c>
      <c r="CN231" t="s">
        <v>0</v>
      </c>
      <c r="CO231" t="s">
        <v>1</v>
      </c>
      <c r="CP231" t="s">
        <v>2</v>
      </c>
      <c r="CQ231" t="s">
        <v>3</v>
      </c>
      <c r="CR231" t="s">
        <v>4</v>
      </c>
      <c r="CS231" t="s">
        <v>5</v>
      </c>
      <c r="CV231" t="s">
        <v>672</v>
      </c>
      <c r="CW231" t="s">
        <v>0</v>
      </c>
      <c r="CX231" t="s">
        <v>1</v>
      </c>
      <c r="CY231" t="s">
        <v>2</v>
      </c>
      <c r="CZ231" t="s">
        <v>3</v>
      </c>
      <c r="DA231" t="s">
        <v>4</v>
      </c>
      <c r="DB231" t="s">
        <v>5</v>
      </c>
    </row>
    <row r="232" spans="1:107" x14ac:dyDescent="0.25">
      <c r="A232" s="5" t="s">
        <v>659</v>
      </c>
      <c r="K232" s="2">
        <f>SUM(K219:K231)/13</f>
        <v>40.988165680473379</v>
      </c>
      <c r="L232" s="11">
        <f>SUM(L219:L231)/13</f>
        <v>0.72682445759368819</v>
      </c>
      <c r="M232" s="11">
        <f>SUM(M219:M231)/13</f>
        <v>0.74753451676528593</v>
      </c>
      <c r="N232" s="11">
        <f>SUM(N219:N231)/13</f>
        <v>0.69428007889546361</v>
      </c>
      <c r="O232" s="11">
        <f>SUM(O219:O231)/13</f>
        <v>0.4255424063116372</v>
      </c>
      <c r="P232" s="11">
        <f>SUM(P219:P231)/13</f>
        <v>0.45611439842209067</v>
      </c>
      <c r="Q232" s="11">
        <f>SUM(Q219:Q231)/13</f>
        <v>0.36538461538461547</v>
      </c>
      <c r="R232" s="11">
        <f>AVERAGE(R219:R231)</f>
        <v>0.5692800788954635</v>
      </c>
      <c r="Y232" s="2">
        <f t="shared" ref="Y232:AF232" si="215">AVERAGE(Y219:Y231)</f>
        <v>37.109890109890102</v>
      </c>
      <c r="Z232" s="11">
        <f t="shared" si="215"/>
        <v>0.60180097680097677</v>
      </c>
      <c r="AA232" s="11">
        <f t="shared" si="215"/>
        <v>0.68589743589743601</v>
      </c>
      <c r="AB232" s="11">
        <f t="shared" si="215"/>
        <v>0.48260073260073266</v>
      </c>
      <c r="AC232" s="11">
        <f t="shared" si="215"/>
        <v>0.5</v>
      </c>
      <c r="AD232" s="11">
        <f t="shared" si="215"/>
        <v>0.46382783882783885</v>
      </c>
      <c r="AE232" s="11">
        <f t="shared" si="215"/>
        <v>0.33699633699633702</v>
      </c>
      <c r="AF232" s="11">
        <f t="shared" si="215"/>
        <v>0.51185388685388689</v>
      </c>
      <c r="AM232" s="2">
        <f t="shared" ref="AM232:AT232" si="216">AVERAGE(AM219:AM231)</f>
        <v>39.431952662721898</v>
      </c>
      <c r="AN232" s="11">
        <f>AVERAGE(AN219:AN231)</f>
        <v>0.67357001972386565</v>
      </c>
      <c r="AO232" s="11">
        <f>AVERAGE(AO219:AO231)</f>
        <v>0.70611439842209078</v>
      </c>
      <c r="AP232" s="11">
        <f t="shared" si="216"/>
        <v>0.47386587771203159</v>
      </c>
      <c r="AQ232" s="11">
        <f t="shared" si="216"/>
        <v>0.57840236686390534</v>
      </c>
      <c r="AR232" s="11">
        <f t="shared" si="216"/>
        <v>0.49063116370808679</v>
      </c>
      <c r="AS232" s="11">
        <f t="shared" si="216"/>
        <v>0.36341222879684421</v>
      </c>
      <c r="AT232" s="11">
        <f t="shared" si="216"/>
        <v>0.54766600920447073</v>
      </c>
      <c r="BA232" s="2">
        <f t="shared" ref="BA232:BH232" si="217">AVERAGE(BA219:BA231)</f>
        <v>37.829670329670336</v>
      </c>
      <c r="BB232" s="11">
        <f t="shared" si="217"/>
        <v>0.70421245421245426</v>
      </c>
      <c r="BC232" s="11">
        <f t="shared" si="217"/>
        <v>0.66666666666666707</v>
      </c>
      <c r="BD232" s="11">
        <f t="shared" si="217"/>
        <v>0.51831501831501836</v>
      </c>
      <c r="BE232" s="11">
        <f t="shared" si="217"/>
        <v>0.53205128205128216</v>
      </c>
      <c r="BF232" s="11">
        <f t="shared" si="217"/>
        <v>0.44826007326007333</v>
      </c>
      <c r="BG232" s="11">
        <f t="shared" si="217"/>
        <v>0.28296703296703296</v>
      </c>
      <c r="BH232" s="11">
        <f t="shared" si="217"/>
        <v>0.52541208791208804</v>
      </c>
      <c r="BO232" s="2">
        <f t="shared" ref="BO232:BT232" si="218">AVERAGE(BO219:BO231)</f>
        <v>35.794871794871788</v>
      </c>
      <c r="BP232" s="11">
        <f t="shared" si="218"/>
        <v>0.6319444444444442</v>
      </c>
      <c r="BQ232" s="11">
        <f t="shared" si="218"/>
        <v>0.47222222222222215</v>
      </c>
      <c r="BR232" s="11">
        <f t="shared" si="218"/>
        <v>0.58333333333333337</v>
      </c>
      <c r="BS232" s="11">
        <f t="shared" si="218"/>
        <v>0.55555555555555547</v>
      </c>
      <c r="BT232" s="11">
        <f t="shared" si="218"/>
        <v>0.38888888888888878</v>
      </c>
      <c r="BU232" s="11">
        <f>AVERAGE(BU219:BU231)</f>
        <v>0.35096153846153849</v>
      </c>
      <c r="BV232" s="11">
        <f>AVERAGE(BV219:BV231)</f>
        <v>0.45890861275476647</v>
      </c>
      <c r="CC232" s="2">
        <f t="shared" ref="CC232:CI232" si="219">AVERAGE(CC219:CC231)</f>
        <v>31.625000000000004</v>
      </c>
      <c r="CD232" s="11">
        <f>AVERAGE(CD219:CD231)</f>
        <v>0.49305555555555564</v>
      </c>
      <c r="CE232" s="11">
        <f t="shared" si="219"/>
        <v>0.48710317460317459</v>
      </c>
      <c r="CF232" s="11">
        <f t="shared" si="219"/>
        <v>0.56845238095238104</v>
      </c>
      <c r="CG232" s="11">
        <f t="shared" si="219"/>
        <v>0.50000000000000011</v>
      </c>
      <c r="CH232" s="11">
        <f t="shared" si="219"/>
        <v>0.35664682539682541</v>
      </c>
      <c r="CI232" s="11">
        <f t="shared" si="219"/>
        <v>0.23015873015873012</v>
      </c>
      <c r="CJ232" s="11">
        <f>AVERAGE(CJ219:CJ231)</f>
        <v>0.40544871794871795</v>
      </c>
      <c r="CK232" s="57">
        <f t="shared" si="214"/>
        <v>0.50309489892823223</v>
      </c>
      <c r="CM232" t="s">
        <v>659</v>
      </c>
      <c r="CN232" s="11">
        <f>R232</f>
        <v>0.5692800788954635</v>
      </c>
      <c r="CO232" s="11">
        <f>AF232</f>
        <v>0.51185388685388689</v>
      </c>
      <c r="CP232" s="11">
        <f>AT232</f>
        <v>0.54766600920447073</v>
      </c>
      <c r="CQ232" s="11">
        <f>BH232</f>
        <v>0.52541208791208804</v>
      </c>
      <c r="CR232" s="11">
        <f>BV232</f>
        <v>0.45890861275476647</v>
      </c>
      <c r="CS232" s="11">
        <f>CJ232</f>
        <v>0.40544871794871795</v>
      </c>
      <c r="CV232" t="s">
        <v>659</v>
      </c>
      <c r="CW232" s="2">
        <f>K232</f>
        <v>40.988165680473379</v>
      </c>
      <c r="CX232" s="2">
        <v>20.69777628032346</v>
      </c>
      <c r="CY232" s="2">
        <v>43.071794871794864</v>
      </c>
      <c r="CZ232" s="2">
        <v>39.560544217687074</v>
      </c>
      <c r="DA232" s="2">
        <v>41.447619047619057</v>
      </c>
      <c r="DB232" s="2">
        <v>39.170068027210895</v>
      </c>
      <c r="DC232" s="64">
        <f>SUM(CW232:DB232)/6</f>
        <v>37.489328020851453</v>
      </c>
    </row>
    <row r="233" spans="1:107" x14ac:dyDescent="0.25">
      <c r="A233" s="5" t="s">
        <v>660</v>
      </c>
      <c r="K233" s="2">
        <f t="shared" ref="K233:R233" si="220">MAX(K219:K232)</f>
        <v>61.769230769230752</v>
      </c>
      <c r="L233" s="11">
        <f t="shared" si="220"/>
        <v>1.0256410256410249</v>
      </c>
      <c r="M233" s="11">
        <f t="shared" si="220"/>
        <v>1.0512820512820504</v>
      </c>
      <c r="N233" s="11">
        <f t="shared" si="220"/>
        <v>1.0384615384615377</v>
      </c>
      <c r="O233" s="11">
        <f t="shared" si="220"/>
        <v>0.88461538461538447</v>
      </c>
      <c r="P233" s="11">
        <f t="shared" si="220"/>
        <v>0.8205128205128206</v>
      </c>
      <c r="Q233" s="11">
        <f t="shared" si="220"/>
        <v>0.69871794871794879</v>
      </c>
      <c r="R233" s="11">
        <f t="shared" si="220"/>
        <v>0.85790598290598263</v>
      </c>
      <c r="Y233" s="2">
        <f t="shared" ref="Y233:AF233" si="221">MAX(Y219:Y232)</f>
        <v>61.571428571428577</v>
      </c>
      <c r="Z233" s="11">
        <f t="shared" si="221"/>
        <v>1</v>
      </c>
      <c r="AA233" s="11">
        <f t="shared" si="221"/>
        <v>0.99999999999999956</v>
      </c>
      <c r="AB233" s="11">
        <f t="shared" si="221"/>
        <v>1.0238095238095235</v>
      </c>
      <c r="AC233" s="11">
        <f t="shared" si="221"/>
        <v>0.82142857142857151</v>
      </c>
      <c r="AD233" s="11">
        <f t="shared" si="221"/>
        <v>0.95238095238095222</v>
      </c>
      <c r="AE233" s="11">
        <f t="shared" si="221"/>
        <v>0.67857142857142871</v>
      </c>
      <c r="AF233" s="11">
        <f t="shared" si="221"/>
        <v>0.85515873015873023</v>
      </c>
      <c r="AM233" s="2">
        <f t="shared" ref="AM233:AT233" si="222">MAX(AM219:AM232)</f>
        <v>65.923076923076906</v>
      </c>
      <c r="AN233" s="11">
        <f>MAX(AN219:AN232)</f>
        <v>0.99999999999999944</v>
      </c>
      <c r="AO233" s="11">
        <f>MAX(AO219:AO232)</f>
        <v>0.99999999999999944</v>
      </c>
      <c r="AP233" s="11">
        <f t="shared" si="222"/>
        <v>0.99999999999999989</v>
      </c>
      <c r="AQ233" s="11">
        <f t="shared" si="222"/>
        <v>0.99999999999999944</v>
      </c>
      <c r="AR233" s="11">
        <f t="shared" si="222"/>
        <v>0.87820512820512819</v>
      </c>
      <c r="AS233" s="11">
        <f>MAX(AS219:AS232)</f>
        <v>0.61538461538461553</v>
      </c>
      <c r="AT233" s="11">
        <f>AVERAGE(AN233:AS233)</f>
        <v>0.91559829059829034</v>
      </c>
      <c r="BA233" s="2">
        <f t="shared" ref="BA233" si="223">MAX(BA219:BA232)</f>
        <v>62.357142857142847</v>
      </c>
      <c r="BB233" s="11">
        <f>MAX(BB219:BB232)</f>
        <v>1</v>
      </c>
      <c r="BC233" s="11">
        <f>MAX(BC219:BC232)</f>
        <v>0.91666666666666641</v>
      </c>
      <c r="BD233" s="11">
        <f t="shared" ref="BD233:BH233" si="224">MAX(BD219:BD232)</f>
        <v>0.99999999999999956</v>
      </c>
      <c r="BE233" s="11">
        <f t="shared" si="224"/>
        <v>0.99999999999999956</v>
      </c>
      <c r="BF233" s="11">
        <f t="shared" si="224"/>
        <v>0.84523809523809534</v>
      </c>
      <c r="BG233" s="11">
        <f>MAX(BG219:BG232)</f>
        <v>0.5178571428571429</v>
      </c>
      <c r="BH233" s="11">
        <f>AVERAGE(BB233:BG233)</f>
        <v>0.87996031746031733</v>
      </c>
      <c r="BO233" s="2">
        <f t="shared" ref="BO233" si="225">MAX(BO219:BO232)</f>
        <v>61.923076923076913</v>
      </c>
      <c r="BP233" s="11">
        <f>MAX(BP219:BP232)</f>
        <v>0.99999999999999944</v>
      </c>
      <c r="BQ233" s="11">
        <f>MAX(BQ219:BQ232)</f>
        <v>0.99999999999999944</v>
      </c>
      <c r="BR233" s="11">
        <f>MAX(BR219:BR232)</f>
        <v>0.99999999999999967</v>
      </c>
      <c r="BS233" s="11">
        <f t="shared" ref="BS233:BT233" si="226">MAX(BS219:BS232)</f>
        <v>0.91666666666666574</v>
      </c>
      <c r="BT233" s="11">
        <f t="shared" si="226"/>
        <v>0.83974358974358976</v>
      </c>
      <c r="BU233" s="11">
        <f>MAX(BU219:BU232)</f>
        <v>0.65384615384615397</v>
      </c>
      <c r="BV233" s="11">
        <f>AVERAGE(BP233:BU233)</f>
        <v>0.90170940170940128</v>
      </c>
      <c r="CC233" s="2">
        <f t="shared" ref="CC233" si="227">MAX(CC219:CC232)</f>
        <v>63.142857142857125</v>
      </c>
      <c r="CD233" s="11">
        <f>MAX(CD219:CD232)</f>
        <v>0.99999999999999956</v>
      </c>
      <c r="CE233" s="11">
        <f>MAX(CE219:CE232)</f>
        <v>1.0119047619047614</v>
      </c>
      <c r="CF233" s="11">
        <f>MAX(CF219:CF232)</f>
        <v>0.99999999999999956</v>
      </c>
      <c r="CG233" s="11">
        <f t="shared" ref="CG233:CH233" si="228">MAX(CG219:CG232)</f>
        <v>0.83333333333333348</v>
      </c>
      <c r="CH233" s="11">
        <f t="shared" si="228"/>
        <v>0.80952380952380965</v>
      </c>
      <c r="CI233" s="11">
        <f>MAX(CI219:CI232)</f>
        <v>0.60714285714285732</v>
      </c>
      <c r="CJ233" s="11">
        <f>AVERAGE(CD233:CI233)</f>
        <v>0.87698412698412687</v>
      </c>
      <c r="CK233" s="57">
        <f>SUM(CJ233+BV233+BH233+AT233+AF233+R233)/6</f>
        <v>0.88121947496947473</v>
      </c>
      <c r="CM233" t="s">
        <v>680</v>
      </c>
      <c r="CN233" s="11">
        <f>R233</f>
        <v>0.85790598290598263</v>
      </c>
      <c r="CO233" s="11">
        <f>AF233</f>
        <v>0.85515873015873023</v>
      </c>
      <c r="CP233" s="11">
        <f>AT233</f>
        <v>0.91559829059829034</v>
      </c>
      <c r="CQ233" s="11">
        <f>BH233</f>
        <v>0.87996031746031733</v>
      </c>
      <c r="CR233" s="11">
        <f>BV233</f>
        <v>0.90170940170940128</v>
      </c>
      <c r="CS233" s="11">
        <f>CJ233</f>
        <v>0.87698412698412687</v>
      </c>
      <c r="CV233" t="s">
        <v>680</v>
      </c>
      <c r="CW233" s="2">
        <v>68.307692307692278</v>
      </c>
      <c r="CX233" s="2">
        <f>Y232</f>
        <v>37.109890109890102</v>
      </c>
      <c r="CY233" s="2">
        <v>69.307692307692307</v>
      </c>
      <c r="CZ233" s="2">
        <f>BA233</f>
        <v>62.357142857142847</v>
      </c>
      <c r="DA233" s="2">
        <f>BO233</f>
        <v>61.923076923076913</v>
      </c>
      <c r="DB233" s="2">
        <f>CC233</f>
        <v>63.142857142857125</v>
      </c>
      <c r="DC233" s="64">
        <f>SUM(CW233:DB233)/6</f>
        <v>60.358058608058592</v>
      </c>
    </row>
    <row r="234" spans="1:107" s="31" customFormat="1" x14ac:dyDescent="0.25">
      <c r="A234" s="31" t="s">
        <v>673</v>
      </c>
    </row>
    <row r="235" spans="1:107" x14ac:dyDescent="0.25">
      <c r="A235" s="5" t="s">
        <v>113</v>
      </c>
      <c r="B235" s="12" t="s">
        <v>116</v>
      </c>
      <c r="C235" t="s">
        <v>117</v>
      </c>
      <c r="E235" s="2">
        <v>7.0769230769230802</v>
      </c>
      <c r="F235" s="2">
        <v>8.0000000000000071</v>
      </c>
      <c r="G235" s="2">
        <v>10.153846153846153</v>
      </c>
      <c r="H235" s="2">
        <v>6.7692307692307727</v>
      </c>
      <c r="I235" s="2">
        <v>7.0000000000000009</v>
      </c>
      <c r="J235" s="2">
        <v>7.6153846153846168</v>
      </c>
      <c r="K235" s="2">
        <v>46.615384615384627</v>
      </c>
      <c r="L235" s="13">
        <v>0.58974358974358998</v>
      </c>
      <c r="M235" s="13">
        <v>0.6666666666666673</v>
      </c>
      <c r="N235" s="13">
        <v>0.84615384615384615</v>
      </c>
      <c r="O235" s="13">
        <v>0.56410256410256443</v>
      </c>
      <c r="P235" s="13">
        <v>0.58333333333333337</v>
      </c>
      <c r="Q235" s="13">
        <v>0.63461538461538469</v>
      </c>
      <c r="R235" s="9">
        <v>0.64743589743589769</v>
      </c>
      <c r="S235" s="2">
        <v>10.000000000000002</v>
      </c>
      <c r="T235" s="2">
        <v>7.8571428571428656</v>
      </c>
      <c r="U235" s="2">
        <v>11.999999999999995</v>
      </c>
      <c r="V235" s="2">
        <v>3.8571428571428559</v>
      </c>
      <c r="W235" s="2">
        <v>8.4285714285714324</v>
      </c>
      <c r="X235" s="2">
        <v>5.7857142857142865</v>
      </c>
      <c r="Y235" s="2">
        <v>47.928571428571431</v>
      </c>
      <c r="Z235" s="11">
        <v>0.83333333333333348</v>
      </c>
      <c r="AA235" s="11">
        <v>0.65476190476190543</v>
      </c>
      <c r="AB235" s="11">
        <v>0.99999999999999956</v>
      </c>
      <c r="AC235" s="11">
        <v>0.32142857142857134</v>
      </c>
      <c r="AD235" s="11">
        <v>0.70238095238095266</v>
      </c>
      <c r="AE235" s="11">
        <v>0.48214285714285721</v>
      </c>
      <c r="AF235" s="10">
        <v>0.66567460317460325</v>
      </c>
      <c r="AG235" s="2">
        <v>8.0000000000000071</v>
      </c>
      <c r="AH235" s="2">
        <v>10</v>
      </c>
      <c r="AI235" s="2">
        <v>10.999999999999995</v>
      </c>
      <c r="AJ235" s="2">
        <v>10</v>
      </c>
      <c r="AK235" s="2">
        <v>4.8461538461538467</v>
      </c>
      <c r="AL235" s="2">
        <v>5.5384615384615392</v>
      </c>
      <c r="AM235" s="2">
        <v>49.384615384615387</v>
      </c>
      <c r="AN235" s="11">
        <v>0.6666666666666673</v>
      </c>
      <c r="AO235" s="11">
        <v>0.83333333333333337</v>
      </c>
      <c r="AP235" s="11">
        <v>0.91666666666666619</v>
      </c>
      <c r="AQ235" s="11">
        <v>0.83333333333333337</v>
      </c>
      <c r="AR235" s="11">
        <v>0.40384615384615391</v>
      </c>
      <c r="AS235" s="11">
        <v>0.46153846153846162</v>
      </c>
      <c r="AT235" s="10">
        <v>0.68589743589743601</v>
      </c>
      <c r="AU235" s="2">
        <v>10.000000000000002</v>
      </c>
      <c r="AV235" s="2">
        <v>8.0000000000000089</v>
      </c>
      <c r="AW235" s="2">
        <v>6.0000000000000036</v>
      </c>
      <c r="AX235" s="2">
        <v>8.0000000000000089</v>
      </c>
      <c r="AY235" s="2">
        <v>6.8571428571428585</v>
      </c>
      <c r="AZ235" s="2">
        <v>6.4285714285714297</v>
      </c>
      <c r="BA235" s="2">
        <v>45.285714285714313</v>
      </c>
      <c r="BB235" s="11">
        <v>0.83333333333333348</v>
      </c>
      <c r="BC235" s="11">
        <v>0.66666666666666741</v>
      </c>
      <c r="BD235" s="11">
        <v>0.50000000000000033</v>
      </c>
      <c r="BE235" s="11">
        <v>0.66666666666666741</v>
      </c>
      <c r="BF235" s="11">
        <v>0.57142857142857151</v>
      </c>
      <c r="BG235" s="11">
        <v>0.53571428571428581</v>
      </c>
      <c r="BH235" s="10">
        <v>0.6289682539682544</v>
      </c>
      <c r="BI235">
        <v>8.0000000000000018</v>
      </c>
      <c r="BJ235">
        <v>8.0000000000000071</v>
      </c>
      <c r="BK235">
        <v>11.999999999999993</v>
      </c>
      <c r="BL235">
        <v>11.999999999999993</v>
      </c>
      <c r="BM235">
        <v>6.3076923076923084</v>
      </c>
      <c r="BN235">
        <v>7.2307692307692326</v>
      </c>
      <c r="BO235">
        <v>53.538461538461533</v>
      </c>
      <c r="BP235" s="11">
        <v>0.66666666666666685</v>
      </c>
      <c r="BQ235" s="11">
        <v>0.6666666666666673</v>
      </c>
      <c r="BR235" s="11">
        <v>0.99999999999999944</v>
      </c>
      <c r="BS235" s="11">
        <v>0.99999999999999944</v>
      </c>
      <c r="BT235" s="11">
        <v>0.52564102564102566</v>
      </c>
      <c r="BU235" s="11">
        <v>0.60256410256410275</v>
      </c>
      <c r="BV235" s="11">
        <v>0.74358974358974361</v>
      </c>
      <c r="BW235">
        <v>5.2142857142857162</v>
      </c>
      <c r="BX235">
        <v>6.0000000000000036</v>
      </c>
      <c r="BY235">
        <v>7.0000000000000044</v>
      </c>
      <c r="BZ235">
        <v>3.9999999999999987</v>
      </c>
      <c r="CA235">
        <v>5.5714285714285721</v>
      </c>
      <c r="CB235">
        <v>6.5000000000000009</v>
      </c>
      <c r="CC235">
        <v>34.285714285714299</v>
      </c>
      <c r="CD235" s="11">
        <v>0.4345238095238097</v>
      </c>
      <c r="CE235" s="11">
        <v>0.50000000000000033</v>
      </c>
      <c r="CF235" s="11">
        <v>0.5833333333333337</v>
      </c>
      <c r="CG235" s="11">
        <v>0.3333333333333332</v>
      </c>
      <c r="CH235" s="11">
        <v>0.46428571428571436</v>
      </c>
      <c r="CI235" s="11">
        <v>0.54166666666666674</v>
      </c>
      <c r="CJ235" s="11">
        <v>0.47619047619047628</v>
      </c>
      <c r="CK235" s="57">
        <f t="shared" ref="CK235:CK258" si="229">SUM(CJ235+BV235+BH235+AT235+AF235+R235)/6</f>
        <v>0.64129273504273521</v>
      </c>
    </row>
    <row r="236" spans="1:107" x14ac:dyDescent="0.25">
      <c r="A236" s="5" t="s">
        <v>113</v>
      </c>
      <c r="B236" s="12" t="s">
        <v>118</v>
      </c>
      <c r="C236" t="s">
        <v>119</v>
      </c>
      <c r="E236" s="2">
        <v>12.153846153846146</v>
      </c>
      <c r="F236" s="2">
        <v>9.2307692307692317</v>
      </c>
      <c r="G236" s="2">
        <v>10.307692307692307</v>
      </c>
      <c r="H236" s="2">
        <v>12.307692307692299</v>
      </c>
      <c r="I236" s="2">
        <v>4.9230769230769225</v>
      </c>
      <c r="J236" s="2">
        <v>6.0000000000000018</v>
      </c>
      <c r="K236" s="2">
        <v>54.923076923076906</v>
      </c>
      <c r="L236" s="13">
        <v>1.0128205128205121</v>
      </c>
      <c r="M236" s="13">
        <v>0.76923076923076927</v>
      </c>
      <c r="N236" s="13">
        <v>0.85897435897435892</v>
      </c>
      <c r="O236" s="13">
        <v>1.0256410256410249</v>
      </c>
      <c r="P236" s="13">
        <v>0.41025641025641019</v>
      </c>
      <c r="Q236" s="13">
        <v>0.50000000000000011</v>
      </c>
      <c r="R236" s="9">
        <v>0.76282051282051266</v>
      </c>
      <c r="S236" s="2">
        <v>12.42857142857142</v>
      </c>
      <c r="T236" s="2">
        <v>11.999999999999991</v>
      </c>
      <c r="U236" s="2">
        <v>9.9999999999999982</v>
      </c>
      <c r="V236" s="2">
        <v>11.999999999999991</v>
      </c>
      <c r="W236" s="2">
        <v>4.2857142857142856</v>
      </c>
      <c r="X236" s="2">
        <v>5.7857142857142838</v>
      </c>
      <c r="Y236" s="2">
        <v>56.499999999999972</v>
      </c>
      <c r="Z236" s="11">
        <v>1.0357142857142849</v>
      </c>
      <c r="AA236" s="11">
        <v>0.99999999999999922</v>
      </c>
      <c r="AB236" s="11">
        <v>0.83333333333333315</v>
      </c>
      <c r="AC236" s="11">
        <v>0.99999999999999922</v>
      </c>
      <c r="AD236" s="11">
        <v>0.35714285714285715</v>
      </c>
      <c r="AE236" s="11">
        <v>0.48214285714285698</v>
      </c>
      <c r="AF236" s="10">
        <v>0.78472222222222177</v>
      </c>
      <c r="AG236" s="2">
        <v>10</v>
      </c>
      <c r="AH236" s="2">
        <v>6.0000000000000027</v>
      </c>
      <c r="AI236" s="2">
        <v>10</v>
      </c>
      <c r="AJ236" s="2">
        <v>11.999999999999993</v>
      </c>
      <c r="AK236" s="2">
        <v>4.4615384615384617</v>
      </c>
      <c r="AL236" s="2">
        <v>6.0769230769230784</v>
      </c>
      <c r="AM236" s="2">
        <v>48.53846153846154</v>
      </c>
      <c r="AN236" s="11">
        <v>0.83333333333333337</v>
      </c>
      <c r="AO236" s="11">
        <v>0.50000000000000022</v>
      </c>
      <c r="AP236" s="11">
        <v>0.83333333333333337</v>
      </c>
      <c r="AQ236" s="11">
        <v>0.99999999999999944</v>
      </c>
      <c r="AR236" s="11">
        <v>0.37179487179487181</v>
      </c>
      <c r="AS236" s="11">
        <v>0.5064102564102565</v>
      </c>
      <c r="AT236" s="10">
        <v>0.67414529914529908</v>
      </c>
      <c r="AU236" s="2">
        <v>11.999999999999995</v>
      </c>
      <c r="AV236" s="2">
        <v>11.999999999999995</v>
      </c>
      <c r="AW236" s="2">
        <v>11.999999999999991</v>
      </c>
      <c r="AX236" s="2">
        <v>10.000000000000002</v>
      </c>
      <c r="AY236" s="2">
        <v>6</v>
      </c>
      <c r="AZ236" s="2">
        <v>4.7142857142857135</v>
      </c>
      <c r="BA236" s="2">
        <v>56.714285714285694</v>
      </c>
      <c r="BB236" s="11">
        <v>0.99999999999999956</v>
      </c>
      <c r="BC236" s="11">
        <v>0.99999999999999956</v>
      </c>
      <c r="BD236" s="11">
        <v>0.99999999999999922</v>
      </c>
      <c r="BE236" s="11">
        <v>0.83333333333333348</v>
      </c>
      <c r="BF236" s="11">
        <v>0.5</v>
      </c>
      <c r="BG236" s="11">
        <v>0.39285714285714279</v>
      </c>
      <c r="BH236" s="10">
        <v>0.78769841269841245</v>
      </c>
      <c r="BI236">
        <v>11.999999999999993</v>
      </c>
      <c r="BJ236">
        <v>8.0000000000000071</v>
      </c>
      <c r="BK236">
        <v>11.999999999999993</v>
      </c>
      <c r="BL236">
        <v>10.153846153846153</v>
      </c>
      <c r="BM236">
        <v>3.6153846153846154</v>
      </c>
      <c r="BN236">
        <v>7.3076923076923066</v>
      </c>
      <c r="BO236">
        <v>53.076923076923066</v>
      </c>
      <c r="BP236" s="11">
        <v>0.99999999999999944</v>
      </c>
      <c r="BQ236" s="11">
        <v>0.6666666666666673</v>
      </c>
      <c r="BR236" s="11">
        <v>0.99999999999999944</v>
      </c>
      <c r="BS236" s="11">
        <v>0.84615384615384615</v>
      </c>
      <c r="BT236" s="11">
        <v>0.30128205128205127</v>
      </c>
      <c r="BU236" s="11">
        <v>0.60897435897435892</v>
      </c>
      <c r="BV236" s="11">
        <v>0.73717948717948711</v>
      </c>
      <c r="BW236">
        <v>10.000000000000002</v>
      </c>
      <c r="BX236">
        <v>3.9999999999999987</v>
      </c>
      <c r="BY236">
        <v>10.000000000000004</v>
      </c>
      <c r="BZ236">
        <v>6.0000000000000036</v>
      </c>
      <c r="CA236">
        <v>4.9285714285714288</v>
      </c>
      <c r="CB236">
        <v>5.3571428571428577</v>
      </c>
      <c r="CC236">
        <v>40.285714285714292</v>
      </c>
      <c r="CD236" s="11">
        <v>0.83333333333333348</v>
      </c>
      <c r="CE236" s="11">
        <v>0.3333333333333332</v>
      </c>
      <c r="CF236" s="11">
        <v>0.83333333333333359</v>
      </c>
      <c r="CG236" s="11">
        <v>0.50000000000000033</v>
      </c>
      <c r="CH236" s="11">
        <v>0.41071428571428575</v>
      </c>
      <c r="CI236" s="11">
        <v>0.44642857142857145</v>
      </c>
      <c r="CJ236" s="11">
        <v>0.55952380952380965</v>
      </c>
      <c r="CK236" s="57">
        <f t="shared" si="229"/>
        <v>0.71768162393162382</v>
      </c>
    </row>
    <row r="237" spans="1:107" x14ac:dyDescent="0.25">
      <c r="A237" s="5" t="s">
        <v>113</v>
      </c>
      <c r="B237" s="12" t="s">
        <v>120</v>
      </c>
      <c r="C237" t="s">
        <v>121</v>
      </c>
      <c r="E237" s="2">
        <v>10.615384615384613</v>
      </c>
      <c r="F237" s="2">
        <v>10.461538461538462</v>
      </c>
      <c r="G237" s="2">
        <v>12.615384615384606</v>
      </c>
      <c r="H237" s="2">
        <v>10.769230769230763</v>
      </c>
      <c r="I237" s="2">
        <v>4.5384615384615383</v>
      </c>
      <c r="J237" s="2">
        <v>4.2307692307692308</v>
      </c>
      <c r="K237" s="2">
        <v>53.230769230769212</v>
      </c>
      <c r="L237" s="13">
        <v>0.88461538461538447</v>
      </c>
      <c r="M237" s="13">
        <v>0.87179487179487181</v>
      </c>
      <c r="N237" s="13">
        <v>1.0512820512820504</v>
      </c>
      <c r="O237" s="13">
        <v>0.89743589743589691</v>
      </c>
      <c r="P237" s="13">
        <v>0.37820512820512819</v>
      </c>
      <c r="Q237" s="13">
        <v>0.35256410256410259</v>
      </c>
      <c r="R237" s="9">
        <v>0.73931623931623902</v>
      </c>
      <c r="S237" s="2">
        <v>10.000000000000002</v>
      </c>
      <c r="T237" s="2">
        <v>10.999999999999996</v>
      </c>
      <c r="U237" s="2">
        <v>10.000000000000002</v>
      </c>
      <c r="V237" s="2">
        <v>8.0000000000000089</v>
      </c>
      <c r="W237" s="2">
        <v>4.6428571428571432</v>
      </c>
      <c r="X237" s="2">
        <v>4.4999999999999991</v>
      </c>
      <c r="Y237" s="2">
        <v>48.142857142857153</v>
      </c>
      <c r="Z237" s="11">
        <v>0.83333333333333348</v>
      </c>
      <c r="AA237" s="11">
        <v>0.91666666666666641</v>
      </c>
      <c r="AB237" s="11">
        <v>0.83333333333333348</v>
      </c>
      <c r="AC237" s="11">
        <v>0.66666666666666741</v>
      </c>
      <c r="AD237" s="11">
        <v>0.38690476190476192</v>
      </c>
      <c r="AE237" s="11">
        <v>0.37499999999999994</v>
      </c>
      <c r="AF237" s="10">
        <v>0.66865079365079383</v>
      </c>
      <c r="AG237" s="2">
        <v>8.0000000000000071</v>
      </c>
      <c r="AH237" s="2">
        <v>11.999999999999993</v>
      </c>
      <c r="AI237" s="2">
        <v>11.999999999999993</v>
      </c>
      <c r="AJ237" s="2">
        <v>10</v>
      </c>
      <c r="AK237" s="2">
        <v>3.6153846153846154</v>
      </c>
      <c r="AL237" s="2">
        <v>5.3076923076923075</v>
      </c>
      <c r="AM237" s="2">
        <v>50.923076923076913</v>
      </c>
      <c r="AN237" s="11">
        <v>0.6666666666666673</v>
      </c>
      <c r="AO237" s="11">
        <v>0.99999999999999944</v>
      </c>
      <c r="AP237" s="11">
        <v>0.99999999999999944</v>
      </c>
      <c r="AQ237" s="11">
        <v>0.83333333333333337</v>
      </c>
      <c r="AR237" s="11">
        <v>0.30128205128205127</v>
      </c>
      <c r="AS237" s="11">
        <v>0.44230769230769229</v>
      </c>
      <c r="AT237" s="10">
        <v>0.70726495726495708</v>
      </c>
      <c r="AU237" s="2">
        <v>8.0000000000000089</v>
      </c>
      <c r="AV237" s="2">
        <v>8.0000000000000089</v>
      </c>
      <c r="AW237" s="2">
        <v>10.000000000000002</v>
      </c>
      <c r="AX237" s="2">
        <v>7.0000000000000044</v>
      </c>
      <c r="AY237" s="2">
        <v>3.4285714285714279</v>
      </c>
      <c r="AZ237" s="2">
        <v>3.3571428571428577</v>
      </c>
      <c r="BA237" s="2">
        <v>39.78571428571432</v>
      </c>
      <c r="BB237" s="11">
        <v>0.66666666666666741</v>
      </c>
      <c r="BC237" s="11">
        <v>0.66666666666666741</v>
      </c>
      <c r="BD237" s="11">
        <v>0.83333333333333348</v>
      </c>
      <c r="BE237" s="11">
        <v>0.5833333333333337</v>
      </c>
      <c r="BF237" s="11">
        <v>0.28571428571428564</v>
      </c>
      <c r="BG237" s="11">
        <v>0.27976190476190482</v>
      </c>
      <c r="BH237" s="10">
        <v>0.55257936507936534</v>
      </c>
      <c r="BI237">
        <v>10.000000000000002</v>
      </c>
      <c r="BJ237">
        <v>10.999999999999995</v>
      </c>
      <c r="BK237">
        <v>8.0000000000000071</v>
      </c>
      <c r="BL237">
        <v>6.0000000000000027</v>
      </c>
      <c r="BM237">
        <v>4.5384615384615383</v>
      </c>
      <c r="BN237">
        <v>4.4615384615384617</v>
      </c>
      <c r="BO237">
        <v>44.000000000000007</v>
      </c>
      <c r="BP237" s="11">
        <v>0.83333333333333348</v>
      </c>
      <c r="BQ237" s="11">
        <v>0.91666666666666619</v>
      </c>
      <c r="BR237" s="11">
        <v>0.6666666666666673</v>
      </c>
      <c r="BS237" s="11">
        <v>0.50000000000000022</v>
      </c>
      <c r="BT237" s="11">
        <v>0.37820512820512819</v>
      </c>
      <c r="BU237" s="11">
        <v>0.37179487179487181</v>
      </c>
      <c r="BV237" s="11">
        <v>0.61111111111111116</v>
      </c>
      <c r="BW237">
        <v>5.0000000000000009</v>
      </c>
      <c r="BX237">
        <v>6.0000000000000036</v>
      </c>
      <c r="BY237">
        <v>3.9999999999999987</v>
      </c>
      <c r="BZ237">
        <v>6.0000000000000036</v>
      </c>
      <c r="CA237">
        <v>5.3571428571428577</v>
      </c>
      <c r="CB237">
        <v>3.7857142857142851</v>
      </c>
      <c r="CC237">
        <v>30.142857142857149</v>
      </c>
      <c r="CD237" s="11">
        <v>0.41666666666666674</v>
      </c>
      <c r="CE237" s="11">
        <v>0.50000000000000033</v>
      </c>
      <c r="CF237" s="11">
        <v>0.3333333333333332</v>
      </c>
      <c r="CG237" s="11">
        <v>0.50000000000000033</v>
      </c>
      <c r="CH237" s="11">
        <v>0.44642857142857145</v>
      </c>
      <c r="CI237" s="11">
        <v>0.31547619047619041</v>
      </c>
      <c r="CJ237" s="11">
        <v>0.41865079365079372</v>
      </c>
      <c r="CK237" s="57">
        <f t="shared" si="229"/>
        <v>0.61626221001221004</v>
      </c>
    </row>
    <row r="238" spans="1:107" x14ac:dyDescent="0.25">
      <c r="A238" s="5" t="s">
        <v>113</v>
      </c>
      <c r="B238" s="12" t="s">
        <v>124</v>
      </c>
      <c r="C238" t="s">
        <v>125</v>
      </c>
      <c r="E238" s="2">
        <v>10.615384615384613</v>
      </c>
      <c r="F238" s="2">
        <v>12.769230769230759</v>
      </c>
      <c r="G238" s="2">
        <v>10.769230769230766</v>
      </c>
      <c r="H238" s="2">
        <v>10.615384615384613</v>
      </c>
      <c r="I238" s="2">
        <v>4.5384615384615392</v>
      </c>
      <c r="J238" s="2">
        <v>5.7692307692307701</v>
      </c>
      <c r="K238" s="2">
        <v>55.076923076923066</v>
      </c>
      <c r="L238" s="13">
        <v>0.88461538461538447</v>
      </c>
      <c r="M238" s="13">
        <v>1.0641025641025632</v>
      </c>
      <c r="N238" s="13">
        <v>0.89743589743589725</v>
      </c>
      <c r="O238" s="13">
        <v>0.88461538461538447</v>
      </c>
      <c r="P238" s="13">
        <v>0.37820512820512825</v>
      </c>
      <c r="Q238" s="13">
        <v>0.48076923076923084</v>
      </c>
      <c r="R238" s="9">
        <v>0.76495726495726479</v>
      </c>
      <c r="S238" s="2">
        <v>11.999999999999995</v>
      </c>
      <c r="T238" s="2">
        <v>8.0000000000000089</v>
      </c>
      <c r="U238" s="2">
        <v>10.000000000000002</v>
      </c>
      <c r="V238" s="2">
        <v>6.0000000000000036</v>
      </c>
      <c r="W238" s="2">
        <v>5.0714285714285721</v>
      </c>
      <c r="X238" s="2">
        <v>5.2857142857142856</v>
      </c>
      <c r="Y238" s="2">
        <v>46.357142857142868</v>
      </c>
      <c r="Z238" s="11">
        <v>0.99999999999999956</v>
      </c>
      <c r="AA238" s="11">
        <v>0.66666666666666741</v>
      </c>
      <c r="AB238" s="11">
        <v>0.83333333333333348</v>
      </c>
      <c r="AC238" s="11">
        <v>0.50000000000000033</v>
      </c>
      <c r="AD238" s="11">
        <v>0.42261904761904767</v>
      </c>
      <c r="AE238" s="11">
        <v>0.44047619047619047</v>
      </c>
      <c r="AF238" s="10">
        <v>0.6438492063492065</v>
      </c>
      <c r="AG238" s="2">
        <v>10</v>
      </c>
      <c r="AH238" s="2">
        <v>10</v>
      </c>
      <c r="AI238" s="2">
        <v>10.999999999999995</v>
      </c>
      <c r="AJ238" s="2">
        <v>10.153846153846153</v>
      </c>
      <c r="AK238" s="2">
        <v>5.9230769230769234</v>
      </c>
      <c r="AL238" s="2">
        <v>7.0769230769230766</v>
      </c>
      <c r="AM238" s="2">
        <v>54.153846153846146</v>
      </c>
      <c r="AN238" s="11">
        <v>0.83333333333333337</v>
      </c>
      <c r="AO238" s="11">
        <v>0.83333333333333337</v>
      </c>
      <c r="AP238" s="11">
        <v>0.91666666666666619</v>
      </c>
      <c r="AQ238" s="11">
        <v>0.84615384615384615</v>
      </c>
      <c r="AR238" s="11">
        <v>0.49358974358974361</v>
      </c>
      <c r="AS238" s="11">
        <v>0.58974358974358976</v>
      </c>
      <c r="AT238" s="10">
        <v>0.75213675213675213</v>
      </c>
      <c r="AU238" s="2">
        <v>11.999999999999995</v>
      </c>
      <c r="AV238" s="2">
        <v>11.999999999999995</v>
      </c>
      <c r="AW238" s="2">
        <v>11.999999999999995</v>
      </c>
      <c r="AX238" s="2">
        <v>10.000000000000002</v>
      </c>
      <c r="AY238" s="2">
        <v>6.3571428571428568</v>
      </c>
      <c r="AZ238" s="2">
        <v>7.0714285714285712</v>
      </c>
      <c r="BA238" s="2">
        <v>59.428571428571409</v>
      </c>
      <c r="BB238" s="11">
        <v>0.99999999999999956</v>
      </c>
      <c r="BC238" s="11">
        <v>0.99999999999999956</v>
      </c>
      <c r="BD238" s="11">
        <v>0.99999999999999956</v>
      </c>
      <c r="BE238" s="11">
        <v>0.83333333333333348</v>
      </c>
      <c r="BF238" s="11">
        <v>0.52976190476190477</v>
      </c>
      <c r="BG238" s="11">
        <v>0.5892857142857143</v>
      </c>
      <c r="BH238" s="10">
        <v>0.82539682539682524</v>
      </c>
      <c r="BI238">
        <v>10</v>
      </c>
      <c r="BJ238">
        <v>8.0000000000000018</v>
      </c>
      <c r="BK238">
        <v>10.999999999999995</v>
      </c>
      <c r="BL238">
        <v>11.999999999999993</v>
      </c>
      <c r="BM238">
        <v>4.3846153846153841</v>
      </c>
      <c r="BN238">
        <v>7.2307692307692299</v>
      </c>
      <c r="BO238">
        <v>52.615384615384599</v>
      </c>
      <c r="BP238" s="11">
        <v>0.83333333333333337</v>
      </c>
      <c r="BQ238" s="11">
        <v>0.66666666666666685</v>
      </c>
      <c r="BR238" s="11">
        <v>0.91666666666666619</v>
      </c>
      <c r="BS238" s="11">
        <v>0.99999999999999944</v>
      </c>
      <c r="BT238" s="11">
        <v>0.36538461538461536</v>
      </c>
      <c r="BU238" s="11">
        <v>0.60256410256410253</v>
      </c>
      <c r="BV238" s="11">
        <v>0.73076923076923073</v>
      </c>
      <c r="BW238">
        <v>10.000000000000002</v>
      </c>
      <c r="BX238">
        <v>6.0000000000000036</v>
      </c>
      <c r="BY238">
        <v>11.999999999999995</v>
      </c>
      <c r="BZ238">
        <v>12</v>
      </c>
      <c r="CA238">
        <v>4.9285714285714297</v>
      </c>
      <c r="CB238">
        <v>3.714285714285714</v>
      </c>
      <c r="CC238">
        <v>48.642857142857146</v>
      </c>
      <c r="CD238" s="11">
        <v>0.83333333333333348</v>
      </c>
      <c r="CE238" s="11">
        <v>0.50000000000000033</v>
      </c>
      <c r="CF238" s="11">
        <v>0.99999999999999956</v>
      </c>
      <c r="CG238" s="11">
        <v>1</v>
      </c>
      <c r="CH238" s="11">
        <v>0.41071428571428581</v>
      </c>
      <c r="CI238" s="11">
        <v>0.30952380952380948</v>
      </c>
      <c r="CJ238" s="11">
        <v>0.67559523809523814</v>
      </c>
      <c r="CK238" s="57">
        <f t="shared" si="229"/>
        <v>0.73211741961741961</v>
      </c>
    </row>
    <row r="239" spans="1:107" x14ac:dyDescent="0.25">
      <c r="A239" s="5" t="s">
        <v>113</v>
      </c>
      <c r="B239" s="12" t="s">
        <v>126</v>
      </c>
      <c r="C239" t="s">
        <v>127</v>
      </c>
      <c r="E239" s="2">
        <v>10.000000000000002</v>
      </c>
      <c r="F239" s="2">
        <v>6.1538461538461569</v>
      </c>
      <c r="G239" s="2">
        <v>6.6153846153846176</v>
      </c>
      <c r="H239" s="2">
        <v>6.1538461538461569</v>
      </c>
      <c r="I239" s="2">
        <v>4.6153846153846159</v>
      </c>
      <c r="J239" s="2">
        <v>8.0000000000000018</v>
      </c>
      <c r="K239" s="2">
        <v>41.538461538461547</v>
      </c>
      <c r="L239" s="13">
        <v>0.83333333333333348</v>
      </c>
      <c r="M239" s="13">
        <v>0.51282051282051311</v>
      </c>
      <c r="N239" s="13">
        <v>0.55128205128205143</v>
      </c>
      <c r="O239" s="13">
        <v>0.51282051282051311</v>
      </c>
      <c r="P239" s="13">
        <v>0.38461538461538464</v>
      </c>
      <c r="Q239" s="13">
        <v>0.66666666666666685</v>
      </c>
      <c r="R239" s="9">
        <v>0.5769230769230772</v>
      </c>
      <c r="S239" s="2">
        <v>10.999999999999996</v>
      </c>
      <c r="T239" s="2">
        <v>8.0000000000000089</v>
      </c>
      <c r="U239" s="2">
        <v>10.000000000000002</v>
      </c>
      <c r="V239" s="2">
        <v>6</v>
      </c>
      <c r="W239" s="2">
        <v>5.8571428571428568</v>
      </c>
      <c r="X239" s="2">
        <v>5.928571428571427</v>
      </c>
      <c r="Y239" s="2">
        <v>46.785714285714292</v>
      </c>
      <c r="Z239" s="11">
        <v>0.91666666666666641</v>
      </c>
      <c r="AA239" s="11">
        <v>0.66666666666666741</v>
      </c>
      <c r="AB239" s="11">
        <v>0.83333333333333348</v>
      </c>
      <c r="AC239" s="11">
        <v>0.5</v>
      </c>
      <c r="AD239" s="11">
        <v>0.48809523809523808</v>
      </c>
      <c r="AE239" s="11">
        <v>0.4940476190476189</v>
      </c>
      <c r="AF239" s="10">
        <v>0.64980158730158744</v>
      </c>
      <c r="AG239" s="2">
        <v>8.1538461538461604</v>
      </c>
      <c r="AH239" s="2">
        <v>8.0000000000000018</v>
      </c>
      <c r="AI239" s="2">
        <v>6.0000000000000027</v>
      </c>
      <c r="AJ239" s="2">
        <v>8.0000000000000071</v>
      </c>
      <c r="AK239" s="2">
        <v>3.2307692307692304</v>
      </c>
      <c r="AL239" s="2">
        <v>3.9230769230769229</v>
      </c>
      <c r="AM239" s="2">
        <v>37.307692307692321</v>
      </c>
      <c r="AN239" s="11">
        <v>0.67948717948718007</v>
      </c>
      <c r="AO239" s="11">
        <v>0.66666666666666685</v>
      </c>
      <c r="AP239" s="11">
        <v>0.50000000000000022</v>
      </c>
      <c r="AQ239" s="11">
        <v>0.6666666666666673</v>
      </c>
      <c r="AR239" s="11">
        <v>0.26923076923076922</v>
      </c>
      <c r="AS239" s="11">
        <v>0.32692307692307693</v>
      </c>
      <c r="AT239" s="10">
        <v>0.51816239316239343</v>
      </c>
      <c r="AU239" s="2">
        <v>9.0000000000000036</v>
      </c>
      <c r="AV239" s="2">
        <v>9.0000000000000036</v>
      </c>
      <c r="AW239" s="2">
        <v>10.000000000000002</v>
      </c>
      <c r="AX239" s="2">
        <v>7.0714285714285774</v>
      </c>
      <c r="AY239" s="2">
        <v>3.7857142857142851</v>
      </c>
      <c r="AZ239" s="2">
        <v>4.8571428571428568</v>
      </c>
      <c r="BA239" s="2">
        <v>43.714285714285722</v>
      </c>
      <c r="BB239" s="11">
        <v>0.75000000000000033</v>
      </c>
      <c r="BC239" s="11">
        <v>0.75000000000000033</v>
      </c>
      <c r="BD239" s="11">
        <v>0.83333333333333348</v>
      </c>
      <c r="BE239" s="11">
        <v>0.58928571428571475</v>
      </c>
      <c r="BF239" s="11">
        <v>0.31547619047619041</v>
      </c>
      <c r="BG239" s="11">
        <v>0.40476190476190471</v>
      </c>
      <c r="BH239" s="10">
        <v>0.60714285714285732</v>
      </c>
      <c r="BI239">
        <v>11.999999999999993</v>
      </c>
      <c r="BJ239">
        <v>10</v>
      </c>
      <c r="BK239">
        <v>10</v>
      </c>
      <c r="BL239">
        <v>10</v>
      </c>
      <c r="BM239">
        <v>8.0000000000000071</v>
      </c>
      <c r="BN239">
        <v>5.1538461538461542</v>
      </c>
      <c r="BO239">
        <v>55.153846153846153</v>
      </c>
      <c r="BP239" s="11">
        <v>0.99999999999999944</v>
      </c>
      <c r="BQ239" s="11">
        <v>0.83333333333333337</v>
      </c>
      <c r="BR239" s="11">
        <v>0.83333333333333337</v>
      </c>
      <c r="BS239" s="11">
        <v>0.83333333333333337</v>
      </c>
      <c r="BT239" s="11">
        <v>0.6666666666666673</v>
      </c>
      <c r="BU239" s="11">
        <v>0.42948717948717952</v>
      </c>
      <c r="BV239" s="11">
        <v>0.76602564102564108</v>
      </c>
      <c r="BW239">
        <v>11.999999999999995</v>
      </c>
      <c r="BX239">
        <v>10.000000000000002</v>
      </c>
      <c r="BY239">
        <v>8.4285714285714342</v>
      </c>
      <c r="BZ239">
        <v>11.999999999999995</v>
      </c>
      <c r="CA239">
        <v>8.0000000000000089</v>
      </c>
      <c r="CB239">
        <v>5.8571428571428577</v>
      </c>
      <c r="CC239">
        <v>56.285714285714292</v>
      </c>
      <c r="CD239" s="11">
        <v>0.99999999999999956</v>
      </c>
      <c r="CE239" s="11">
        <v>0.83333333333333348</v>
      </c>
      <c r="CF239" s="11">
        <v>0.70238095238095288</v>
      </c>
      <c r="CG239" s="11">
        <v>0.99999999999999956</v>
      </c>
      <c r="CH239" s="11">
        <v>0.66666666666666741</v>
      </c>
      <c r="CI239" s="11">
        <v>0.48809523809523814</v>
      </c>
      <c r="CJ239" s="11">
        <v>0.78174603174603174</v>
      </c>
      <c r="CK239" s="57">
        <f t="shared" si="229"/>
        <v>0.64996693121693139</v>
      </c>
    </row>
    <row r="240" spans="1:107" x14ac:dyDescent="0.25">
      <c r="A240" s="5" t="s">
        <v>113</v>
      </c>
      <c r="B240" s="6" t="s">
        <v>128</v>
      </c>
      <c r="C240" s="7" t="s">
        <v>129</v>
      </c>
      <c r="D240" s="7"/>
      <c r="E240" s="8">
        <v>9.6923076923076916</v>
      </c>
      <c r="F240" s="8">
        <v>10.615384615384613</v>
      </c>
      <c r="G240" s="8">
        <v>12.923076923076913</v>
      </c>
      <c r="H240" s="8">
        <v>9.6923076923076916</v>
      </c>
      <c r="I240" s="8">
        <v>3.7692307692307696</v>
      </c>
      <c r="J240" s="8">
        <v>5.0769230769230775</v>
      </c>
      <c r="K240" s="8">
        <v>51.769230769230759</v>
      </c>
      <c r="L240" s="9">
        <v>0.8076923076923076</v>
      </c>
      <c r="M240" s="9">
        <v>0.88461538461538447</v>
      </c>
      <c r="N240" s="9">
        <v>1.076923076923076</v>
      </c>
      <c r="O240" s="9">
        <v>0.8076923076923076</v>
      </c>
      <c r="P240" s="9">
        <v>0.31410256410256415</v>
      </c>
      <c r="Q240" s="9">
        <v>0.42307692307692313</v>
      </c>
      <c r="R240" s="9">
        <v>0.71901709401709379</v>
      </c>
      <c r="S240" s="8">
        <v>11.999999999999991</v>
      </c>
      <c r="T240" s="8">
        <v>8.0000000000000089</v>
      </c>
      <c r="U240" s="8">
        <v>8.0000000000000089</v>
      </c>
      <c r="V240" s="8">
        <v>10.000000000000002</v>
      </c>
      <c r="W240" s="8">
        <v>3</v>
      </c>
      <c r="X240" s="8">
        <v>6.5714285714285721</v>
      </c>
      <c r="Y240" s="8">
        <v>47.571428571428577</v>
      </c>
      <c r="Z240" s="10">
        <v>0.99999999999999922</v>
      </c>
      <c r="AA240" s="10">
        <v>0.66666666666666741</v>
      </c>
      <c r="AB240" s="10">
        <v>0.66666666666666741</v>
      </c>
      <c r="AC240" s="10">
        <v>0.83333333333333348</v>
      </c>
      <c r="AD240" s="10">
        <v>0.25</v>
      </c>
      <c r="AE240" s="10">
        <v>0.54761904761904767</v>
      </c>
      <c r="AF240" s="10">
        <v>0.66071428571428592</v>
      </c>
      <c r="AG240" s="8">
        <v>5.0000000000000009</v>
      </c>
      <c r="AH240" s="8">
        <v>8.0000000000000071</v>
      </c>
      <c r="AI240" s="8">
        <v>10</v>
      </c>
      <c r="AJ240" s="8">
        <v>7.1538461538461577</v>
      </c>
      <c r="AK240" s="8">
        <v>5.3076923076923084</v>
      </c>
      <c r="AL240" s="8">
        <v>6.6923076923076943</v>
      </c>
      <c r="AM240" s="8">
        <v>42.153846153846168</v>
      </c>
      <c r="AN240" s="10">
        <v>0.41666666666666674</v>
      </c>
      <c r="AO240" s="10">
        <v>0.6666666666666673</v>
      </c>
      <c r="AP240" s="10">
        <v>0.83333333333333337</v>
      </c>
      <c r="AQ240" s="10">
        <v>0.59615384615384648</v>
      </c>
      <c r="AR240" s="10">
        <v>0.44230769230769235</v>
      </c>
      <c r="AS240" s="10">
        <v>0.55769230769230782</v>
      </c>
      <c r="AT240" s="10">
        <v>0.58547008547008572</v>
      </c>
      <c r="AU240" s="8">
        <v>7.0000000000000044</v>
      </c>
      <c r="AV240" s="8">
        <v>10.000000000000002</v>
      </c>
      <c r="AW240" s="8">
        <v>10.000000000000002</v>
      </c>
      <c r="AX240" s="8">
        <v>10.000000000000002</v>
      </c>
      <c r="AY240" s="8">
        <v>5.7857142857142847</v>
      </c>
      <c r="AZ240" s="8">
        <v>5.9285714285714288</v>
      </c>
      <c r="BA240" s="8">
        <v>48.714285714285722</v>
      </c>
      <c r="BB240" s="10">
        <v>0.5833333333333337</v>
      </c>
      <c r="BC240" s="10">
        <v>0.83333333333333348</v>
      </c>
      <c r="BD240" s="10">
        <v>0.83333333333333348</v>
      </c>
      <c r="BE240" s="10">
        <v>0.83333333333333348</v>
      </c>
      <c r="BF240" s="10">
        <v>0.48214285714285704</v>
      </c>
      <c r="BG240" s="10">
        <v>0.49404761904761907</v>
      </c>
      <c r="BH240" s="10">
        <v>0.67658730158730174</v>
      </c>
      <c r="BI240">
        <v>10.999999999999995</v>
      </c>
      <c r="BJ240">
        <v>8.0000000000000071</v>
      </c>
      <c r="BK240">
        <v>11.999999999999993</v>
      </c>
      <c r="BL240">
        <v>7.0000000000000036</v>
      </c>
      <c r="BM240">
        <v>4.8461538461538467</v>
      </c>
      <c r="BN240">
        <v>6.3076923076923084</v>
      </c>
      <c r="BO240">
        <v>49.153846153846153</v>
      </c>
      <c r="BP240" s="11">
        <v>0.91666666666666619</v>
      </c>
      <c r="BQ240" s="11">
        <v>0.6666666666666673</v>
      </c>
      <c r="BR240" s="11">
        <v>0.99999999999999944</v>
      </c>
      <c r="BS240" s="11">
        <v>0.58333333333333359</v>
      </c>
      <c r="BT240" s="11">
        <v>0.40384615384615391</v>
      </c>
      <c r="BU240" s="11">
        <v>0.52564102564102566</v>
      </c>
      <c r="BV240" s="11">
        <v>0.6826923076923076</v>
      </c>
      <c r="BW240">
        <v>10.000000000000002</v>
      </c>
      <c r="BX240">
        <v>8.0000000000000089</v>
      </c>
      <c r="BY240">
        <v>10.999999999999996</v>
      </c>
      <c r="BZ240">
        <v>8.0000000000000089</v>
      </c>
      <c r="CA240">
        <v>5.5</v>
      </c>
      <c r="CB240">
        <v>6.2857142857142847</v>
      </c>
      <c r="CC240">
        <v>48.785714285714299</v>
      </c>
      <c r="CD240" s="11">
        <v>0.83333333333333348</v>
      </c>
      <c r="CE240" s="11">
        <v>0.66666666666666741</v>
      </c>
      <c r="CF240" s="11">
        <v>0.91666666666666641</v>
      </c>
      <c r="CG240" s="11">
        <v>0.66666666666666741</v>
      </c>
      <c r="CH240" s="11">
        <v>0.45833333333333331</v>
      </c>
      <c r="CI240" s="11">
        <v>0.52380952380952372</v>
      </c>
      <c r="CJ240" s="11">
        <v>0.67757936507936523</v>
      </c>
      <c r="CK240" s="57">
        <f t="shared" si="229"/>
        <v>0.66701007326007333</v>
      </c>
    </row>
    <row r="241" spans="1:89" x14ac:dyDescent="0.25">
      <c r="A241" s="5" t="s">
        <v>113</v>
      </c>
      <c r="B241" s="12" t="s">
        <v>130</v>
      </c>
      <c r="C241" t="s">
        <v>131</v>
      </c>
      <c r="E241" s="2">
        <v>10.307692307692307</v>
      </c>
      <c r="F241" s="2">
        <v>10.307692307692307</v>
      </c>
      <c r="G241" s="2">
        <v>8.1538461538461604</v>
      </c>
      <c r="H241" s="2">
        <v>12.153846153846146</v>
      </c>
      <c r="I241" s="2">
        <v>5.6153846153846168</v>
      </c>
      <c r="J241" s="2">
        <v>6.2307692307692317</v>
      </c>
      <c r="K241" s="2">
        <v>52.769230769230766</v>
      </c>
      <c r="L241" s="13">
        <v>0.85897435897435892</v>
      </c>
      <c r="M241" s="13">
        <v>0.85897435897435892</v>
      </c>
      <c r="N241" s="13">
        <v>0.67948717948718007</v>
      </c>
      <c r="O241" s="13">
        <v>1.0128205128205121</v>
      </c>
      <c r="P241" s="13">
        <v>0.46794871794871806</v>
      </c>
      <c r="Q241" s="13">
        <v>0.51923076923076927</v>
      </c>
      <c r="R241" s="9">
        <v>0.73290598290598286</v>
      </c>
      <c r="S241" s="2">
        <v>6.0000000000000036</v>
      </c>
      <c r="T241" s="2">
        <v>10.000000000000002</v>
      </c>
      <c r="U241" s="2">
        <v>8.0000000000000089</v>
      </c>
      <c r="V241" s="2">
        <v>10.000000000000002</v>
      </c>
      <c r="W241" s="2">
        <v>4.9285714285714297</v>
      </c>
      <c r="X241" s="2">
        <v>3.9285714285714279</v>
      </c>
      <c r="Y241" s="2">
        <v>42.857142857142875</v>
      </c>
      <c r="Z241" s="11">
        <v>0.50000000000000033</v>
      </c>
      <c r="AA241" s="11">
        <v>0.83333333333333348</v>
      </c>
      <c r="AB241" s="11">
        <v>0.66666666666666741</v>
      </c>
      <c r="AC241" s="11">
        <v>0.83333333333333348</v>
      </c>
      <c r="AD241" s="11">
        <v>0.41071428571428581</v>
      </c>
      <c r="AE241" s="11">
        <v>0.32738095238095233</v>
      </c>
      <c r="AF241" s="10">
        <v>0.59523809523809545</v>
      </c>
      <c r="AG241" s="2">
        <v>10.46153846153846</v>
      </c>
      <c r="AH241" s="2">
        <v>8.1538461538461551</v>
      </c>
      <c r="AI241" s="2">
        <v>8.0000000000000018</v>
      </c>
      <c r="AJ241" s="2">
        <v>8.3076923076923137</v>
      </c>
      <c r="AK241" s="2">
        <v>3.6153846153846145</v>
      </c>
      <c r="AL241" s="2">
        <v>7.0769230769230784</v>
      </c>
      <c r="AM241" s="2">
        <v>45.61538461538462</v>
      </c>
      <c r="AN241" s="11">
        <v>0.8717948717948717</v>
      </c>
      <c r="AO241" s="11">
        <v>0.67948717948717963</v>
      </c>
      <c r="AP241" s="11">
        <v>0.66666666666666685</v>
      </c>
      <c r="AQ241" s="11">
        <v>0.69230769230769285</v>
      </c>
      <c r="AR241" s="11">
        <v>0.30128205128205121</v>
      </c>
      <c r="AS241" s="11">
        <v>0.58974358974358987</v>
      </c>
      <c r="AT241" s="10">
        <v>0.63354700854700863</v>
      </c>
      <c r="AU241" s="2">
        <v>10.000000000000002</v>
      </c>
      <c r="AV241" s="2">
        <v>10.000000000000002</v>
      </c>
      <c r="AW241" s="2">
        <v>11.999999999999995</v>
      </c>
      <c r="AX241" s="2">
        <v>11.999999999999995</v>
      </c>
      <c r="AY241" s="2">
        <v>5.4285714285714315</v>
      </c>
      <c r="AZ241" s="2">
        <v>5.1428571428571432</v>
      </c>
      <c r="BA241" s="2">
        <v>54.571428571428569</v>
      </c>
      <c r="BB241" s="11">
        <v>0.83333333333333348</v>
      </c>
      <c r="BC241" s="11">
        <v>0.83333333333333348</v>
      </c>
      <c r="BD241" s="11">
        <v>0.99999999999999956</v>
      </c>
      <c r="BE241" s="11">
        <v>0.99999999999999956</v>
      </c>
      <c r="BF241" s="11">
        <v>0.45238095238095261</v>
      </c>
      <c r="BG241" s="11">
        <v>0.4285714285714286</v>
      </c>
      <c r="BH241" s="10">
        <v>0.75793650793650791</v>
      </c>
      <c r="BI241">
        <v>10</v>
      </c>
      <c r="BJ241">
        <v>11.999999999999993</v>
      </c>
      <c r="BK241">
        <v>8.0000000000000071</v>
      </c>
      <c r="BL241">
        <v>8.0000000000000071</v>
      </c>
      <c r="BM241">
        <v>6.6923076923076961</v>
      </c>
      <c r="BN241">
        <v>5.2307692307692308</v>
      </c>
      <c r="BO241">
        <v>49.923076923076934</v>
      </c>
      <c r="BP241" s="11">
        <v>0.83333333333333337</v>
      </c>
      <c r="BQ241" s="11">
        <v>0.99999999999999944</v>
      </c>
      <c r="BR241" s="11">
        <v>0.6666666666666673</v>
      </c>
      <c r="BS241" s="11">
        <v>0.6666666666666673</v>
      </c>
      <c r="BT241" s="11">
        <v>0.55769230769230804</v>
      </c>
      <c r="BU241" s="11">
        <v>0.4358974358974359</v>
      </c>
      <c r="BV241" s="11">
        <v>0.69337606837606858</v>
      </c>
      <c r="BW241">
        <v>11.999999999999995</v>
      </c>
      <c r="BX241">
        <v>10.000000000000002</v>
      </c>
      <c r="BY241">
        <v>8.2857142857142918</v>
      </c>
      <c r="BZ241">
        <v>8.0000000000000089</v>
      </c>
      <c r="CA241">
        <v>5.5000000000000018</v>
      </c>
      <c r="CB241">
        <v>5.2857142857142856</v>
      </c>
      <c r="CC241">
        <v>49.071428571428584</v>
      </c>
      <c r="CD241" s="11">
        <v>0.99999999999999956</v>
      </c>
      <c r="CE241" s="11">
        <v>0.83333333333333348</v>
      </c>
      <c r="CF241" s="11">
        <v>0.69047619047619102</v>
      </c>
      <c r="CG241" s="11">
        <v>0.66666666666666741</v>
      </c>
      <c r="CH241" s="11">
        <v>0.45833333333333348</v>
      </c>
      <c r="CI241" s="11">
        <v>0.44047619047619047</v>
      </c>
      <c r="CJ241" s="11">
        <v>0.68154761904761918</v>
      </c>
      <c r="CK241" s="57">
        <f t="shared" si="229"/>
        <v>0.68242521367521369</v>
      </c>
    </row>
    <row r="242" spans="1:89" x14ac:dyDescent="0.25">
      <c r="A242" s="5" t="s">
        <v>113</v>
      </c>
      <c r="B242" s="12" t="s">
        <v>132</v>
      </c>
      <c r="C242" t="s">
        <v>133</v>
      </c>
      <c r="E242" s="2">
        <v>9.384615384615385</v>
      </c>
      <c r="F242" s="2">
        <v>12.769230769230759</v>
      </c>
      <c r="G242" s="2">
        <v>10.615384615384613</v>
      </c>
      <c r="H242" s="2">
        <v>12.461538461538453</v>
      </c>
      <c r="I242" s="2">
        <v>5.6923076923076916</v>
      </c>
      <c r="J242" s="2">
        <v>5.0000000000000009</v>
      </c>
      <c r="K242" s="2">
        <v>55.923076923076906</v>
      </c>
      <c r="L242" s="13">
        <v>0.78205128205128205</v>
      </c>
      <c r="M242" s="13">
        <v>1.0641025641025632</v>
      </c>
      <c r="N242" s="13">
        <v>0.88461538461538447</v>
      </c>
      <c r="O242" s="13">
        <v>1.0384615384615377</v>
      </c>
      <c r="P242" s="13">
        <v>0.47435897435897428</v>
      </c>
      <c r="Q242" s="13">
        <v>0.41666666666666674</v>
      </c>
      <c r="R242" s="9">
        <v>0.7767094017094015</v>
      </c>
      <c r="S242" s="2">
        <v>10.000000000000002</v>
      </c>
      <c r="T242" s="2">
        <v>11.999999999999995</v>
      </c>
      <c r="U242" s="2">
        <v>11.999999999999995</v>
      </c>
      <c r="V242" s="2">
        <v>10.000000000000002</v>
      </c>
      <c r="W242" s="2">
        <v>4.6428571428571423</v>
      </c>
      <c r="X242" s="2">
        <v>6.9285714285714279</v>
      </c>
      <c r="Y242" s="2">
        <v>55.571428571428569</v>
      </c>
      <c r="Z242" s="11">
        <v>0.83333333333333348</v>
      </c>
      <c r="AA242" s="11">
        <v>0.99999999999999956</v>
      </c>
      <c r="AB242" s="11">
        <v>0.99999999999999956</v>
      </c>
      <c r="AC242" s="11">
        <v>0.83333333333333348</v>
      </c>
      <c r="AD242" s="11">
        <v>0.38690476190476186</v>
      </c>
      <c r="AE242" s="11">
        <v>0.57738095238095233</v>
      </c>
      <c r="AF242" s="10">
        <v>0.77182539682539675</v>
      </c>
      <c r="AG242" s="2">
        <v>12.307692307692299</v>
      </c>
      <c r="AH242" s="2">
        <v>10</v>
      </c>
      <c r="AI242" s="2">
        <v>8.1538461538461604</v>
      </c>
      <c r="AJ242" s="2">
        <v>10.153846153846153</v>
      </c>
      <c r="AK242" s="2">
        <v>4.7692307692307692</v>
      </c>
      <c r="AL242" s="2">
        <v>5.5384615384615392</v>
      </c>
      <c r="AM242" s="2">
        <v>50.92307692307692</v>
      </c>
      <c r="AN242" s="11">
        <v>1.0256410256410249</v>
      </c>
      <c r="AO242" s="11">
        <v>0.83333333333333337</v>
      </c>
      <c r="AP242" s="11">
        <v>0.67948717948718007</v>
      </c>
      <c r="AQ242" s="11">
        <v>0.84615384615384615</v>
      </c>
      <c r="AR242" s="11">
        <v>0.39743589743589741</v>
      </c>
      <c r="AS242" s="11">
        <v>0.46153846153846162</v>
      </c>
      <c r="AT242" s="10">
        <v>0.70726495726495731</v>
      </c>
      <c r="AU242" s="2">
        <v>8.0000000000000089</v>
      </c>
      <c r="AV242" s="2">
        <v>8.0000000000000089</v>
      </c>
      <c r="AW242" s="2">
        <v>11.999999999999998</v>
      </c>
      <c r="AX242" s="2">
        <v>11.999999999999998</v>
      </c>
      <c r="AY242" s="2">
        <v>4.9285714285714306</v>
      </c>
      <c r="AZ242" s="2">
        <v>4.7142857142857144</v>
      </c>
      <c r="BA242" s="2">
        <v>49.64285714285716</v>
      </c>
      <c r="BB242" s="11">
        <v>0.66666666666666741</v>
      </c>
      <c r="BC242" s="11">
        <v>0.66666666666666741</v>
      </c>
      <c r="BD242" s="11">
        <v>0.99999999999999989</v>
      </c>
      <c r="BE242" s="11">
        <v>0.99999999999999989</v>
      </c>
      <c r="BF242" s="11">
        <v>0.41071428571428586</v>
      </c>
      <c r="BG242" s="11">
        <v>0.39285714285714285</v>
      </c>
      <c r="BH242" s="10">
        <v>0.68948412698412731</v>
      </c>
      <c r="BI242">
        <v>11.999999999999993</v>
      </c>
      <c r="BJ242">
        <v>7.7692307692307745</v>
      </c>
      <c r="BK242">
        <v>9.0000000000000018</v>
      </c>
      <c r="BL242">
        <v>6.0000000000000018</v>
      </c>
      <c r="BM242">
        <v>5.4615384615384626</v>
      </c>
      <c r="BN242">
        <v>6</v>
      </c>
      <c r="BO242">
        <v>46.230769230769226</v>
      </c>
      <c r="BP242" s="11">
        <v>0.99999999999999944</v>
      </c>
      <c r="BQ242" s="11">
        <v>0.64743589743589791</v>
      </c>
      <c r="BR242" s="11">
        <v>0.75000000000000011</v>
      </c>
      <c r="BS242" s="11">
        <v>0.50000000000000011</v>
      </c>
      <c r="BT242" s="11">
        <v>0.45512820512820523</v>
      </c>
      <c r="BU242" s="11">
        <v>0.5</v>
      </c>
      <c r="BV242" s="11">
        <v>0.64209401709401714</v>
      </c>
      <c r="BW242">
        <v>11.999999999999995</v>
      </c>
      <c r="BX242">
        <v>8.0000000000000089</v>
      </c>
      <c r="BY242">
        <v>10.000000000000002</v>
      </c>
      <c r="BZ242">
        <v>8.0000000000000089</v>
      </c>
      <c r="CA242">
        <v>5.7142857142857162</v>
      </c>
      <c r="CB242">
        <v>3.9285714285714293</v>
      </c>
      <c r="CC242">
        <v>47.64285714285716</v>
      </c>
      <c r="CD242" s="11">
        <v>0.99999999999999956</v>
      </c>
      <c r="CE242" s="11">
        <v>0.66666666666666741</v>
      </c>
      <c r="CF242" s="11">
        <v>0.83333333333333348</v>
      </c>
      <c r="CG242" s="11">
        <v>0.66666666666666741</v>
      </c>
      <c r="CH242" s="11">
        <v>0.47619047619047633</v>
      </c>
      <c r="CI242" s="11">
        <v>0.32738095238095244</v>
      </c>
      <c r="CJ242" s="11">
        <v>0.66170634920634941</v>
      </c>
      <c r="CK242" s="57">
        <f t="shared" si="229"/>
        <v>0.70818070818070822</v>
      </c>
    </row>
    <row r="243" spans="1:89" x14ac:dyDescent="0.25">
      <c r="A243" s="5" t="s">
        <v>113</v>
      </c>
      <c r="B243" s="12" t="s">
        <v>134</v>
      </c>
      <c r="C243" t="s">
        <v>135</v>
      </c>
      <c r="E243" s="2">
        <v>12.461538461538453</v>
      </c>
      <c r="F243" s="2">
        <v>10.615384615384613</v>
      </c>
      <c r="G243" s="2">
        <v>11.692307692307685</v>
      </c>
      <c r="H243" s="2">
        <v>12.461538461538453</v>
      </c>
      <c r="I243" s="2">
        <v>5.7692307692307701</v>
      </c>
      <c r="J243" s="2">
        <v>6</v>
      </c>
      <c r="K243" s="2">
        <v>58.999999999999972</v>
      </c>
      <c r="L243" s="13">
        <v>1.0384615384615377</v>
      </c>
      <c r="M243" s="13">
        <v>0.88461538461538447</v>
      </c>
      <c r="N243" s="13">
        <v>0.97435897435897367</v>
      </c>
      <c r="O243" s="13">
        <v>1.0384615384615377</v>
      </c>
      <c r="P243" s="13">
        <v>0.48076923076923084</v>
      </c>
      <c r="Q243" s="13">
        <v>0.5</v>
      </c>
      <c r="R243" s="9">
        <v>0.81944444444444409</v>
      </c>
      <c r="S243" s="2">
        <v>11.857142857142852</v>
      </c>
      <c r="T243" s="2">
        <v>11.999999999999995</v>
      </c>
      <c r="U243" s="2">
        <v>10.000000000000002</v>
      </c>
      <c r="V243" s="2">
        <v>10.000000000000002</v>
      </c>
      <c r="W243" s="2">
        <v>6.6428571428571486</v>
      </c>
      <c r="X243" s="2">
        <v>5.7142857142857144</v>
      </c>
      <c r="Y243" s="2">
        <v>56.214285714285708</v>
      </c>
      <c r="Z243" s="11">
        <v>0.98809523809523769</v>
      </c>
      <c r="AA243" s="11">
        <v>0.99999999999999956</v>
      </c>
      <c r="AB243" s="11">
        <v>0.83333333333333348</v>
      </c>
      <c r="AC243" s="11">
        <v>0.83333333333333348</v>
      </c>
      <c r="AD243" s="11">
        <v>0.55357142857142905</v>
      </c>
      <c r="AE243" s="11">
        <v>0.47619047619047622</v>
      </c>
      <c r="AF243" s="10">
        <v>0.78075396825396826</v>
      </c>
      <c r="AG243" s="2">
        <v>9.1538461538461551</v>
      </c>
      <c r="AH243" s="2">
        <v>11.999999999999993</v>
      </c>
      <c r="AI243" s="2">
        <v>12.153846153846146</v>
      </c>
      <c r="AJ243" s="2">
        <v>12.153846153846146</v>
      </c>
      <c r="AK243" s="2">
        <v>7.6923076923076934</v>
      </c>
      <c r="AL243" s="2">
        <v>6.4615384615384617</v>
      </c>
      <c r="AM243" s="2">
        <v>59.615384615384592</v>
      </c>
      <c r="AN243" s="11">
        <v>0.76282051282051289</v>
      </c>
      <c r="AO243" s="11">
        <v>0.99999999999999944</v>
      </c>
      <c r="AP243" s="11">
        <v>1.0128205128205121</v>
      </c>
      <c r="AQ243" s="11">
        <v>1.0128205128205121</v>
      </c>
      <c r="AR243" s="11">
        <v>0.64102564102564108</v>
      </c>
      <c r="AS243" s="11">
        <v>0.53846153846153844</v>
      </c>
      <c r="AT243" s="10">
        <v>0.82799145299145271</v>
      </c>
      <c r="AU243" s="2">
        <v>11.999999999999995</v>
      </c>
      <c r="AV243" s="2">
        <v>8.0000000000000089</v>
      </c>
      <c r="AW243" s="2">
        <v>11.999999999999991</v>
      </c>
      <c r="AX243" s="2">
        <v>10.999999999999996</v>
      </c>
      <c r="AY243" s="2">
        <v>4.3571428571428568</v>
      </c>
      <c r="AZ243" s="2">
        <v>5.3571428571428577</v>
      </c>
      <c r="BA243" s="2">
        <v>52.714285714285694</v>
      </c>
      <c r="BB243" s="11">
        <v>0.99999999999999956</v>
      </c>
      <c r="BC243" s="11">
        <v>0.66666666666666741</v>
      </c>
      <c r="BD243" s="11">
        <v>0.99999999999999922</v>
      </c>
      <c r="BE243" s="11">
        <v>0.91666666666666641</v>
      </c>
      <c r="BF243" s="11">
        <v>0.36309523809523808</v>
      </c>
      <c r="BG243" s="11">
        <v>0.44642857142857145</v>
      </c>
      <c r="BH243" s="10">
        <v>0.7321428571428571</v>
      </c>
      <c r="BI243">
        <v>11.999999999999996</v>
      </c>
      <c r="BJ243">
        <v>8.0000000000000071</v>
      </c>
      <c r="BK243">
        <v>12.153846153846146</v>
      </c>
      <c r="BL243">
        <v>10</v>
      </c>
      <c r="BM243">
        <v>10.999999999999996</v>
      </c>
      <c r="BN243">
        <v>5.9230769230769234</v>
      </c>
      <c r="BO243">
        <v>59.076923076923066</v>
      </c>
      <c r="BP243" s="11">
        <v>0.99999999999999967</v>
      </c>
      <c r="BQ243" s="11">
        <v>0.6666666666666673</v>
      </c>
      <c r="BR243" s="11">
        <v>1.0128205128205121</v>
      </c>
      <c r="BS243" s="11">
        <v>0.83333333333333337</v>
      </c>
      <c r="BT243" s="11">
        <v>0.91666666666666641</v>
      </c>
      <c r="BU243" s="11">
        <v>0.49358974358974361</v>
      </c>
      <c r="BV243" s="11">
        <v>0.82051282051282037</v>
      </c>
      <c r="BW243">
        <v>9.9999999999999982</v>
      </c>
      <c r="BX243">
        <v>10.000000000000002</v>
      </c>
      <c r="BY243">
        <v>11.999999999999995</v>
      </c>
      <c r="BZ243">
        <v>8.0000000000000089</v>
      </c>
      <c r="CA243">
        <v>6.9285714285714315</v>
      </c>
      <c r="CB243">
        <v>4.6428571428571432</v>
      </c>
      <c r="CC243">
        <v>51.571428571428577</v>
      </c>
      <c r="CD243" s="11">
        <v>0.83333333333333315</v>
      </c>
      <c r="CE243" s="11">
        <v>0.83333333333333348</v>
      </c>
      <c r="CF243" s="11">
        <v>0.99999999999999956</v>
      </c>
      <c r="CG243" s="11">
        <v>0.66666666666666741</v>
      </c>
      <c r="CH243" s="11">
        <v>0.57738095238095266</v>
      </c>
      <c r="CI243" s="11">
        <v>0.38690476190476192</v>
      </c>
      <c r="CJ243" s="11">
        <v>0.71626984126984139</v>
      </c>
      <c r="CK243" s="57">
        <f t="shared" si="229"/>
        <v>0.78285256410256399</v>
      </c>
    </row>
    <row r="244" spans="1:89" x14ac:dyDescent="0.25">
      <c r="A244" s="5" t="s">
        <v>113</v>
      </c>
      <c r="B244" s="12" t="s">
        <v>141</v>
      </c>
      <c r="C244" t="s">
        <v>142</v>
      </c>
      <c r="E244" s="2">
        <v>10.46153846153846</v>
      </c>
      <c r="F244" s="2">
        <v>12.923076923076913</v>
      </c>
      <c r="G244" s="2">
        <v>9.5384615384615383</v>
      </c>
      <c r="H244" s="2">
        <v>12.769230769230759</v>
      </c>
      <c r="I244" s="2">
        <v>3.9230769230769225</v>
      </c>
      <c r="J244" s="2">
        <v>5.3076923076923084</v>
      </c>
      <c r="K244" s="2">
        <v>54.923076923076898</v>
      </c>
      <c r="L244" s="13">
        <v>0.8717948717948717</v>
      </c>
      <c r="M244" s="13">
        <v>1.076923076923076</v>
      </c>
      <c r="N244" s="13">
        <v>0.79487179487179482</v>
      </c>
      <c r="O244" s="13">
        <v>1.0641025641025632</v>
      </c>
      <c r="P244" s="13">
        <v>0.32692307692307687</v>
      </c>
      <c r="Q244" s="13">
        <v>0.44230769230769235</v>
      </c>
      <c r="R244" s="9">
        <v>0.76282051282051244</v>
      </c>
      <c r="S244" s="2">
        <v>7.8571428571428656</v>
      </c>
      <c r="T244" s="2">
        <v>6.0000000000000036</v>
      </c>
      <c r="U244" s="2">
        <v>10.999999999999996</v>
      </c>
      <c r="V244" s="2">
        <v>10.999999999999996</v>
      </c>
      <c r="W244" s="2">
        <v>4.2857142857142856</v>
      </c>
      <c r="X244" s="2">
        <v>4.1428571428571432</v>
      </c>
      <c r="Y244" s="2">
        <v>44.285714285714292</v>
      </c>
      <c r="Z244" s="11">
        <v>0.65476190476190543</v>
      </c>
      <c r="AA244" s="11">
        <v>0.50000000000000033</v>
      </c>
      <c r="AB244" s="11">
        <v>0.91666666666666641</v>
      </c>
      <c r="AC244" s="11">
        <v>0.91666666666666641</v>
      </c>
      <c r="AD244" s="11">
        <v>0.35714285714285715</v>
      </c>
      <c r="AE244" s="11">
        <v>0.34523809523809529</v>
      </c>
      <c r="AF244" s="10">
        <v>0.61507936507936523</v>
      </c>
      <c r="AG244" s="2">
        <v>9.0000000000000018</v>
      </c>
      <c r="AH244" s="2">
        <v>6.0000000000000027</v>
      </c>
      <c r="AI244" s="2">
        <v>11.999999999999993</v>
      </c>
      <c r="AJ244" s="2">
        <v>10.999999999999995</v>
      </c>
      <c r="AK244" s="2">
        <v>4.8461538461538467</v>
      </c>
      <c r="AL244" s="2">
        <v>6.0769230769230784</v>
      </c>
      <c r="AM244" s="2">
        <v>48.92307692307692</v>
      </c>
      <c r="AN244" s="11">
        <v>0.75000000000000011</v>
      </c>
      <c r="AO244" s="11">
        <v>0.50000000000000022</v>
      </c>
      <c r="AP244" s="11">
        <v>0.99999999999999944</v>
      </c>
      <c r="AQ244" s="11">
        <v>0.91666666666666619</v>
      </c>
      <c r="AR244" s="11">
        <v>0.40384615384615391</v>
      </c>
      <c r="AS244" s="11">
        <v>0.5064102564102565</v>
      </c>
      <c r="AT244" s="10">
        <v>0.6794871794871794</v>
      </c>
      <c r="AU244" s="2">
        <v>8.0000000000000089</v>
      </c>
      <c r="AV244" s="2">
        <v>11.999999999999995</v>
      </c>
      <c r="AW244" s="2">
        <v>10.999999999999996</v>
      </c>
      <c r="AX244" s="2">
        <v>6.0000000000000027</v>
      </c>
      <c r="AY244" s="2">
        <v>5.6428571428571415</v>
      </c>
      <c r="AZ244" s="2">
        <v>2.8571428571428568</v>
      </c>
      <c r="BA244" s="2">
        <v>45.499999999999993</v>
      </c>
      <c r="BB244" s="11">
        <v>0.66666666666666741</v>
      </c>
      <c r="BC244" s="11">
        <v>0.99999999999999956</v>
      </c>
      <c r="BD244" s="11">
        <v>0.91666666666666641</v>
      </c>
      <c r="BE244" s="11">
        <v>0.50000000000000022</v>
      </c>
      <c r="BF244" s="11">
        <v>0.47023809523809512</v>
      </c>
      <c r="BG244" s="11">
        <v>0.23809523809523805</v>
      </c>
      <c r="BH244" s="10">
        <v>0.63194444444444453</v>
      </c>
      <c r="BI244">
        <v>10.000000000000002</v>
      </c>
      <c r="BJ244">
        <v>6.0000000000000027</v>
      </c>
      <c r="BK244">
        <v>8.0000000000000018</v>
      </c>
      <c r="BL244">
        <v>7.0000000000000036</v>
      </c>
      <c r="BM244">
        <v>4.9230769230769234</v>
      </c>
      <c r="BN244">
        <v>3.6923076923076921</v>
      </c>
      <c r="BO244">
        <v>39.615384615384627</v>
      </c>
      <c r="BP244" s="11">
        <v>0.83333333333333348</v>
      </c>
      <c r="BQ244" s="11">
        <v>0.50000000000000022</v>
      </c>
      <c r="BR244" s="11">
        <v>0.66666666666666685</v>
      </c>
      <c r="BS244" s="11">
        <v>0.58333333333333359</v>
      </c>
      <c r="BT244" s="11">
        <v>0.4102564102564103</v>
      </c>
      <c r="BU244" s="11">
        <v>0.30769230769230765</v>
      </c>
      <c r="BV244" s="11">
        <v>0.55021367521367526</v>
      </c>
      <c r="BW244">
        <v>8.0000000000000089</v>
      </c>
      <c r="BX244">
        <v>8.0000000000000089</v>
      </c>
      <c r="BY244">
        <v>7.9999999999999973</v>
      </c>
      <c r="BZ244">
        <v>1.9999999999999993</v>
      </c>
      <c r="CA244">
        <v>3.8571428571428572</v>
      </c>
      <c r="CB244">
        <v>1.7857142857142856</v>
      </c>
      <c r="CC244">
        <v>31.642857142857157</v>
      </c>
      <c r="CD244" s="11">
        <v>0.66666666666666741</v>
      </c>
      <c r="CE244" s="11">
        <v>0.66666666666666741</v>
      </c>
      <c r="CF244" s="11">
        <v>0.66666666666666641</v>
      </c>
      <c r="CG244" s="11">
        <v>0.1666666666666666</v>
      </c>
      <c r="CH244" s="11">
        <v>0.32142857142857145</v>
      </c>
      <c r="CI244" s="11">
        <v>0.14880952380952381</v>
      </c>
      <c r="CJ244" s="11">
        <v>0.4394841269841272</v>
      </c>
      <c r="CK244" s="57">
        <f t="shared" si="229"/>
        <v>0.6131715506715506</v>
      </c>
    </row>
    <row r="245" spans="1:89" x14ac:dyDescent="0.25">
      <c r="A245" s="5" t="s">
        <v>113</v>
      </c>
      <c r="B245" s="12" t="s">
        <v>143</v>
      </c>
      <c r="C245" t="s">
        <v>144</v>
      </c>
      <c r="E245" s="2">
        <v>12.923076923076913</v>
      </c>
      <c r="F245" s="2">
        <v>12.769230769230759</v>
      </c>
      <c r="G245" s="2">
        <v>12.615384615384606</v>
      </c>
      <c r="H245" s="2">
        <v>10.999999999999996</v>
      </c>
      <c r="I245" s="2">
        <v>8.3076923076923119</v>
      </c>
      <c r="J245" s="2">
        <v>10.692307692307692</v>
      </c>
      <c r="K245" s="2">
        <v>68.307692307692278</v>
      </c>
      <c r="L245" s="13">
        <v>1.076923076923076</v>
      </c>
      <c r="M245" s="13">
        <v>1.0641025641025632</v>
      </c>
      <c r="N245" s="13">
        <v>1.0512820512820504</v>
      </c>
      <c r="O245" s="13">
        <v>0.91666666666666641</v>
      </c>
      <c r="P245" s="13">
        <v>0.69230769230769262</v>
      </c>
      <c r="Q245" s="13">
        <v>0.89102564102564097</v>
      </c>
      <c r="R245" s="9">
        <v>0.94871794871794835</v>
      </c>
      <c r="S245" s="2">
        <v>11.999999999999991</v>
      </c>
      <c r="T245" s="2">
        <v>10.000000000000002</v>
      </c>
      <c r="U245" s="2">
        <v>11.999999999999995</v>
      </c>
      <c r="V245" s="2">
        <v>10.000000000000002</v>
      </c>
      <c r="W245" s="2">
        <v>5.6428571428571432</v>
      </c>
      <c r="X245" s="2">
        <v>7.5714285714285712</v>
      </c>
      <c r="Y245" s="2">
        <v>57.214285714285701</v>
      </c>
      <c r="Z245" s="11">
        <v>0.99999999999999922</v>
      </c>
      <c r="AA245" s="11">
        <v>0.83333333333333348</v>
      </c>
      <c r="AB245" s="11">
        <v>0.99999999999999956</v>
      </c>
      <c r="AC245" s="11">
        <v>0.83333333333333348</v>
      </c>
      <c r="AD245" s="11">
        <v>0.47023809523809529</v>
      </c>
      <c r="AE245" s="11">
        <v>0.63095238095238093</v>
      </c>
      <c r="AF245" s="10">
        <v>0.7946428571428571</v>
      </c>
      <c r="AG245" s="2">
        <v>11.999999999999993</v>
      </c>
      <c r="AH245" s="2">
        <v>11.999999999999993</v>
      </c>
      <c r="AI245" s="2">
        <v>11.999999999999993</v>
      </c>
      <c r="AJ245" s="2">
        <v>11.999999999999993</v>
      </c>
      <c r="AK245" s="2">
        <v>6.384615384615385</v>
      </c>
      <c r="AL245" s="2">
        <v>7.0769230769230784</v>
      </c>
      <c r="AM245" s="2">
        <v>61.461538461538439</v>
      </c>
      <c r="AN245" s="11">
        <v>0.99999999999999944</v>
      </c>
      <c r="AO245" s="11">
        <v>0.99999999999999944</v>
      </c>
      <c r="AP245" s="11">
        <v>0.99999999999999944</v>
      </c>
      <c r="AQ245" s="11">
        <v>0.99999999999999944</v>
      </c>
      <c r="AR245" s="11">
        <v>0.53205128205128205</v>
      </c>
      <c r="AS245" s="11">
        <v>0.58974358974358987</v>
      </c>
      <c r="AT245" s="10">
        <v>0.85363247863247838</v>
      </c>
      <c r="AU245" s="2">
        <v>10.000000000000002</v>
      </c>
      <c r="AV245" s="2">
        <v>11.999999999999995</v>
      </c>
      <c r="AW245" s="2">
        <v>11.999999999999991</v>
      </c>
      <c r="AX245" s="2">
        <v>10.999999999999996</v>
      </c>
      <c r="AY245" s="2">
        <v>6.5714285714285703</v>
      </c>
      <c r="AZ245" s="2">
        <v>7.2857142857142865</v>
      </c>
      <c r="BA245" s="2">
        <v>58.85714285714284</v>
      </c>
      <c r="BB245" s="11">
        <v>0.83333333333333348</v>
      </c>
      <c r="BC245" s="11">
        <v>0.99999999999999956</v>
      </c>
      <c r="BD245" s="11">
        <v>0.99999999999999922</v>
      </c>
      <c r="BE245" s="11">
        <v>0.91666666666666641</v>
      </c>
      <c r="BF245" s="11">
        <v>0.54761904761904756</v>
      </c>
      <c r="BG245" s="11">
        <v>0.60714285714285721</v>
      </c>
      <c r="BH245" s="10">
        <v>0.81746031746031722</v>
      </c>
      <c r="BI245">
        <v>11.999999999999993</v>
      </c>
      <c r="BJ245">
        <v>11.999999999999993</v>
      </c>
      <c r="BK245">
        <v>11.999999999999993</v>
      </c>
      <c r="BL245">
        <v>11.999999999999993</v>
      </c>
      <c r="BM245">
        <v>8.384615384615385</v>
      </c>
      <c r="BN245">
        <v>7.923076923076926</v>
      </c>
      <c r="BO245">
        <v>64.307692307692278</v>
      </c>
      <c r="BP245" s="11">
        <v>0.99999999999999944</v>
      </c>
      <c r="BQ245" s="11">
        <v>0.99999999999999944</v>
      </c>
      <c r="BR245" s="11">
        <v>0.99999999999999944</v>
      </c>
      <c r="BS245" s="11">
        <v>0.99999999999999944</v>
      </c>
      <c r="BT245" s="11">
        <v>0.69871794871794879</v>
      </c>
      <c r="BU245" s="11">
        <v>0.66025641025641046</v>
      </c>
      <c r="BV245" s="11">
        <v>0.89316239316239276</v>
      </c>
      <c r="BW245">
        <v>6.0000000000000036</v>
      </c>
      <c r="BX245">
        <v>11.999999999999995</v>
      </c>
      <c r="BY245">
        <v>10.000000000000002</v>
      </c>
      <c r="BZ245">
        <v>11.999999999999991</v>
      </c>
      <c r="CA245">
        <v>5.3571428571428568</v>
      </c>
      <c r="CB245">
        <v>5.4999999999999991</v>
      </c>
      <c r="CC245">
        <v>50.857142857142847</v>
      </c>
      <c r="CD245" s="11">
        <v>0.50000000000000033</v>
      </c>
      <c r="CE245" s="11">
        <v>0.99999999999999956</v>
      </c>
      <c r="CF245" s="11">
        <v>0.83333333333333348</v>
      </c>
      <c r="CG245" s="11">
        <v>0.99999999999999922</v>
      </c>
      <c r="CH245" s="11">
        <v>0.4464285714285714</v>
      </c>
      <c r="CI245" s="11">
        <v>0.45833333333333326</v>
      </c>
      <c r="CJ245" s="11">
        <v>0.70634920634920617</v>
      </c>
      <c r="CK245" s="57">
        <f t="shared" si="229"/>
        <v>0.83566086691086661</v>
      </c>
    </row>
    <row r="246" spans="1:89" x14ac:dyDescent="0.25">
      <c r="A246" s="5" t="s">
        <v>113</v>
      </c>
      <c r="B246" s="12" t="s">
        <v>145</v>
      </c>
      <c r="C246" t="s">
        <v>146</v>
      </c>
      <c r="E246" s="2">
        <v>12.769230769230759</v>
      </c>
      <c r="F246" s="2">
        <v>12.615384615384606</v>
      </c>
      <c r="G246" s="2">
        <v>12.769230769230759</v>
      </c>
      <c r="H246" s="2">
        <v>10.769230769230766</v>
      </c>
      <c r="I246" s="2">
        <v>5.8461538461538476</v>
      </c>
      <c r="J246" s="2">
        <v>8.2307692307692317</v>
      </c>
      <c r="K246" s="2">
        <v>62.999999999999972</v>
      </c>
      <c r="L246" s="13">
        <v>1.0641025641025632</v>
      </c>
      <c r="M246" s="13">
        <v>1.0512820512820504</v>
      </c>
      <c r="N246" s="13">
        <v>1.0641025641025632</v>
      </c>
      <c r="O246" s="13">
        <v>0.89743589743589725</v>
      </c>
      <c r="P246" s="13">
        <v>0.48717948717948728</v>
      </c>
      <c r="Q246" s="13">
        <v>0.68589743589743601</v>
      </c>
      <c r="R246" s="9">
        <v>0.87499999999999956</v>
      </c>
      <c r="S246" s="2">
        <v>11.999999999999995</v>
      </c>
      <c r="T246" s="2">
        <v>10.999999999999996</v>
      </c>
      <c r="U246" s="2">
        <v>12.714285714285705</v>
      </c>
      <c r="V246" s="2">
        <v>10.000000000000002</v>
      </c>
      <c r="W246" s="2">
        <v>7.4999999999999991</v>
      </c>
      <c r="X246" s="2">
        <v>8.3571428571428559</v>
      </c>
      <c r="Y246" s="2">
        <v>61.571428571428548</v>
      </c>
      <c r="Z246" s="11">
        <v>0.99999999999999956</v>
      </c>
      <c r="AA246" s="11">
        <v>0.91666666666666641</v>
      </c>
      <c r="AB246" s="11">
        <v>1.0595238095238086</v>
      </c>
      <c r="AC246" s="11">
        <v>0.83333333333333348</v>
      </c>
      <c r="AD246" s="11">
        <v>0.62499999999999989</v>
      </c>
      <c r="AE246" s="11">
        <v>0.69642857142857129</v>
      </c>
      <c r="AF246" s="10">
        <v>0.85515873015872979</v>
      </c>
      <c r="AG246" s="2">
        <v>9.0000000000000018</v>
      </c>
      <c r="AH246" s="2">
        <v>11.999999999999989</v>
      </c>
      <c r="AI246" s="2">
        <v>10</v>
      </c>
      <c r="AJ246" s="2">
        <v>10</v>
      </c>
      <c r="AK246" s="2">
        <v>6.9230769230769234</v>
      </c>
      <c r="AL246" s="2">
        <v>6.3846153846153877</v>
      </c>
      <c r="AM246" s="2">
        <v>54.307692307692307</v>
      </c>
      <c r="AN246" s="11">
        <v>0.75000000000000011</v>
      </c>
      <c r="AO246" s="11">
        <v>0.99999999999999911</v>
      </c>
      <c r="AP246" s="11">
        <v>0.83333333333333337</v>
      </c>
      <c r="AQ246" s="11">
        <v>0.83333333333333337</v>
      </c>
      <c r="AR246" s="11">
        <v>0.57692307692307698</v>
      </c>
      <c r="AS246" s="11">
        <v>0.53205128205128227</v>
      </c>
      <c r="AT246" s="10">
        <v>0.75427350427350426</v>
      </c>
      <c r="AU246" s="2">
        <v>10.999999999999993</v>
      </c>
      <c r="AV246" s="2">
        <v>11.999999999999995</v>
      </c>
      <c r="AW246" s="2">
        <v>8.0000000000000089</v>
      </c>
      <c r="AX246" s="2">
        <v>11.999999999999995</v>
      </c>
      <c r="AY246" s="2">
        <v>5.0714285714285712</v>
      </c>
      <c r="AZ246" s="2">
        <v>7.2857142857142865</v>
      </c>
      <c r="BA246" s="2">
        <v>55.35714285714284</v>
      </c>
      <c r="BB246" s="11">
        <v>0.91666666666666607</v>
      </c>
      <c r="BC246" s="11">
        <v>0.99999999999999956</v>
      </c>
      <c r="BD246" s="11">
        <v>0.66666666666666741</v>
      </c>
      <c r="BE246" s="11">
        <v>0.99999999999999956</v>
      </c>
      <c r="BF246" s="11">
        <v>0.42261904761904762</v>
      </c>
      <c r="BG246" s="11">
        <v>0.60714285714285721</v>
      </c>
      <c r="BH246" s="10">
        <v>0.76884920634920617</v>
      </c>
      <c r="BI246">
        <v>10</v>
      </c>
      <c r="BJ246">
        <v>10</v>
      </c>
      <c r="BK246">
        <v>10.999999999999995</v>
      </c>
      <c r="BL246">
        <v>10</v>
      </c>
      <c r="BM246">
        <v>8.3076923076923084</v>
      </c>
      <c r="BN246">
        <v>7.6153846153846168</v>
      </c>
      <c r="BO246">
        <v>56.92307692307692</v>
      </c>
      <c r="BP246" s="11">
        <v>0.83333333333333337</v>
      </c>
      <c r="BQ246" s="11">
        <v>0.83333333333333337</v>
      </c>
      <c r="BR246" s="11">
        <v>0.91666666666666619</v>
      </c>
      <c r="BS246" s="11">
        <v>0.83333333333333337</v>
      </c>
      <c r="BT246" s="11">
        <v>0.6923076923076924</v>
      </c>
      <c r="BU246" s="11">
        <v>0.63461538461538469</v>
      </c>
      <c r="BV246" s="11">
        <v>0.79059829059829057</v>
      </c>
      <c r="BW246">
        <v>9.9999999999999982</v>
      </c>
      <c r="BX246">
        <v>11.999999999999995</v>
      </c>
      <c r="BY246">
        <v>11.999999999999995</v>
      </c>
      <c r="BZ246">
        <v>8.0000000000000089</v>
      </c>
      <c r="CA246">
        <v>6.1428571428571415</v>
      </c>
      <c r="CB246">
        <v>6.7857142857142865</v>
      </c>
      <c r="CC246">
        <v>54.928571428571416</v>
      </c>
      <c r="CD246" s="11">
        <v>0.83333333333333315</v>
      </c>
      <c r="CE246" s="11">
        <v>0.99999999999999956</v>
      </c>
      <c r="CF246" s="11">
        <v>0.99999999999999956</v>
      </c>
      <c r="CG246" s="11">
        <v>0.66666666666666741</v>
      </c>
      <c r="CH246" s="11">
        <v>0.51190476190476175</v>
      </c>
      <c r="CI246" s="11">
        <v>0.56547619047619058</v>
      </c>
      <c r="CJ246" s="11">
        <v>0.76289682539682524</v>
      </c>
      <c r="CK246" s="57">
        <f t="shared" si="229"/>
        <v>0.80112942612942595</v>
      </c>
    </row>
    <row r="247" spans="1:89" x14ac:dyDescent="0.25">
      <c r="A247" s="5" t="s">
        <v>113</v>
      </c>
      <c r="B247" s="12" t="s">
        <v>147</v>
      </c>
      <c r="C247" t="s">
        <v>148</v>
      </c>
      <c r="E247" s="2">
        <v>12.615384615384613</v>
      </c>
      <c r="F247" s="2">
        <v>12.769230769230759</v>
      </c>
      <c r="G247" s="2">
        <v>10.769230769230766</v>
      </c>
      <c r="H247" s="2">
        <v>9.3846153846153832</v>
      </c>
      <c r="I247" s="2">
        <v>7.0769230769230775</v>
      </c>
      <c r="J247" s="2">
        <v>4.1538461538461542</v>
      </c>
      <c r="K247" s="2">
        <v>56.769230769230752</v>
      </c>
      <c r="L247" s="13">
        <v>1.0512820512820511</v>
      </c>
      <c r="M247" s="13">
        <v>1.0641025641025632</v>
      </c>
      <c r="N247" s="13">
        <v>0.89743589743589725</v>
      </c>
      <c r="O247" s="13">
        <v>0.78205128205128194</v>
      </c>
      <c r="P247" s="13">
        <v>0.58974358974358976</v>
      </c>
      <c r="Q247" s="13">
        <v>0.3461538461538462</v>
      </c>
      <c r="R247" s="9">
        <v>0.78846153846153821</v>
      </c>
      <c r="S247" s="2">
        <v>10.999999999999996</v>
      </c>
      <c r="T247" s="2">
        <v>11.999999999999995</v>
      </c>
      <c r="U247" s="2">
        <v>11.999999999999995</v>
      </c>
      <c r="V247" s="2">
        <v>8.0000000000000036</v>
      </c>
      <c r="W247" s="2">
        <v>5.3571428571428577</v>
      </c>
      <c r="X247" s="2">
        <v>5</v>
      </c>
      <c r="Y247" s="2">
        <v>53.357142857142847</v>
      </c>
      <c r="Z247" s="11">
        <v>0.91666666666666641</v>
      </c>
      <c r="AA247" s="11">
        <v>0.99999999999999956</v>
      </c>
      <c r="AB247" s="11">
        <v>0.99999999999999956</v>
      </c>
      <c r="AC247" s="11">
        <v>0.66666666666666696</v>
      </c>
      <c r="AD247" s="11">
        <v>0.44642857142857145</v>
      </c>
      <c r="AE247" s="11">
        <v>0.41666666666666669</v>
      </c>
      <c r="AF247" s="10">
        <v>0.74107142857142849</v>
      </c>
      <c r="AG247" s="2">
        <v>10.999999999999995</v>
      </c>
      <c r="AH247" s="2">
        <v>11.999999999999993</v>
      </c>
      <c r="AI247" s="2">
        <v>10</v>
      </c>
      <c r="AJ247" s="2">
        <v>11.999999999999989</v>
      </c>
      <c r="AK247" s="2">
        <v>5.6923076923076934</v>
      </c>
      <c r="AL247" s="2">
        <v>6.5384615384615392</v>
      </c>
      <c r="AM247" s="2">
        <v>57.230769230769205</v>
      </c>
      <c r="AN247" s="11">
        <v>0.91666666666666619</v>
      </c>
      <c r="AO247" s="11">
        <v>0.99999999999999944</v>
      </c>
      <c r="AP247" s="11">
        <v>0.83333333333333337</v>
      </c>
      <c r="AQ247" s="11">
        <v>0.99999999999999911</v>
      </c>
      <c r="AR247" s="11">
        <v>0.47435897435897445</v>
      </c>
      <c r="AS247" s="11">
        <v>0.54487179487179493</v>
      </c>
      <c r="AT247" s="10">
        <v>0.7948717948717946</v>
      </c>
      <c r="AU247" s="2">
        <v>8.0000000000000089</v>
      </c>
      <c r="AV247" s="2">
        <v>10.999999999999996</v>
      </c>
      <c r="AW247" s="2">
        <v>11.999999999999995</v>
      </c>
      <c r="AX247" s="2">
        <v>7.0000000000000044</v>
      </c>
      <c r="AY247" s="2">
        <v>5</v>
      </c>
      <c r="AZ247" s="2">
        <v>5.3571428571428559</v>
      </c>
      <c r="BA247" s="2">
        <v>48.357142857142861</v>
      </c>
      <c r="BB247" s="11">
        <v>0.66666666666666741</v>
      </c>
      <c r="BC247" s="11">
        <v>0.91666666666666641</v>
      </c>
      <c r="BD247" s="11">
        <v>0.99999999999999956</v>
      </c>
      <c r="BE247" s="11">
        <v>0.5833333333333337</v>
      </c>
      <c r="BF247" s="11">
        <v>0.41666666666666669</v>
      </c>
      <c r="BG247" s="11">
        <v>0.44642857142857134</v>
      </c>
      <c r="BH247" s="10">
        <v>0.67162698412698418</v>
      </c>
      <c r="BI247">
        <v>10</v>
      </c>
      <c r="BJ247">
        <v>10</v>
      </c>
      <c r="BK247">
        <v>10</v>
      </c>
      <c r="BL247">
        <v>8.0000000000000071</v>
      </c>
      <c r="BM247">
        <v>5.384615384615385</v>
      </c>
      <c r="BN247">
        <v>6.5384615384615365</v>
      </c>
      <c r="BO247">
        <v>49.923076923076934</v>
      </c>
      <c r="BP247" s="11">
        <v>0.83333333333333337</v>
      </c>
      <c r="BQ247" s="11">
        <v>0.83333333333333337</v>
      </c>
      <c r="BR247" s="11">
        <v>0.83333333333333337</v>
      </c>
      <c r="BS247" s="11">
        <v>0.6666666666666673</v>
      </c>
      <c r="BT247" s="11">
        <v>0.44871794871794873</v>
      </c>
      <c r="BU247" s="11">
        <v>0.54487179487179471</v>
      </c>
      <c r="BV247" s="11">
        <v>0.69337606837606847</v>
      </c>
      <c r="BW247">
        <v>8.0000000000000089</v>
      </c>
      <c r="BX247">
        <v>11.999999999999995</v>
      </c>
      <c r="BY247">
        <v>10.000000000000002</v>
      </c>
      <c r="BZ247">
        <v>3.9999999999999987</v>
      </c>
      <c r="CA247">
        <v>7.6428571428571423</v>
      </c>
      <c r="CB247">
        <v>4.7857142857142856</v>
      </c>
      <c r="CC247">
        <v>46.428571428571438</v>
      </c>
      <c r="CD247" s="11">
        <v>0.66666666666666741</v>
      </c>
      <c r="CE247" s="11">
        <v>0.99999999999999956</v>
      </c>
      <c r="CF247" s="11">
        <v>0.83333333333333348</v>
      </c>
      <c r="CG247" s="11">
        <v>0.3333333333333332</v>
      </c>
      <c r="CH247" s="11">
        <v>0.63690476190476186</v>
      </c>
      <c r="CI247" s="11">
        <v>0.39880952380952378</v>
      </c>
      <c r="CJ247" s="11">
        <v>0.64484126984126988</v>
      </c>
      <c r="CK247" s="57">
        <f t="shared" si="229"/>
        <v>0.72237484737484736</v>
      </c>
    </row>
    <row r="248" spans="1:89" x14ac:dyDescent="0.25">
      <c r="A248" s="5" t="s">
        <v>113</v>
      </c>
      <c r="B248" s="12" t="s">
        <v>149</v>
      </c>
      <c r="C248" t="s">
        <v>150</v>
      </c>
      <c r="E248" s="2">
        <v>12.461538461538453</v>
      </c>
      <c r="F248" s="2">
        <v>12.153846153846143</v>
      </c>
      <c r="G248" s="2">
        <v>12.615384615384603</v>
      </c>
      <c r="H248" s="2">
        <v>6.3846153846153859</v>
      </c>
      <c r="I248" s="2">
        <v>7.0769230769230811</v>
      </c>
      <c r="J248" s="2">
        <v>6.4615384615384626</v>
      </c>
      <c r="K248" s="2">
        <v>57.153846153846125</v>
      </c>
      <c r="L248" s="13">
        <v>1.0384615384615377</v>
      </c>
      <c r="M248" s="13">
        <v>1.0128205128205119</v>
      </c>
      <c r="N248" s="13">
        <v>1.0512820512820502</v>
      </c>
      <c r="O248" s="13">
        <v>0.53205128205128216</v>
      </c>
      <c r="P248" s="13">
        <v>0.58974358974359009</v>
      </c>
      <c r="Q248" s="13">
        <v>0.53846153846153855</v>
      </c>
      <c r="R248" s="9">
        <v>0.79380341880341831</v>
      </c>
      <c r="S248" s="2">
        <v>11.999999999999995</v>
      </c>
      <c r="T248" s="2">
        <v>11.999999999999995</v>
      </c>
      <c r="U248" s="2">
        <v>11.999999999999995</v>
      </c>
      <c r="V248" s="2">
        <v>11.999999999999995</v>
      </c>
      <c r="W248" s="2">
        <v>6.1428571428571432</v>
      </c>
      <c r="X248" s="2">
        <v>7.3571428571428559</v>
      </c>
      <c r="Y248" s="2">
        <v>61.499999999999979</v>
      </c>
      <c r="Z248" s="11">
        <v>0.99999999999999956</v>
      </c>
      <c r="AA248" s="11">
        <v>0.99999999999999956</v>
      </c>
      <c r="AB248" s="11">
        <v>0.99999999999999956</v>
      </c>
      <c r="AC248" s="11">
        <v>0.99999999999999956</v>
      </c>
      <c r="AD248" s="11">
        <v>0.51190476190476197</v>
      </c>
      <c r="AE248" s="11">
        <v>0.61309523809523803</v>
      </c>
      <c r="AF248" s="10">
        <v>0.85416666666666641</v>
      </c>
      <c r="AG248" s="2">
        <v>8.0000000000000071</v>
      </c>
      <c r="AH248" s="2">
        <v>9.0000000000000018</v>
      </c>
      <c r="AI248" s="2">
        <v>10</v>
      </c>
      <c r="AJ248" s="2">
        <v>11.999999999999989</v>
      </c>
      <c r="AK248" s="2">
        <v>7.8461538461538485</v>
      </c>
      <c r="AL248" s="2">
        <v>8.3076923076923084</v>
      </c>
      <c r="AM248" s="2">
        <v>55.153846153846153</v>
      </c>
      <c r="AN248" s="11">
        <v>0.6666666666666673</v>
      </c>
      <c r="AO248" s="11">
        <v>0.75000000000000011</v>
      </c>
      <c r="AP248" s="11">
        <v>0.83333333333333337</v>
      </c>
      <c r="AQ248" s="11">
        <v>0.99999999999999911</v>
      </c>
      <c r="AR248" s="11">
        <v>0.65384615384615408</v>
      </c>
      <c r="AS248" s="11">
        <v>0.6923076923076924</v>
      </c>
      <c r="AT248" s="10">
        <v>0.76602564102564108</v>
      </c>
      <c r="AU248" s="2">
        <v>11.999999999999995</v>
      </c>
      <c r="AV248" s="2">
        <v>10.000000000000002</v>
      </c>
      <c r="AW248" s="2">
        <v>10.000000000000002</v>
      </c>
      <c r="AX248" s="2">
        <v>6.0000000000000036</v>
      </c>
      <c r="AY248" s="2">
        <v>5.3571428571428559</v>
      </c>
      <c r="AZ248" s="2">
        <v>7.2142857142857135</v>
      </c>
      <c r="BA248" s="2">
        <v>50.571428571428569</v>
      </c>
      <c r="BB248" s="11">
        <v>0.99999999999999956</v>
      </c>
      <c r="BC248" s="11">
        <v>0.83333333333333348</v>
      </c>
      <c r="BD248" s="11">
        <v>0.83333333333333348</v>
      </c>
      <c r="BE248" s="11">
        <v>0.50000000000000033</v>
      </c>
      <c r="BF248" s="11">
        <v>0.44642857142857134</v>
      </c>
      <c r="BG248" s="11">
        <v>0.60119047619047616</v>
      </c>
      <c r="BH248" s="10">
        <v>0.70238095238095244</v>
      </c>
      <c r="BI248">
        <v>8.0000000000000071</v>
      </c>
      <c r="BJ248">
        <v>6.0000000000000027</v>
      </c>
      <c r="BK248">
        <v>11.999999999999993</v>
      </c>
      <c r="BL248">
        <v>10.153846153846155</v>
      </c>
      <c r="BM248">
        <v>6.7692307692307709</v>
      </c>
      <c r="BN248">
        <v>7.384615384615385</v>
      </c>
      <c r="BO248">
        <v>50.307692307692321</v>
      </c>
      <c r="BP248" s="11">
        <v>0.6666666666666673</v>
      </c>
      <c r="BQ248" s="11">
        <v>0.50000000000000022</v>
      </c>
      <c r="BR248" s="11">
        <v>0.99999999999999944</v>
      </c>
      <c r="BS248" s="11">
        <v>0.84615384615384626</v>
      </c>
      <c r="BT248" s="11">
        <v>0.56410256410256421</v>
      </c>
      <c r="BU248" s="11">
        <v>0.61538461538461542</v>
      </c>
      <c r="BV248" s="11">
        <v>0.6987179487179489</v>
      </c>
      <c r="BW248">
        <v>11.999999999999991</v>
      </c>
      <c r="BX248">
        <v>11.999999999999995</v>
      </c>
      <c r="BY248">
        <v>10.000000000000002</v>
      </c>
      <c r="BZ248">
        <v>9.9999999999999964</v>
      </c>
      <c r="CA248">
        <v>6.2142857142857153</v>
      </c>
      <c r="CB248">
        <v>6.2857142857142856</v>
      </c>
      <c r="CC248">
        <v>56.499999999999986</v>
      </c>
      <c r="CD248" s="11">
        <v>0.99999999999999922</v>
      </c>
      <c r="CE248" s="11">
        <v>0.99999999999999956</v>
      </c>
      <c r="CF248" s="11">
        <v>0.83333333333333348</v>
      </c>
      <c r="CG248" s="11">
        <v>0.83333333333333304</v>
      </c>
      <c r="CH248" s="11">
        <v>0.5178571428571429</v>
      </c>
      <c r="CI248" s="11">
        <v>0.52380952380952384</v>
      </c>
      <c r="CJ248" s="11">
        <v>0.78472222222222199</v>
      </c>
      <c r="CK248" s="57">
        <f t="shared" si="229"/>
        <v>0.76663614163614158</v>
      </c>
    </row>
    <row r="249" spans="1:89" x14ac:dyDescent="0.25">
      <c r="A249" s="5" t="s">
        <v>113</v>
      </c>
      <c r="B249" s="12" t="s">
        <v>151</v>
      </c>
      <c r="C249" t="s">
        <v>152</v>
      </c>
      <c r="E249" s="2">
        <v>12.307692307692299</v>
      </c>
      <c r="F249" s="2">
        <v>12.307692307692299</v>
      </c>
      <c r="G249" s="2">
        <v>12.153846153846146</v>
      </c>
      <c r="H249" s="2">
        <v>10.153846153846155</v>
      </c>
      <c r="I249" s="2">
        <v>6.4615384615384599</v>
      </c>
      <c r="J249" s="2">
        <v>6.7692307692307683</v>
      </c>
      <c r="K249" s="2">
        <v>60.153846153846125</v>
      </c>
      <c r="L249" s="13">
        <v>1.0256410256410249</v>
      </c>
      <c r="M249" s="13">
        <v>1.0256410256410249</v>
      </c>
      <c r="N249" s="13">
        <v>1.0128205128205121</v>
      </c>
      <c r="O249" s="13">
        <v>0.84615384615384626</v>
      </c>
      <c r="P249" s="13">
        <v>0.53846153846153832</v>
      </c>
      <c r="Q249" s="13">
        <v>0.56410256410256399</v>
      </c>
      <c r="R249" s="9">
        <v>0.83547008547008517</v>
      </c>
      <c r="S249" s="2">
        <v>11.999999999999995</v>
      </c>
      <c r="T249" s="2">
        <v>12.000000000000004</v>
      </c>
      <c r="U249" s="2">
        <v>7.0000000000000044</v>
      </c>
      <c r="V249" s="2">
        <v>6.0000000000000036</v>
      </c>
      <c r="W249" s="2">
        <v>6.7142857142857144</v>
      </c>
      <c r="X249" s="2">
        <v>7.857142857142855</v>
      </c>
      <c r="Y249" s="2">
        <v>51.571428571428577</v>
      </c>
      <c r="Z249" s="11">
        <v>0.99999999999999956</v>
      </c>
      <c r="AA249" s="11">
        <v>1.0000000000000002</v>
      </c>
      <c r="AB249" s="11">
        <v>0.5833333333333337</v>
      </c>
      <c r="AC249" s="11">
        <v>0.50000000000000033</v>
      </c>
      <c r="AD249" s="11">
        <v>0.55952380952380953</v>
      </c>
      <c r="AE249" s="11">
        <v>0.65476190476190455</v>
      </c>
      <c r="AF249" s="10">
        <v>0.71626984126984128</v>
      </c>
      <c r="AG249" s="2">
        <v>10</v>
      </c>
      <c r="AH249" s="2">
        <v>8.0000000000000071</v>
      </c>
      <c r="AI249" s="2">
        <v>11.999999999999993</v>
      </c>
      <c r="AJ249" s="2">
        <v>3.0000000000000009</v>
      </c>
      <c r="AK249" s="2">
        <v>6.6923076923076934</v>
      </c>
      <c r="AL249" s="2">
        <v>8.1538461538461533</v>
      </c>
      <c r="AM249" s="2">
        <v>47.846153846153847</v>
      </c>
      <c r="AN249" s="11">
        <v>0.83333333333333337</v>
      </c>
      <c r="AO249" s="11">
        <v>0.6666666666666673</v>
      </c>
      <c r="AP249" s="11">
        <v>0.99999999999999944</v>
      </c>
      <c r="AQ249" s="11">
        <v>0.25000000000000006</v>
      </c>
      <c r="AR249" s="11">
        <v>0.55769230769230782</v>
      </c>
      <c r="AS249" s="11">
        <v>0.6794871794871794</v>
      </c>
      <c r="AT249" s="10">
        <v>0.6645299145299145</v>
      </c>
      <c r="AU249" s="2">
        <v>10.000000000000002</v>
      </c>
      <c r="AV249" s="2">
        <v>10.142857142857144</v>
      </c>
      <c r="AW249" s="2">
        <v>10.000000000000002</v>
      </c>
      <c r="AX249" s="2">
        <v>3.4999999999999996</v>
      </c>
      <c r="AY249" s="2">
        <v>7.0714285714285694</v>
      </c>
      <c r="AZ249" s="2">
        <v>8.8571428571428541</v>
      </c>
      <c r="BA249" s="2">
        <v>49.571428571428569</v>
      </c>
      <c r="BB249" s="11">
        <v>0.83333333333333348</v>
      </c>
      <c r="BC249" s="11">
        <v>0.84523809523809534</v>
      </c>
      <c r="BD249" s="11">
        <v>0.83333333333333348</v>
      </c>
      <c r="BE249" s="11">
        <v>0.29166666666666663</v>
      </c>
      <c r="BF249" s="11">
        <v>0.58928571428571408</v>
      </c>
      <c r="BG249" s="11">
        <v>0.7380952380952378</v>
      </c>
      <c r="BH249" s="10">
        <v>0.68849206349206338</v>
      </c>
      <c r="BI249">
        <v>8.0000000000000071</v>
      </c>
      <c r="BJ249">
        <v>10.999999999999995</v>
      </c>
      <c r="BK249">
        <v>11.999999999999996</v>
      </c>
      <c r="BL249">
        <v>10</v>
      </c>
      <c r="BM249">
        <v>8</v>
      </c>
      <c r="BN249">
        <v>8.1538461538461533</v>
      </c>
      <c r="BO249">
        <v>57.153846153846153</v>
      </c>
      <c r="BP249" s="11">
        <v>0.6666666666666673</v>
      </c>
      <c r="BQ249" s="11">
        <v>0.91666666666666619</v>
      </c>
      <c r="BR249" s="11">
        <v>0.99999999999999967</v>
      </c>
      <c r="BS249" s="11">
        <v>0.83333333333333337</v>
      </c>
      <c r="BT249" s="11">
        <v>0.66666666666666663</v>
      </c>
      <c r="BU249" s="11">
        <v>0.6794871794871794</v>
      </c>
      <c r="BV249" s="11">
        <v>0.79380341880341876</v>
      </c>
      <c r="BW249">
        <v>9.0000000000000036</v>
      </c>
      <c r="BX249">
        <v>8.0000000000000089</v>
      </c>
      <c r="BY249">
        <v>8.0000000000000089</v>
      </c>
      <c r="BZ249">
        <v>8.0000000000000089</v>
      </c>
      <c r="CA249">
        <v>7.2142857142857135</v>
      </c>
      <c r="CB249">
        <v>7.2857142857142847</v>
      </c>
      <c r="CC249">
        <v>47.500000000000028</v>
      </c>
      <c r="CD249" s="11">
        <v>0.75000000000000033</v>
      </c>
      <c r="CE249" s="11">
        <v>0.66666666666666741</v>
      </c>
      <c r="CF249" s="11">
        <v>0.66666666666666741</v>
      </c>
      <c r="CG249" s="11">
        <v>0.66666666666666741</v>
      </c>
      <c r="CH249" s="11">
        <v>0.60119047619047616</v>
      </c>
      <c r="CI249" s="11">
        <v>0.6071428571428571</v>
      </c>
      <c r="CJ249" s="11">
        <v>0.65972222222222265</v>
      </c>
      <c r="CK249" s="57">
        <f t="shared" si="229"/>
        <v>0.7263812576312576</v>
      </c>
    </row>
    <row r="250" spans="1:89" x14ac:dyDescent="0.25">
      <c r="A250" s="5" t="s">
        <v>113</v>
      </c>
      <c r="B250" s="12" t="s">
        <v>153</v>
      </c>
      <c r="C250" t="s">
        <v>154</v>
      </c>
      <c r="E250" s="2">
        <v>6.307692307692311</v>
      </c>
      <c r="F250" s="2">
        <v>6.4615384615384652</v>
      </c>
      <c r="G250" s="2">
        <v>8.6153846153846203</v>
      </c>
      <c r="H250" s="2">
        <v>8.461538461538467</v>
      </c>
      <c r="I250" s="2">
        <v>9.2307692307692353</v>
      </c>
      <c r="J250" s="2">
        <v>4.6153846153846159</v>
      </c>
      <c r="K250" s="2">
        <v>43.692307692307715</v>
      </c>
      <c r="L250" s="13">
        <v>0.52564102564102588</v>
      </c>
      <c r="M250" s="13">
        <v>0.53846153846153877</v>
      </c>
      <c r="N250" s="13">
        <v>0.7179487179487184</v>
      </c>
      <c r="O250" s="13">
        <v>0.70512820512820562</v>
      </c>
      <c r="P250" s="13">
        <v>0.76923076923076961</v>
      </c>
      <c r="Q250" s="13">
        <v>0.38461538461538464</v>
      </c>
      <c r="R250" s="9">
        <v>0.60683760683760724</v>
      </c>
      <c r="S250" s="2">
        <v>12.428571428571422</v>
      </c>
      <c r="T250" s="2">
        <v>12.428571428571422</v>
      </c>
      <c r="U250" s="2">
        <v>12.428571428571422</v>
      </c>
      <c r="V250" s="2">
        <v>10.428571428571429</v>
      </c>
      <c r="W250" s="2">
        <v>3.5</v>
      </c>
      <c r="X250" s="2">
        <v>6.4285714285714262</v>
      </c>
      <c r="Y250" s="2">
        <v>57.642857142857117</v>
      </c>
      <c r="Z250" s="11">
        <v>1.0357142857142851</v>
      </c>
      <c r="AA250" s="11">
        <v>1.0357142857142851</v>
      </c>
      <c r="AB250" s="11">
        <v>1.0357142857142851</v>
      </c>
      <c r="AC250" s="11">
        <v>0.86904761904761907</v>
      </c>
      <c r="AD250" s="11">
        <v>0.29166666666666669</v>
      </c>
      <c r="AE250" s="11">
        <v>0.53571428571428548</v>
      </c>
      <c r="AF250" s="10">
        <v>0.8005952380952378</v>
      </c>
      <c r="AG250" s="2">
        <v>10.153846153846153</v>
      </c>
      <c r="AH250" s="2">
        <v>11.999999999999993</v>
      </c>
      <c r="AI250" s="2">
        <v>10</v>
      </c>
      <c r="AJ250" s="2">
        <v>10</v>
      </c>
      <c r="AK250" s="2">
        <v>9.0000000000000053</v>
      </c>
      <c r="AL250" s="2">
        <v>5.8461538461538476</v>
      </c>
      <c r="AM250" s="2">
        <v>57</v>
      </c>
      <c r="AN250" s="11">
        <v>0.84615384615384615</v>
      </c>
      <c r="AO250" s="11">
        <v>0.99999999999999944</v>
      </c>
      <c r="AP250" s="11">
        <v>0.83333333333333337</v>
      </c>
      <c r="AQ250" s="11">
        <v>0.83333333333333337</v>
      </c>
      <c r="AR250" s="11">
        <v>0.75000000000000044</v>
      </c>
      <c r="AS250" s="11">
        <v>0.48717948717948728</v>
      </c>
      <c r="AT250" s="10">
        <v>0.79166666666666663</v>
      </c>
      <c r="AU250" s="2">
        <v>6.0000000000000036</v>
      </c>
      <c r="AV250" s="2">
        <v>8.0000000000000089</v>
      </c>
      <c r="AW250" s="2">
        <v>8.0000000000000089</v>
      </c>
      <c r="AX250" s="2">
        <v>8.2142857142857224</v>
      </c>
      <c r="AY250" s="2">
        <v>1.9285714285714284</v>
      </c>
      <c r="AZ250" s="2">
        <v>4.9999999999999991</v>
      </c>
      <c r="BA250" s="2">
        <v>37.142857142857174</v>
      </c>
      <c r="BB250" s="11">
        <v>0.50000000000000033</v>
      </c>
      <c r="BC250" s="11">
        <v>0.66666666666666741</v>
      </c>
      <c r="BD250" s="11">
        <v>0.66666666666666741</v>
      </c>
      <c r="BE250" s="11">
        <v>0.6845238095238102</v>
      </c>
      <c r="BF250" s="11">
        <v>0.1607142857142857</v>
      </c>
      <c r="BG250" s="11">
        <v>0.41666666666666657</v>
      </c>
      <c r="BH250" s="10">
        <v>0.51587301587301626</v>
      </c>
      <c r="BI250">
        <v>8.0000000000000071</v>
      </c>
      <c r="BJ250">
        <v>8.0000000000000071</v>
      </c>
      <c r="BK250">
        <v>8.0000000000000071</v>
      </c>
      <c r="BL250">
        <v>11.999999999999993</v>
      </c>
      <c r="BM250">
        <v>5.6153846153846168</v>
      </c>
      <c r="BN250">
        <v>4.6153846153846159</v>
      </c>
      <c r="BO250">
        <v>46.230769230769241</v>
      </c>
      <c r="BP250" s="11">
        <v>0.6666666666666673</v>
      </c>
      <c r="BQ250" s="11">
        <v>0.6666666666666673</v>
      </c>
      <c r="BR250" s="11">
        <v>0.6666666666666673</v>
      </c>
      <c r="BS250" s="11">
        <v>0.99999999999999944</v>
      </c>
      <c r="BT250" s="11">
        <v>0.46794871794871806</v>
      </c>
      <c r="BU250" s="11">
        <v>0.38461538461538464</v>
      </c>
      <c r="BV250" s="11">
        <v>0.64209401709401737</v>
      </c>
      <c r="BW250">
        <v>11.999999999999995</v>
      </c>
      <c r="BX250">
        <v>10.000000000000002</v>
      </c>
      <c r="BY250">
        <v>10.000000000000002</v>
      </c>
      <c r="BZ250">
        <v>11.999999999999995</v>
      </c>
      <c r="CA250">
        <v>5.8571428571428559</v>
      </c>
      <c r="CB250">
        <v>4.6428571428571423</v>
      </c>
      <c r="CC250">
        <v>54.499999999999986</v>
      </c>
      <c r="CD250" s="11">
        <v>0.99999999999999956</v>
      </c>
      <c r="CE250" s="11">
        <v>0.83333333333333348</v>
      </c>
      <c r="CF250" s="11">
        <v>0.83333333333333348</v>
      </c>
      <c r="CG250" s="11">
        <v>0.99999999999999956</v>
      </c>
      <c r="CH250" s="11">
        <v>0.48809523809523797</v>
      </c>
      <c r="CI250" s="11">
        <v>0.38690476190476186</v>
      </c>
      <c r="CJ250" s="11">
        <v>0.75694444444444431</v>
      </c>
      <c r="CK250" s="57">
        <f t="shared" si="229"/>
        <v>0.68566849816849818</v>
      </c>
    </row>
    <row r="251" spans="1:89" x14ac:dyDescent="0.25">
      <c r="A251" s="5" t="s">
        <v>113</v>
      </c>
      <c r="B251" s="12" t="s">
        <v>155</v>
      </c>
      <c r="C251" t="s">
        <v>156</v>
      </c>
      <c r="E251" s="2">
        <v>11.999999999999993</v>
      </c>
      <c r="F251" s="2">
        <v>8.0000000000000071</v>
      </c>
      <c r="G251" s="2">
        <v>10.307692307692307</v>
      </c>
      <c r="H251" s="2">
        <v>8.4615384615384635</v>
      </c>
      <c r="I251" s="2">
        <v>7.6923076923076987</v>
      </c>
      <c r="J251" s="2">
        <v>7.0000000000000018</v>
      </c>
      <c r="K251" s="2">
        <v>53.461538461538474</v>
      </c>
      <c r="L251" s="13">
        <v>0.99999999999999944</v>
      </c>
      <c r="M251" s="13">
        <v>0.6666666666666673</v>
      </c>
      <c r="N251" s="13">
        <v>0.85897435897435892</v>
      </c>
      <c r="O251" s="13">
        <v>0.70512820512820529</v>
      </c>
      <c r="P251" s="13">
        <v>0.64102564102564152</v>
      </c>
      <c r="Q251" s="13">
        <v>0.58333333333333348</v>
      </c>
      <c r="R251" s="9">
        <v>0.74252136752136766</v>
      </c>
      <c r="S251" s="2">
        <v>6.5714285714285765</v>
      </c>
      <c r="T251" s="2">
        <v>6.0000000000000036</v>
      </c>
      <c r="U251" s="2">
        <v>10.142857142857144</v>
      </c>
      <c r="V251" s="2">
        <v>10.142857142857144</v>
      </c>
      <c r="W251" s="2">
        <v>7.2142857142857171</v>
      </c>
      <c r="X251" s="2">
        <v>5.7857142857142847</v>
      </c>
      <c r="Y251" s="2">
        <v>45.857142857142868</v>
      </c>
      <c r="Z251" s="11">
        <v>0.547619047619048</v>
      </c>
      <c r="AA251" s="11">
        <v>0.50000000000000033</v>
      </c>
      <c r="AB251" s="11">
        <v>0.84523809523809534</v>
      </c>
      <c r="AC251" s="11">
        <v>0.84523809523809534</v>
      </c>
      <c r="AD251" s="11">
        <v>0.60119047619047639</v>
      </c>
      <c r="AE251" s="11">
        <v>0.48214285714285704</v>
      </c>
      <c r="AF251" s="10">
        <v>0.63690476190476208</v>
      </c>
      <c r="AG251" s="2">
        <v>10.153846153846153</v>
      </c>
      <c r="AH251" s="2">
        <v>10</v>
      </c>
      <c r="AI251" s="2">
        <v>10</v>
      </c>
      <c r="AJ251" s="2">
        <v>11.307692307692301</v>
      </c>
      <c r="AK251" s="2">
        <v>7.5384615384615437</v>
      </c>
      <c r="AL251" s="2">
        <v>5.1538461538461533</v>
      </c>
      <c r="AM251" s="2">
        <v>54.153846153846153</v>
      </c>
      <c r="AN251" s="11">
        <v>0.84615384615384615</v>
      </c>
      <c r="AO251" s="11">
        <v>0.83333333333333337</v>
      </c>
      <c r="AP251" s="11">
        <v>0.83333333333333337</v>
      </c>
      <c r="AQ251" s="11">
        <v>0.94230769230769174</v>
      </c>
      <c r="AR251" s="11">
        <v>0.62820512820512864</v>
      </c>
      <c r="AS251" s="11">
        <v>0.42948717948717946</v>
      </c>
      <c r="AT251" s="10">
        <v>0.75213675213675213</v>
      </c>
      <c r="AU251" s="2">
        <v>8.0000000000000089</v>
      </c>
      <c r="AV251" s="2">
        <v>10.000000000000002</v>
      </c>
      <c r="AW251" s="2">
        <v>9.0000000000000036</v>
      </c>
      <c r="AX251" s="2">
        <v>11.999999999999995</v>
      </c>
      <c r="AY251" s="2">
        <v>4.1428571428571423</v>
      </c>
      <c r="AZ251" s="2">
        <v>4.2857142857142856</v>
      </c>
      <c r="BA251" s="2">
        <v>47.428571428571438</v>
      </c>
      <c r="BB251" s="11">
        <v>0.66666666666666741</v>
      </c>
      <c r="BC251" s="11">
        <v>0.83333333333333348</v>
      </c>
      <c r="BD251" s="11">
        <v>0.75000000000000033</v>
      </c>
      <c r="BE251" s="11">
        <v>0.99999999999999956</v>
      </c>
      <c r="BF251" s="11">
        <v>0.34523809523809518</v>
      </c>
      <c r="BG251" s="11">
        <v>0.35714285714285715</v>
      </c>
      <c r="BH251" s="10">
        <v>0.65873015873015894</v>
      </c>
      <c r="BI251">
        <v>10.538461538461535</v>
      </c>
      <c r="BJ251">
        <v>8.0000000000000071</v>
      </c>
      <c r="BK251">
        <v>10</v>
      </c>
      <c r="BL251">
        <v>11.153846153846143</v>
      </c>
      <c r="BM251">
        <v>6.4615384615384626</v>
      </c>
      <c r="BN251">
        <v>4.1538461538461542</v>
      </c>
      <c r="BO251">
        <v>50.307692307692292</v>
      </c>
      <c r="BP251" s="11">
        <v>0.87820512820512786</v>
      </c>
      <c r="BQ251" s="11">
        <v>0.6666666666666673</v>
      </c>
      <c r="BR251" s="11">
        <v>0.83333333333333337</v>
      </c>
      <c r="BS251" s="11">
        <v>0.92948717948717852</v>
      </c>
      <c r="BT251" s="11">
        <v>0.53846153846153855</v>
      </c>
      <c r="BU251" s="11">
        <v>0.3461538461538462</v>
      </c>
      <c r="BV251" s="11">
        <v>0.69871794871794857</v>
      </c>
      <c r="BW251">
        <v>6.7142857142857197</v>
      </c>
      <c r="BX251">
        <v>10.285714285714286</v>
      </c>
      <c r="BY251">
        <v>8.0000000000000018</v>
      </c>
      <c r="BZ251">
        <v>6.2857142857142856</v>
      </c>
      <c r="CA251">
        <v>4.8571428571428577</v>
      </c>
      <c r="CB251">
        <v>3.5</v>
      </c>
      <c r="CC251">
        <v>39.642857142857153</v>
      </c>
      <c r="CD251" s="11">
        <v>0.55952380952380998</v>
      </c>
      <c r="CE251" s="11">
        <v>0.85714285714285721</v>
      </c>
      <c r="CF251" s="11">
        <v>0.66666666666666685</v>
      </c>
      <c r="CG251" s="11">
        <v>0.52380952380952384</v>
      </c>
      <c r="CH251" s="11">
        <v>0.40476190476190482</v>
      </c>
      <c r="CI251" s="11">
        <v>0.29166666666666669</v>
      </c>
      <c r="CJ251" s="11">
        <v>0.55059523809523814</v>
      </c>
      <c r="CK251" s="57">
        <f t="shared" si="229"/>
        <v>0.67326770451770468</v>
      </c>
    </row>
    <row r="252" spans="1:89" x14ac:dyDescent="0.25">
      <c r="A252" s="5" t="s">
        <v>113</v>
      </c>
      <c r="B252" s="12" t="s">
        <v>157</v>
      </c>
      <c r="C252" t="s">
        <v>158</v>
      </c>
      <c r="E252" s="2">
        <v>10.46153846153846</v>
      </c>
      <c r="F252" s="2">
        <v>10.769230769230766</v>
      </c>
      <c r="G252" s="2">
        <v>8.461538461538467</v>
      </c>
      <c r="H252" s="2">
        <v>10.769230769230766</v>
      </c>
      <c r="I252" s="2">
        <v>3.3076923076923079</v>
      </c>
      <c r="J252" s="2">
        <v>6.153846153846156</v>
      </c>
      <c r="K252" s="2">
        <v>49.92307692307692</v>
      </c>
      <c r="L252" s="13">
        <v>0.8717948717948717</v>
      </c>
      <c r="M252" s="13">
        <v>0.89743589743589725</v>
      </c>
      <c r="N252" s="13">
        <v>0.70512820512820562</v>
      </c>
      <c r="O252" s="13">
        <v>0.89743589743589725</v>
      </c>
      <c r="P252" s="13">
        <v>0.27564102564102566</v>
      </c>
      <c r="Q252" s="13">
        <v>0.512820512820513</v>
      </c>
      <c r="R252" s="9">
        <v>0.69337606837606847</v>
      </c>
      <c r="S252" s="2">
        <v>12.285714285714279</v>
      </c>
      <c r="T252" s="2">
        <v>9.2857142857142883</v>
      </c>
      <c r="U252" s="2">
        <v>11.999999999999991</v>
      </c>
      <c r="V252" s="2">
        <v>8.0000000000000089</v>
      </c>
      <c r="W252" s="2">
        <v>1.3571428571428572</v>
      </c>
      <c r="X252" s="2">
        <v>1.0714285714285714</v>
      </c>
      <c r="Y252" s="2">
        <v>43.999999999999993</v>
      </c>
      <c r="Z252" s="11">
        <v>1.0238095238095233</v>
      </c>
      <c r="AA252" s="11">
        <v>0.77380952380952406</v>
      </c>
      <c r="AB252" s="11">
        <v>0.99999999999999922</v>
      </c>
      <c r="AC252" s="11">
        <v>0.66666666666666741</v>
      </c>
      <c r="AD252" s="11">
        <v>0.1130952380952381</v>
      </c>
      <c r="AE252" s="11">
        <v>8.9285714285714288E-2</v>
      </c>
      <c r="AF252" s="10">
        <v>0.61111111111111105</v>
      </c>
      <c r="AG252" s="2">
        <v>10.307692307692307</v>
      </c>
      <c r="AH252" s="2">
        <v>11.999999999999993</v>
      </c>
      <c r="AI252" s="2">
        <v>12.153846153846146</v>
      </c>
      <c r="AJ252" s="2">
        <v>10.153846153846153</v>
      </c>
      <c r="AK252" s="2">
        <v>5.9230769230769225</v>
      </c>
      <c r="AL252" s="2">
        <v>8.6153846153846168</v>
      </c>
      <c r="AM252" s="2">
        <v>59.153846153846132</v>
      </c>
      <c r="AN252" s="11">
        <v>0.85897435897435892</v>
      </c>
      <c r="AO252" s="11">
        <v>0.99999999999999944</v>
      </c>
      <c r="AP252" s="11">
        <v>1.0128205128205121</v>
      </c>
      <c r="AQ252" s="11">
        <v>0.84615384615384615</v>
      </c>
      <c r="AR252" s="11">
        <v>0.49358974358974356</v>
      </c>
      <c r="AS252" s="11">
        <v>0.71794871794871806</v>
      </c>
      <c r="AT252" s="10">
        <v>0.82158119658119633</v>
      </c>
      <c r="AU252" s="2">
        <v>3.9999999999999987</v>
      </c>
      <c r="AV252" s="2">
        <v>12</v>
      </c>
      <c r="AW252" s="2">
        <v>6.0000000000000036</v>
      </c>
      <c r="AX252" s="2">
        <v>10.000000000000002</v>
      </c>
      <c r="AY252" s="2">
        <v>4.2857142857142856</v>
      </c>
      <c r="AZ252" s="2">
        <v>3.9285714285714288</v>
      </c>
      <c r="BA252" s="2">
        <v>40.214285714285715</v>
      </c>
      <c r="BB252" s="11">
        <v>0.3333333333333332</v>
      </c>
      <c r="BC252" s="11">
        <v>1</v>
      </c>
      <c r="BD252" s="11">
        <v>0.50000000000000033</v>
      </c>
      <c r="BE252" s="11">
        <v>0.83333333333333348</v>
      </c>
      <c r="BF252" s="11">
        <v>0.35714285714285715</v>
      </c>
      <c r="BG252" s="11">
        <v>0.32738095238095238</v>
      </c>
      <c r="BH252" s="10">
        <v>0.55853174603174616</v>
      </c>
      <c r="BI252">
        <v>10.999999999999991</v>
      </c>
      <c r="BJ252">
        <v>10</v>
      </c>
      <c r="BK252">
        <v>8.0000000000000071</v>
      </c>
      <c r="BL252">
        <v>10</v>
      </c>
      <c r="BM252">
        <v>8.0769230769230802</v>
      </c>
      <c r="BN252">
        <v>6.9230769230769251</v>
      </c>
      <c r="BO252">
        <v>54.000000000000007</v>
      </c>
      <c r="BP252" s="11">
        <v>0.91666666666666596</v>
      </c>
      <c r="BQ252" s="11">
        <v>0.83333333333333337</v>
      </c>
      <c r="BR252" s="11">
        <v>0.6666666666666673</v>
      </c>
      <c r="BS252" s="11">
        <v>0.83333333333333337</v>
      </c>
      <c r="BT252" s="11">
        <v>0.67307692307692335</v>
      </c>
      <c r="BU252" s="11">
        <v>0.57692307692307709</v>
      </c>
      <c r="BV252" s="11">
        <v>0.75</v>
      </c>
      <c r="BW252">
        <v>9.4285714285714324</v>
      </c>
      <c r="BX252">
        <v>11.999999999999993</v>
      </c>
      <c r="BY252">
        <v>9.5714285714285712</v>
      </c>
      <c r="BZ252">
        <v>1.9999999999999993</v>
      </c>
      <c r="CA252">
        <v>6.0714285714285694</v>
      </c>
      <c r="CB252">
        <v>4.9999999999999991</v>
      </c>
      <c r="CC252">
        <v>44.071428571428562</v>
      </c>
      <c r="CD252" s="11">
        <v>0.78571428571428603</v>
      </c>
      <c r="CE252" s="11">
        <v>0.99999999999999944</v>
      </c>
      <c r="CF252" s="11">
        <v>0.79761904761904756</v>
      </c>
      <c r="CG252" s="11">
        <v>0.1666666666666666</v>
      </c>
      <c r="CH252" s="11">
        <v>0.50595238095238082</v>
      </c>
      <c r="CI252" s="11">
        <v>0.41666666666666657</v>
      </c>
      <c r="CJ252" s="11">
        <v>0.61210317460317454</v>
      </c>
      <c r="CK252" s="57">
        <f t="shared" si="229"/>
        <v>0.67445054945054939</v>
      </c>
    </row>
    <row r="253" spans="1:89" x14ac:dyDescent="0.25">
      <c r="A253" s="5" t="s">
        <v>113</v>
      </c>
      <c r="B253" s="12" t="s">
        <v>159</v>
      </c>
      <c r="C253" t="s">
        <v>160</v>
      </c>
      <c r="E253" s="2">
        <v>11.999999999999993</v>
      </c>
      <c r="F253" s="2">
        <v>8.0000000000000071</v>
      </c>
      <c r="G253" s="2">
        <v>10.153846153846153</v>
      </c>
      <c r="H253" s="2">
        <v>11.999999999999996</v>
      </c>
      <c r="I253" s="2">
        <v>3.7692307692307692</v>
      </c>
      <c r="J253" s="2">
        <v>4.8461538461538467</v>
      </c>
      <c r="K253" s="2">
        <v>50.769230769230759</v>
      </c>
      <c r="L253" s="13">
        <v>0.99999999999999944</v>
      </c>
      <c r="M253" s="13">
        <v>0.6666666666666673</v>
      </c>
      <c r="N253" s="13">
        <v>0.84615384615384615</v>
      </c>
      <c r="O253" s="13">
        <v>0.99999999999999967</v>
      </c>
      <c r="P253" s="13">
        <v>0.3141025641025641</v>
      </c>
      <c r="Q253" s="13">
        <v>0.40384615384615391</v>
      </c>
      <c r="R253" s="9">
        <v>0.70512820512820518</v>
      </c>
      <c r="S253" s="2">
        <v>11</v>
      </c>
      <c r="T253" s="2">
        <v>10.000000000000002</v>
      </c>
      <c r="U253" s="2">
        <v>10.000000000000002</v>
      </c>
      <c r="V253" s="2">
        <v>8.0000000000000036</v>
      </c>
      <c r="W253" s="2">
        <v>4.0714285714285712</v>
      </c>
      <c r="X253" s="2">
        <v>4.7142857142857144</v>
      </c>
      <c r="Y253" s="2">
        <v>47.785714285714285</v>
      </c>
      <c r="Z253" s="11">
        <v>0.91666666666666663</v>
      </c>
      <c r="AA253" s="11">
        <v>0.83333333333333348</v>
      </c>
      <c r="AB253" s="11">
        <v>0.83333333333333348</v>
      </c>
      <c r="AC253" s="11">
        <v>0.66666666666666696</v>
      </c>
      <c r="AD253" s="11">
        <v>0.33928571428571425</v>
      </c>
      <c r="AE253" s="11">
        <v>0.39285714285714285</v>
      </c>
      <c r="AF253" s="10">
        <v>0.66369047619047628</v>
      </c>
      <c r="AG253" s="2">
        <v>10.46153846153846</v>
      </c>
      <c r="AH253" s="2">
        <v>11.999999999999993</v>
      </c>
      <c r="AI253" s="2">
        <v>10</v>
      </c>
      <c r="AJ253" s="2">
        <v>12.153846153846146</v>
      </c>
      <c r="AK253" s="2">
        <v>3.8461538461538463</v>
      </c>
      <c r="AL253" s="2">
        <v>4.8461538461538458</v>
      </c>
      <c r="AM253" s="2">
        <v>53.307692307692292</v>
      </c>
      <c r="AN253" s="11">
        <v>0.8717948717948717</v>
      </c>
      <c r="AO253" s="11">
        <v>0.99999999999999944</v>
      </c>
      <c r="AP253" s="11">
        <v>0.83333333333333337</v>
      </c>
      <c r="AQ253" s="11">
        <v>1.0128205128205121</v>
      </c>
      <c r="AR253" s="11">
        <v>0.32051282051282054</v>
      </c>
      <c r="AS253" s="11">
        <v>0.4038461538461538</v>
      </c>
      <c r="AT253" s="10">
        <v>0.74038461538461509</v>
      </c>
      <c r="AU253" s="2">
        <v>8.0000000000000089</v>
      </c>
      <c r="AV253" s="2">
        <v>9.0000000000000036</v>
      </c>
      <c r="AW253" s="2">
        <v>6.0000000000000036</v>
      </c>
      <c r="AX253" s="2">
        <v>11.999999999999995</v>
      </c>
      <c r="AY253" s="2">
        <v>6.6428571428571423</v>
      </c>
      <c r="AZ253" s="2">
        <v>4.9285714285714288</v>
      </c>
      <c r="BA253" s="2">
        <v>46.571428571428584</v>
      </c>
      <c r="BB253" s="11">
        <v>0.66666666666666741</v>
      </c>
      <c r="BC253" s="11">
        <v>0.75000000000000033</v>
      </c>
      <c r="BD253" s="11">
        <v>0.50000000000000033</v>
      </c>
      <c r="BE253" s="11">
        <v>0.99999999999999956</v>
      </c>
      <c r="BF253" s="11">
        <v>0.55357142857142849</v>
      </c>
      <c r="BG253" s="11">
        <v>0.41071428571428575</v>
      </c>
      <c r="BH253" s="10">
        <v>0.64682539682539697</v>
      </c>
      <c r="BI253">
        <v>8.0000000000000071</v>
      </c>
      <c r="BJ253">
        <v>11.999999999999993</v>
      </c>
      <c r="BK253">
        <v>10</v>
      </c>
      <c r="BL253">
        <v>6.0000000000000027</v>
      </c>
      <c r="BM253">
        <v>6.615384615384615</v>
      </c>
      <c r="BN253">
        <v>5.384615384615385</v>
      </c>
      <c r="BO253">
        <v>48</v>
      </c>
      <c r="BP253" s="11">
        <v>0.6666666666666673</v>
      </c>
      <c r="BQ253" s="11">
        <v>0.99999999999999944</v>
      </c>
      <c r="BR253" s="11">
        <v>0.83333333333333337</v>
      </c>
      <c r="BS253" s="11">
        <v>0.50000000000000022</v>
      </c>
      <c r="BT253" s="11">
        <v>0.55128205128205121</v>
      </c>
      <c r="BU253" s="11">
        <v>0.44871794871794873</v>
      </c>
      <c r="BV253" s="11">
        <v>0.66666666666666663</v>
      </c>
      <c r="BW253">
        <v>11.999999999999995</v>
      </c>
      <c r="BX253">
        <v>10.000000000000002</v>
      </c>
      <c r="BY253">
        <v>11.999999999999995</v>
      </c>
      <c r="BZ253">
        <v>10.142857142857144</v>
      </c>
      <c r="CA253">
        <v>6.4285714285714279</v>
      </c>
      <c r="CB253">
        <v>3.5714285714285712</v>
      </c>
      <c r="CC253">
        <v>54.142857142857139</v>
      </c>
      <c r="CD253" s="11">
        <v>0.99999999999999956</v>
      </c>
      <c r="CE253" s="11">
        <v>0.83333333333333348</v>
      </c>
      <c r="CF253" s="11">
        <v>0.99999999999999956</v>
      </c>
      <c r="CG253" s="11">
        <v>0.84523809523809534</v>
      </c>
      <c r="CH253" s="11">
        <v>0.5357142857142857</v>
      </c>
      <c r="CI253" s="11">
        <v>0.29761904761904762</v>
      </c>
      <c r="CJ253" s="11">
        <v>0.75198412698412687</v>
      </c>
      <c r="CK253" s="57">
        <f t="shared" si="229"/>
        <v>0.6957799145299145</v>
      </c>
    </row>
    <row r="254" spans="1:89" x14ac:dyDescent="0.25">
      <c r="A254" s="5" t="s">
        <v>113</v>
      </c>
      <c r="B254" s="12" t="s">
        <v>161</v>
      </c>
      <c r="C254" t="s">
        <v>162</v>
      </c>
      <c r="E254" s="2">
        <v>12.999999999999996</v>
      </c>
      <c r="F254" s="2">
        <v>10.307692307692307</v>
      </c>
      <c r="G254" s="2">
        <v>8.0000000000000071</v>
      </c>
      <c r="H254" s="2">
        <v>11.999999999999993</v>
      </c>
      <c r="I254" s="2">
        <v>4.8461538461538467</v>
      </c>
      <c r="J254" s="2">
        <v>2.2307692307692308</v>
      </c>
      <c r="K254" s="2">
        <v>50.384615384615387</v>
      </c>
      <c r="L254" s="13">
        <v>1.083333333333333</v>
      </c>
      <c r="M254" s="13">
        <v>0.85897435897435892</v>
      </c>
      <c r="N254" s="13">
        <v>0.6666666666666673</v>
      </c>
      <c r="O254" s="13">
        <v>0.99999999999999944</v>
      </c>
      <c r="P254" s="13">
        <v>0.40384615384615391</v>
      </c>
      <c r="Q254" s="13">
        <v>0.1858974358974359</v>
      </c>
      <c r="R254" s="9">
        <v>0.69978632478632485</v>
      </c>
      <c r="S254" s="2">
        <v>11.999999999999995</v>
      </c>
      <c r="T254" s="2">
        <v>10.000000000000002</v>
      </c>
      <c r="U254" s="2">
        <v>8.0000000000000089</v>
      </c>
      <c r="V254" s="2">
        <v>8.0000000000000089</v>
      </c>
      <c r="W254" s="2">
        <v>3.9285714285714288</v>
      </c>
      <c r="X254" s="2">
        <v>5.7142857142857144</v>
      </c>
      <c r="Y254" s="2">
        <v>47.64285714285716</v>
      </c>
      <c r="Z254" s="11">
        <v>0.99999999999999956</v>
      </c>
      <c r="AA254" s="11">
        <v>0.83333333333333348</v>
      </c>
      <c r="AB254" s="11">
        <v>0.66666666666666741</v>
      </c>
      <c r="AC254" s="11">
        <v>0.66666666666666741</v>
      </c>
      <c r="AD254" s="11">
        <v>0.32738095238095238</v>
      </c>
      <c r="AE254" s="11">
        <v>0.47619047619047622</v>
      </c>
      <c r="AF254" s="10">
        <v>0.66170634920634941</v>
      </c>
      <c r="AG254" s="2">
        <v>11.999999999999993</v>
      </c>
      <c r="AH254" s="2">
        <v>10</v>
      </c>
      <c r="AI254" s="2">
        <v>10</v>
      </c>
      <c r="AJ254" s="2">
        <v>12.307692307692299</v>
      </c>
      <c r="AK254" s="2">
        <v>4.3846153846153841</v>
      </c>
      <c r="AL254" s="2">
        <v>4</v>
      </c>
      <c r="AM254" s="2">
        <v>52.692307692307679</v>
      </c>
      <c r="AN254" s="11">
        <v>0.99999999999999944</v>
      </c>
      <c r="AO254" s="11">
        <v>0.83333333333333337</v>
      </c>
      <c r="AP254" s="11">
        <v>0.83333333333333337</v>
      </c>
      <c r="AQ254" s="11">
        <v>1.0256410256410249</v>
      </c>
      <c r="AR254" s="11">
        <v>0.36538461538461536</v>
      </c>
      <c r="AS254" s="11">
        <v>0.33333333333333331</v>
      </c>
      <c r="AT254" s="10">
        <v>0.73183760683760646</v>
      </c>
      <c r="AU254" s="2">
        <v>11.999999999999995</v>
      </c>
      <c r="AV254" s="2">
        <v>8.0000000000000089</v>
      </c>
      <c r="AW254" s="2">
        <v>11.999999999999995</v>
      </c>
      <c r="AX254" s="2">
        <v>10.000000000000002</v>
      </c>
      <c r="AY254" s="2">
        <v>3.3571428571428563</v>
      </c>
      <c r="AZ254" s="2">
        <v>2</v>
      </c>
      <c r="BA254" s="2">
        <v>47.357142857142854</v>
      </c>
      <c r="BB254" s="11">
        <v>0.99999999999999956</v>
      </c>
      <c r="BC254" s="11">
        <v>0.66666666666666741</v>
      </c>
      <c r="BD254" s="11">
        <v>0.99999999999999956</v>
      </c>
      <c r="BE254" s="11">
        <v>0.83333333333333348</v>
      </c>
      <c r="BF254" s="11">
        <v>0.27976190476190471</v>
      </c>
      <c r="BG254" s="11">
        <v>0.16666666666666666</v>
      </c>
      <c r="BH254" s="10">
        <v>0.65773809523809523</v>
      </c>
      <c r="BI254">
        <v>10</v>
      </c>
      <c r="BJ254">
        <v>8.0000000000000071</v>
      </c>
      <c r="BK254">
        <v>10</v>
      </c>
      <c r="BL254">
        <v>11.999999999999993</v>
      </c>
      <c r="BM254">
        <v>6.4615384615384617</v>
      </c>
      <c r="BN254">
        <v>5.7692307692307701</v>
      </c>
      <c r="BO254">
        <v>52.230769230769226</v>
      </c>
      <c r="BP254" s="11">
        <v>0.83333333333333337</v>
      </c>
      <c r="BQ254" s="11">
        <v>0.6666666666666673</v>
      </c>
      <c r="BR254" s="11">
        <v>0.83333333333333337</v>
      </c>
      <c r="BS254" s="11">
        <v>0.99999999999999944</v>
      </c>
      <c r="BT254" s="11">
        <v>0.53846153846153844</v>
      </c>
      <c r="BU254" s="11">
        <v>0.48076923076923084</v>
      </c>
      <c r="BV254" s="11">
        <v>0.7254273504273504</v>
      </c>
      <c r="BW254">
        <v>11.999999999999995</v>
      </c>
      <c r="BX254">
        <v>10.000000000000002</v>
      </c>
      <c r="BY254">
        <v>11.999999999999995</v>
      </c>
      <c r="BZ254">
        <v>10.000000000000002</v>
      </c>
      <c r="CA254">
        <v>6</v>
      </c>
      <c r="CB254">
        <v>2.9285714285714288</v>
      </c>
      <c r="CC254">
        <v>52.928571428571423</v>
      </c>
      <c r="CD254" s="11">
        <v>0.99999999999999956</v>
      </c>
      <c r="CE254" s="11">
        <v>0.83333333333333348</v>
      </c>
      <c r="CF254" s="11">
        <v>0.99999999999999956</v>
      </c>
      <c r="CG254" s="11">
        <v>0.83333333333333348</v>
      </c>
      <c r="CH254" s="11">
        <v>0.5</v>
      </c>
      <c r="CI254" s="11">
        <v>0.24404761904761907</v>
      </c>
      <c r="CJ254" s="11">
        <v>0.73511904761904745</v>
      </c>
      <c r="CK254" s="57">
        <f t="shared" si="229"/>
        <v>0.70193579568579567</v>
      </c>
    </row>
    <row r="255" spans="1:89" x14ac:dyDescent="0.25">
      <c r="A255" s="5" t="s">
        <v>113</v>
      </c>
      <c r="B255" s="12" t="s">
        <v>163</v>
      </c>
      <c r="C255" t="s">
        <v>164</v>
      </c>
      <c r="E255" s="2">
        <v>11.769230769230763</v>
      </c>
      <c r="F255" s="2">
        <v>12.923076923076913</v>
      </c>
      <c r="G255" s="2">
        <v>12.923076923076913</v>
      </c>
      <c r="H255" s="2">
        <v>12.923076923076913</v>
      </c>
      <c r="I255" s="2">
        <v>6.0000000000000009</v>
      </c>
      <c r="J255" s="2">
        <v>5.2307692307692308</v>
      </c>
      <c r="K255" s="2">
        <v>61.769230769230731</v>
      </c>
      <c r="L255" s="13">
        <v>0.98076923076923028</v>
      </c>
      <c r="M255" s="13">
        <v>1.076923076923076</v>
      </c>
      <c r="N255" s="13">
        <v>1.076923076923076</v>
      </c>
      <c r="O255" s="13">
        <v>1.076923076923076</v>
      </c>
      <c r="P255" s="13">
        <v>0.50000000000000011</v>
      </c>
      <c r="Q255" s="13">
        <v>0.4358974358974359</v>
      </c>
      <c r="R255" s="9">
        <v>0.85790598290598241</v>
      </c>
      <c r="S255" s="2">
        <v>10.999999999999996</v>
      </c>
      <c r="T255" s="2">
        <v>11.999999999999991</v>
      </c>
      <c r="U255" s="2">
        <v>10.999999999999996</v>
      </c>
      <c r="V255" s="2">
        <v>10.000000000000002</v>
      </c>
      <c r="W255" s="2">
        <v>4.2857142857142865</v>
      </c>
      <c r="X255" s="2">
        <v>5.6428571428571432</v>
      </c>
      <c r="Y255" s="2">
        <v>53.928571428571416</v>
      </c>
      <c r="Z255" s="11">
        <v>0.91666666666666641</v>
      </c>
      <c r="AA255" s="11">
        <v>0.99999999999999922</v>
      </c>
      <c r="AB255" s="11">
        <v>0.91666666666666641</v>
      </c>
      <c r="AC255" s="11">
        <v>0.83333333333333348</v>
      </c>
      <c r="AD255" s="11">
        <v>0.35714285714285721</v>
      </c>
      <c r="AE255" s="11">
        <v>0.47023809523809529</v>
      </c>
      <c r="AF255" s="10">
        <v>0.74900793650793629</v>
      </c>
      <c r="AG255" s="2">
        <v>11.15384615384615</v>
      </c>
      <c r="AH255" s="2">
        <v>10</v>
      </c>
      <c r="AI255" s="2">
        <v>8.0000000000000071</v>
      </c>
      <c r="AJ255" s="2">
        <v>12.307692307692299</v>
      </c>
      <c r="AK255" s="2">
        <v>6.4615384615384626</v>
      </c>
      <c r="AL255" s="2">
        <v>3.1538461538461542</v>
      </c>
      <c r="AM255" s="2">
        <v>51.076923076923066</v>
      </c>
      <c r="AN255" s="11">
        <v>0.92948717948717918</v>
      </c>
      <c r="AO255" s="11">
        <v>0.83333333333333337</v>
      </c>
      <c r="AP255" s="11">
        <v>0.6666666666666673</v>
      </c>
      <c r="AQ255" s="11">
        <v>1.0256410256410249</v>
      </c>
      <c r="AR255" s="11">
        <v>0.53846153846153855</v>
      </c>
      <c r="AS255" s="11">
        <v>0.26282051282051283</v>
      </c>
      <c r="AT255" s="10">
        <v>0.70940170940170921</v>
      </c>
      <c r="AU255" s="2">
        <v>11.999999999999995</v>
      </c>
      <c r="AV255" s="2">
        <v>11.999999999999991</v>
      </c>
      <c r="AW255" s="2">
        <v>11.999999999999995</v>
      </c>
      <c r="AX255" s="2">
        <v>11.999999999999995</v>
      </c>
      <c r="AY255" s="2">
        <v>5.7142857142857153</v>
      </c>
      <c r="AZ255" s="2">
        <v>5.2142857142857144</v>
      </c>
      <c r="BA255" s="2">
        <v>58.928571428571402</v>
      </c>
      <c r="BB255" s="11">
        <v>0.99999999999999956</v>
      </c>
      <c r="BC255" s="11">
        <v>0.99999999999999922</v>
      </c>
      <c r="BD255" s="11">
        <v>0.99999999999999956</v>
      </c>
      <c r="BE255" s="11">
        <v>0.99999999999999956</v>
      </c>
      <c r="BF255" s="11">
        <v>0.47619047619047628</v>
      </c>
      <c r="BG255" s="11">
        <v>0.43452380952380953</v>
      </c>
      <c r="BH255" s="10">
        <v>0.8184523809523806</v>
      </c>
      <c r="BI255">
        <v>11.999999999999993</v>
      </c>
      <c r="BJ255">
        <v>10</v>
      </c>
      <c r="BK255">
        <v>10.999999999999993</v>
      </c>
      <c r="BL255">
        <v>8.0000000000000071</v>
      </c>
      <c r="BM255">
        <v>6.9230769230769242</v>
      </c>
      <c r="BN255">
        <v>7.9230769230769251</v>
      </c>
      <c r="BO255">
        <v>55.846153846153847</v>
      </c>
      <c r="BP255" s="11">
        <v>0.99999999999999944</v>
      </c>
      <c r="BQ255" s="11">
        <v>0.83333333333333337</v>
      </c>
      <c r="BR255" s="11">
        <v>0.91666666666666607</v>
      </c>
      <c r="BS255" s="11">
        <v>0.6666666666666673</v>
      </c>
      <c r="BT255" s="11">
        <v>0.57692307692307698</v>
      </c>
      <c r="BU255" s="11">
        <v>0.66025641025641046</v>
      </c>
      <c r="BV255" s="11">
        <v>0.77564102564102566</v>
      </c>
      <c r="BW255">
        <v>10.000000000000002</v>
      </c>
      <c r="BX255">
        <v>11.999999999999995</v>
      </c>
      <c r="BY255">
        <v>11.999999999999995</v>
      </c>
      <c r="BZ255">
        <v>10.000000000000002</v>
      </c>
      <c r="CA255">
        <v>6.071428571428573</v>
      </c>
      <c r="CB255">
        <v>5.571428571428573</v>
      </c>
      <c r="CC255">
        <v>55.642857142857139</v>
      </c>
      <c r="CD255" s="11">
        <v>0.83333333333333348</v>
      </c>
      <c r="CE255" s="11">
        <v>0.99999999999999956</v>
      </c>
      <c r="CF255" s="11">
        <v>0.99999999999999956</v>
      </c>
      <c r="CG255" s="11">
        <v>0.83333333333333348</v>
      </c>
      <c r="CH255" s="11">
        <v>0.50595238095238104</v>
      </c>
      <c r="CI255" s="11">
        <v>0.46428571428571441</v>
      </c>
      <c r="CJ255" s="11">
        <v>0.77281746031746035</v>
      </c>
      <c r="CK255" s="57">
        <f t="shared" si="229"/>
        <v>0.78053774928774899</v>
      </c>
    </row>
    <row r="256" spans="1:89" x14ac:dyDescent="0.25">
      <c r="A256" s="5" t="s">
        <v>113</v>
      </c>
      <c r="B256" s="12" t="s">
        <v>175</v>
      </c>
      <c r="C256" t="s">
        <v>176</v>
      </c>
      <c r="E256" s="2">
        <v>9.6923076923076916</v>
      </c>
      <c r="F256" s="2">
        <v>12.923076923076913</v>
      </c>
      <c r="G256" s="2">
        <v>12.461538461538451</v>
      </c>
      <c r="H256" s="2">
        <v>11.846153846153838</v>
      </c>
      <c r="I256" s="2">
        <v>7.1538461538461551</v>
      </c>
      <c r="J256" s="2">
        <v>6.6923076923076934</v>
      </c>
      <c r="K256" s="2">
        <v>60.769230769230745</v>
      </c>
      <c r="L256" s="13">
        <v>0.8076923076923076</v>
      </c>
      <c r="M256" s="13">
        <v>1.076923076923076</v>
      </c>
      <c r="N256" s="13">
        <v>1.0384615384615377</v>
      </c>
      <c r="O256" s="13">
        <v>0.98717948717948645</v>
      </c>
      <c r="P256" s="13">
        <v>0.59615384615384626</v>
      </c>
      <c r="Q256" s="13">
        <v>0.55769230769230782</v>
      </c>
      <c r="R256" s="9">
        <v>0.84401709401709357</v>
      </c>
      <c r="S256" s="2">
        <v>9.9999999999999982</v>
      </c>
      <c r="T256" s="2">
        <v>11.999999999999995</v>
      </c>
      <c r="U256" s="2">
        <v>11.999999999999995</v>
      </c>
      <c r="V256" s="2">
        <v>11.857142857142852</v>
      </c>
      <c r="W256" s="2">
        <v>5.5714285714285712</v>
      </c>
      <c r="X256" s="2">
        <v>6.7142857142857144</v>
      </c>
      <c r="Y256" s="2">
        <v>58.142857142857125</v>
      </c>
      <c r="Z256" s="11">
        <v>0.83333333333333315</v>
      </c>
      <c r="AA256" s="11">
        <v>0.99999999999999956</v>
      </c>
      <c r="AB256" s="11">
        <v>0.99999999999999956</v>
      </c>
      <c r="AC256" s="11">
        <v>0.98809523809523769</v>
      </c>
      <c r="AD256" s="11">
        <v>0.46428571428571425</v>
      </c>
      <c r="AE256" s="11">
        <v>0.55952380952380953</v>
      </c>
      <c r="AF256" s="10">
        <v>0.80753968253968222</v>
      </c>
      <c r="AG256" s="2">
        <v>10.999999999999995</v>
      </c>
      <c r="AH256" s="2">
        <v>9.0000000000000018</v>
      </c>
      <c r="AI256" s="2">
        <v>9.9999999999999964</v>
      </c>
      <c r="AJ256" s="2">
        <v>11.999999999999993</v>
      </c>
      <c r="AK256" s="2">
        <v>6.2307692307692317</v>
      </c>
      <c r="AL256" s="2">
        <v>6.9230769230769242</v>
      </c>
      <c r="AM256" s="2">
        <v>55.153846153846146</v>
      </c>
      <c r="AN256" s="11">
        <v>0.91666666666666619</v>
      </c>
      <c r="AO256" s="11">
        <v>0.75000000000000011</v>
      </c>
      <c r="AP256" s="11">
        <v>0.83333333333333304</v>
      </c>
      <c r="AQ256" s="11">
        <v>0.99999999999999944</v>
      </c>
      <c r="AR256" s="11">
        <v>0.51923076923076927</v>
      </c>
      <c r="AS256" s="11">
        <v>0.57692307692307698</v>
      </c>
      <c r="AT256" s="10">
        <v>0.76602564102564086</v>
      </c>
      <c r="AU256" s="2">
        <v>9.9999999999999982</v>
      </c>
      <c r="AV256" s="2">
        <v>11.999999999999989</v>
      </c>
      <c r="AW256" s="2">
        <v>10.999999999999996</v>
      </c>
      <c r="AX256" s="2">
        <v>10.999999999999996</v>
      </c>
      <c r="AY256" s="2">
        <v>6.0000000000000018</v>
      </c>
      <c r="AZ256" s="2">
        <v>6.4285714285714306</v>
      </c>
      <c r="BA256" s="2">
        <v>56.428571428571416</v>
      </c>
      <c r="BB256" s="11">
        <v>0.83333333333333315</v>
      </c>
      <c r="BC256" s="11">
        <v>0.99999999999999911</v>
      </c>
      <c r="BD256" s="11">
        <v>0.91666666666666641</v>
      </c>
      <c r="BE256" s="11">
        <v>0.91666666666666641</v>
      </c>
      <c r="BF256" s="11">
        <v>0.50000000000000011</v>
      </c>
      <c r="BG256" s="11">
        <v>0.53571428571428592</v>
      </c>
      <c r="BH256" s="10">
        <v>0.7837301587301585</v>
      </c>
      <c r="BI256">
        <v>10.999999999999991</v>
      </c>
      <c r="BJ256">
        <v>11.230769230769226</v>
      </c>
      <c r="BK256">
        <v>10.999999999999995</v>
      </c>
      <c r="BL256">
        <v>10.999999999999991</v>
      </c>
      <c r="BM256">
        <v>5.7692307692307701</v>
      </c>
      <c r="BN256">
        <v>6.6153846153846168</v>
      </c>
      <c r="BO256">
        <v>56.615384615384585</v>
      </c>
      <c r="BP256" s="11">
        <v>0.91666666666666596</v>
      </c>
      <c r="BQ256" s="11">
        <v>0.93589743589743557</v>
      </c>
      <c r="BR256" s="11">
        <v>0.91666666666666619</v>
      </c>
      <c r="BS256" s="11">
        <v>0.91666666666666596</v>
      </c>
      <c r="BT256" s="11">
        <v>0.48076923076923084</v>
      </c>
      <c r="BU256" s="11">
        <v>0.55128205128205143</v>
      </c>
      <c r="BV256" s="11">
        <v>0.78632478632478586</v>
      </c>
      <c r="BW256">
        <v>10.999999999999993</v>
      </c>
      <c r="BX256">
        <v>11.999999999999991</v>
      </c>
      <c r="BY256">
        <v>11.999999999999995</v>
      </c>
      <c r="BZ256">
        <v>11.999999999999995</v>
      </c>
      <c r="CA256">
        <v>4.2857142857142856</v>
      </c>
      <c r="CB256">
        <v>6.4285714285714288</v>
      </c>
      <c r="CC256">
        <v>57.714285714285687</v>
      </c>
      <c r="CD256" s="11">
        <v>0.91666666666666607</v>
      </c>
      <c r="CE256" s="11">
        <v>0.99999999999999922</v>
      </c>
      <c r="CF256" s="11">
        <v>0.99999999999999956</v>
      </c>
      <c r="CG256" s="11">
        <v>0.99999999999999956</v>
      </c>
      <c r="CH256" s="11">
        <v>0.35714285714285715</v>
      </c>
      <c r="CI256" s="11">
        <v>0.5357142857142857</v>
      </c>
      <c r="CJ256" s="11">
        <v>0.80158730158730107</v>
      </c>
      <c r="CK256" s="57">
        <f>SUM(CJ256+BV256+BH256+AT256+AF256+R256)/6</f>
        <v>0.79820411070411035</v>
      </c>
    </row>
    <row r="257" spans="1:107" x14ac:dyDescent="0.25">
      <c r="A257" s="5" t="s">
        <v>113</v>
      </c>
      <c r="B257" s="12" t="s">
        <v>189</v>
      </c>
      <c r="C257" t="s">
        <v>190</v>
      </c>
      <c r="E257" s="2">
        <v>1.9999999999999996</v>
      </c>
      <c r="F257" s="2">
        <v>10.307692307692308</v>
      </c>
      <c r="G257" s="2">
        <v>8.1538461538461604</v>
      </c>
      <c r="H257" s="2">
        <v>7.9999999999999964</v>
      </c>
      <c r="I257" s="2">
        <v>6.0769230769230775</v>
      </c>
      <c r="J257" s="2">
        <v>5.8461538461538458</v>
      </c>
      <c r="K257" s="2">
        <v>40.384615384615387</v>
      </c>
      <c r="L257" s="13">
        <v>0.16666666666666663</v>
      </c>
      <c r="M257" s="13">
        <v>0.85897435897435903</v>
      </c>
      <c r="N257" s="13">
        <v>0.67948717948718007</v>
      </c>
      <c r="O257" s="13">
        <v>0.66666666666666641</v>
      </c>
      <c r="P257" s="13">
        <v>0.5064102564102565</v>
      </c>
      <c r="Q257" s="13">
        <v>0.48717948717948717</v>
      </c>
      <c r="R257" s="9">
        <v>0.56089743589743601</v>
      </c>
      <c r="S257" s="2">
        <v>10.000000000000002</v>
      </c>
      <c r="T257" s="2">
        <v>10.000000000000002</v>
      </c>
      <c r="U257" s="2">
        <v>10.000000000000004</v>
      </c>
      <c r="V257" s="2">
        <v>10.000000000000002</v>
      </c>
      <c r="W257" s="2">
        <v>4.9999999999999991</v>
      </c>
      <c r="X257" s="2">
        <v>2</v>
      </c>
      <c r="Y257" s="2">
        <v>47.000000000000007</v>
      </c>
      <c r="Z257" s="11">
        <v>0.83333333333333348</v>
      </c>
      <c r="AA257" s="11">
        <v>0.83333333333333348</v>
      </c>
      <c r="AB257" s="11">
        <v>0.83333333333333359</v>
      </c>
      <c r="AC257" s="11">
        <v>0.83333333333333348</v>
      </c>
      <c r="AD257" s="11">
        <v>0.41666666666666657</v>
      </c>
      <c r="AE257" s="11">
        <v>0.16666666666666666</v>
      </c>
      <c r="AF257" s="10">
        <v>0.65277777777777779</v>
      </c>
      <c r="AG257" s="2">
        <v>10</v>
      </c>
      <c r="AH257" s="2">
        <v>9.0000000000000018</v>
      </c>
      <c r="AI257" s="2">
        <v>12.000000000000002</v>
      </c>
      <c r="AJ257" s="2">
        <v>8.3076923076923048</v>
      </c>
      <c r="AK257" s="2">
        <v>7.5384615384615392</v>
      </c>
      <c r="AL257" s="2">
        <v>6.3846153846153841</v>
      </c>
      <c r="AM257" s="2">
        <v>53.230769230769234</v>
      </c>
      <c r="AN257" s="11">
        <v>0.83333333333333337</v>
      </c>
      <c r="AO257" s="11">
        <v>0.75000000000000011</v>
      </c>
      <c r="AP257" s="11">
        <v>1.0000000000000002</v>
      </c>
      <c r="AQ257" s="11">
        <v>0.69230769230769207</v>
      </c>
      <c r="AR257" s="11">
        <v>0.6282051282051283</v>
      </c>
      <c r="AS257" s="11">
        <v>0.53205128205128205</v>
      </c>
      <c r="AT257" s="10">
        <v>0.73931623931623935</v>
      </c>
      <c r="AU257" s="2">
        <v>10.000000000000002</v>
      </c>
      <c r="AV257" s="2">
        <v>11.999999999999995</v>
      </c>
      <c r="AW257" s="2">
        <v>8.0000000000000089</v>
      </c>
      <c r="AX257" s="2">
        <v>8.0000000000000089</v>
      </c>
      <c r="AY257" s="2">
        <v>6.4999999999999991</v>
      </c>
      <c r="AZ257" s="2">
        <v>6.7142857142857135</v>
      </c>
      <c r="BA257" s="2">
        <v>51.21428571428573</v>
      </c>
      <c r="BB257" s="11">
        <v>0.83333333333333348</v>
      </c>
      <c r="BC257" s="11">
        <v>0.99999999999999956</v>
      </c>
      <c r="BD257" s="11">
        <v>0.66666666666666741</v>
      </c>
      <c r="BE257" s="11">
        <v>0.66666666666666741</v>
      </c>
      <c r="BF257" s="11">
        <v>0.54166666666666663</v>
      </c>
      <c r="BG257" s="11">
        <v>0.55952380952380942</v>
      </c>
      <c r="BH257" s="10">
        <v>0.71130952380952406</v>
      </c>
      <c r="BI257">
        <v>8.0000000000000071</v>
      </c>
      <c r="BJ257">
        <v>10</v>
      </c>
      <c r="BK257">
        <v>11.999999999999993</v>
      </c>
      <c r="BL257">
        <v>10</v>
      </c>
      <c r="BM257">
        <v>7.7692307692307692</v>
      </c>
      <c r="BN257">
        <v>7.1538461538461533</v>
      </c>
      <c r="BO257">
        <v>54.92307692307692</v>
      </c>
      <c r="BP257" s="11">
        <v>0.6666666666666673</v>
      </c>
      <c r="BQ257" s="11">
        <v>0.83333333333333337</v>
      </c>
      <c r="BR257" s="11">
        <v>0.99999999999999944</v>
      </c>
      <c r="BS257" s="11">
        <v>0.83333333333333337</v>
      </c>
      <c r="BT257" s="11">
        <v>0.64743589743589747</v>
      </c>
      <c r="BU257" s="11">
        <v>0.59615384615384615</v>
      </c>
      <c r="BV257" s="11">
        <v>0.76282051282051277</v>
      </c>
      <c r="BW257">
        <v>10.000000000000002</v>
      </c>
      <c r="BX257">
        <v>10.000000000000002</v>
      </c>
      <c r="BY257">
        <v>11.999999999999995</v>
      </c>
      <c r="BZ257">
        <v>6.0000000000000036</v>
      </c>
      <c r="CA257">
        <v>6.3571428571428577</v>
      </c>
      <c r="CB257">
        <v>6.3571428571428559</v>
      </c>
      <c r="CC257">
        <v>50.714285714285715</v>
      </c>
      <c r="CD257" s="11">
        <v>0.83333333333333348</v>
      </c>
      <c r="CE257" s="11">
        <v>0.83333333333333348</v>
      </c>
      <c r="CF257" s="11">
        <v>0.99999999999999956</v>
      </c>
      <c r="CG257" s="11">
        <v>0.50000000000000033</v>
      </c>
      <c r="CH257" s="11">
        <v>0.52976190476190477</v>
      </c>
      <c r="CI257" s="11">
        <v>0.52976190476190466</v>
      </c>
      <c r="CJ257" s="11">
        <v>0.70436507936507942</v>
      </c>
      <c r="CK257" s="57">
        <f t="shared" si="229"/>
        <v>0.68858109483109498</v>
      </c>
      <c r="CM257" t="s">
        <v>673</v>
      </c>
      <c r="CN257" t="s">
        <v>0</v>
      </c>
      <c r="CO257" t="s">
        <v>1</v>
      </c>
      <c r="CP257" t="s">
        <v>2</v>
      </c>
      <c r="CQ257" t="s">
        <v>3</v>
      </c>
      <c r="CR257" t="s">
        <v>4</v>
      </c>
      <c r="CS257" t="s">
        <v>5</v>
      </c>
      <c r="CV257" t="s">
        <v>673</v>
      </c>
      <c r="CW257" t="s">
        <v>0</v>
      </c>
      <c r="CX257" t="s">
        <v>1</v>
      </c>
      <c r="CY257" t="s">
        <v>2</v>
      </c>
      <c r="CZ257" t="s">
        <v>3</v>
      </c>
      <c r="DA257" t="s">
        <v>4</v>
      </c>
      <c r="DB257" t="s">
        <v>5</v>
      </c>
    </row>
    <row r="258" spans="1:107" x14ac:dyDescent="0.25">
      <c r="A258" s="5" t="s">
        <v>659</v>
      </c>
      <c r="K258" s="2">
        <f t="shared" ref="K258:R258" si="230">AVERAGE(K235:K257)</f>
        <v>54.013377926421398</v>
      </c>
      <c r="L258" s="11">
        <f t="shared" si="230"/>
        <v>0.8807134894091414</v>
      </c>
      <c r="M258" s="11">
        <f t="shared" si="230"/>
        <v>0.89186176142697859</v>
      </c>
      <c r="N258" s="11">
        <f t="shared" si="230"/>
        <v>0.88182831661092509</v>
      </c>
      <c r="O258" s="11">
        <f t="shared" si="230"/>
        <v>0.86343366778149366</v>
      </c>
      <c r="P258" s="11">
        <f t="shared" si="230"/>
        <v>0.48272017837235243</v>
      </c>
      <c r="Q258" s="11">
        <f t="shared" si="230"/>
        <v>0.5005574136008919</v>
      </c>
      <c r="R258" s="11">
        <f t="shared" si="230"/>
        <v>0.75018580453363037</v>
      </c>
      <c r="Y258" s="2">
        <f t="shared" ref="Y258:AF258" si="231">AVERAGE(Y235:Y257)</f>
        <v>51.279503105590059</v>
      </c>
      <c r="Z258" s="11">
        <f>AVERAGE(Z235:Z257)</f>
        <v>0.89648033126293969</v>
      </c>
      <c r="AA258" s="11">
        <f t="shared" si="231"/>
        <v>0.84627329192546585</v>
      </c>
      <c r="AB258" s="11">
        <f t="shared" si="231"/>
        <v>0.87784679089026907</v>
      </c>
      <c r="AC258" s="11">
        <f t="shared" si="231"/>
        <v>0.75828157349896497</v>
      </c>
      <c r="AD258" s="11">
        <f t="shared" si="231"/>
        <v>0.42779503105590061</v>
      </c>
      <c r="AE258" s="11">
        <f t="shared" si="231"/>
        <v>0.46661490683229806</v>
      </c>
      <c r="AF258" s="11">
        <f t="shared" si="231"/>
        <v>0.71221532091097317</v>
      </c>
      <c r="AM258" s="2">
        <f t="shared" ref="AM258:AT258" si="232">AVERAGE(AM235:AM257)</f>
        <v>52.143812709030101</v>
      </c>
      <c r="AN258" s="11">
        <f t="shared" si="232"/>
        <v>0.81633221850613169</v>
      </c>
      <c r="AO258" s="11">
        <f t="shared" si="232"/>
        <v>0.82302118171683392</v>
      </c>
      <c r="AP258" s="11">
        <f t="shared" si="232"/>
        <v>0.85674470457079155</v>
      </c>
      <c r="AQ258" s="11">
        <f t="shared" si="232"/>
        <v>0.85674470457079155</v>
      </c>
      <c r="AR258" s="11">
        <f t="shared" si="232"/>
        <v>0.48104793756967668</v>
      </c>
      <c r="AS258" s="11">
        <f t="shared" si="232"/>
        <v>0.51142697881828314</v>
      </c>
      <c r="AT258" s="11">
        <f t="shared" si="232"/>
        <v>0.72421962095875114</v>
      </c>
      <c r="BA258" s="2">
        <f t="shared" ref="BA258:BH258" si="233">AVERAGE(BA235:BA257)</f>
        <v>49.742236024844722</v>
      </c>
      <c r="BB258" s="11">
        <f t="shared" si="233"/>
        <v>0.78623188405797129</v>
      </c>
      <c r="BC258" s="11">
        <f t="shared" si="233"/>
        <v>0.85196687370600444</v>
      </c>
      <c r="BD258" s="11">
        <f>AVERAGE(BD235:BD257)</f>
        <v>0.8369565217391306</v>
      </c>
      <c r="BE258" s="11">
        <f t="shared" si="233"/>
        <v>0.78183229813664612</v>
      </c>
      <c r="BF258" s="11">
        <f t="shared" si="233"/>
        <v>0.4355590062111801</v>
      </c>
      <c r="BG258" s="11">
        <f t="shared" si="233"/>
        <v>0.45263975155279512</v>
      </c>
      <c r="BH258" s="11">
        <f t="shared" si="233"/>
        <v>0.69086438923395443</v>
      </c>
      <c r="BO258" s="2">
        <f t="shared" ref="BO258:BV258" si="234">AVERAGE(BO235:BO257)</f>
        <v>52.137123745819387</v>
      </c>
      <c r="BP258" s="11">
        <f t="shared" si="234"/>
        <v>0.84615384615384603</v>
      </c>
      <c r="BQ258" s="11">
        <f t="shared" si="234"/>
        <v>0.77173913043478282</v>
      </c>
      <c r="BR258" s="11">
        <f t="shared" si="234"/>
        <v>0.8664994425863991</v>
      </c>
      <c r="BS258" s="11">
        <f>AVERAGE(BS235:BS257)</f>
        <v>0.79152731326644366</v>
      </c>
      <c r="BT258" s="11">
        <f t="shared" si="234"/>
        <v>0.54459308807134899</v>
      </c>
      <c r="BU258" s="11">
        <f t="shared" si="234"/>
        <v>0.52424749163879603</v>
      </c>
      <c r="BV258" s="11">
        <f t="shared" si="234"/>
        <v>0.72412671869193601</v>
      </c>
      <c r="CC258" s="2">
        <f t="shared" ref="CC258:CH258" si="235">AVERAGE(CC235:CC257)</f>
        <v>47.996894409937887</v>
      </c>
      <c r="CD258" s="11">
        <f t="shared" si="235"/>
        <v>0.80564182194616996</v>
      </c>
      <c r="CE258" s="11">
        <f t="shared" si="235"/>
        <v>0.79089026915113902</v>
      </c>
      <c r="CF258" s="11">
        <f t="shared" si="235"/>
        <v>0.82712215320910976</v>
      </c>
      <c r="CG258" s="11">
        <f>AVERAGE(CG235:CG257)</f>
        <v>0.66821946169772273</v>
      </c>
      <c r="CH258" s="11">
        <f t="shared" si="235"/>
        <v>0.48835403726708093</v>
      </c>
      <c r="CI258" s="11">
        <f>AVERAGE(CI235:CI257)</f>
        <v>0.41951345755693581</v>
      </c>
      <c r="CJ258" s="11">
        <f>AVERAGE(CJ235:CJ257)</f>
        <v>0.66662353347135961</v>
      </c>
      <c r="CK258" s="57">
        <f>SUM(CJ258+BV258+BH258+AT258+AF258+R258)/6</f>
        <v>0.71137256463343412</v>
      </c>
      <c r="CM258" t="s">
        <v>659</v>
      </c>
      <c r="CN258" s="11">
        <f>R258</f>
        <v>0.75018580453363037</v>
      </c>
      <c r="CO258" s="11">
        <f>AF258</f>
        <v>0.71221532091097317</v>
      </c>
      <c r="CP258" s="11">
        <f>AT258</f>
        <v>0.72421962095875114</v>
      </c>
      <c r="CQ258" s="11">
        <f>BH258</f>
        <v>0.69086438923395443</v>
      </c>
      <c r="CR258" s="11">
        <f>BV258</f>
        <v>0.72412671869193601</v>
      </c>
      <c r="CS258" s="11">
        <f>CJ258</f>
        <v>0.66662353347135961</v>
      </c>
      <c r="CV258" t="s">
        <v>659</v>
      </c>
      <c r="CW258" s="2">
        <f>K258</f>
        <v>54.013377926421398</v>
      </c>
      <c r="CX258" s="2">
        <f>Y258</f>
        <v>51.279503105590059</v>
      </c>
      <c r="CY258" s="2">
        <f>AM258</f>
        <v>52.143812709030101</v>
      </c>
      <c r="CZ258" s="2">
        <f>BA258</f>
        <v>49.742236024844722</v>
      </c>
      <c r="DA258" s="2">
        <f>BO258</f>
        <v>52.137123745819387</v>
      </c>
      <c r="DB258" s="2">
        <f>CC258</f>
        <v>47.996894409937887</v>
      </c>
      <c r="DC258" s="64">
        <f>SUM(CW258:DB258)/6</f>
        <v>51.218824653607264</v>
      </c>
    </row>
    <row r="259" spans="1:107" x14ac:dyDescent="0.25">
      <c r="A259" s="5" t="s">
        <v>660</v>
      </c>
      <c r="K259" s="2">
        <f t="shared" ref="K259:R259" si="236">MAX(K235:K258)</f>
        <v>68.307692307692278</v>
      </c>
      <c r="L259" s="11">
        <f t="shared" si="236"/>
        <v>1.083333333333333</v>
      </c>
      <c r="M259" s="11">
        <f t="shared" si="236"/>
        <v>1.076923076923076</v>
      </c>
      <c r="N259" s="11">
        <f t="shared" si="236"/>
        <v>1.076923076923076</v>
      </c>
      <c r="O259" s="11">
        <f t="shared" si="236"/>
        <v>1.076923076923076</v>
      </c>
      <c r="P259" s="11">
        <f t="shared" si="236"/>
        <v>0.76923076923076961</v>
      </c>
      <c r="Q259" s="11">
        <f t="shared" si="236"/>
        <v>0.89102564102564097</v>
      </c>
      <c r="R259" s="11">
        <f>AVERAGE(L259:Q259)</f>
        <v>0.99572649572649519</v>
      </c>
      <c r="Y259" s="2">
        <f t="shared" ref="Y259:AE259" si="237">MAX(Y235:Y258)</f>
        <v>61.571428571428548</v>
      </c>
      <c r="Z259" s="11">
        <f>MAX(Z235:Z258)</f>
        <v>1.0357142857142851</v>
      </c>
      <c r="AA259" s="11">
        <f t="shared" si="237"/>
        <v>1.0357142857142851</v>
      </c>
      <c r="AB259" s="11">
        <f t="shared" si="237"/>
        <v>1.0595238095238086</v>
      </c>
      <c r="AC259" s="11">
        <f t="shared" si="237"/>
        <v>0.99999999999999956</v>
      </c>
      <c r="AD259" s="11">
        <f t="shared" si="237"/>
        <v>0.70238095238095266</v>
      </c>
      <c r="AE259" s="11">
        <f t="shared" si="237"/>
        <v>0.69642857142857129</v>
      </c>
      <c r="AF259" s="11">
        <f>AVERAGE(Z259:AE259)</f>
        <v>0.92162698412698363</v>
      </c>
      <c r="AM259" s="2">
        <f t="shared" ref="AM259:AT259" si="238">MAX(AM235:AM258)</f>
        <v>61.461538461538439</v>
      </c>
      <c r="AN259" s="11">
        <f t="shared" si="238"/>
        <v>1.0256410256410249</v>
      </c>
      <c r="AO259" s="11">
        <f t="shared" si="238"/>
        <v>0.99999999999999944</v>
      </c>
      <c r="AP259" s="11">
        <f t="shared" si="238"/>
        <v>1.0128205128205121</v>
      </c>
      <c r="AQ259" s="11">
        <f t="shared" si="238"/>
        <v>1.0256410256410249</v>
      </c>
      <c r="AR259" s="11">
        <f t="shared" si="238"/>
        <v>0.75000000000000044</v>
      </c>
      <c r="AS259" s="11">
        <f t="shared" si="238"/>
        <v>0.71794871794871806</v>
      </c>
      <c r="AT259" s="11">
        <f>AVERAGE(AN259:AS259)</f>
        <v>0.92200854700854673</v>
      </c>
      <c r="BA259" s="2">
        <f t="shared" ref="BA259:BG259" si="239">MAX(BA235:BA258)</f>
        <v>59.428571428571409</v>
      </c>
      <c r="BB259" s="11">
        <f t="shared" si="239"/>
        <v>0.99999999999999956</v>
      </c>
      <c r="BC259" s="11">
        <f t="shared" si="239"/>
        <v>1</v>
      </c>
      <c r="BD259" s="11">
        <f>MAX(BD235:BD258)</f>
        <v>0.99999999999999989</v>
      </c>
      <c r="BE259" s="11">
        <f t="shared" si="239"/>
        <v>0.99999999999999989</v>
      </c>
      <c r="BF259" s="11">
        <f t="shared" si="239"/>
        <v>0.58928571428571408</v>
      </c>
      <c r="BG259" s="11">
        <f t="shared" si="239"/>
        <v>0.7380952380952378</v>
      </c>
      <c r="BH259" s="11">
        <f>AVERAGE(BB259:BG259)</f>
        <v>0.88789682539682524</v>
      </c>
      <c r="BO259" s="2">
        <f t="shared" ref="BO259:BU259" si="240">MAX(BO235:BO258)</f>
        <v>64.307692307692278</v>
      </c>
      <c r="BP259" s="11">
        <f t="shared" si="240"/>
        <v>0.99999999999999967</v>
      </c>
      <c r="BQ259" s="11">
        <f t="shared" si="240"/>
        <v>0.99999999999999944</v>
      </c>
      <c r="BR259" s="11">
        <f t="shared" si="240"/>
        <v>1.0128205128205121</v>
      </c>
      <c r="BS259" s="11">
        <f>MAX(BS235:BS258)</f>
        <v>0.99999999999999944</v>
      </c>
      <c r="BT259" s="11">
        <f t="shared" si="240"/>
        <v>0.91666666666666641</v>
      </c>
      <c r="BU259" s="11">
        <f t="shared" si="240"/>
        <v>0.6794871794871794</v>
      </c>
      <c r="BV259" s="11">
        <f>AVERAGE(BP259:BU259)</f>
        <v>0.93482905982905928</v>
      </c>
      <c r="CC259" s="2">
        <f t="shared" ref="CC259:CI259" si="241">MAX(CC235:CC258)</f>
        <v>57.714285714285687</v>
      </c>
      <c r="CD259" s="11">
        <f t="shared" si="241"/>
        <v>0.99999999999999956</v>
      </c>
      <c r="CE259" s="11">
        <f t="shared" si="241"/>
        <v>0.99999999999999956</v>
      </c>
      <c r="CF259" s="11">
        <f t="shared" si="241"/>
        <v>0.99999999999999956</v>
      </c>
      <c r="CG259" s="11">
        <f>MAX(CG235:CG258)</f>
        <v>1</v>
      </c>
      <c r="CH259" s="11">
        <f t="shared" si="241"/>
        <v>0.66666666666666741</v>
      </c>
      <c r="CI259" s="11">
        <f t="shared" si="241"/>
        <v>0.6071428571428571</v>
      </c>
      <c r="CJ259" s="11">
        <f>AVERAGE(CD259:CI259)</f>
        <v>0.87896825396825384</v>
      </c>
      <c r="CK259" s="57">
        <f>SUM(CJ259+BV259+BH259+AT259+AF259+R259)/6</f>
        <v>0.92350936100936065</v>
      </c>
      <c r="CM259" t="s">
        <v>680</v>
      </c>
      <c r="CN259" s="11">
        <f>R259</f>
        <v>0.99572649572649519</v>
      </c>
      <c r="CO259" s="11">
        <f>AF259</f>
        <v>0.92162698412698363</v>
      </c>
      <c r="CP259" s="11">
        <f>AT259</f>
        <v>0.92200854700854673</v>
      </c>
      <c r="CQ259" s="11">
        <f>BH259</f>
        <v>0.88789682539682524</v>
      </c>
      <c r="CR259" s="11">
        <f>BV259</f>
        <v>0.93482905982905928</v>
      </c>
      <c r="CS259" s="11">
        <f>CJ259</f>
        <v>0.87896825396825384</v>
      </c>
      <c r="CV259" t="s">
        <v>680</v>
      </c>
      <c r="CW259" s="2">
        <f>K259</f>
        <v>68.307692307692278</v>
      </c>
      <c r="CX259" s="2">
        <f>Y259</f>
        <v>61.571428571428548</v>
      </c>
      <c r="CY259" s="2">
        <f>AM259</f>
        <v>61.461538461538439</v>
      </c>
      <c r="CZ259" s="2">
        <f>BA259</f>
        <v>59.428571428571409</v>
      </c>
      <c r="DA259" s="2">
        <f>BO259</f>
        <v>64.307692307692278</v>
      </c>
      <c r="DB259" s="2">
        <f>CC259</f>
        <v>57.714285714285687</v>
      </c>
      <c r="DC259" s="64">
        <f>SUM(CW259:DB259)/6</f>
        <v>62.13186813186811</v>
      </c>
    </row>
    <row r="260" spans="1:107" s="31" customFormat="1" x14ac:dyDescent="0.25">
      <c r="A260" s="31" t="s">
        <v>674</v>
      </c>
    </row>
    <row r="261" spans="1:107" x14ac:dyDescent="0.25">
      <c r="A261" s="5" t="s">
        <v>212</v>
      </c>
      <c r="B261" s="7" t="s">
        <v>213</v>
      </c>
      <c r="C261" s="7" t="s">
        <v>213</v>
      </c>
      <c r="D261" s="7"/>
      <c r="E261" s="8"/>
      <c r="F261" s="8"/>
      <c r="G261" s="8"/>
      <c r="H261" s="8"/>
      <c r="I261" s="8"/>
      <c r="J261" s="8"/>
      <c r="K261" s="8">
        <v>0</v>
      </c>
      <c r="L261" s="9">
        <v>0</v>
      </c>
      <c r="M261" s="9">
        <v>0</v>
      </c>
      <c r="N261" s="9">
        <v>0</v>
      </c>
      <c r="O261" s="9">
        <v>0</v>
      </c>
      <c r="P261" s="9">
        <v>0</v>
      </c>
      <c r="Q261" s="9">
        <v>0</v>
      </c>
      <c r="R261" s="9">
        <v>0</v>
      </c>
      <c r="S261" s="8"/>
      <c r="T261" s="8"/>
      <c r="U261" s="8"/>
      <c r="V261" s="8"/>
      <c r="W261" s="8"/>
      <c r="X261" s="8"/>
      <c r="Y261" s="8">
        <v>0</v>
      </c>
      <c r="Z261" s="10">
        <v>0</v>
      </c>
      <c r="AA261" s="10">
        <v>0</v>
      </c>
      <c r="AB261" s="10">
        <v>0</v>
      </c>
      <c r="AC261" s="10">
        <v>0</v>
      </c>
      <c r="AD261" s="10">
        <v>0</v>
      </c>
      <c r="AE261" s="10">
        <v>0</v>
      </c>
      <c r="AF261" s="10">
        <v>0</v>
      </c>
      <c r="AG261" s="8"/>
      <c r="AH261" s="8"/>
      <c r="AI261" s="8"/>
      <c r="AJ261" s="8"/>
      <c r="AK261" s="8"/>
      <c r="AL261" s="8"/>
      <c r="AM261" s="8">
        <v>0</v>
      </c>
      <c r="AN261" s="10">
        <v>0</v>
      </c>
      <c r="AO261" s="10">
        <v>0</v>
      </c>
      <c r="AP261" s="10">
        <v>0</v>
      </c>
      <c r="AQ261" s="10">
        <v>0</v>
      </c>
      <c r="AR261" s="10">
        <v>0</v>
      </c>
      <c r="AS261" s="10">
        <v>0</v>
      </c>
      <c r="AT261" s="10">
        <v>0</v>
      </c>
      <c r="AU261" s="8">
        <v>8.0000000000000089</v>
      </c>
      <c r="AV261" s="8">
        <v>11.999999999999998</v>
      </c>
      <c r="AW261" s="8">
        <v>7.9999999999999973</v>
      </c>
      <c r="AX261" s="8"/>
      <c r="AY261" s="8">
        <v>5.3571428571428559</v>
      </c>
      <c r="AZ261" s="8">
        <v>3.3571428571428563</v>
      </c>
      <c r="BA261" s="8">
        <v>36.714285714285715</v>
      </c>
      <c r="BB261" s="10">
        <v>0.66666666666666741</v>
      </c>
      <c r="BC261" s="10">
        <v>0.99999999999999989</v>
      </c>
      <c r="BD261" s="10">
        <v>0.66666666666666641</v>
      </c>
      <c r="BE261" s="10">
        <v>0</v>
      </c>
      <c r="BF261" s="10">
        <v>0.44642857142857134</v>
      </c>
      <c r="BG261" s="10">
        <v>0.27976190476190471</v>
      </c>
      <c r="BH261" s="10">
        <v>0.509920634920635</v>
      </c>
      <c r="BI261">
        <v>3.9999999999999982</v>
      </c>
      <c r="BJ261">
        <v>3.9999999999999982</v>
      </c>
      <c r="BK261">
        <v>8.0000000000000018</v>
      </c>
      <c r="BL261">
        <v>6.0000000000000027</v>
      </c>
      <c r="BM261">
        <v>5.2307692307692317</v>
      </c>
      <c r="BN261">
        <v>4.4615384615384608</v>
      </c>
      <c r="BO261">
        <v>31.692307692307693</v>
      </c>
      <c r="BP261" s="11">
        <v>0.3333333333333332</v>
      </c>
      <c r="BQ261" s="11">
        <v>0.3333333333333332</v>
      </c>
      <c r="BR261" s="11">
        <v>0.66666666666666685</v>
      </c>
      <c r="BS261" s="11">
        <v>0.50000000000000022</v>
      </c>
      <c r="BT261" s="11">
        <v>0.43589743589743596</v>
      </c>
      <c r="BU261" s="11">
        <v>0.37179487179487175</v>
      </c>
      <c r="BV261" s="11">
        <v>0.44017094017094022</v>
      </c>
      <c r="BW261">
        <v>8.0000000000000036</v>
      </c>
      <c r="BX261">
        <v>1.9999999999999993</v>
      </c>
      <c r="BY261">
        <v>6.0000000000000036</v>
      </c>
      <c r="BZ261">
        <v>1.9999999999999993</v>
      </c>
      <c r="CA261">
        <v>4.8571428571428577</v>
      </c>
      <c r="CB261">
        <v>4.3571428571428568</v>
      </c>
      <c r="CC261">
        <v>27.214285714285722</v>
      </c>
      <c r="CD261" s="11">
        <v>0.66666666666666696</v>
      </c>
      <c r="CE261" s="11">
        <v>0.1666666666666666</v>
      </c>
      <c r="CF261" s="11">
        <v>0.50000000000000033</v>
      </c>
      <c r="CG261" s="11">
        <v>0.1666666666666666</v>
      </c>
      <c r="CH261" s="11">
        <v>0.40476190476190482</v>
      </c>
      <c r="CI261" s="11">
        <v>0.36309523809523808</v>
      </c>
      <c r="CJ261" s="11">
        <v>0.37797619047619052</v>
      </c>
      <c r="CK261" s="57">
        <f t="shared" ref="CK261:CK280" si="242">SUM(CJ261+BV261+BH261+AT261+AF261+R261)/6</f>
        <v>0.22134462759462761</v>
      </c>
    </row>
    <row r="262" spans="1:107" x14ac:dyDescent="0.25">
      <c r="A262" s="5" t="s">
        <v>212</v>
      </c>
      <c r="B262" s="7" t="s">
        <v>214</v>
      </c>
      <c r="C262" s="7" t="s">
        <v>214</v>
      </c>
      <c r="D262" s="7"/>
      <c r="E262" s="8"/>
      <c r="F262" s="8"/>
      <c r="G262" s="8"/>
      <c r="H262" s="8"/>
      <c r="I262" s="8"/>
      <c r="J262" s="8"/>
      <c r="K262" s="8">
        <v>0</v>
      </c>
      <c r="L262" s="9">
        <v>0</v>
      </c>
      <c r="M262" s="9">
        <v>0</v>
      </c>
      <c r="N262" s="9">
        <v>0</v>
      </c>
      <c r="O262" s="9">
        <v>0</v>
      </c>
      <c r="P262" s="9">
        <v>0</v>
      </c>
      <c r="Q262" s="9">
        <v>0</v>
      </c>
      <c r="R262" s="9">
        <v>0</v>
      </c>
      <c r="S262" s="8"/>
      <c r="T262" s="8"/>
      <c r="U262" s="8"/>
      <c r="V262" s="8"/>
      <c r="W262" s="8"/>
      <c r="X262" s="8"/>
      <c r="Y262" s="8">
        <v>0</v>
      </c>
      <c r="Z262" s="10">
        <v>0</v>
      </c>
      <c r="AA262" s="10">
        <v>0</v>
      </c>
      <c r="AB262" s="10">
        <v>0</v>
      </c>
      <c r="AC262" s="10">
        <v>0</v>
      </c>
      <c r="AD262" s="10">
        <v>0</v>
      </c>
      <c r="AE262" s="10">
        <v>0</v>
      </c>
      <c r="AF262" s="10">
        <v>0</v>
      </c>
      <c r="AG262" s="8"/>
      <c r="AH262" s="8"/>
      <c r="AI262" s="8"/>
      <c r="AJ262" s="8"/>
      <c r="AK262" s="8"/>
      <c r="AL262" s="8"/>
      <c r="AM262" s="8">
        <v>0</v>
      </c>
      <c r="AN262" s="10">
        <v>0</v>
      </c>
      <c r="AO262" s="10">
        <v>0</v>
      </c>
      <c r="AP262" s="10">
        <v>0</v>
      </c>
      <c r="AQ262" s="10">
        <v>0</v>
      </c>
      <c r="AR262" s="10">
        <v>0</v>
      </c>
      <c r="AS262" s="10">
        <v>0</v>
      </c>
      <c r="AT262" s="10">
        <v>0</v>
      </c>
      <c r="AU262" s="8">
        <v>1.9999999999999993</v>
      </c>
      <c r="AV262" s="8">
        <v>6.0000000000000036</v>
      </c>
      <c r="AW262" s="8">
        <v>8.0000000000000036</v>
      </c>
      <c r="AX262" s="8">
        <v>1.9999999999999993</v>
      </c>
      <c r="AY262" s="8">
        <v>4.4999999999999982</v>
      </c>
      <c r="AZ262" s="8">
        <v>3.4285714285714275</v>
      </c>
      <c r="BA262" s="8">
        <v>25.928571428571434</v>
      </c>
      <c r="BB262" s="10">
        <v>0.1666666666666666</v>
      </c>
      <c r="BC262" s="10">
        <v>0.50000000000000033</v>
      </c>
      <c r="BD262" s="10">
        <v>0.66666666666666696</v>
      </c>
      <c r="BE262" s="10">
        <v>0.1666666666666666</v>
      </c>
      <c r="BF262" s="10">
        <v>0.37499999999999983</v>
      </c>
      <c r="BG262" s="10">
        <v>0.28571428571428564</v>
      </c>
      <c r="BH262" s="10">
        <v>0.36011904761904767</v>
      </c>
      <c r="BP262" s="11"/>
      <c r="BQ262" s="11"/>
      <c r="BR262" s="11"/>
      <c r="BS262" s="11"/>
      <c r="BT262" s="11"/>
      <c r="BU262" s="11"/>
      <c r="BV262" s="11">
        <v>0</v>
      </c>
      <c r="CD262" s="11"/>
      <c r="CE262" s="11"/>
      <c r="CF262" s="11"/>
      <c r="CG262" s="11"/>
      <c r="CH262" s="11"/>
      <c r="CI262" s="11"/>
      <c r="CJ262" s="11">
        <v>0</v>
      </c>
      <c r="CK262" s="57">
        <f t="shared" si="242"/>
        <v>6.0019841269841279E-2</v>
      </c>
    </row>
    <row r="263" spans="1:107" x14ac:dyDescent="0.25">
      <c r="A263" s="5" t="s">
        <v>212</v>
      </c>
      <c r="B263" s="7" t="s">
        <v>217</v>
      </c>
      <c r="C263" s="7" t="s">
        <v>217</v>
      </c>
      <c r="D263" s="7"/>
      <c r="E263" s="8"/>
      <c r="F263" s="8"/>
      <c r="G263" s="8"/>
      <c r="H263" s="8"/>
      <c r="I263" s="8"/>
      <c r="J263" s="8"/>
      <c r="K263" s="8">
        <v>0</v>
      </c>
      <c r="L263" s="9">
        <v>0</v>
      </c>
      <c r="M263" s="9">
        <v>0</v>
      </c>
      <c r="N263" s="9">
        <v>0</v>
      </c>
      <c r="O263" s="9">
        <v>0</v>
      </c>
      <c r="P263" s="9">
        <v>0</v>
      </c>
      <c r="Q263" s="9">
        <v>0</v>
      </c>
      <c r="R263" s="9">
        <v>0</v>
      </c>
      <c r="S263" s="8"/>
      <c r="T263" s="8"/>
      <c r="U263" s="8"/>
      <c r="V263" s="8"/>
      <c r="W263" s="8"/>
      <c r="X263" s="8"/>
      <c r="Y263" s="8">
        <v>0</v>
      </c>
      <c r="Z263" s="10">
        <v>0</v>
      </c>
      <c r="AA263" s="10">
        <v>0</v>
      </c>
      <c r="AB263" s="10">
        <v>0</v>
      </c>
      <c r="AC263" s="10">
        <v>0</v>
      </c>
      <c r="AD263" s="10">
        <v>0</v>
      </c>
      <c r="AE263" s="10">
        <v>0</v>
      </c>
      <c r="AF263" s="10">
        <v>0</v>
      </c>
      <c r="AG263" s="8"/>
      <c r="AH263" s="8"/>
      <c r="AI263" s="8"/>
      <c r="AJ263" s="8"/>
      <c r="AK263" s="8"/>
      <c r="AL263" s="8"/>
      <c r="AM263" s="8">
        <v>0</v>
      </c>
      <c r="AN263" s="10">
        <v>0</v>
      </c>
      <c r="AO263" s="10">
        <v>0</v>
      </c>
      <c r="AP263" s="10">
        <v>0</v>
      </c>
      <c r="AQ263" s="10">
        <v>0</v>
      </c>
      <c r="AR263" s="10">
        <v>0</v>
      </c>
      <c r="AS263" s="10">
        <v>0</v>
      </c>
      <c r="AT263" s="10">
        <v>0</v>
      </c>
      <c r="AU263" s="8">
        <v>8.0000000000000036</v>
      </c>
      <c r="AV263" s="8">
        <v>1.9999999999999993</v>
      </c>
      <c r="AW263" s="8">
        <v>6</v>
      </c>
      <c r="AX263" s="8">
        <v>1.9999999999999993</v>
      </c>
      <c r="AY263" s="8"/>
      <c r="AZ263" s="8">
        <v>0.35714285714285715</v>
      </c>
      <c r="BA263" s="8">
        <v>18.357142857142861</v>
      </c>
      <c r="BB263" s="10">
        <v>0.66666666666666696</v>
      </c>
      <c r="BC263" s="10">
        <v>0.1666666666666666</v>
      </c>
      <c r="BD263" s="10">
        <v>0.5</v>
      </c>
      <c r="BE263" s="10">
        <v>0.1666666666666666</v>
      </c>
      <c r="BF263" s="10">
        <v>0</v>
      </c>
      <c r="BG263" s="10">
        <v>2.9761904761904764E-2</v>
      </c>
      <c r="BH263" s="10">
        <v>0.25496031746031744</v>
      </c>
      <c r="BI263">
        <v>3.9999999999999991</v>
      </c>
      <c r="BJ263">
        <v>6.0000000000000009</v>
      </c>
      <c r="BK263">
        <v>3.9999999999999991</v>
      </c>
      <c r="BL263">
        <v>3.9999999999999991</v>
      </c>
      <c r="BM263">
        <v>6.9230769230769234</v>
      </c>
      <c r="BN263">
        <v>5.1538461538461542</v>
      </c>
      <c r="BO263">
        <v>30.076923076923077</v>
      </c>
      <c r="BP263" s="11">
        <v>0.33333333333333326</v>
      </c>
      <c r="BQ263" s="11">
        <v>0.50000000000000011</v>
      </c>
      <c r="BR263" s="11">
        <v>0.33333333333333326</v>
      </c>
      <c r="BS263" s="11">
        <v>0.33333333333333326</v>
      </c>
      <c r="BT263" s="11">
        <v>0.57692307692307698</v>
      </c>
      <c r="BU263" s="11">
        <v>0.42948717948717952</v>
      </c>
      <c r="BV263" s="11">
        <v>0.41773504273504275</v>
      </c>
      <c r="BW263">
        <v>8.0000000000000036</v>
      </c>
      <c r="BX263">
        <v>3.9999999999999987</v>
      </c>
      <c r="BY263">
        <v>3.9999999999999987</v>
      </c>
      <c r="BZ263">
        <v>6</v>
      </c>
      <c r="CA263">
        <v>6.0000000000000018</v>
      </c>
      <c r="CB263">
        <v>5.4999999999999982</v>
      </c>
      <c r="CC263">
        <v>33.5</v>
      </c>
      <c r="CD263" s="11">
        <v>0.66666666666666696</v>
      </c>
      <c r="CE263" s="11">
        <v>0.3333333333333332</v>
      </c>
      <c r="CF263" s="11">
        <v>0.3333333333333332</v>
      </c>
      <c r="CG263" s="11">
        <v>0.5</v>
      </c>
      <c r="CH263" s="11">
        <v>0.50000000000000011</v>
      </c>
      <c r="CI263" s="11">
        <v>0.4583333333333332</v>
      </c>
      <c r="CJ263" s="11">
        <v>0.46527777777777773</v>
      </c>
      <c r="CK263" s="57">
        <f t="shared" si="242"/>
        <v>0.18966218966218965</v>
      </c>
    </row>
    <row r="264" spans="1:107" x14ac:dyDescent="0.25">
      <c r="A264" s="5" t="s">
        <v>212</v>
      </c>
      <c r="B264" t="s">
        <v>218</v>
      </c>
      <c r="C264" s="12" t="s">
        <v>219</v>
      </c>
      <c r="E264" s="2"/>
      <c r="F264" s="2"/>
      <c r="G264" s="2"/>
      <c r="H264" s="2"/>
      <c r="I264" s="2"/>
      <c r="J264" s="2"/>
      <c r="K264" s="2">
        <v>0</v>
      </c>
      <c r="L264" s="13">
        <v>0</v>
      </c>
      <c r="M264" s="13">
        <v>0</v>
      </c>
      <c r="N264" s="13">
        <v>0</v>
      </c>
      <c r="O264" s="13">
        <v>0</v>
      </c>
      <c r="P264" s="13">
        <v>0</v>
      </c>
      <c r="Q264" s="13">
        <v>0</v>
      </c>
      <c r="R264" s="9">
        <v>0</v>
      </c>
      <c r="S264" s="2"/>
      <c r="T264" s="2"/>
      <c r="U264" s="2"/>
      <c r="V264" s="2"/>
      <c r="W264" s="2"/>
      <c r="X264" s="2"/>
      <c r="Y264" s="2">
        <v>0</v>
      </c>
      <c r="Z264" s="11">
        <v>0</v>
      </c>
      <c r="AA264" s="11">
        <v>0</v>
      </c>
      <c r="AB264" s="11">
        <v>0</v>
      </c>
      <c r="AC264" s="11">
        <v>0</v>
      </c>
      <c r="AD264" s="11">
        <v>0</v>
      </c>
      <c r="AE264" s="11">
        <v>0</v>
      </c>
      <c r="AF264" s="10">
        <v>0</v>
      </c>
      <c r="AG264" s="2"/>
      <c r="AH264" s="2"/>
      <c r="AI264" s="2"/>
      <c r="AJ264" s="2"/>
      <c r="AK264" s="2"/>
      <c r="AL264" s="2"/>
      <c r="AM264" s="2">
        <v>0</v>
      </c>
      <c r="AN264" s="11">
        <v>0</v>
      </c>
      <c r="AO264" s="11">
        <v>0</v>
      </c>
      <c r="AP264" s="11">
        <v>0</v>
      </c>
      <c r="AQ264" s="11">
        <v>0</v>
      </c>
      <c r="AR264" s="11">
        <v>0</v>
      </c>
      <c r="AS264" s="11">
        <v>0</v>
      </c>
      <c r="AT264" s="10">
        <v>0</v>
      </c>
      <c r="AU264" s="2"/>
      <c r="AV264" s="2"/>
      <c r="AW264" s="2"/>
      <c r="AX264" s="2"/>
      <c r="AY264" s="2"/>
      <c r="AZ264" s="2"/>
      <c r="BA264" s="2">
        <v>0</v>
      </c>
      <c r="BB264" s="11">
        <v>0</v>
      </c>
      <c r="BC264" s="11">
        <v>0</v>
      </c>
      <c r="BD264" s="11">
        <v>0</v>
      </c>
      <c r="BE264" s="11">
        <v>0</v>
      </c>
      <c r="BF264" s="11">
        <v>0</v>
      </c>
      <c r="BG264" s="11">
        <v>0</v>
      </c>
      <c r="BH264" s="10">
        <v>0</v>
      </c>
      <c r="BI264" s="2">
        <v>8.0000000000000071</v>
      </c>
      <c r="BJ264" s="2">
        <v>10</v>
      </c>
      <c r="BK264" s="2">
        <v>6.0000000000000027</v>
      </c>
      <c r="BL264" s="2">
        <v>8.0000000000000071</v>
      </c>
      <c r="BM264" s="2">
        <v>4.0769230769230758</v>
      </c>
      <c r="BN264" s="2">
        <v>7.0769230769230749</v>
      </c>
      <c r="BO264" s="2">
        <v>43.15384615384616</v>
      </c>
      <c r="BP264" s="11">
        <v>0.6666666666666673</v>
      </c>
      <c r="BQ264" s="11">
        <v>0.83333333333333337</v>
      </c>
      <c r="BR264" s="11">
        <v>0.50000000000000022</v>
      </c>
      <c r="BS264" s="11">
        <v>0.6666666666666673</v>
      </c>
      <c r="BT264" s="11">
        <v>0.33974358974358965</v>
      </c>
      <c r="BU264" s="11">
        <v>0.58974358974358954</v>
      </c>
      <c r="BV264" s="11">
        <v>0.59935897435897456</v>
      </c>
      <c r="BW264" s="2">
        <v>10.000000000000002</v>
      </c>
      <c r="BX264" s="2">
        <v>7.9999999999999973</v>
      </c>
      <c r="BY264" s="2">
        <v>3.9999999999999987</v>
      </c>
      <c r="BZ264" s="2">
        <v>3.9999999999999987</v>
      </c>
      <c r="CA264" s="2">
        <v>3.4285714285714284</v>
      </c>
      <c r="CB264" s="2">
        <v>6.2857142857142847</v>
      </c>
      <c r="CC264" s="2">
        <v>35.714285714285708</v>
      </c>
      <c r="CD264" s="11">
        <v>0.83333333333333348</v>
      </c>
      <c r="CE264" s="11">
        <v>0.66666666666666641</v>
      </c>
      <c r="CF264" s="11">
        <v>0.3333333333333332</v>
      </c>
      <c r="CG264" s="11">
        <v>0.3333333333333332</v>
      </c>
      <c r="CH264" s="11">
        <v>0.2857142857142857</v>
      </c>
      <c r="CI264" s="11">
        <v>0.52380952380952372</v>
      </c>
      <c r="CJ264" s="11">
        <v>0.49603174603174599</v>
      </c>
      <c r="CK264" s="57">
        <f t="shared" si="242"/>
        <v>0.18256512006512007</v>
      </c>
    </row>
    <row r="265" spans="1:107" x14ac:dyDescent="0.25">
      <c r="A265" s="5" t="s">
        <v>212</v>
      </c>
      <c r="B265" s="6" t="s">
        <v>224</v>
      </c>
      <c r="C265" s="7" t="s">
        <v>225</v>
      </c>
      <c r="D265" s="7"/>
      <c r="E265" s="8">
        <v>11.999999999999993</v>
      </c>
      <c r="F265" s="8">
        <v>10.307692307692307</v>
      </c>
      <c r="G265" s="8">
        <v>12.461538461538453</v>
      </c>
      <c r="H265" s="8">
        <v>10</v>
      </c>
      <c r="I265" s="8">
        <v>5.384615384615385</v>
      </c>
      <c r="J265" s="8">
        <v>5.9230769230769251</v>
      </c>
      <c r="K265" s="8">
        <v>56.076923076923066</v>
      </c>
      <c r="L265" s="9">
        <v>0.99999999999999944</v>
      </c>
      <c r="M265" s="9">
        <v>0.85897435897435892</v>
      </c>
      <c r="N265" s="9">
        <v>1.0384615384615377</v>
      </c>
      <c r="O265" s="9">
        <v>0.83333333333333337</v>
      </c>
      <c r="P265" s="9">
        <v>0.44871794871794873</v>
      </c>
      <c r="Q265" s="9">
        <v>0.49358974358974378</v>
      </c>
      <c r="R265" s="9">
        <v>0.77884615384615363</v>
      </c>
      <c r="S265" s="8">
        <v>10.000000000000002</v>
      </c>
      <c r="T265" s="8">
        <v>10.000000000000002</v>
      </c>
      <c r="U265" s="8">
        <v>11.999999999999995</v>
      </c>
      <c r="V265" s="8">
        <v>10.000000000000002</v>
      </c>
      <c r="W265" s="8">
        <v>6.7857142857142838</v>
      </c>
      <c r="X265" s="8">
        <v>6.4285714285714262</v>
      </c>
      <c r="Y265" s="8">
        <v>55.214285714285708</v>
      </c>
      <c r="Z265" s="10">
        <v>0.83333333333333348</v>
      </c>
      <c r="AA265" s="10">
        <v>0.83333333333333348</v>
      </c>
      <c r="AB265" s="10">
        <v>0.99999999999999956</v>
      </c>
      <c r="AC265" s="10">
        <v>0.83333333333333348</v>
      </c>
      <c r="AD265" s="10">
        <v>0.56547619047619035</v>
      </c>
      <c r="AE265" s="10">
        <v>0.53571428571428548</v>
      </c>
      <c r="AF265" s="10">
        <v>0.76686507936507942</v>
      </c>
      <c r="AG265" s="8">
        <v>3.9999999999999982</v>
      </c>
      <c r="AH265" s="8">
        <v>10</v>
      </c>
      <c r="AI265" s="8">
        <v>6.0000000000000027</v>
      </c>
      <c r="AJ265" s="8">
        <v>10</v>
      </c>
      <c r="AK265" s="8">
        <v>6.538461538461541</v>
      </c>
      <c r="AL265" s="8">
        <v>4.2307692307692308</v>
      </c>
      <c r="AM265" s="8">
        <v>40.769230769230774</v>
      </c>
      <c r="AN265" s="10">
        <v>0.3333333333333332</v>
      </c>
      <c r="AO265" s="10">
        <v>0.83333333333333337</v>
      </c>
      <c r="AP265" s="10">
        <v>0.50000000000000022</v>
      </c>
      <c r="AQ265" s="10">
        <v>0.83333333333333337</v>
      </c>
      <c r="AR265" s="10">
        <v>0.54487179487179505</v>
      </c>
      <c r="AS265" s="10">
        <v>0.35256410256410259</v>
      </c>
      <c r="AT265" s="10">
        <v>0.56623931623931634</v>
      </c>
      <c r="AU265" s="8">
        <v>8.0000000000000089</v>
      </c>
      <c r="AV265" s="8">
        <v>11.999999999999995</v>
      </c>
      <c r="AW265" s="8">
        <v>10.000000000000002</v>
      </c>
      <c r="AX265" s="8">
        <v>8.0000000000000089</v>
      </c>
      <c r="AY265" s="8">
        <v>5.3571428571428559</v>
      </c>
      <c r="AZ265" s="8">
        <v>5.2142857142857135</v>
      </c>
      <c r="BA265" s="8">
        <v>48.571428571428584</v>
      </c>
      <c r="BB265" s="10">
        <v>0.66666666666666741</v>
      </c>
      <c r="BC265" s="10">
        <v>0.99999999999999956</v>
      </c>
      <c r="BD265" s="10">
        <v>0.83333333333333348</v>
      </c>
      <c r="BE265" s="10">
        <v>0.66666666666666741</v>
      </c>
      <c r="BF265" s="10">
        <v>0.44642857142857134</v>
      </c>
      <c r="BG265" s="10">
        <v>0.43452380952380948</v>
      </c>
      <c r="BH265" s="10">
        <v>0.67460317460317476</v>
      </c>
      <c r="BI265">
        <v>8.0000000000000071</v>
      </c>
      <c r="BJ265">
        <v>11.999999999999993</v>
      </c>
      <c r="BK265">
        <v>8.0000000000000071</v>
      </c>
      <c r="BL265">
        <v>6.0000000000000027</v>
      </c>
      <c r="BM265">
        <v>5.3846153846153859</v>
      </c>
      <c r="BN265">
        <v>5.0000000000000009</v>
      </c>
      <c r="BO265">
        <v>44.384615384615394</v>
      </c>
      <c r="BP265" s="11">
        <v>0.6666666666666673</v>
      </c>
      <c r="BQ265" s="11">
        <v>0.99999999999999944</v>
      </c>
      <c r="BR265" s="11">
        <v>0.6666666666666673</v>
      </c>
      <c r="BS265" s="11">
        <v>0.50000000000000022</v>
      </c>
      <c r="BT265" s="11">
        <v>0.44871794871794884</v>
      </c>
      <c r="BU265" s="11">
        <v>0.41666666666666674</v>
      </c>
      <c r="BV265" s="11">
        <v>0.61645299145299159</v>
      </c>
      <c r="BW265">
        <v>11.999999999999995</v>
      </c>
      <c r="BX265">
        <v>8.0000000000000089</v>
      </c>
      <c r="BY265">
        <v>11.999999999999995</v>
      </c>
      <c r="BZ265">
        <v>10.000000000000002</v>
      </c>
      <c r="CA265">
        <v>6.7857142857142829</v>
      </c>
      <c r="CB265">
        <v>4.9999999999999991</v>
      </c>
      <c r="CC265">
        <v>53.785714285714285</v>
      </c>
      <c r="CD265" s="11">
        <v>0.99999999999999956</v>
      </c>
      <c r="CE265" s="11">
        <v>0.66666666666666741</v>
      </c>
      <c r="CF265" s="11">
        <v>0.99999999999999956</v>
      </c>
      <c r="CG265" s="11">
        <v>0.83333333333333348</v>
      </c>
      <c r="CH265" s="11">
        <v>0.56547619047619024</v>
      </c>
      <c r="CI265" s="11">
        <v>0.41666666666666657</v>
      </c>
      <c r="CJ265" s="11">
        <v>0.74702380952380942</v>
      </c>
      <c r="CK265" s="57">
        <f t="shared" si="242"/>
        <v>0.69167175417175419</v>
      </c>
    </row>
    <row r="266" spans="1:107" x14ac:dyDescent="0.25">
      <c r="A266" s="5" t="s">
        <v>212</v>
      </c>
      <c r="B266" s="6" t="s">
        <v>226</v>
      </c>
      <c r="C266" s="7" t="s">
        <v>227</v>
      </c>
      <c r="D266" s="7"/>
      <c r="E266" s="8">
        <v>10.153846153846153</v>
      </c>
      <c r="F266" s="8">
        <v>10</v>
      </c>
      <c r="G266" s="8">
        <v>8.0000000000000071</v>
      </c>
      <c r="H266" s="8">
        <v>6.0000000000000027</v>
      </c>
      <c r="I266" s="8">
        <v>6.6153846153846185</v>
      </c>
      <c r="J266" s="8">
        <v>4.4615384615384617</v>
      </c>
      <c r="K266" s="8">
        <v>45.230769230769241</v>
      </c>
      <c r="L266" s="9">
        <v>0.84615384615384615</v>
      </c>
      <c r="M266" s="9">
        <v>0.83333333333333337</v>
      </c>
      <c r="N266" s="9">
        <v>0.6666666666666673</v>
      </c>
      <c r="O266" s="9">
        <v>0.50000000000000022</v>
      </c>
      <c r="P266" s="9">
        <v>0.55128205128205154</v>
      </c>
      <c r="Q266" s="9">
        <v>0.37179487179487181</v>
      </c>
      <c r="R266" s="9">
        <v>0.6282051282051283</v>
      </c>
      <c r="S266" s="8">
        <v>11.999999999999995</v>
      </c>
      <c r="T266" s="8">
        <v>8.0000000000000089</v>
      </c>
      <c r="U266" s="8">
        <v>10.000000000000002</v>
      </c>
      <c r="V266" s="8">
        <v>11.999999999999995</v>
      </c>
      <c r="W266" s="8">
        <v>6.428571428571427</v>
      </c>
      <c r="X266" s="8">
        <v>4.0714285714285712</v>
      </c>
      <c r="Y266" s="8">
        <v>52.5</v>
      </c>
      <c r="Z266" s="10">
        <v>0.99999999999999956</v>
      </c>
      <c r="AA266" s="10">
        <v>0.66666666666666741</v>
      </c>
      <c r="AB266" s="10">
        <v>0.83333333333333348</v>
      </c>
      <c r="AC266" s="10">
        <v>0.99999999999999956</v>
      </c>
      <c r="AD266" s="10">
        <v>0.53571428571428559</v>
      </c>
      <c r="AE266" s="10">
        <v>0.33928571428571425</v>
      </c>
      <c r="AF266" s="10">
        <v>0.72916666666666663</v>
      </c>
      <c r="AG266" s="8">
        <v>8.0000000000000071</v>
      </c>
      <c r="AH266" s="8">
        <v>8.0000000000000071</v>
      </c>
      <c r="AI266" s="8">
        <v>8.0000000000000071</v>
      </c>
      <c r="AJ266" s="8">
        <v>10</v>
      </c>
      <c r="AK266" s="8">
        <v>6.153846153846156</v>
      </c>
      <c r="AL266" s="8">
        <v>4.0769230769230766</v>
      </c>
      <c r="AM266" s="8">
        <v>44.230769230769255</v>
      </c>
      <c r="AN266" s="10">
        <v>0.6666666666666673</v>
      </c>
      <c r="AO266" s="10">
        <v>0.6666666666666673</v>
      </c>
      <c r="AP266" s="10">
        <v>0.6666666666666673</v>
      </c>
      <c r="AQ266" s="10">
        <v>0.83333333333333337</v>
      </c>
      <c r="AR266" s="10">
        <v>0.512820512820513</v>
      </c>
      <c r="AS266" s="10">
        <v>0.3397435897435897</v>
      </c>
      <c r="AT266" s="10">
        <v>0.61431623931623969</v>
      </c>
      <c r="AU266" s="8">
        <v>11.999999999999995</v>
      </c>
      <c r="AV266" s="8">
        <v>11.999999999999995</v>
      </c>
      <c r="AW266" s="8">
        <v>10.000000000000002</v>
      </c>
      <c r="AX266" s="8">
        <v>10.000000000000002</v>
      </c>
      <c r="AY266" s="8">
        <v>7.8571428571428532</v>
      </c>
      <c r="AZ266" s="8">
        <v>4.9999999999999991</v>
      </c>
      <c r="BA266" s="8">
        <v>56.857142857142847</v>
      </c>
      <c r="BB266" s="10">
        <v>0.99999999999999956</v>
      </c>
      <c r="BC266" s="10">
        <v>0.99999999999999956</v>
      </c>
      <c r="BD266" s="10">
        <v>0.83333333333333348</v>
      </c>
      <c r="BE266" s="10">
        <v>0.83333333333333348</v>
      </c>
      <c r="BF266" s="10">
        <v>0.65476190476190443</v>
      </c>
      <c r="BG266" s="10">
        <v>0.41666666666666657</v>
      </c>
      <c r="BH266" s="10">
        <v>0.78968253968253954</v>
      </c>
      <c r="BI266">
        <v>11.999999999999993</v>
      </c>
      <c r="BJ266">
        <v>10</v>
      </c>
      <c r="BK266">
        <v>1.9999999999999996</v>
      </c>
      <c r="BL266">
        <v>8.0000000000000071</v>
      </c>
      <c r="BM266">
        <v>4.8461538461538467</v>
      </c>
      <c r="BN266">
        <v>6.923076923076926</v>
      </c>
      <c r="BO266">
        <v>43.769230769230774</v>
      </c>
      <c r="BP266" s="11">
        <v>0.99999999999999944</v>
      </c>
      <c r="BQ266" s="11">
        <v>0.83333333333333337</v>
      </c>
      <c r="BR266" s="11">
        <v>0.16666666666666663</v>
      </c>
      <c r="BS266" s="11">
        <v>0.6666666666666673</v>
      </c>
      <c r="BT266" s="11">
        <v>0.40384615384615391</v>
      </c>
      <c r="BU266" s="11">
        <v>0.5769230769230772</v>
      </c>
      <c r="BV266" s="11">
        <v>0.60790598290598297</v>
      </c>
      <c r="BW266">
        <v>12</v>
      </c>
      <c r="BX266">
        <v>6.0000000000000036</v>
      </c>
      <c r="BY266">
        <v>11.999999999999998</v>
      </c>
      <c r="BZ266">
        <v>10.000000000000002</v>
      </c>
      <c r="CA266">
        <v>7.4999999999999973</v>
      </c>
      <c r="CB266">
        <v>4.6428571428571423</v>
      </c>
      <c r="CC266">
        <v>52.142857142857139</v>
      </c>
      <c r="CD266" s="11">
        <v>1</v>
      </c>
      <c r="CE266" s="11">
        <v>0.50000000000000033</v>
      </c>
      <c r="CF266" s="11">
        <v>0.99999999999999989</v>
      </c>
      <c r="CG266" s="11">
        <v>0.83333333333333348</v>
      </c>
      <c r="CH266" s="11">
        <v>0.62499999999999978</v>
      </c>
      <c r="CI266" s="11">
        <v>0.38690476190476186</v>
      </c>
      <c r="CJ266" s="11">
        <v>0.7242063492063493</v>
      </c>
      <c r="CK266" s="57">
        <f t="shared" si="242"/>
        <v>0.68224715099715105</v>
      </c>
    </row>
    <row r="267" spans="1:107" x14ac:dyDescent="0.25">
      <c r="A267" s="5" t="s">
        <v>212</v>
      </c>
      <c r="B267" s="12" t="s">
        <v>228</v>
      </c>
      <c r="C267" t="s">
        <v>229</v>
      </c>
      <c r="E267" s="2">
        <v>10.46153846153846</v>
      </c>
      <c r="F267" s="2">
        <v>8.461538461538467</v>
      </c>
      <c r="G267" s="2">
        <v>6.307692307692311</v>
      </c>
      <c r="H267" s="2">
        <v>8.3076923076923137</v>
      </c>
      <c r="I267" s="2">
        <v>7.4615384615384643</v>
      </c>
      <c r="J267" s="2">
        <v>8.0769230769230802</v>
      </c>
      <c r="K267" s="2">
        <v>49.076923076923094</v>
      </c>
      <c r="L267" s="13">
        <v>0.8717948717948717</v>
      </c>
      <c r="M267" s="13">
        <v>0.70512820512820562</v>
      </c>
      <c r="N267" s="13">
        <v>0.52564102564102588</v>
      </c>
      <c r="O267" s="13">
        <v>0.69230769230769285</v>
      </c>
      <c r="P267" s="13">
        <v>0.62179487179487203</v>
      </c>
      <c r="Q267" s="13">
        <v>0.67307692307692335</v>
      </c>
      <c r="R267" s="9">
        <v>0.68162393162393187</v>
      </c>
      <c r="S267" s="2">
        <v>1.9999999999999993</v>
      </c>
      <c r="T267" s="2">
        <v>6.0000000000000036</v>
      </c>
      <c r="U267" s="2">
        <v>1.9999999999999993</v>
      </c>
      <c r="V267" s="2">
        <v>3.9999999999999987</v>
      </c>
      <c r="W267" s="2">
        <v>5.9285714285714262</v>
      </c>
      <c r="X267" s="2">
        <v>3.0714285714285716</v>
      </c>
      <c r="Y267" s="2">
        <v>23</v>
      </c>
      <c r="Z267" s="11">
        <v>0.1666666666666666</v>
      </c>
      <c r="AA267" s="11">
        <v>0.50000000000000033</v>
      </c>
      <c r="AB267" s="11">
        <v>0.1666666666666666</v>
      </c>
      <c r="AC267" s="11">
        <v>0.3333333333333332</v>
      </c>
      <c r="AD267" s="11">
        <v>0.49404761904761885</v>
      </c>
      <c r="AE267" s="11">
        <v>0.25595238095238099</v>
      </c>
      <c r="AF267" s="10">
        <v>0.31944444444444442</v>
      </c>
      <c r="AG267" s="2">
        <v>8.0000000000000018</v>
      </c>
      <c r="AH267" s="2">
        <v>9.0000000000000018</v>
      </c>
      <c r="AI267" s="2">
        <v>10</v>
      </c>
      <c r="AJ267" s="2">
        <v>3.9999999999999982</v>
      </c>
      <c r="AK267" s="2">
        <v>8.4615384615384652</v>
      </c>
      <c r="AL267" s="2">
        <v>6.1538461538461551</v>
      </c>
      <c r="AM267" s="2">
        <v>45.61538461538462</v>
      </c>
      <c r="AN267" s="11">
        <v>0.66666666666666685</v>
      </c>
      <c r="AO267" s="11">
        <v>0.75000000000000011</v>
      </c>
      <c r="AP267" s="11">
        <v>0.83333333333333337</v>
      </c>
      <c r="AQ267" s="11">
        <v>0.3333333333333332</v>
      </c>
      <c r="AR267" s="11">
        <v>0.7051282051282054</v>
      </c>
      <c r="AS267" s="11">
        <v>0.51282051282051289</v>
      </c>
      <c r="AT267" s="10">
        <v>0.63354700854700863</v>
      </c>
      <c r="AU267" s="2">
        <v>8.0000000000000089</v>
      </c>
      <c r="AV267" s="2">
        <v>8.0000000000000089</v>
      </c>
      <c r="AW267" s="2">
        <v>1.9999999999999993</v>
      </c>
      <c r="AX267" s="2">
        <v>6.0000000000000036</v>
      </c>
      <c r="AY267" s="2">
        <v>7.2142857142857117</v>
      </c>
      <c r="AZ267" s="2">
        <v>3.785714285714286</v>
      </c>
      <c r="BA267" s="2">
        <v>35.000000000000021</v>
      </c>
      <c r="BB267" s="11">
        <v>0.66666666666666741</v>
      </c>
      <c r="BC267" s="11">
        <v>0.66666666666666741</v>
      </c>
      <c r="BD267" s="11">
        <v>0.1666666666666666</v>
      </c>
      <c r="BE267" s="11">
        <v>0.50000000000000033</v>
      </c>
      <c r="BF267" s="11">
        <v>0.60119047619047594</v>
      </c>
      <c r="BG267" s="11">
        <v>0.31547619047619052</v>
      </c>
      <c r="BH267" s="10">
        <v>0.48611111111111138</v>
      </c>
      <c r="BI267">
        <v>5.0000000000000009</v>
      </c>
      <c r="BJ267">
        <v>10</v>
      </c>
      <c r="BK267">
        <v>8.0000000000000071</v>
      </c>
      <c r="BL267">
        <v>6.0000000000000027</v>
      </c>
      <c r="BM267">
        <v>7.307692307692311</v>
      </c>
      <c r="BN267">
        <v>6.8461538461538485</v>
      </c>
      <c r="BO267">
        <v>43.153846153846168</v>
      </c>
      <c r="BP267" s="11">
        <v>0.41666666666666674</v>
      </c>
      <c r="BQ267" s="11">
        <v>0.83333333333333337</v>
      </c>
      <c r="BR267" s="11">
        <v>0.6666666666666673</v>
      </c>
      <c r="BS267" s="11">
        <v>0.50000000000000022</v>
      </c>
      <c r="BT267" s="11">
        <v>0.60897435897435925</v>
      </c>
      <c r="BU267" s="11">
        <v>0.57051282051282071</v>
      </c>
      <c r="BV267" s="11">
        <v>0.59935897435897467</v>
      </c>
      <c r="BW267">
        <v>8.1428571428571512</v>
      </c>
      <c r="BX267">
        <v>8.0000000000000089</v>
      </c>
      <c r="BY267">
        <v>10.000000000000002</v>
      </c>
      <c r="BZ267">
        <v>8.0000000000000089</v>
      </c>
      <c r="CA267">
        <v>7.8571428571428532</v>
      </c>
      <c r="CB267">
        <v>6.0714285714285694</v>
      </c>
      <c r="CC267">
        <v>48.071428571428591</v>
      </c>
      <c r="CD267" s="11">
        <v>0.67857142857142927</v>
      </c>
      <c r="CE267" s="11">
        <v>0.66666666666666741</v>
      </c>
      <c r="CF267" s="11">
        <v>0.83333333333333348</v>
      </c>
      <c r="CG267" s="11">
        <v>0.66666666666666741</v>
      </c>
      <c r="CH267" s="11">
        <v>0.65476190476190443</v>
      </c>
      <c r="CI267" s="11">
        <v>0.50595238095238082</v>
      </c>
      <c r="CJ267" s="11">
        <v>0.66765873015873034</v>
      </c>
      <c r="CK267" s="57">
        <f t="shared" si="242"/>
        <v>0.56462403337403355</v>
      </c>
    </row>
    <row r="268" spans="1:107" x14ac:dyDescent="0.25">
      <c r="A268" s="5" t="s">
        <v>212</v>
      </c>
      <c r="B268" s="6" t="s">
        <v>230</v>
      </c>
      <c r="C268" s="7" t="s">
        <v>231</v>
      </c>
      <c r="D268" s="7"/>
      <c r="E268" s="8">
        <v>11.999999999999993</v>
      </c>
      <c r="F268" s="8">
        <v>8.3076923076923137</v>
      </c>
      <c r="G268" s="8">
        <v>10.307692307692307</v>
      </c>
      <c r="H268" s="8">
        <v>12.461538461538453</v>
      </c>
      <c r="I268" s="8">
        <v>6.6923076923076952</v>
      </c>
      <c r="J268" s="8">
        <v>5.0000000000000009</v>
      </c>
      <c r="K268" s="8">
        <v>54.769230769230759</v>
      </c>
      <c r="L268" s="9">
        <v>0.99999999999999944</v>
      </c>
      <c r="M268" s="9">
        <v>0.69230769230769285</v>
      </c>
      <c r="N268" s="9">
        <v>0.85897435897435892</v>
      </c>
      <c r="O268" s="9">
        <v>1.0384615384615377</v>
      </c>
      <c r="P268" s="9">
        <v>0.55769230769230793</v>
      </c>
      <c r="Q268" s="9">
        <v>0.41666666666666674</v>
      </c>
      <c r="R268" s="9">
        <v>0.76068376068376053</v>
      </c>
      <c r="S268" s="8">
        <v>10.000000000000002</v>
      </c>
      <c r="T268" s="8">
        <v>10.000000000000002</v>
      </c>
      <c r="U268" s="8">
        <v>10.000000000000002</v>
      </c>
      <c r="V268" s="8">
        <v>10.000000000000002</v>
      </c>
      <c r="W268" s="8">
        <v>8.9285714285714253</v>
      </c>
      <c r="X268" s="8">
        <v>6.7857142857142838</v>
      </c>
      <c r="Y268" s="8">
        <v>55.714285714285715</v>
      </c>
      <c r="Z268" s="10">
        <v>0.83333333333333348</v>
      </c>
      <c r="AA268" s="10">
        <v>0.83333333333333348</v>
      </c>
      <c r="AB268" s="10">
        <v>0.83333333333333348</v>
      </c>
      <c r="AC268" s="10">
        <v>0.83333333333333348</v>
      </c>
      <c r="AD268" s="10">
        <v>0.74404761904761874</v>
      </c>
      <c r="AE268" s="10">
        <v>0.56547619047619035</v>
      </c>
      <c r="AF268" s="10">
        <v>0.77380952380952384</v>
      </c>
      <c r="AG268" s="8">
        <v>8.0000000000000071</v>
      </c>
      <c r="AH268" s="8">
        <v>11.999999999999993</v>
      </c>
      <c r="AI268" s="8">
        <v>8.0000000000000071</v>
      </c>
      <c r="AJ268" s="8">
        <v>10</v>
      </c>
      <c r="AK268" s="8">
        <v>6.923076923076926</v>
      </c>
      <c r="AL268" s="8">
        <v>4.6153846153846159</v>
      </c>
      <c r="AM268" s="8">
        <v>49.538461538461547</v>
      </c>
      <c r="AN268" s="10">
        <v>0.6666666666666673</v>
      </c>
      <c r="AO268" s="10">
        <v>0.99999999999999944</v>
      </c>
      <c r="AP268" s="10">
        <v>0.6666666666666673</v>
      </c>
      <c r="AQ268" s="10">
        <v>0.83333333333333337</v>
      </c>
      <c r="AR268" s="10">
        <v>0.5769230769230772</v>
      </c>
      <c r="AS268" s="10">
        <v>0.38461538461538464</v>
      </c>
      <c r="AT268" s="10">
        <v>0.68803418803418825</v>
      </c>
      <c r="AU268" s="8">
        <v>11.999999999999995</v>
      </c>
      <c r="AV268" s="8">
        <v>10.000000000000002</v>
      </c>
      <c r="AW268" s="8">
        <v>10.000000000000002</v>
      </c>
      <c r="AX268" s="8">
        <v>8.0000000000000089</v>
      </c>
      <c r="AY268" s="8">
        <v>8.0714285714285676</v>
      </c>
      <c r="AZ268" s="8">
        <v>4.6428571428571423</v>
      </c>
      <c r="BA268" s="8">
        <v>52.714285714285722</v>
      </c>
      <c r="BB268" s="10">
        <v>0.99999999999999956</v>
      </c>
      <c r="BC268" s="10">
        <v>0.83333333333333348</v>
      </c>
      <c r="BD268" s="10">
        <v>0.83333333333333348</v>
      </c>
      <c r="BE268" s="10">
        <v>0.66666666666666741</v>
      </c>
      <c r="BF268" s="10">
        <v>0.67261904761904734</v>
      </c>
      <c r="BG268" s="10">
        <v>0.38690476190476186</v>
      </c>
      <c r="BH268" s="10">
        <v>0.73214285714285721</v>
      </c>
      <c r="BI268">
        <v>10</v>
      </c>
      <c r="BJ268">
        <v>8.0000000000000071</v>
      </c>
      <c r="BK268">
        <v>10</v>
      </c>
      <c r="BL268">
        <v>10</v>
      </c>
      <c r="BM268">
        <v>6.923076923076926</v>
      </c>
      <c r="BN268">
        <v>5.0000000000000009</v>
      </c>
      <c r="BO268">
        <v>49.923076923076934</v>
      </c>
      <c r="BP268" s="11">
        <v>0.83333333333333337</v>
      </c>
      <c r="BQ268" s="11">
        <v>0.6666666666666673</v>
      </c>
      <c r="BR268" s="11">
        <v>0.83333333333333337</v>
      </c>
      <c r="BS268" s="11">
        <v>0.83333333333333337</v>
      </c>
      <c r="BT268" s="11">
        <v>0.5769230769230772</v>
      </c>
      <c r="BU268" s="11">
        <v>0.41666666666666674</v>
      </c>
      <c r="BV268" s="11">
        <v>0.69337606837606858</v>
      </c>
      <c r="BW268">
        <v>10.000000000000002</v>
      </c>
      <c r="BX268">
        <v>8.0000000000000089</v>
      </c>
      <c r="BY268">
        <v>11.999999999999995</v>
      </c>
      <c r="BZ268">
        <v>10.000000000000002</v>
      </c>
      <c r="CA268">
        <v>9.2857142857142829</v>
      </c>
      <c r="CB268">
        <v>5.5714285714285703</v>
      </c>
      <c r="CC268">
        <v>54.857142857142861</v>
      </c>
      <c r="CD268" s="11">
        <v>0.83333333333333348</v>
      </c>
      <c r="CE268" s="11">
        <v>0.66666666666666741</v>
      </c>
      <c r="CF268" s="11">
        <v>0.99999999999999956</v>
      </c>
      <c r="CG268" s="11">
        <v>0.83333333333333348</v>
      </c>
      <c r="CH268" s="11">
        <v>0.77380952380952361</v>
      </c>
      <c r="CI268" s="11">
        <v>0.46428571428571419</v>
      </c>
      <c r="CJ268" s="11">
        <v>0.76190476190476197</v>
      </c>
      <c r="CK268" s="57">
        <f t="shared" si="242"/>
        <v>0.73499185999186001</v>
      </c>
    </row>
    <row r="269" spans="1:107" x14ac:dyDescent="0.25">
      <c r="A269" s="5" t="s">
        <v>212</v>
      </c>
      <c r="B269" s="6" t="s">
        <v>232</v>
      </c>
      <c r="C269" s="7" t="s">
        <v>233</v>
      </c>
      <c r="D269" s="7"/>
      <c r="E269" s="8">
        <v>6.1538461538461569</v>
      </c>
      <c r="F269" s="8">
        <v>8.1538461538461604</v>
      </c>
      <c r="G269" s="8">
        <v>5.2307692307692317</v>
      </c>
      <c r="H269" s="8">
        <v>8.3076923076923137</v>
      </c>
      <c r="I269" s="8">
        <v>2.6923076923076925</v>
      </c>
      <c r="J269" s="8"/>
      <c r="K269" s="8">
        <v>30.538461538461554</v>
      </c>
      <c r="L269" s="9">
        <v>0.51282051282051311</v>
      </c>
      <c r="M269" s="9">
        <v>0.67948717948718007</v>
      </c>
      <c r="N269" s="9">
        <v>0.43589743589743596</v>
      </c>
      <c r="O269" s="9">
        <v>0.69230769230769285</v>
      </c>
      <c r="P269" s="9">
        <v>0.22435897435897437</v>
      </c>
      <c r="Q269" s="9">
        <v>0</v>
      </c>
      <c r="R269" s="9">
        <v>0.42414529914529941</v>
      </c>
      <c r="S269" s="8">
        <v>6.0000000000000036</v>
      </c>
      <c r="T269" s="8">
        <v>6.0000000000000036</v>
      </c>
      <c r="U269" s="8">
        <v>8.0000000000000089</v>
      </c>
      <c r="V269" s="8">
        <v>3.9999999999999987</v>
      </c>
      <c r="W269" s="8">
        <v>3.0714285714285716</v>
      </c>
      <c r="X269" s="8">
        <v>0.7142857142857143</v>
      </c>
      <c r="Y269" s="8">
        <v>27.785714285714302</v>
      </c>
      <c r="Z269" s="10">
        <v>0.50000000000000033</v>
      </c>
      <c r="AA269" s="10">
        <v>0.50000000000000033</v>
      </c>
      <c r="AB269" s="10">
        <v>0.66666666666666741</v>
      </c>
      <c r="AC269" s="10">
        <v>0.3333333333333332</v>
      </c>
      <c r="AD269" s="10">
        <v>0.25595238095238099</v>
      </c>
      <c r="AE269" s="10">
        <v>5.9523809523809527E-2</v>
      </c>
      <c r="AF269" s="10">
        <v>0.3859126984126986</v>
      </c>
      <c r="AG269" s="8">
        <v>6.0000000000000027</v>
      </c>
      <c r="AH269" s="8">
        <v>8.0000000000000071</v>
      </c>
      <c r="AI269" s="8">
        <v>8.0000000000000071</v>
      </c>
      <c r="AJ269" s="8">
        <v>8.0000000000000071</v>
      </c>
      <c r="AK269" s="8">
        <v>1.3846153846153846</v>
      </c>
      <c r="AL269" s="8">
        <v>0.61538461538461542</v>
      </c>
      <c r="AM269" s="8">
        <v>32.000000000000021</v>
      </c>
      <c r="AN269" s="10">
        <v>0.50000000000000022</v>
      </c>
      <c r="AO269" s="10">
        <v>0.6666666666666673</v>
      </c>
      <c r="AP269" s="10">
        <v>0.6666666666666673</v>
      </c>
      <c r="AQ269" s="10">
        <v>0.6666666666666673</v>
      </c>
      <c r="AR269" s="10">
        <v>0.11538461538461538</v>
      </c>
      <c r="AS269" s="10">
        <v>5.1282051282051287E-2</v>
      </c>
      <c r="AT269" s="10">
        <v>0.44444444444444481</v>
      </c>
      <c r="AU269" s="8">
        <v>6.0000000000000036</v>
      </c>
      <c r="AV269" s="8">
        <v>0</v>
      </c>
      <c r="AW269" s="8">
        <v>8.0000000000000089</v>
      </c>
      <c r="AX269" s="8">
        <v>8.0000000000000089</v>
      </c>
      <c r="AY269" s="8">
        <v>1.2857142857142856</v>
      </c>
      <c r="AZ269" s="8">
        <v>1.2857142857142858</v>
      </c>
      <c r="BA269" s="8">
        <v>24.571428571428591</v>
      </c>
      <c r="BB269" s="10">
        <v>0.50000000000000033</v>
      </c>
      <c r="BC269" s="10">
        <v>0</v>
      </c>
      <c r="BD269" s="10">
        <v>0.66666666666666741</v>
      </c>
      <c r="BE269" s="10">
        <v>0.66666666666666741</v>
      </c>
      <c r="BF269" s="10">
        <v>0.10714285714285714</v>
      </c>
      <c r="BG269" s="10">
        <v>0.10714285714285715</v>
      </c>
      <c r="BH269" s="10">
        <v>0.34126984126984161</v>
      </c>
      <c r="BI269">
        <v>6.0000000000000027</v>
      </c>
      <c r="BJ269">
        <v>10</v>
      </c>
      <c r="BK269">
        <v>3.9999999999999982</v>
      </c>
      <c r="BL269">
        <v>6.0000000000000027</v>
      </c>
      <c r="BM269">
        <v>3.5384615384615374</v>
      </c>
      <c r="BN269">
        <v>2.5384615384615383</v>
      </c>
      <c r="BO269">
        <v>32.07692307692308</v>
      </c>
      <c r="BP269" s="11">
        <v>0.50000000000000022</v>
      </c>
      <c r="BQ269" s="11">
        <v>0.83333333333333337</v>
      </c>
      <c r="BR269" s="11">
        <v>0.3333333333333332</v>
      </c>
      <c r="BS269" s="11">
        <v>0.50000000000000022</v>
      </c>
      <c r="BT269" s="11">
        <v>0.29487179487179477</v>
      </c>
      <c r="BU269" s="11">
        <v>0.21153846153846154</v>
      </c>
      <c r="BV269" s="11">
        <v>0.44551282051282054</v>
      </c>
      <c r="BW269">
        <v>8.0000000000000036</v>
      </c>
      <c r="BX269">
        <v>1.9999999999999993</v>
      </c>
      <c r="BY269">
        <v>3.9999999999999987</v>
      </c>
      <c r="BZ269">
        <v>10.000000000000002</v>
      </c>
      <c r="CA269">
        <v>4.5</v>
      </c>
      <c r="CB269">
        <v>2.8571428571428572</v>
      </c>
      <c r="CC269">
        <v>31.357142857142861</v>
      </c>
      <c r="CD269" s="11">
        <v>0.66666666666666696</v>
      </c>
      <c r="CE269" s="11">
        <v>0.1666666666666666</v>
      </c>
      <c r="CF269" s="11">
        <v>0.3333333333333332</v>
      </c>
      <c r="CG269" s="11">
        <v>0.83333333333333348</v>
      </c>
      <c r="CH269" s="11">
        <v>0.375</v>
      </c>
      <c r="CI269" s="11">
        <v>0.23809523809523811</v>
      </c>
      <c r="CJ269" s="11">
        <v>0.43551587301587302</v>
      </c>
      <c r="CK269" s="57">
        <f t="shared" si="242"/>
        <v>0.41280016280016302</v>
      </c>
    </row>
    <row r="270" spans="1:107" x14ac:dyDescent="0.25">
      <c r="A270" s="5" t="s">
        <v>212</v>
      </c>
      <c r="B270" s="12" t="s">
        <v>234</v>
      </c>
      <c r="C270" t="s">
        <v>235</v>
      </c>
      <c r="E270" s="2">
        <v>7.3846153846153886</v>
      </c>
      <c r="F270" s="2">
        <v>6.1538461538461569</v>
      </c>
      <c r="G270" s="2">
        <v>6.1538461538461569</v>
      </c>
      <c r="H270" s="2">
        <v>8.1538461538461604</v>
      </c>
      <c r="I270" s="2">
        <v>5.5384615384615374</v>
      </c>
      <c r="J270" s="2">
        <v>3.8461538461538463</v>
      </c>
      <c r="K270" s="2">
        <v>37.230769230769248</v>
      </c>
      <c r="L270" s="13">
        <v>0.61538461538461575</v>
      </c>
      <c r="M270" s="13">
        <v>0.51282051282051311</v>
      </c>
      <c r="N270" s="13">
        <v>0.51282051282051311</v>
      </c>
      <c r="O270" s="13">
        <v>0.67948717948718007</v>
      </c>
      <c r="P270" s="13">
        <v>0.46153846153846145</v>
      </c>
      <c r="Q270" s="13">
        <v>0.32051282051282054</v>
      </c>
      <c r="R270" s="9">
        <v>0.51709401709401737</v>
      </c>
      <c r="S270" s="2">
        <v>10.000000000000002</v>
      </c>
      <c r="T270" s="2">
        <v>8.0000000000000089</v>
      </c>
      <c r="U270" s="2">
        <v>10.000000000000002</v>
      </c>
      <c r="V270" s="2">
        <v>11.999999999999995</v>
      </c>
      <c r="W270" s="2">
        <v>5.2857142857142865</v>
      </c>
      <c r="X270" s="2">
        <v>3</v>
      </c>
      <c r="Y270" s="2">
        <v>48.285714285714292</v>
      </c>
      <c r="Z270" s="11">
        <v>0.83333333333333348</v>
      </c>
      <c r="AA270" s="11">
        <v>0.66666666666666741</v>
      </c>
      <c r="AB270" s="11">
        <v>0.83333333333333348</v>
      </c>
      <c r="AC270" s="11">
        <v>0.99999999999999956</v>
      </c>
      <c r="AD270" s="11">
        <v>0.44047619047619052</v>
      </c>
      <c r="AE270" s="11">
        <v>0.25</v>
      </c>
      <c r="AF270" s="10">
        <v>0.67063492063492081</v>
      </c>
      <c r="AG270" s="2">
        <v>10</v>
      </c>
      <c r="AH270" s="2">
        <v>4.1538461538461524</v>
      </c>
      <c r="AI270" s="2">
        <v>6.1538461538461569</v>
      </c>
      <c r="AJ270" s="2">
        <v>3.9999999999999982</v>
      </c>
      <c r="AK270" s="2">
        <v>6.0769230769230784</v>
      </c>
      <c r="AL270" s="2">
        <v>3</v>
      </c>
      <c r="AM270" s="2">
        <v>33.384615384615387</v>
      </c>
      <c r="AN270" s="11">
        <v>0.83333333333333337</v>
      </c>
      <c r="AO270" s="11">
        <v>0.34615384615384603</v>
      </c>
      <c r="AP270" s="11">
        <v>0.51282051282051311</v>
      </c>
      <c r="AQ270" s="11">
        <v>0.3333333333333332</v>
      </c>
      <c r="AR270" s="11">
        <v>0.5064102564102565</v>
      </c>
      <c r="AS270" s="11">
        <v>0.25</v>
      </c>
      <c r="AT270" s="10">
        <v>0.46367521367521364</v>
      </c>
      <c r="AU270" s="2">
        <v>3.9999999999999987</v>
      </c>
      <c r="AV270" s="2">
        <v>3.9999999999999987</v>
      </c>
      <c r="AW270" s="2">
        <v>3.9999999999999987</v>
      </c>
      <c r="AX270" s="2">
        <v>0</v>
      </c>
      <c r="AY270" s="2">
        <v>3.0714285714285716</v>
      </c>
      <c r="AZ270" s="2">
        <v>1.2857142857142858</v>
      </c>
      <c r="BA270" s="2">
        <v>16.357142857142854</v>
      </c>
      <c r="BB270" s="11">
        <v>0.3333333333333332</v>
      </c>
      <c r="BC270" s="11">
        <v>0.3333333333333332</v>
      </c>
      <c r="BD270" s="11">
        <v>0.3333333333333332</v>
      </c>
      <c r="BE270" s="11">
        <v>0</v>
      </c>
      <c r="BF270" s="11">
        <v>0.25595238095238099</v>
      </c>
      <c r="BG270" s="11">
        <v>0.10714285714285715</v>
      </c>
      <c r="BH270" s="10">
        <v>0.22718253968253962</v>
      </c>
      <c r="BI270">
        <v>3.9999999999999982</v>
      </c>
      <c r="BJ270">
        <v>5.5384615384615401</v>
      </c>
      <c r="BK270">
        <v>6.0000000000000027</v>
      </c>
      <c r="BL270">
        <v>6.0000000000000027</v>
      </c>
      <c r="BM270">
        <v>4.6153846153846159</v>
      </c>
      <c r="BN270">
        <v>2.6923076923076925</v>
      </c>
      <c r="BO270">
        <v>28.846153846153854</v>
      </c>
      <c r="BP270" s="11">
        <v>0.3333333333333332</v>
      </c>
      <c r="BQ270" s="11">
        <v>0.46153846153846168</v>
      </c>
      <c r="BR270" s="11">
        <v>0.50000000000000022</v>
      </c>
      <c r="BS270" s="11">
        <v>0.50000000000000022</v>
      </c>
      <c r="BT270" s="11">
        <v>0.38461538461538464</v>
      </c>
      <c r="BU270" s="11">
        <v>0.22435897435897437</v>
      </c>
      <c r="BV270" s="11">
        <v>0.40064102564102577</v>
      </c>
      <c r="BW270">
        <v>6.0000000000000036</v>
      </c>
      <c r="BX270">
        <v>3.9999999999999987</v>
      </c>
      <c r="BY270">
        <v>11.999999999999995</v>
      </c>
      <c r="BZ270">
        <v>8.0000000000000089</v>
      </c>
      <c r="CA270">
        <v>4.1428571428571432</v>
      </c>
      <c r="CB270">
        <v>1.9285714285714284</v>
      </c>
      <c r="CC270">
        <v>36.071428571428584</v>
      </c>
      <c r="CD270" s="11">
        <v>0.50000000000000033</v>
      </c>
      <c r="CE270" s="11">
        <v>0.3333333333333332</v>
      </c>
      <c r="CF270" s="11">
        <v>0.99999999999999956</v>
      </c>
      <c r="CG270" s="11">
        <v>0.66666666666666741</v>
      </c>
      <c r="CH270" s="11">
        <v>0.34523809523809529</v>
      </c>
      <c r="CI270" s="11">
        <v>0.1607142857142857</v>
      </c>
      <c r="CJ270" s="11">
        <v>0.5009920634920636</v>
      </c>
      <c r="CK270" s="57">
        <f t="shared" si="242"/>
        <v>0.4633699633699635</v>
      </c>
    </row>
    <row r="271" spans="1:107" x14ac:dyDescent="0.25">
      <c r="A271" s="5" t="s">
        <v>212</v>
      </c>
      <c r="B271" s="12" t="s">
        <v>236</v>
      </c>
      <c r="C271" t="s">
        <v>237</v>
      </c>
      <c r="E271" s="2">
        <v>8.461538461538467</v>
      </c>
      <c r="F271" s="2">
        <v>8.461538461538467</v>
      </c>
      <c r="G271" s="2">
        <v>6.1538461538461569</v>
      </c>
      <c r="H271" s="2">
        <v>3.9999999999999982</v>
      </c>
      <c r="I271" s="2">
        <v>8.6153846153846168</v>
      </c>
      <c r="J271" s="2">
        <v>3.615384615384615</v>
      </c>
      <c r="K271" s="2">
        <v>39.307692307692321</v>
      </c>
      <c r="L271" s="13">
        <v>0.70512820512820562</v>
      </c>
      <c r="M271" s="13">
        <v>0.70512820512820562</v>
      </c>
      <c r="N271" s="13">
        <v>0.51282051282051311</v>
      </c>
      <c r="O271" s="13">
        <v>0.3333333333333332</v>
      </c>
      <c r="P271" s="13">
        <v>0.71794871794871806</v>
      </c>
      <c r="Q271" s="13">
        <v>0.30128205128205127</v>
      </c>
      <c r="R271" s="9">
        <v>0.54594017094017111</v>
      </c>
      <c r="S271" s="2">
        <v>6.0000000000000036</v>
      </c>
      <c r="T271" s="2">
        <v>3.9999999999999987</v>
      </c>
      <c r="U271" s="2">
        <v>6.0000000000000036</v>
      </c>
      <c r="V271" s="2">
        <v>6.0000000000000036</v>
      </c>
      <c r="W271" s="2">
        <v>5.4285714285714288</v>
      </c>
      <c r="X271" s="2">
        <v>1.4285714285714284</v>
      </c>
      <c r="Y271" s="2">
        <v>28.857142857142865</v>
      </c>
      <c r="Z271" s="11">
        <v>0.50000000000000033</v>
      </c>
      <c r="AA271" s="11">
        <v>0.3333333333333332</v>
      </c>
      <c r="AB271" s="11">
        <v>0.50000000000000033</v>
      </c>
      <c r="AC271" s="11">
        <v>0.50000000000000033</v>
      </c>
      <c r="AD271" s="11">
        <v>0.45238095238095238</v>
      </c>
      <c r="AE271" s="11">
        <v>0.11904761904761903</v>
      </c>
      <c r="AF271" s="10">
        <v>0.40079365079365098</v>
      </c>
      <c r="AG271" s="2">
        <v>8.0000000000000071</v>
      </c>
      <c r="AH271" s="2">
        <v>3.9999999999999982</v>
      </c>
      <c r="AI271" s="2">
        <v>8.0000000000000071</v>
      </c>
      <c r="AJ271" s="2">
        <v>3.9999999999999982</v>
      </c>
      <c r="AK271" s="2">
        <v>5.6923076923076943</v>
      </c>
      <c r="AL271" s="2">
        <v>2.1538461538461542</v>
      </c>
      <c r="AM271" s="2">
        <v>31.846153846153861</v>
      </c>
      <c r="AN271" s="11">
        <v>0.6666666666666673</v>
      </c>
      <c r="AO271" s="11">
        <v>0.3333333333333332</v>
      </c>
      <c r="AP271" s="11">
        <v>0.6666666666666673</v>
      </c>
      <c r="AQ271" s="11">
        <v>0.3333333333333332</v>
      </c>
      <c r="AR271" s="11">
        <v>0.47435897435897451</v>
      </c>
      <c r="AS271" s="11">
        <v>0.17948717948717952</v>
      </c>
      <c r="AT271" s="10">
        <v>0.44230769230769251</v>
      </c>
      <c r="AU271" s="2">
        <v>3.9999999999999987</v>
      </c>
      <c r="AV271" s="2">
        <v>8.0000000000000089</v>
      </c>
      <c r="AW271" s="2">
        <v>3.9999999999999987</v>
      </c>
      <c r="AX271" s="2">
        <v>8.0000000000000089</v>
      </c>
      <c r="AY271" s="2">
        <v>6.7857142857142874</v>
      </c>
      <c r="AZ271" s="2">
        <v>3.4285714285714288</v>
      </c>
      <c r="BA271" s="2">
        <v>34.21428571428573</v>
      </c>
      <c r="BB271" s="11">
        <v>0.3333333333333332</v>
      </c>
      <c r="BC271" s="11">
        <v>0.66666666666666741</v>
      </c>
      <c r="BD271" s="11">
        <v>0.3333333333333332</v>
      </c>
      <c r="BE271" s="11">
        <v>0.66666666666666741</v>
      </c>
      <c r="BF271" s="11">
        <v>0.56547619047619058</v>
      </c>
      <c r="BG271" s="11">
        <v>0.28571428571428575</v>
      </c>
      <c r="BH271" s="10">
        <v>0.47519841269841295</v>
      </c>
      <c r="BI271">
        <v>6.0000000000000027</v>
      </c>
      <c r="BJ271">
        <v>8.0000000000000071</v>
      </c>
      <c r="BK271">
        <v>3.9999999999999982</v>
      </c>
      <c r="BL271">
        <v>8.0000000000000071</v>
      </c>
      <c r="BM271">
        <v>3.6153846153846154</v>
      </c>
      <c r="BN271">
        <v>3.9230769230769229</v>
      </c>
      <c r="BO271">
        <v>33.538461538461554</v>
      </c>
      <c r="BP271" s="11">
        <v>0.50000000000000022</v>
      </c>
      <c r="BQ271" s="11">
        <v>0.6666666666666673</v>
      </c>
      <c r="BR271" s="11">
        <v>0.3333333333333332</v>
      </c>
      <c r="BS271" s="11">
        <v>0.6666666666666673</v>
      </c>
      <c r="BT271" s="11">
        <v>0.30128205128205127</v>
      </c>
      <c r="BU271" s="11">
        <v>0.32692307692307693</v>
      </c>
      <c r="BV271" s="11">
        <v>0.46581196581196599</v>
      </c>
      <c r="BW271">
        <v>0</v>
      </c>
      <c r="BX271">
        <v>0</v>
      </c>
      <c r="BY271">
        <v>0</v>
      </c>
      <c r="BZ271">
        <v>3.9999999999999987</v>
      </c>
      <c r="CA271">
        <v>1.9285714285714284</v>
      </c>
      <c r="CB271">
        <v>1.0714285714285714</v>
      </c>
      <c r="CC271">
        <v>6.9999999999999982</v>
      </c>
      <c r="CD271" s="11">
        <v>0</v>
      </c>
      <c r="CE271" s="11">
        <v>0</v>
      </c>
      <c r="CF271" s="11">
        <v>0</v>
      </c>
      <c r="CG271" s="11">
        <v>0.3333333333333332</v>
      </c>
      <c r="CH271" s="11">
        <v>0.1607142857142857</v>
      </c>
      <c r="CI271" s="11">
        <v>8.9285714285714288E-2</v>
      </c>
      <c r="CJ271" s="11">
        <v>9.7222222222222196E-2</v>
      </c>
      <c r="CK271" s="57">
        <f t="shared" si="242"/>
        <v>0.40454568579568595</v>
      </c>
    </row>
    <row r="272" spans="1:107" x14ac:dyDescent="0.25">
      <c r="A272" s="5" t="s">
        <v>212</v>
      </c>
      <c r="B272" s="12" t="s">
        <v>238</v>
      </c>
      <c r="C272" t="s">
        <v>239</v>
      </c>
      <c r="E272" s="2">
        <v>10.538461538461537</v>
      </c>
      <c r="F272" s="2">
        <v>6.307692307692311</v>
      </c>
      <c r="G272" s="2">
        <v>10.307692307692307</v>
      </c>
      <c r="H272" s="2">
        <v>4.1538461538461524</v>
      </c>
      <c r="I272" s="2">
        <v>7.4615384615384661</v>
      </c>
      <c r="J272" s="2">
        <v>4.2307692307692308</v>
      </c>
      <c r="K272" s="2">
        <v>43.000000000000007</v>
      </c>
      <c r="L272" s="13">
        <v>0.87820512820512808</v>
      </c>
      <c r="M272" s="13">
        <v>0.52564102564102588</v>
      </c>
      <c r="N272" s="13">
        <v>0.85897435897435892</v>
      </c>
      <c r="O272" s="13">
        <v>0.34615384615384603</v>
      </c>
      <c r="P272" s="13">
        <v>0.62179487179487214</v>
      </c>
      <c r="Q272" s="13">
        <v>0.35256410256410259</v>
      </c>
      <c r="R272" s="9">
        <v>0.59722222222222221</v>
      </c>
      <c r="S272" s="2">
        <v>10.000000000000002</v>
      </c>
      <c r="T272" s="2">
        <v>10.000000000000002</v>
      </c>
      <c r="U272" s="2">
        <v>10.999999999999998</v>
      </c>
      <c r="V272" s="2">
        <v>8.0000000000000089</v>
      </c>
      <c r="W272" s="2">
        <v>4.6428571428571423</v>
      </c>
      <c r="X272" s="2">
        <v>2.785714285714286</v>
      </c>
      <c r="Y272" s="2">
        <v>46.428571428571438</v>
      </c>
      <c r="Z272" s="11">
        <v>0.83333333333333348</v>
      </c>
      <c r="AA272" s="11">
        <v>0.83333333333333348</v>
      </c>
      <c r="AB272" s="11">
        <v>0.91666666666666652</v>
      </c>
      <c r="AC272" s="11">
        <v>0.66666666666666741</v>
      </c>
      <c r="AD272" s="11">
        <v>0.38690476190476186</v>
      </c>
      <c r="AE272" s="11">
        <v>0.23214285714285718</v>
      </c>
      <c r="AF272" s="10">
        <v>0.64484126984126999</v>
      </c>
      <c r="AG272" s="2">
        <v>7.0000000000000036</v>
      </c>
      <c r="AH272" s="2">
        <v>3.9999999999999982</v>
      </c>
      <c r="AI272" s="2">
        <v>8.0000000000000071</v>
      </c>
      <c r="AJ272" s="2">
        <v>3.9999999999999982</v>
      </c>
      <c r="AK272" s="2">
        <v>4.6923076923076934</v>
      </c>
      <c r="AL272" s="2">
        <v>1.7692307692307692</v>
      </c>
      <c r="AM272" s="2">
        <v>29.461538461538471</v>
      </c>
      <c r="AN272" s="11">
        <v>0.58333333333333359</v>
      </c>
      <c r="AO272" s="11">
        <v>0.3333333333333332</v>
      </c>
      <c r="AP272" s="11">
        <v>0.6666666666666673</v>
      </c>
      <c r="AQ272" s="11">
        <v>0.3333333333333332</v>
      </c>
      <c r="AR272" s="11">
        <v>0.39102564102564114</v>
      </c>
      <c r="AS272" s="11">
        <v>0.14743589743589744</v>
      </c>
      <c r="AT272" s="10">
        <v>0.40918803418803429</v>
      </c>
      <c r="AU272" s="2">
        <v>7.0000000000000044</v>
      </c>
      <c r="AV272" s="2">
        <v>8.0000000000000089</v>
      </c>
      <c r="AW272" s="2">
        <v>8.0000000000000089</v>
      </c>
      <c r="AX272" s="2">
        <v>1.9999999999999993</v>
      </c>
      <c r="AY272" s="2">
        <v>4</v>
      </c>
      <c r="AZ272" s="2">
        <v>1.7857142857142858</v>
      </c>
      <c r="BA272" s="2">
        <v>30.785714285714306</v>
      </c>
      <c r="BB272" s="11">
        <v>0.5833333333333337</v>
      </c>
      <c r="BC272" s="11">
        <v>0.66666666666666741</v>
      </c>
      <c r="BD272" s="11">
        <v>0.66666666666666741</v>
      </c>
      <c r="BE272" s="11">
        <v>0.1666666666666666</v>
      </c>
      <c r="BF272" s="11">
        <v>0.33333333333333331</v>
      </c>
      <c r="BG272" s="11">
        <v>0.14880952380952381</v>
      </c>
      <c r="BH272" s="10">
        <v>0.42757936507936539</v>
      </c>
      <c r="BI272">
        <v>12.153846153846146</v>
      </c>
      <c r="BJ272">
        <v>9.0000000000000018</v>
      </c>
      <c r="BK272">
        <v>8.0000000000000071</v>
      </c>
      <c r="BL272">
        <v>6.0000000000000018</v>
      </c>
      <c r="BM272">
        <v>6.3076923076923084</v>
      </c>
      <c r="BN272">
        <v>1.9230769230769231</v>
      </c>
      <c r="BO272">
        <v>43.38461538461538</v>
      </c>
      <c r="BP272" s="11">
        <v>1.0128205128205121</v>
      </c>
      <c r="BQ272" s="11">
        <v>0.75000000000000011</v>
      </c>
      <c r="BR272" s="11">
        <v>0.6666666666666673</v>
      </c>
      <c r="BS272" s="11">
        <v>0.50000000000000011</v>
      </c>
      <c r="BT272" s="11">
        <v>0.52564102564102566</v>
      </c>
      <c r="BU272" s="11">
        <v>0.16025641025641027</v>
      </c>
      <c r="BV272" s="11">
        <v>0.60256410256410253</v>
      </c>
      <c r="BW272">
        <v>8.0000000000000089</v>
      </c>
      <c r="BX272">
        <v>9.0000000000000036</v>
      </c>
      <c r="BY272">
        <v>6.0000000000000036</v>
      </c>
      <c r="BZ272">
        <v>10.000000000000002</v>
      </c>
      <c r="CA272">
        <v>5.5714285714285703</v>
      </c>
      <c r="CB272">
        <v>2.7142857142857144</v>
      </c>
      <c r="CC272">
        <v>41.285714285714306</v>
      </c>
      <c r="CD272" s="11">
        <v>0.66666666666666741</v>
      </c>
      <c r="CE272" s="11">
        <v>0.75000000000000033</v>
      </c>
      <c r="CF272" s="11">
        <v>0.50000000000000033</v>
      </c>
      <c r="CG272" s="11">
        <v>0.83333333333333348</v>
      </c>
      <c r="CH272" s="11">
        <v>0.46428571428571419</v>
      </c>
      <c r="CI272" s="11">
        <v>0.22619047619047619</v>
      </c>
      <c r="CJ272" s="11">
        <v>0.57341269841269871</v>
      </c>
      <c r="CK272" s="57">
        <f t="shared" si="242"/>
        <v>0.5424679487179489</v>
      </c>
    </row>
    <row r="273" spans="1:107" x14ac:dyDescent="0.25">
      <c r="A273" s="5" t="s">
        <v>212</v>
      </c>
      <c r="B273" s="12" t="s">
        <v>240</v>
      </c>
      <c r="C273" t="s">
        <v>241</v>
      </c>
      <c r="E273" s="2">
        <v>8.3076923076923137</v>
      </c>
      <c r="F273" s="2">
        <v>3.9999999999999982</v>
      </c>
      <c r="G273" s="2">
        <v>10.46153846153846</v>
      </c>
      <c r="H273" s="2">
        <v>1.9999999999999996</v>
      </c>
      <c r="I273" s="2">
        <v>7.6923076923076961</v>
      </c>
      <c r="J273" s="2">
        <v>6.0769230769230793</v>
      </c>
      <c r="K273" s="2">
        <v>38.538461538461547</v>
      </c>
      <c r="L273" s="13">
        <v>0.69230769230769285</v>
      </c>
      <c r="M273" s="13">
        <v>0.3333333333333332</v>
      </c>
      <c r="N273" s="13">
        <v>0.8717948717948717</v>
      </c>
      <c r="O273" s="13">
        <v>0.16666666666666663</v>
      </c>
      <c r="P273" s="13">
        <v>0.6410256410256413</v>
      </c>
      <c r="Q273" s="13">
        <v>0.50641025641025661</v>
      </c>
      <c r="R273" s="9">
        <v>0.53525641025641046</v>
      </c>
      <c r="S273" s="2">
        <v>6.0000000000000036</v>
      </c>
      <c r="T273" s="2">
        <v>3.7142857142857131</v>
      </c>
      <c r="U273" s="2">
        <v>3.9999999999999987</v>
      </c>
      <c r="V273" s="2">
        <v>1.9999999999999993</v>
      </c>
      <c r="W273" s="2">
        <v>7.6428571428571397</v>
      </c>
      <c r="X273" s="2">
        <v>3.5714285714285716</v>
      </c>
      <c r="Y273" s="2">
        <v>26.928571428571427</v>
      </c>
      <c r="Z273" s="11">
        <v>0.50000000000000033</v>
      </c>
      <c r="AA273" s="11">
        <v>0.30952380952380942</v>
      </c>
      <c r="AB273" s="11">
        <v>0.3333333333333332</v>
      </c>
      <c r="AC273" s="11">
        <v>0.1666666666666666</v>
      </c>
      <c r="AD273" s="11">
        <v>0.63690476190476164</v>
      </c>
      <c r="AE273" s="11">
        <v>0.29761904761904762</v>
      </c>
      <c r="AF273" s="10">
        <v>0.37400793650793646</v>
      </c>
      <c r="AG273" s="2">
        <v>10</v>
      </c>
      <c r="AH273" s="2">
        <v>1.9999999999999996</v>
      </c>
      <c r="AI273" s="2">
        <v>8.0000000000000071</v>
      </c>
      <c r="AJ273" s="2">
        <v>11.999999999999993</v>
      </c>
      <c r="AK273" s="2">
        <v>8.4615384615384652</v>
      </c>
      <c r="AL273" s="2">
        <v>5.2307692307692326</v>
      </c>
      <c r="AM273" s="2">
        <v>45.692307692307701</v>
      </c>
      <c r="AN273" s="11">
        <v>0.83333333333333337</v>
      </c>
      <c r="AO273" s="11">
        <v>0.16666666666666663</v>
      </c>
      <c r="AP273" s="11">
        <v>0.6666666666666673</v>
      </c>
      <c r="AQ273" s="11">
        <v>0.99999999999999944</v>
      </c>
      <c r="AR273" s="11">
        <v>0.7051282051282054</v>
      </c>
      <c r="AS273" s="11">
        <v>0.43589743589743607</v>
      </c>
      <c r="AT273" s="10">
        <v>0.63461538461538469</v>
      </c>
      <c r="AU273" s="2">
        <v>8.0000000000000089</v>
      </c>
      <c r="AV273" s="2">
        <v>3.9999999999999987</v>
      </c>
      <c r="AW273" s="2">
        <v>8.0000000000000089</v>
      </c>
      <c r="AX273" s="2">
        <v>3.9999999999999987</v>
      </c>
      <c r="AY273" s="2">
        <v>5.3571428571428559</v>
      </c>
      <c r="AZ273" s="2">
        <v>4.8571428571428568</v>
      </c>
      <c r="BA273" s="2">
        <v>34.214285714285722</v>
      </c>
      <c r="BB273" s="11">
        <v>0.66666666666666741</v>
      </c>
      <c r="BC273" s="11">
        <v>0.3333333333333332</v>
      </c>
      <c r="BD273" s="11">
        <v>0.66666666666666741</v>
      </c>
      <c r="BE273" s="11">
        <v>0.3333333333333332</v>
      </c>
      <c r="BF273" s="11">
        <v>0.44642857142857134</v>
      </c>
      <c r="BG273" s="11">
        <v>0.40476190476190471</v>
      </c>
      <c r="BH273" s="10">
        <v>0.47519841269841284</v>
      </c>
      <c r="BI273">
        <v>5.0000000000000009</v>
      </c>
      <c r="BJ273">
        <v>10</v>
      </c>
      <c r="BK273">
        <v>11.999999999999993</v>
      </c>
      <c r="BL273">
        <v>6.0000000000000027</v>
      </c>
      <c r="BM273">
        <v>7.6923076923076961</v>
      </c>
      <c r="BN273">
        <v>5.4615384615384626</v>
      </c>
      <c r="BO273">
        <v>46.153846153846146</v>
      </c>
      <c r="BP273" s="11">
        <v>0.41666666666666674</v>
      </c>
      <c r="BQ273" s="11">
        <v>0.83333333333333337</v>
      </c>
      <c r="BR273" s="11">
        <v>0.99999999999999944</v>
      </c>
      <c r="BS273" s="11">
        <v>0.50000000000000022</v>
      </c>
      <c r="BT273" s="11">
        <v>0.6410256410256413</v>
      </c>
      <c r="BU273" s="11">
        <v>0.45512820512820523</v>
      </c>
      <c r="BV273" s="11">
        <v>0.64102564102564108</v>
      </c>
      <c r="BW273">
        <v>3.9999999999999987</v>
      </c>
      <c r="BX273">
        <v>10.000000000000002</v>
      </c>
      <c r="BY273">
        <v>3</v>
      </c>
      <c r="BZ273">
        <v>1.9999999999999993</v>
      </c>
      <c r="CA273">
        <v>8.3571428571428541</v>
      </c>
      <c r="CB273">
        <v>5.2857142857142847</v>
      </c>
      <c r="CC273">
        <v>32.642857142857139</v>
      </c>
      <c r="CD273" s="11">
        <v>0.3333333333333332</v>
      </c>
      <c r="CE273" s="11">
        <v>0.83333333333333348</v>
      </c>
      <c r="CF273" s="11">
        <v>0.25</v>
      </c>
      <c r="CG273" s="11">
        <v>0.1666666666666666</v>
      </c>
      <c r="CH273" s="11">
        <v>0.69642857142857117</v>
      </c>
      <c r="CI273" s="11">
        <v>0.44047619047619041</v>
      </c>
      <c r="CJ273" s="11">
        <v>0.45337301587301576</v>
      </c>
      <c r="CK273" s="57">
        <f t="shared" si="242"/>
        <v>0.51891280016280017</v>
      </c>
    </row>
    <row r="274" spans="1:107" x14ac:dyDescent="0.25">
      <c r="A274" s="5" t="s">
        <v>212</v>
      </c>
      <c r="B274" s="12" t="s">
        <v>242</v>
      </c>
      <c r="C274" t="s">
        <v>243</v>
      </c>
      <c r="E274" s="2">
        <v>9.4615384615384617</v>
      </c>
      <c r="F274" s="2">
        <v>10.46153846153846</v>
      </c>
      <c r="G274" s="2">
        <v>8.3076923076923137</v>
      </c>
      <c r="H274" s="2">
        <v>10.615384615384613</v>
      </c>
      <c r="I274" s="2">
        <v>6.0000000000000027</v>
      </c>
      <c r="J274" s="2">
        <v>5.2307692307692308</v>
      </c>
      <c r="K274" s="2">
        <v>50.07692307692308</v>
      </c>
      <c r="L274" s="13">
        <v>0.78846153846153844</v>
      </c>
      <c r="M274" s="13">
        <v>0.8717948717948717</v>
      </c>
      <c r="N274" s="13">
        <v>0.69230769230769285</v>
      </c>
      <c r="O274" s="13">
        <v>0.88461538461538447</v>
      </c>
      <c r="P274" s="13">
        <v>0.50000000000000022</v>
      </c>
      <c r="Q274" s="13">
        <v>0.4358974358974359</v>
      </c>
      <c r="R274" s="9">
        <v>0.69551282051282071</v>
      </c>
      <c r="S274" s="2">
        <v>8.0000000000000089</v>
      </c>
      <c r="T274" s="2">
        <v>1.9999999999999993</v>
      </c>
      <c r="U274" s="2">
        <v>10.000000000000002</v>
      </c>
      <c r="V274" s="2">
        <v>8.0000000000000089</v>
      </c>
      <c r="W274" s="2">
        <v>5.5714285714285712</v>
      </c>
      <c r="X274" s="2">
        <v>4.2857142857142856</v>
      </c>
      <c r="Y274" s="2">
        <v>37.857142857142875</v>
      </c>
      <c r="Z274" s="11">
        <v>0.66666666666666741</v>
      </c>
      <c r="AA274" s="11">
        <v>0.1666666666666666</v>
      </c>
      <c r="AB274" s="11">
        <v>0.83333333333333348</v>
      </c>
      <c r="AC274" s="11">
        <v>0.66666666666666741</v>
      </c>
      <c r="AD274" s="11">
        <v>0.46428571428571425</v>
      </c>
      <c r="AE274" s="11">
        <v>0.35714285714285715</v>
      </c>
      <c r="AF274" s="10">
        <v>0.52579365079365104</v>
      </c>
      <c r="AG274" s="2">
        <v>8.0000000000000071</v>
      </c>
      <c r="AH274" s="2">
        <v>8.0000000000000071</v>
      </c>
      <c r="AI274" s="2">
        <v>6.0000000000000027</v>
      </c>
      <c r="AJ274" s="2">
        <v>9.2307692307692335</v>
      </c>
      <c r="AK274" s="2">
        <v>8.0000000000000036</v>
      </c>
      <c r="AL274" s="2">
        <v>7.1538461538461542</v>
      </c>
      <c r="AM274" s="2">
        <v>46.384615384615408</v>
      </c>
      <c r="AN274" s="11">
        <v>0.6666666666666673</v>
      </c>
      <c r="AO274" s="11">
        <v>0.6666666666666673</v>
      </c>
      <c r="AP274" s="11">
        <v>0.50000000000000022</v>
      </c>
      <c r="AQ274" s="11">
        <v>0.7692307692307695</v>
      </c>
      <c r="AR274" s="11">
        <v>0.66666666666666696</v>
      </c>
      <c r="AS274" s="11">
        <v>0.59615384615384615</v>
      </c>
      <c r="AT274" s="10">
        <v>0.64423076923076961</v>
      </c>
      <c r="AU274" s="2">
        <v>8.0000000000000089</v>
      </c>
      <c r="AV274" s="2">
        <v>3.9999999999999987</v>
      </c>
      <c r="AW274" s="2">
        <v>10.000000000000002</v>
      </c>
      <c r="AX274" s="2">
        <v>10.000000000000002</v>
      </c>
      <c r="AY274" s="2">
        <v>5.7857142857142838</v>
      </c>
      <c r="AZ274" s="2">
        <v>4.5714285714285712</v>
      </c>
      <c r="BA274" s="2">
        <v>42.357142857142861</v>
      </c>
      <c r="BB274" s="11">
        <v>0.66666666666666741</v>
      </c>
      <c r="BC274" s="11">
        <v>0.3333333333333332</v>
      </c>
      <c r="BD274" s="11">
        <v>0.83333333333333348</v>
      </c>
      <c r="BE274" s="11">
        <v>0.83333333333333348</v>
      </c>
      <c r="BF274" s="11">
        <v>0.48214285714285698</v>
      </c>
      <c r="BG274" s="11">
        <v>0.38095238095238093</v>
      </c>
      <c r="BH274" s="10">
        <v>0.58829365079365092</v>
      </c>
      <c r="BI274">
        <v>8.0000000000000071</v>
      </c>
      <c r="BJ274">
        <v>10</v>
      </c>
      <c r="BK274">
        <v>10</v>
      </c>
      <c r="BL274">
        <v>8.0000000000000071</v>
      </c>
      <c r="BM274">
        <v>9.0769230769230802</v>
      </c>
      <c r="BN274">
        <v>4.5384615384615392</v>
      </c>
      <c r="BO274">
        <v>49.615384615384635</v>
      </c>
      <c r="BP274" s="11">
        <v>0.6666666666666673</v>
      </c>
      <c r="BQ274" s="11">
        <v>0.83333333333333337</v>
      </c>
      <c r="BR274" s="11">
        <v>0.83333333333333337</v>
      </c>
      <c r="BS274" s="11">
        <v>0.6666666666666673</v>
      </c>
      <c r="BT274" s="11">
        <v>0.75641025641025672</v>
      </c>
      <c r="BU274" s="11">
        <v>0.37820512820512825</v>
      </c>
      <c r="BV274" s="11">
        <v>0.68910256410256443</v>
      </c>
      <c r="BW274">
        <v>10.000000000000002</v>
      </c>
      <c r="BX274">
        <v>10.000000000000002</v>
      </c>
      <c r="BY274">
        <v>3.9999999999999987</v>
      </c>
      <c r="BZ274">
        <v>6.0000000000000036</v>
      </c>
      <c r="CA274">
        <v>5.3571428571428577</v>
      </c>
      <c r="CB274">
        <v>4.5000000000000009</v>
      </c>
      <c r="CC274">
        <v>39.857142857142861</v>
      </c>
      <c r="CD274" s="11">
        <v>0.83333333333333348</v>
      </c>
      <c r="CE274" s="11">
        <v>0.83333333333333348</v>
      </c>
      <c r="CF274" s="11">
        <v>0.3333333333333332</v>
      </c>
      <c r="CG274" s="11">
        <v>0.50000000000000033</v>
      </c>
      <c r="CH274" s="11">
        <v>0.44642857142857145</v>
      </c>
      <c r="CI274" s="11">
        <v>0.37500000000000006</v>
      </c>
      <c r="CJ274" s="11">
        <v>0.55357142857142871</v>
      </c>
      <c r="CK274" s="57">
        <f t="shared" si="242"/>
        <v>0.61608414733414762</v>
      </c>
    </row>
    <row r="275" spans="1:107" x14ac:dyDescent="0.25">
      <c r="A275" s="5" t="s">
        <v>212</v>
      </c>
      <c r="B275" s="12" t="s">
        <v>244</v>
      </c>
      <c r="C275" t="s">
        <v>245</v>
      </c>
      <c r="E275" s="2">
        <v>8.6153846153846203</v>
      </c>
      <c r="F275" s="2">
        <v>10.46153846153846</v>
      </c>
      <c r="G275" s="2">
        <v>10.46153846153846</v>
      </c>
      <c r="H275" s="2">
        <v>6.0000000000000027</v>
      </c>
      <c r="I275" s="2">
        <v>4.8461538461538476</v>
      </c>
      <c r="J275" s="2">
        <v>3.2307692307692313</v>
      </c>
      <c r="K275" s="2">
        <v>43.61538461538462</v>
      </c>
      <c r="L275" s="13">
        <v>0.7179487179487184</v>
      </c>
      <c r="M275" s="13">
        <v>0.8717948717948717</v>
      </c>
      <c r="N275" s="13">
        <v>0.8717948717948717</v>
      </c>
      <c r="O275" s="13">
        <v>0.50000000000000022</v>
      </c>
      <c r="P275" s="13">
        <v>0.40384615384615397</v>
      </c>
      <c r="Q275" s="13">
        <v>0.26923076923076927</v>
      </c>
      <c r="R275" s="9">
        <v>0.60576923076923084</v>
      </c>
      <c r="S275" s="2">
        <v>8.0000000000000089</v>
      </c>
      <c r="T275" s="2">
        <v>10.000000000000002</v>
      </c>
      <c r="U275" s="2">
        <v>10.000000000000002</v>
      </c>
      <c r="V275" s="2">
        <v>8.0000000000000089</v>
      </c>
      <c r="W275" s="2">
        <v>6.4285714285714262</v>
      </c>
      <c r="X275" s="2">
        <v>2.3571428571428572</v>
      </c>
      <c r="Y275" s="2">
        <v>44.785714285714299</v>
      </c>
      <c r="Z275" s="11">
        <v>0.66666666666666741</v>
      </c>
      <c r="AA275" s="11">
        <v>0.83333333333333348</v>
      </c>
      <c r="AB275" s="11">
        <v>0.83333333333333348</v>
      </c>
      <c r="AC275" s="11">
        <v>0.66666666666666741</v>
      </c>
      <c r="AD275" s="11">
        <v>0.53571428571428548</v>
      </c>
      <c r="AE275" s="11">
        <v>0.19642857142857142</v>
      </c>
      <c r="AF275" s="10">
        <v>0.62202380952380987</v>
      </c>
      <c r="AG275" s="2">
        <v>8.0000000000000071</v>
      </c>
      <c r="AH275" s="2">
        <v>10.153846153846153</v>
      </c>
      <c r="AI275" s="2">
        <v>8.0000000000000071</v>
      </c>
      <c r="AJ275" s="2">
        <v>8.1538461538461604</v>
      </c>
      <c r="AK275" s="2">
        <v>8.0769230769230802</v>
      </c>
      <c r="AL275" s="2">
        <v>2.6923076923076925</v>
      </c>
      <c r="AM275" s="2">
        <v>45.076923076923102</v>
      </c>
      <c r="AN275" s="11">
        <v>0.6666666666666673</v>
      </c>
      <c r="AO275" s="11">
        <v>0.84615384615384615</v>
      </c>
      <c r="AP275" s="11">
        <v>0.6666666666666673</v>
      </c>
      <c r="AQ275" s="11">
        <v>0.67948717948718007</v>
      </c>
      <c r="AR275" s="11">
        <v>0.67307692307692335</v>
      </c>
      <c r="AS275" s="11">
        <v>0.22435897435897437</v>
      </c>
      <c r="AT275" s="10">
        <v>0.6260683760683764</v>
      </c>
      <c r="AU275" s="2">
        <v>11.999999999999995</v>
      </c>
      <c r="AV275" s="2">
        <v>10.000000000000002</v>
      </c>
      <c r="AW275" s="2">
        <v>10.000000000000002</v>
      </c>
      <c r="AX275" s="2">
        <v>6.0000000000000036</v>
      </c>
      <c r="AY275" s="2">
        <v>4.9999999999999991</v>
      </c>
      <c r="AZ275" s="2">
        <v>4.6428571428571423</v>
      </c>
      <c r="BA275" s="2">
        <v>47.642857142857139</v>
      </c>
      <c r="BB275" s="11">
        <v>0.99999999999999956</v>
      </c>
      <c r="BC275" s="11">
        <v>0.83333333333333348</v>
      </c>
      <c r="BD275" s="11">
        <v>0.83333333333333348</v>
      </c>
      <c r="BE275" s="11">
        <v>0.50000000000000033</v>
      </c>
      <c r="BF275" s="11">
        <v>0.41666666666666657</v>
      </c>
      <c r="BG275" s="11">
        <v>0.38690476190476186</v>
      </c>
      <c r="BH275" s="10">
        <v>0.66170634920634919</v>
      </c>
      <c r="BI275">
        <v>11.999999999999993</v>
      </c>
      <c r="BJ275">
        <v>6.0000000000000027</v>
      </c>
      <c r="BK275">
        <v>3.9999999999999982</v>
      </c>
      <c r="BL275">
        <v>6.7692307692307736</v>
      </c>
      <c r="BM275">
        <v>5.0000000000000009</v>
      </c>
      <c r="BN275">
        <v>3.0769230769230771</v>
      </c>
      <c r="BO275">
        <v>36.846153846153847</v>
      </c>
      <c r="BP275" s="11">
        <v>0.99999999999999944</v>
      </c>
      <c r="BQ275" s="11">
        <v>0.50000000000000022</v>
      </c>
      <c r="BR275" s="11">
        <v>0.3333333333333332</v>
      </c>
      <c r="BS275" s="11">
        <v>0.56410256410256443</v>
      </c>
      <c r="BT275" s="11">
        <v>0.41666666666666674</v>
      </c>
      <c r="BU275" s="11">
        <v>0.25641025641025644</v>
      </c>
      <c r="BV275" s="11">
        <v>0.51175213675213671</v>
      </c>
      <c r="BW275">
        <v>10.000000000000002</v>
      </c>
      <c r="BX275">
        <v>8.0000000000000089</v>
      </c>
      <c r="BY275">
        <v>8.0000000000000089</v>
      </c>
      <c r="BZ275">
        <v>8.0000000000000089</v>
      </c>
      <c r="CA275">
        <v>6.7857142857142838</v>
      </c>
      <c r="CB275">
        <v>2.1428571428571428</v>
      </c>
      <c r="CC275">
        <v>42.928571428571459</v>
      </c>
      <c r="CD275" s="11">
        <v>0.83333333333333348</v>
      </c>
      <c r="CE275" s="11">
        <v>0.66666666666666741</v>
      </c>
      <c r="CF275" s="11">
        <v>0.66666666666666741</v>
      </c>
      <c r="CG275" s="11">
        <v>0.66666666666666741</v>
      </c>
      <c r="CH275" s="11">
        <v>0.56547619047619035</v>
      </c>
      <c r="CI275" s="11">
        <v>0.17857142857142858</v>
      </c>
      <c r="CJ275" s="11">
        <v>0.59623015873015905</v>
      </c>
      <c r="CK275" s="57">
        <f t="shared" si="242"/>
        <v>0.60392501017501032</v>
      </c>
    </row>
    <row r="276" spans="1:107" x14ac:dyDescent="0.25">
      <c r="A276" s="5" t="s">
        <v>212</v>
      </c>
      <c r="B276" s="12" t="s">
        <v>246</v>
      </c>
      <c r="C276" t="s">
        <v>247</v>
      </c>
      <c r="E276" s="2">
        <v>8.461538461538467</v>
      </c>
      <c r="F276" s="2">
        <v>8.6153846153846203</v>
      </c>
      <c r="G276" s="2">
        <v>4.1538461538461524</v>
      </c>
      <c r="H276" s="2">
        <v>6.1538461538461569</v>
      </c>
      <c r="I276" s="2">
        <v>4.6153846153846159</v>
      </c>
      <c r="J276" s="2">
        <v>5.0000000000000009</v>
      </c>
      <c r="K276" s="2">
        <v>37.000000000000014</v>
      </c>
      <c r="L276" s="13">
        <v>0.70512820512820562</v>
      </c>
      <c r="M276" s="13">
        <v>0.7179487179487184</v>
      </c>
      <c r="N276" s="13">
        <v>0.34615384615384603</v>
      </c>
      <c r="O276" s="13">
        <v>0.51282051282051311</v>
      </c>
      <c r="P276" s="13">
        <v>0.38461538461538464</v>
      </c>
      <c r="Q276" s="13">
        <v>0.41666666666666674</v>
      </c>
      <c r="R276" s="9">
        <v>0.51388888888888917</v>
      </c>
      <c r="S276" s="2">
        <v>8.0000000000000089</v>
      </c>
      <c r="T276" s="2">
        <v>8.0000000000000089</v>
      </c>
      <c r="U276" s="2">
        <v>10.000000000000002</v>
      </c>
      <c r="V276" s="2">
        <v>3.9999999999999987</v>
      </c>
      <c r="W276" s="2">
        <v>6.2142857142857117</v>
      </c>
      <c r="X276" s="2">
        <v>1</v>
      </c>
      <c r="Y276" s="2">
        <v>37.214285714285737</v>
      </c>
      <c r="Z276" s="11">
        <v>0.66666666666666741</v>
      </c>
      <c r="AA276" s="11">
        <v>0.66666666666666741</v>
      </c>
      <c r="AB276" s="11">
        <v>0.83333333333333348</v>
      </c>
      <c r="AC276" s="11">
        <v>0.3333333333333332</v>
      </c>
      <c r="AD276" s="11">
        <v>0.51785714285714268</v>
      </c>
      <c r="AE276" s="11">
        <v>8.3333333333333329E-2</v>
      </c>
      <c r="AF276" s="10">
        <v>0.51686507936507964</v>
      </c>
      <c r="AG276" s="2">
        <v>8.3076923076923137</v>
      </c>
      <c r="AH276" s="2">
        <v>8.1538461538461604</v>
      </c>
      <c r="AI276" s="2">
        <v>8.3076923076923137</v>
      </c>
      <c r="AJ276" s="2">
        <v>8.3076923076923137</v>
      </c>
      <c r="AK276" s="2">
        <v>6.6153846153846185</v>
      </c>
      <c r="AL276" s="2">
        <v>2.6153846153846154</v>
      </c>
      <c r="AM276" s="2">
        <v>42.307692307692335</v>
      </c>
      <c r="AN276" s="11">
        <v>0.69230769230769285</v>
      </c>
      <c r="AO276" s="11">
        <v>0.67948717948718007</v>
      </c>
      <c r="AP276" s="11">
        <v>0.69230769230769285</v>
      </c>
      <c r="AQ276" s="11">
        <v>0.69230769230769285</v>
      </c>
      <c r="AR276" s="11">
        <v>0.55128205128205154</v>
      </c>
      <c r="AS276" s="11">
        <v>0.21794871794871795</v>
      </c>
      <c r="AT276" s="10">
        <v>0.58760683760683807</v>
      </c>
      <c r="AU276" s="2">
        <v>6.0000000000000036</v>
      </c>
      <c r="AV276" s="2">
        <v>6.0000000000000036</v>
      </c>
      <c r="AW276" s="2">
        <v>3.9999999999999987</v>
      </c>
      <c r="AX276" s="2">
        <v>1.8571428571428565</v>
      </c>
      <c r="AY276" s="2">
        <v>6.4285714285714262</v>
      </c>
      <c r="AZ276" s="2">
        <v>3.2142857142857144</v>
      </c>
      <c r="BA276" s="2">
        <v>27.500000000000007</v>
      </c>
      <c r="BB276" s="11">
        <v>0.50000000000000033</v>
      </c>
      <c r="BC276" s="11">
        <v>0.50000000000000033</v>
      </c>
      <c r="BD276" s="11">
        <v>0.3333333333333332</v>
      </c>
      <c r="BE276" s="11">
        <v>0.15476190476190471</v>
      </c>
      <c r="BF276" s="11">
        <v>0.53571428571428548</v>
      </c>
      <c r="BG276" s="11">
        <v>0.26785714285714285</v>
      </c>
      <c r="BH276" s="10">
        <v>0.38194444444444448</v>
      </c>
      <c r="BI276">
        <v>8.0000000000000071</v>
      </c>
      <c r="BJ276">
        <v>8.0000000000000071</v>
      </c>
      <c r="BK276">
        <v>6.0000000000000027</v>
      </c>
      <c r="BL276">
        <v>8.0000000000000071</v>
      </c>
      <c r="BM276">
        <v>5.6923076923076916</v>
      </c>
      <c r="BN276">
        <v>3.7692307692307696</v>
      </c>
      <c r="BO276">
        <v>39.461538461538481</v>
      </c>
      <c r="BP276" s="11">
        <v>0.6666666666666673</v>
      </c>
      <c r="BQ276" s="11">
        <v>0.6666666666666673</v>
      </c>
      <c r="BR276" s="11">
        <v>0.50000000000000022</v>
      </c>
      <c r="BS276" s="11">
        <v>0.6666666666666673</v>
      </c>
      <c r="BT276" s="11">
        <v>0.47435897435897428</v>
      </c>
      <c r="BU276" s="11">
        <v>0.31410256410256415</v>
      </c>
      <c r="BV276" s="11">
        <v>0.54807692307692346</v>
      </c>
      <c r="BW276">
        <v>6.0000000000000036</v>
      </c>
      <c r="BX276">
        <v>6.0000000000000036</v>
      </c>
      <c r="BY276">
        <v>6.0000000000000036</v>
      </c>
      <c r="BZ276">
        <v>1.9999999999999993</v>
      </c>
      <c r="CA276">
        <v>5.9999999999999991</v>
      </c>
      <c r="CB276">
        <v>2.2142857142857144</v>
      </c>
      <c r="CC276">
        <v>28.214285714285726</v>
      </c>
      <c r="CD276" s="11">
        <v>0.50000000000000033</v>
      </c>
      <c r="CE276" s="11">
        <v>0.50000000000000033</v>
      </c>
      <c r="CF276" s="11">
        <v>0.50000000000000033</v>
      </c>
      <c r="CG276" s="11">
        <v>0.1666666666666666</v>
      </c>
      <c r="CH276" s="11">
        <v>0.49999999999999994</v>
      </c>
      <c r="CI276" s="11">
        <v>0.18452380952380953</v>
      </c>
      <c r="CJ276" s="11">
        <v>0.39186507936507953</v>
      </c>
      <c r="CK276" s="57">
        <f t="shared" si="242"/>
        <v>0.4900412087912091</v>
      </c>
    </row>
    <row r="277" spans="1:107" x14ac:dyDescent="0.25">
      <c r="A277" s="5" t="s">
        <v>212</v>
      </c>
      <c r="B277" s="12" t="s">
        <v>248</v>
      </c>
      <c r="C277" t="s">
        <v>249</v>
      </c>
      <c r="E277" s="2">
        <v>3.9999999999999982</v>
      </c>
      <c r="F277" s="2">
        <v>3.9999999999999982</v>
      </c>
      <c r="G277" s="2">
        <v>7.2307692307692344</v>
      </c>
      <c r="H277" s="2"/>
      <c r="I277" s="2">
        <v>5.1538461538461542</v>
      </c>
      <c r="J277" s="2">
        <v>4.615384615384615</v>
      </c>
      <c r="K277" s="2">
        <v>25</v>
      </c>
      <c r="L277" s="13">
        <v>0.3333333333333332</v>
      </c>
      <c r="M277" s="13">
        <v>0.3333333333333332</v>
      </c>
      <c r="N277" s="13">
        <v>0.60256410256410287</v>
      </c>
      <c r="O277" s="13">
        <v>0</v>
      </c>
      <c r="P277" s="13">
        <v>0.42948717948717952</v>
      </c>
      <c r="Q277" s="13">
        <v>0.38461538461538458</v>
      </c>
      <c r="R277" s="9">
        <v>0.34722222222222215</v>
      </c>
      <c r="S277" s="2">
        <v>3.9999999999999987</v>
      </c>
      <c r="T277" s="2">
        <v>6.0000000000000036</v>
      </c>
      <c r="U277" s="2">
        <v>1.9999999999999993</v>
      </c>
      <c r="V277" s="2">
        <v>6.0000000000000036</v>
      </c>
      <c r="W277" s="2">
        <v>3.2857142857142851</v>
      </c>
      <c r="X277" s="2">
        <v>0.7142857142857143</v>
      </c>
      <c r="Y277" s="2">
        <v>22.000000000000007</v>
      </c>
      <c r="Z277" s="11">
        <v>0.3333333333333332</v>
      </c>
      <c r="AA277" s="11">
        <v>0.50000000000000033</v>
      </c>
      <c r="AB277" s="11">
        <v>0.1666666666666666</v>
      </c>
      <c r="AC277" s="11">
        <v>0.50000000000000033</v>
      </c>
      <c r="AD277" s="11">
        <v>0.27380952380952378</v>
      </c>
      <c r="AE277" s="11">
        <v>5.9523809523809527E-2</v>
      </c>
      <c r="AF277" s="10">
        <v>0.30555555555555564</v>
      </c>
      <c r="AG277" s="2">
        <v>10.46153846153846</v>
      </c>
      <c r="AH277" s="2">
        <v>3.9999999999999982</v>
      </c>
      <c r="AI277" s="2">
        <v>3.9999999999999982</v>
      </c>
      <c r="AJ277" s="2">
        <v>4.1538461538461524</v>
      </c>
      <c r="AK277" s="2">
        <v>3.9230769230769229</v>
      </c>
      <c r="AL277" s="2">
        <v>1.3846153846153846</v>
      </c>
      <c r="AM277" s="2">
        <v>27.923076923076916</v>
      </c>
      <c r="AN277" s="11">
        <v>0.8717948717948717</v>
      </c>
      <c r="AO277" s="11">
        <v>0.3333333333333332</v>
      </c>
      <c r="AP277" s="11">
        <v>0.3333333333333332</v>
      </c>
      <c r="AQ277" s="11">
        <v>0.34615384615384603</v>
      </c>
      <c r="AR277" s="11">
        <v>0.32692307692307693</v>
      </c>
      <c r="AS277" s="11">
        <v>0.11538461538461538</v>
      </c>
      <c r="AT277" s="10">
        <v>0.38782051282051277</v>
      </c>
      <c r="AU277" s="2">
        <v>11.999999999999995</v>
      </c>
      <c r="AV277" s="2">
        <v>6.0000000000000036</v>
      </c>
      <c r="AW277" s="2">
        <v>6.0000000000000036</v>
      </c>
      <c r="AX277" s="2">
        <v>10.000000000000002</v>
      </c>
      <c r="AY277" s="2">
        <v>4.7142857142857144</v>
      </c>
      <c r="AZ277" s="2">
        <v>2.3571428571428572</v>
      </c>
      <c r="BA277" s="2">
        <v>41.071428571428577</v>
      </c>
      <c r="BB277" s="11">
        <v>0.99999999999999956</v>
      </c>
      <c r="BC277" s="11">
        <v>0.50000000000000033</v>
      </c>
      <c r="BD277" s="11">
        <v>0.50000000000000033</v>
      </c>
      <c r="BE277" s="11">
        <v>0.83333333333333348</v>
      </c>
      <c r="BF277" s="11">
        <v>0.39285714285714285</v>
      </c>
      <c r="BG277" s="11">
        <v>0.19642857142857142</v>
      </c>
      <c r="BH277" s="10">
        <v>0.57043650793650802</v>
      </c>
      <c r="BI277">
        <v>8.0000000000000071</v>
      </c>
      <c r="BJ277">
        <v>3.9999999999999982</v>
      </c>
      <c r="BK277">
        <v>7.0000000000000036</v>
      </c>
      <c r="BL277">
        <v>3.9999999999999991</v>
      </c>
      <c r="BM277">
        <v>6.6153846153846159</v>
      </c>
      <c r="BN277">
        <v>5.4615384615384635</v>
      </c>
      <c r="BO277">
        <v>35.076923076923087</v>
      </c>
      <c r="BP277" s="11">
        <v>0.6666666666666673</v>
      </c>
      <c r="BQ277" s="11">
        <v>0.3333333333333332</v>
      </c>
      <c r="BR277" s="11">
        <v>0.58333333333333359</v>
      </c>
      <c r="BS277" s="11">
        <v>0.33333333333333326</v>
      </c>
      <c r="BT277" s="11">
        <v>0.55128205128205132</v>
      </c>
      <c r="BU277" s="11">
        <v>0.45512820512820529</v>
      </c>
      <c r="BV277" s="11">
        <v>0.48717948717948728</v>
      </c>
      <c r="BW277">
        <v>6.0000000000000036</v>
      </c>
      <c r="BX277">
        <v>8.0000000000000089</v>
      </c>
      <c r="BY277">
        <v>3.9999999999999987</v>
      </c>
      <c r="BZ277">
        <v>3</v>
      </c>
      <c r="CA277">
        <v>6.2142857142857135</v>
      </c>
      <c r="CB277">
        <v>4.5</v>
      </c>
      <c r="CC277">
        <v>31.714285714285722</v>
      </c>
      <c r="CD277" s="11">
        <v>0.50000000000000033</v>
      </c>
      <c r="CE277" s="11">
        <v>0.66666666666666741</v>
      </c>
      <c r="CF277" s="11">
        <v>0.3333333333333332</v>
      </c>
      <c r="CG277" s="11">
        <v>0.25</v>
      </c>
      <c r="CH277" s="11">
        <v>0.51785714285714279</v>
      </c>
      <c r="CI277" s="11">
        <v>0.375</v>
      </c>
      <c r="CJ277" s="11">
        <v>0.44047619047619069</v>
      </c>
      <c r="CK277" s="57">
        <f t="shared" si="242"/>
        <v>0.42311507936507947</v>
      </c>
    </row>
    <row r="278" spans="1:107" x14ac:dyDescent="0.25">
      <c r="A278" s="5" t="s">
        <v>212</v>
      </c>
      <c r="B278" s="12" t="s">
        <v>250</v>
      </c>
      <c r="C278" t="s">
        <v>251</v>
      </c>
      <c r="E278" s="2">
        <v>7.2307692307692344</v>
      </c>
      <c r="F278" s="2">
        <v>6.307692307692311</v>
      </c>
      <c r="G278" s="2">
        <v>8.0000000000000071</v>
      </c>
      <c r="H278" s="2">
        <v>8.1538461538461604</v>
      </c>
      <c r="I278" s="2">
        <v>6.8461538461538458</v>
      </c>
      <c r="J278" s="2">
        <v>6.8461538461538458</v>
      </c>
      <c r="K278" s="2">
        <v>43.384615384615408</v>
      </c>
      <c r="L278" s="13">
        <v>0.60256410256410287</v>
      </c>
      <c r="M278" s="13">
        <v>0.52564102564102588</v>
      </c>
      <c r="N278" s="13">
        <v>0.6666666666666673</v>
      </c>
      <c r="O278" s="13">
        <v>0.67948717948718007</v>
      </c>
      <c r="P278" s="13">
        <v>0.57051282051282048</v>
      </c>
      <c r="Q278" s="13">
        <v>0.57051282051282048</v>
      </c>
      <c r="R278" s="9">
        <v>0.60256410256410275</v>
      </c>
      <c r="S278" s="2">
        <v>2.2857142857142851</v>
      </c>
      <c r="T278" s="2">
        <v>3.9999999999999987</v>
      </c>
      <c r="U278" s="2">
        <v>10.142857142857144</v>
      </c>
      <c r="V278" s="2">
        <v>8.1428571428571512</v>
      </c>
      <c r="W278" s="2">
        <v>6.5714285714285703</v>
      </c>
      <c r="X278" s="2">
        <v>4.7857142857142847</v>
      </c>
      <c r="Y278" s="2">
        <v>35.928571428571431</v>
      </c>
      <c r="Z278" s="11">
        <v>0.19047619047619044</v>
      </c>
      <c r="AA278" s="11">
        <v>0.3333333333333332</v>
      </c>
      <c r="AB278" s="11">
        <v>0.84523809523809534</v>
      </c>
      <c r="AC278" s="11">
        <v>0.67857142857142927</v>
      </c>
      <c r="AD278" s="11">
        <v>0.54761904761904756</v>
      </c>
      <c r="AE278" s="11">
        <v>0.39880952380952372</v>
      </c>
      <c r="AF278" s="10">
        <v>0.49900793650793657</v>
      </c>
      <c r="AG278" s="2">
        <v>6.0000000000000027</v>
      </c>
      <c r="AH278" s="2">
        <v>8.0000000000000071</v>
      </c>
      <c r="AI278" s="2">
        <v>10.000000000000002</v>
      </c>
      <c r="AJ278" s="2">
        <v>1.9999999999999996</v>
      </c>
      <c r="AK278" s="2">
        <v>6.9230769230769234</v>
      </c>
      <c r="AL278" s="2">
        <v>6.1538461538461533</v>
      </c>
      <c r="AM278" s="2">
        <v>39.076923076923087</v>
      </c>
      <c r="AN278" s="11">
        <v>0.50000000000000022</v>
      </c>
      <c r="AO278" s="11">
        <v>0.6666666666666673</v>
      </c>
      <c r="AP278" s="11">
        <v>0.83333333333333348</v>
      </c>
      <c r="AQ278" s="11">
        <v>0.16666666666666663</v>
      </c>
      <c r="AR278" s="11">
        <v>0.57692307692307698</v>
      </c>
      <c r="AS278" s="11">
        <v>0.51282051282051277</v>
      </c>
      <c r="AT278" s="10">
        <v>0.54273504273504292</v>
      </c>
      <c r="AU278" s="2">
        <v>8.0000000000000089</v>
      </c>
      <c r="AV278" s="2">
        <v>10.000000000000002</v>
      </c>
      <c r="AW278" s="2">
        <v>0</v>
      </c>
      <c r="AX278" s="2">
        <v>1.9999999999999993</v>
      </c>
      <c r="AY278" s="2">
        <v>2.4285714285714288</v>
      </c>
      <c r="AZ278" s="2">
        <v>2.2857142857142856</v>
      </c>
      <c r="BA278" s="2">
        <v>24.714285714285722</v>
      </c>
      <c r="BB278" s="11">
        <v>0.66666666666666741</v>
      </c>
      <c r="BC278" s="11">
        <v>0.83333333333333348</v>
      </c>
      <c r="BD278" s="11">
        <v>0</v>
      </c>
      <c r="BE278" s="11">
        <v>0.1666666666666666</v>
      </c>
      <c r="BF278" s="11">
        <v>0.20238095238095241</v>
      </c>
      <c r="BG278" s="11">
        <v>0.19047619047619047</v>
      </c>
      <c r="BH278" s="10">
        <v>0.34325396825396837</v>
      </c>
      <c r="BI278">
        <v>8.0000000000000071</v>
      </c>
      <c r="BJ278">
        <v>6.0000000000000027</v>
      </c>
      <c r="BK278">
        <v>6.0000000000000027</v>
      </c>
      <c r="BL278">
        <v>6.0000000000000027</v>
      </c>
      <c r="BM278">
        <v>7.4615384615384617</v>
      </c>
      <c r="BN278">
        <v>6.1538461538461533</v>
      </c>
      <c r="BO278">
        <v>39.615384615384635</v>
      </c>
      <c r="BP278" s="11">
        <v>0.6666666666666673</v>
      </c>
      <c r="BQ278" s="11">
        <v>0.50000000000000022</v>
      </c>
      <c r="BR278" s="11">
        <v>0.50000000000000022</v>
      </c>
      <c r="BS278" s="11">
        <v>0.50000000000000022</v>
      </c>
      <c r="BT278" s="11">
        <v>0.62179487179487181</v>
      </c>
      <c r="BU278" s="11">
        <v>0.51282051282051277</v>
      </c>
      <c r="BV278" s="11">
        <v>0.55021367521367537</v>
      </c>
      <c r="BW278">
        <v>8.0000000000000089</v>
      </c>
      <c r="BX278">
        <v>10.000000000000002</v>
      </c>
      <c r="BY278">
        <v>8.0000000000000089</v>
      </c>
      <c r="BZ278">
        <v>1.9999999999999996</v>
      </c>
      <c r="CA278">
        <v>4.0714285714285712</v>
      </c>
      <c r="CB278">
        <v>0.35714285714285715</v>
      </c>
      <c r="CC278">
        <v>32.428571428571445</v>
      </c>
      <c r="CD278" s="11">
        <v>0.66666666666666741</v>
      </c>
      <c r="CE278" s="11">
        <v>0.83333333333333348</v>
      </c>
      <c r="CF278" s="11">
        <v>0.66666666666666741</v>
      </c>
      <c r="CG278" s="11">
        <v>0.16666666666666663</v>
      </c>
      <c r="CH278" s="11">
        <v>0.33928571428571425</v>
      </c>
      <c r="CI278" s="11">
        <v>2.9761904761904764E-2</v>
      </c>
      <c r="CJ278" s="11">
        <v>0.45039682539682563</v>
      </c>
      <c r="CK278" s="57">
        <f t="shared" si="242"/>
        <v>0.49802859177859199</v>
      </c>
    </row>
    <row r="279" spans="1:107" x14ac:dyDescent="0.25">
      <c r="A279" s="5" t="s">
        <v>212</v>
      </c>
      <c r="B279" s="12" t="s">
        <v>252</v>
      </c>
      <c r="C279" t="s">
        <v>253</v>
      </c>
      <c r="E279" s="2">
        <v>5.0769230769230775</v>
      </c>
      <c r="F279" s="2">
        <v>3.9999999999999982</v>
      </c>
      <c r="G279" s="2">
        <v>8.1538461538461604</v>
      </c>
      <c r="H279" s="2">
        <v>4.1538461538461524</v>
      </c>
      <c r="I279" s="2">
        <v>6.9230769230769234</v>
      </c>
      <c r="J279" s="2">
        <v>6.2307692307692326</v>
      </c>
      <c r="K279" s="2">
        <v>34.538461538461547</v>
      </c>
      <c r="L279" s="13">
        <v>0.42307692307692313</v>
      </c>
      <c r="M279" s="13">
        <v>0.3333333333333332</v>
      </c>
      <c r="N279" s="13">
        <v>0.67948717948718007</v>
      </c>
      <c r="O279" s="13">
        <v>0.34615384615384603</v>
      </c>
      <c r="P279" s="13">
        <v>0.57692307692307698</v>
      </c>
      <c r="Q279" s="13">
        <v>0.51923076923076938</v>
      </c>
      <c r="R279" s="9">
        <v>0.47970085470085477</v>
      </c>
      <c r="S279" s="2">
        <v>6.28571428571429</v>
      </c>
      <c r="T279" s="2">
        <v>10.000000000000002</v>
      </c>
      <c r="U279" s="2">
        <v>3.9999999999999987</v>
      </c>
      <c r="V279" s="2">
        <v>5.4285714285714306</v>
      </c>
      <c r="W279" s="2">
        <v>5.9999999999999991</v>
      </c>
      <c r="X279" s="2">
        <v>5.4285714285714288</v>
      </c>
      <c r="Y279" s="2">
        <v>37.142857142857153</v>
      </c>
      <c r="Z279" s="11">
        <v>0.52380952380952417</v>
      </c>
      <c r="AA279" s="11">
        <v>0.83333333333333348</v>
      </c>
      <c r="AB279" s="11">
        <v>0.3333333333333332</v>
      </c>
      <c r="AC279" s="11">
        <v>0.45238095238095255</v>
      </c>
      <c r="AD279" s="11">
        <v>0.49999999999999994</v>
      </c>
      <c r="AE279" s="11">
        <v>0.45238095238095238</v>
      </c>
      <c r="AF279" s="10">
        <v>0.51587301587301593</v>
      </c>
      <c r="AG279" s="2">
        <v>10</v>
      </c>
      <c r="AH279" s="2">
        <v>8.0000000000000071</v>
      </c>
      <c r="AI279" s="2">
        <v>10</v>
      </c>
      <c r="AJ279" s="2">
        <v>6.0000000000000027</v>
      </c>
      <c r="AK279" s="2">
        <v>6.9230769230769234</v>
      </c>
      <c r="AL279" s="2">
        <v>4.2307692307692308</v>
      </c>
      <c r="AM279" s="2">
        <v>45.153846153846168</v>
      </c>
      <c r="AN279" s="11">
        <v>0.83333333333333337</v>
      </c>
      <c r="AO279" s="11">
        <v>0.6666666666666673</v>
      </c>
      <c r="AP279" s="11">
        <v>0.83333333333333337</v>
      </c>
      <c r="AQ279" s="11">
        <v>0.50000000000000022</v>
      </c>
      <c r="AR279" s="11">
        <v>0.57692307692307698</v>
      </c>
      <c r="AS279" s="11">
        <v>0.35256410256410259</v>
      </c>
      <c r="AT279" s="10">
        <v>0.62713675213675224</v>
      </c>
      <c r="AU279" s="2">
        <v>8.0000000000000089</v>
      </c>
      <c r="AV279" s="2">
        <v>8.0000000000000089</v>
      </c>
      <c r="AW279" s="2">
        <v>8.0000000000000089</v>
      </c>
      <c r="AX279" s="2">
        <v>3.9999999999999987</v>
      </c>
      <c r="AY279" s="2">
        <v>5.7857142857142847</v>
      </c>
      <c r="AZ279" s="2">
        <v>5.0714285714285703</v>
      </c>
      <c r="BA279" s="2">
        <v>38.857142857142883</v>
      </c>
      <c r="BB279" s="11">
        <v>0.66666666666666741</v>
      </c>
      <c r="BC279" s="11">
        <v>0.66666666666666741</v>
      </c>
      <c r="BD279" s="11">
        <v>0.66666666666666741</v>
      </c>
      <c r="BE279" s="11">
        <v>0.3333333333333332</v>
      </c>
      <c r="BF279" s="11">
        <v>0.48214285714285704</v>
      </c>
      <c r="BG279" s="11">
        <v>0.42261904761904751</v>
      </c>
      <c r="BH279" s="10">
        <v>0.53968253968253999</v>
      </c>
      <c r="BI279">
        <v>11.999999999999993</v>
      </c>
      <c r="BJ279">
        <v>4.4615384615384608</v>
      </c>
      <c r="BK279">
        <v>10</v>
      </c>
      <c r="BL279">
        <v>4.1538461538461533</v>
      </c>
      <c r="BM279">
        <v>6.0769230769230784</v>
      </c>
      <c r="BN279">
        <v>5.3076923076923084</v>
      </c>
      <c r="BO279">
        <v>41.999999999999993</v>
      </c>
      <c r="BP279" s="11">
        <v>0.99999999999999944</v>
      </c>
      <c r="BQ279" s="11">
        <v>0.37179487179487175</v>
      </c>
      <c r="BR279" s="11">
        <v>0.83333333333333337</v>
      </c>
      <c r="BS279" s="11">
        <v>0.34615384615384609</v>
      </c>
      <c r="BT279" s="11">
        <v>0.5064102564102565</v>
      </c>
      <c r="BU279" s="11">
        <v>0.44230769230769235</v>
      </c>
      <c r="BV279" s="11">
        <v>0.58333333333333326</v>
      </c>
      <c r="BW279">
        <v>8.0000000000000089</v>
      </c>
      <c r="BX279">
        <v>8.0000000000000089</v>
      </c>
      <c r="BY279">
        <v>9.0000000000000036</v>
      </c>
      <c r="BZ279">
        <v>6.0000000000000036</v>
      </c>
      <c r="CA279">
        <v>5.3571428571428559</v>
      </c>
      <c r="CB279">
        <v>6.928571428571427</v>
      </c>
      <c r="CC279">
        <v>43.285714285714306</v>
      </c>
      <c r="CD279" s="11">
        <v>0.66666666666666741</v>
      </c>
      <c r="CE279" s="11">
        <v>0.66666666666666741</v>
      </c>
      <c r="CF279" s="11">
        <v>0.75000000000000033</v>
      </c>
      <c r="CG279" s="11">
        <v>0.50000000000000033</v>
      </c>
      <c r="CH279" s="11">
        <v>0.44642857142857134</v>
      </c>
      <c r="CI279" s="11">
        <v>0.57738095238095222</v>
      </c>
      <c r="CJ279" s="11">
        <v>0.6011904761904765</v>
      </c>
      <c r="CK279" s="57">
        <f t="shared" si="242"/>
        <v>0.55781949531949537</v>
      </c>
      <c r="CM279" t="s">
        <v>674</v>
      </c>
      <c r="CN279" t="s">
        <v>0</v>
      </c>
      <c r="CO279" t="s">
        <v>1</v>
      </c>
      <c r="CP279" t="s">
        <v>2</v>
      </c>
      <c r="CQ279" t="s">
        <v>3</v>
      </c>
      <c r="CR279" t="s">
        <v>4</v>
      </c>
      <c r="CS279" t="s">
        <v>5</v>
      </c>
      <c r="CV279" t="s">
        <v>674</v>
      </c>
      <c r="CW279" t="s">
        <v>0</v>
      </c>
      <c r="CX279" t="s">
        <v>1</v>
      </c>
      <c r="CY279" t="s">
        <v>2</v>
      </c>
      <c r="CZ279" t="s">
        <v>3</v>
      </c>
      <c r="DA279" t="s">
        <v>4</v>
      </c>
      <c r="DB279" t="s">
        <v>5</v>
      </c>
    </row>
    <row r="280" spans="1:107" x14ac:dyDescent="0.25">
      <c r="A280" s="5" t="s">
        <v>659</v>
      </c>
      <c r="K280" s="2">
        <f t="shared" ref="K280:R280" si="243">AVERAGE(K261:K279)</f>
        <v>33.020242914979761</v>
      </c>
      <c r="L280" s="11">
        <f t="shared" si="243"/>
        <v>0.56275303643724706</v>
      </c>
      <c r="M280" s="11">
        <f t="shared" si="243"/>
        <v>0.50000000000000011</v>
      </c>
      <c r="N280" s="11">
        <f t="shared" si="243"/>
        <v>0.53373819163292857</v>
      </c>
      <c r="O280" s="11">
        <f t="shared" si="243"/>
        <v>0.43184885290148456</v>
      </c>
      <c r="P280" s="11">
        <f t="shared" si="243"/>
        <v>0.40587044534412964</v>
      </c>
      <c r="Q280" s="11">
        <f t="shared" si="243"/>
        <v>0.31747638326585698</v>
      </c>
      <c r="R280" s="11">
        <f t="shared" si="243"/>
        <v>0.45861448493027457</v>
      </c>
      <c r="Y280" s="2">
        <f t="shared" ref="Y280:AF280" si="244">AVERAGE(Y261:Y279)</f>
        <v>30.507518796992485</v>
      </c>
      <c r="Z280" s="11">
        <f>AVERAGE(Z261:Z279)</f>
        <v>0.47619047619047639</v>
      </c>
      <c r="AA280" s="11">
        <f t="shared" si="244"/>
        <v>0.46365914786967438</v>
      </c>
      <c r="AB280" s="11">
        <f t="shared" si="244"/>
        <v>0.52255639097744366</v>
      </c>
      <c r="AC280" s="11">
        <f t="shared" si="244"/>
        <v>0.47180451127819562</v>
      </c>
      <c r="AD280" s="11">
        <f t="shared" si="244"/>
        <v>0.38690476190476181</v>
      </c>
      <c r="AE280" s="11">
        <f>AVERAGE(AE261:AE279)</f>
        <v>0.22117794486215536</v>
      </c>
      <c r="AF280" s="11">
        <f t="shared" si="244"/>
        <v>0.42371553884711793</v>
      </c>
      <c r="AM280" s="2">
        <f t="shared" ref="AM280:AT280" si="245">AVERAGE(AM261:AM279)</f>
        <v>31.497975708502036</v>
      </c>
      <c r="AN280" s="11">
        <f>AVERAGE(AN261:AN279)</f>
        <v>0.52530364372469662</v>
      </c>
      <c r="AO280" s="11">
        <f t="shared" si="245"/>
        <v>0.47132253711201094</v>
      </c>
      <c r="AP280" s="11">
        <f t="shared" si="245"/>
        <v>0.51079622132253744</v>
      </c>
      <c r="AQ280" s="11">
        <f t="shared" si="245"/>
        <v>0.45546558704453438</v>
      </c>
      <c r="AR280" s="11">
        <f t="shared" si="245"/>
        <v>0.41599190283400816</v>
      </c>
      <c r="AS280" s="11">
        <f t="shared" si="245"/>
        <v>0.2459514170040486</v>
      </c>
      <c r="AT280" s="11">
        <f t="shared" si="245"/>
        <v>0.43747188484030614</v>
      </c>
      <c r="BA280" s="2">
        <f t="shared" ref="BA280:BH280" si="246">AVERAGE(BA261:BA279)</f>
        <v>33.496240601503764</v>
      </c>
      <c r="BB280" s="11">
        <f t="shared" si="246"/>
        <v>0.6184210526315792</v>
      </c>
      <c r="BC280" s="11">
        <f>AVERAGE(BC261:BC279)</f>
        <v>0.57017543859649134</v>
      </c>
      <c r="BD280" s="11">
        <f t="shared" si="246"/>
        <v>0.54385964912280738</v>
      </c>
      <c r="BE280" s="11">
        <f t="shared" si="246"/>
        <v>0.40288220551378467</v>
      </c>
      <c r="BF280" s="11">
        <f t="shared" si="246"/>
        <v>0.39035087719298239</v>
      </c>
      <c r="BG280" s="11">
        <f t="shared" si="246"/>
        <v>0.26566416040100249</v>
      </c>
      <c r="BH280" s="11">
        <f t="shared" si="246"/>
        <v>0.4652255639097746</v>
      </c>
      <c r="BO280" s="2">
        <f t="shared" ref="BO280:BV280" si="247">AVERAGE(BO261:BO279)</f>
        <v>39.598290598290603</v>
      </c>
      <c r="BP280" s="11">
        <f>AVERAGE(BP261:BP279)</f>
        <v>0.64886039886039903</v>
      </c>
      <c r="BQ280" s="11">
        <f t="shared" si="247"/>
        <v>0.65277777777777801</v>
      </c>
      <c r="BR280" s="11">
        <f t="shared" si="247"/>
        <v>0.56944444444444453</v>
      </c>
      <c r="BS280" s="11">
        <f t="shared" si="247"/>
        <v>0.54131054131054157</v>
      </c>
      <c r="BT280" s="11">
        <f t="shared" si="247"/>
        <v>0.4925213675213676</v>
      </c>
      <c r="BU280" s="11">
        <f t="shared" si="247"/>
        <v>0.39494301994302</v>
      </c>
      <c r="BV280" s="11">
        <f t="shared" si="247"/>
        <v>0.52103013945119214</v>
      </c>
      <c r="CC280" s="2">
        <f t="shared" ref="CC280:CJ280" si="248">AVERAGE(CC261:CC279)</f>
        <v>37.337301587301603</v>
      </c>
      <c r="CD280" s="11">
        <f>AVERAGE(CD261:CD279)</f>
        <v>0.65806878306878336</v>
      </c>
      <c r="CE280" s="11">
        <f t="shared" si="248"/>
        <v>0.55092592592592626</v>
      </c>
      <c r="CF280" s="11">
        <f t="shared" si="248"/>
        <v>0.57407407407407407</v>
      </c>
      <c r="CG280" s="11">
        <f t="shared" si="248"/>
        <v>0.51388888888888895</v>
      </c>
      <c r="CH280" s="11">
        <f t="shared" si="248"/>
        <v>0.48148148148148134</v>
      </c>
      <c r="CI280" s="11">
        <f t="shared" si="248"/>
        <v>0.33300264550264552</v>
      </c>
      <c r="CJ280" s="11">
        <f t="shared" si="248"/>
        <v>0.49128028404344215</v>
      </c>
      <c r="CK280" s="57">
        <f t="shared" si="242"/>
        <v>0.46622298267035123</v>
      </c>
      <c r="CM280" t="s">
        <v>659</v>
      </c>
      <c r="CN280" s="11">
        <f>R280</f>
        <v>0.45861448493027457</v>
      </c>
      <c r="CO280" s="11">
        <f>AF280</f>
        <v>0.42371553884711793</v>
      </c>
      <c r="CP280" s="11">
        <f>AT280</f>
        <v>0.43747188484030614</v>
      </c>
      <c r="CQ280" s="11">
        <f>BH280</f>
        <v>0.4652255639097746</v>
      </c>
      <c r="CR280" s="11">
        <f>BV280</f>
        <v>0.52103013945119214</v>
      </c>
      <c r="CS280" s="11">
        <f>CJ280</f>
        <v>0.49128028404344215</v>
      </c>
      <c r="CV280" t="s">
        <v>659</v>
      </c>
      <c r="CW280" s="2">
        <f>K280</f>
        <v>33.020242914979761</v>
      </c>
      <c r="CX280" s="2">
        <f>Y280</f>
        <v>30.507518796992485</v>
      </c>
      <c r="CY280" s="2">
        <f>AM280</f>
        <v>31.497975708502036</v>
      </c>
      <c r="CZ280" s="2">
        <f>BA280</f>
        <v>33.496240601503764</v>
      </c>
      <c r="DA280" s="2">
        <f>BO280</f>
        <v>39.598290598290603</v>
      </c>
      <c r="DB280" s="2">
        <f>CC280</f>
        <v>37.337301587301603</v>
      </c>
      <c r="DC280" s="64">
        <f>SUM(CW280:DB280)/6</f>
        <v>34.242928367928371</v>
      </c>
    </row>
    <row r="281" spans="1:107" x14ac:dyDescent="0.25">
      <c r="A281" s="5" t="s">
        <v>660</v>
      </c>
      <c r="K281" s="2">
        <f t="shared" ref="K281:R281" si="249">MAX(K261:K280)</f>
        <v>56.076923076923066</v>
      </c>
      <c r="L281" s="11">
        <f t="shared" si="249"/>
        <v>0.99999999999999944</v>
      </c>
      <c r="M281" s="11">
        <f t="shared" si="249"/>
        <v>0.8717948717948717</v>
      </c>
      <c r="N281" s="11">
        <f t="shared" si="249"/>
        <v>1.0384615384615377</v>
      </c>
      <c r="O281" s="11">
        <f t="shared" si="249"/>
        <v>1.0384615384615377</v>
      </c>
      <c r="P281" s="11">
        <f t="shared" si="249"/>
        <v>0.71794871794871806</v>
      </c>
      <c r="Q281" s="11">
        <f t="shared" si="249"/>
        <v>0.67307692307692335</v>
      </c>
      <c r="R281" s="11">
        <f>AVERAGE(L281:Q281)</f>
        <v>0.88995726495726457</v>
      </c>
      <c r="Y281" s="2">
        <f t="shared" ref="Y281:AD281" si="250">MAX(Y261:Y280)</f>
        <v>55.714285714285715</v>
      </c>
      <c r="Z281" s="11">
        <f t="shared" si="250"/>
        <v>0.99999999999999956</v>
      </c>
      <c r="AA281" s="11">
        <f t="shared" si="250"/>
        <v>0.83333333333333348</v>
      </c>
      <c r="AB281" s="11">
        <f t="shared" si="250"/>
        <v>0.99999999999999956</v>
      </c>
      <c r="AC281" s="11">
        <f>MAX(AC261:AC280)</f>
        <v>0.99999999999999956</v>
      </c>
      <c r="AD281" s="11">
        <f t="shared" si="250"/>
        <v>0.74404761904761874</v>
      </c>
      <c r="AE281" s="11">
        <f>MAX(AE261:AE280)</f>
        <v>0.56547619047619035</v>
      </c>
      <c r="AF281" s="11">
        <f>AVERAGE(Z281:AE281)</f>
        <v>0.85714285714285687</v>
      </c>
      <c r="AM281" s="2">
        <f t="shared" ref="AM281:AS281" si="251">MAX(AM261:AM280)</f>
        <v>49.538461538461547</v>
      </c>
      <c r="AN281" s="11">
        <f t="shared" si="251"/>
        <v>0.8717948717948717</v>
      </c>
      <c r="AO281" s="11">
        <f>MAX(AO261:AO280)</f>
        <v>0.99999999999999944</v>
      </c>
      <c r="AP281" s="11">
        <f t="shared" si="251"/>
        <v>0.83333333333333348</v>
      </c>
      <c r="AQ281" s="11">
        <f t="shared" si="251"/>
        <v>0.99999999999999944</v>
      </c>
      <c r="AR281" s="11">
        <f t="shared" si="251"/>
        <v>0.7051282051282054</v>
      </c>
      <c r="AS281" s="11">
        <f t="shared" si="251"/>
        <v>0.59615384615384615</v>
      </c>
      <c r="AT281" s="11">
        <f>AVERAGE(AN281:AS281)</f>
        <v>0.83440170940170921</v>
      </c>
      <c r="BA281" s="2">
        <f t="shared" ref="BA281:BG281" si="252">MAX(BA261:BA280)</f>
        <v>56.857142857142847</v>
      </c>
      <c r="BB281" s="11">
        <f t="shared" si="252"/>
        <v>0.99999999999999956</v>
      </c>
      <c r="BC281" s="11">
        <f t="shared" si="252"/>
        <v>0.99999999999999989</v>
      </c>
      <c r="BD281" s="11">
        <f t="shared" si="252"/>
        <v>0.83333333333333348</v>
      </c>
      <c r="BE281" s="11">
        <f>MAX(BE261:BE280)</f>
        <v>0.83333333333333348</v>
      </c>
      <c r="BF281" s="11">
        <f t="shared" si="252"/>
        <v>0.67261904761904734</v>
      </c>
      <c r="BG281" s="11">
        <f t="shared" si="252"/>
        <v>0.43452380952380948</v>
      </c>
      <c r="BH281" s="11">
        <f>AVERAGE(BB281:BG281)</f>
        <v>0.79563492063492047</v>
      </c>
      <c r="BO281" s="2">
        <f t="shared" ref="BO281:BU281" si="253">MAX(BO261:BO280)</f>
        <v>49.923076923076934</v>
      </c>
      <c r="BP281" s="11">
        <f t="shared" si="253"/>
        <v>1.0128205128205121</v>
      </c>
      <c r="BQ281" s="11">
        <f t="shared" si="253"/>
        <v>0.99999999999999944</v>
      </c>
      <c r="BR281" s="11">
        <f t="shared" si="253"/>
        <v>0.99999999999999944</v>
      </c>
      <c r="BS281" s="11">
        <f t="shared" si="253"/>
        <v>0.83333333333333337</v>
      </c>
      <c r="BT281" s="11">
        <f>MAX(BT261:BT280)</f>
        <v>0.75641025641025672</v>
      </c>
      <c r="BU281" s="11">
        <f t="shared" si="253"/>
        <v>0.58974358974358954</v>
      </c>
      <c r="BV281" s="11">
        <f>AVERAGE(BP281:BU281)</f>
        <v>0.86538461538461509</v>
      </c>
      <c r="CC281" s="2">
        <f t="shared" ref="CC281:CI281" si="254">MAX(CC261:CC280)</f>
        <v>54.857142857142861</v>
      </c>
      <c r="CD281" s="11">
        <f t="shared" si="254"/>
        <v>1</v>
      </c>
      <c r="CE281" s="11">
        <f t="shared" si="254"/>
        <v>0.83333333333333348</v>
      </c>
      <c r="CF281" s="11">
        <f t="shared" si="254"/>
        <v>0.99999999999999989</v>
      </c>
      <c r="CG281" s="11">
        <f t="shared" si="254"/>
        <v>0.83333333333333348</v>
      </c>
      <c r="CH281" s="11">
        <f>MAX(CH261:CH280)</f>
        <v>0.77380952380952361</v>
      </c>
      <c r="CI281" s="11">
        <f t="shared" si="254"/>
        <v>0.57738095238095222</v>
      </c>
      <c r="CJ281" s="11">
        <f>AVERAGE(CD281:CI281)</f>
        <v>0.83630952380952384</v>
      </c>
      <c r="CK281" s="57">
        <f>SUM(CJ281+BV281+BH281+AT281+AF281+R281)/6</f>
        <v>0.84647181522181514</v>
      </c>
      <c r="CM281" t="s">
        <v>680</v>
      </c>
      <c r="CN281" s="11">
        <f>R281</f>
        <v>0.88995726495726457</v>
      </c>
      <c r="CO281" s="11">
        <f>AF281</f>
        <v>0.85714285714285687</v>
      </c>
      <c r="CP281" s="11">
        <f>AT281</f>
        <v>0.83440170940170921</v>
      </c>
      <c r="CQ281" s="11">
        <f>BH281</f>
        <v>0.79563492063492047</v>
      </c>
      <c r="CR281" s="11">
        <f>BV281</f>
        <v>0.86538461538461509</v>
      </c>
      <c r="CS281" s="11">
        <f>CJ281</f>
        <v>0.83630952380952384</v>
      </c>
      <c r="CV281" t="s">
        <v>680</v>
      </c>
      <c r="CW281" s="2">
        <f>K281</f>
        <v>56.076923076923066</v>
      </c>
      <c r="CX281" s="2">
        <f>Y281</f>
        <v>55.714285714285715</v>
      </c>
      <c r="CY281" s="2">
        <f>AM281</f>
        <v>49.538461538461547</v>
      </c>
      <c r="CZ281" s="2">
        <f>BA281</f>
        <v>56.857142857142847</v>
      </c>
      <c r="DA281" s="2">
        <f>BO281</f>
        <v>49.923076923076934</v>
      </c>
      <c r="DB281" s="2">
        <f>CC281</f>
        <v>54.857142857142861</v>
      </c>
      <c r="DC281" s="64">
        <f>SUM(CW281:DB281)/6</f>
        <v>53.827838827838832</v>
      </c>
    </row>
    <row r="282" spans="1:107" s="31" customFormat="1" x14ac:dyDescent="0.25">
      <c r="A282" s="31" t="s">
        <v>675</v>
      </c>
    </row>
    <row r="283" spans="1:107" x14ac:dyDescent="0.25">
      <c r="A283" s="5" t="s">
        <v>254</v>
      </c>
      <c r="B283" s="12" t="s">
        <v>255</v>
      </c>
      <c r="C283" t="s">
        <v>256</v>
      </c>
      <c r="E283" s="2">
        <v>10.153846153846153</v>
      </c>
      <c r="F283" s="2">
        <v>11.999999999999993</v>
      </c>
      <c r="G283" s="2">
        <v>10</v>
      </c>
      <c r="H283" s="2">
        <v>6.0000000000000027</v>
      </c>
      <c r="I283" s="2">
        <v>6.7692307692307683</v>
      </c>
      <c r="J283" s="2">
        <v>7.3846153846153832</v>
      </c>
      <c r="K283" s="2">
        <v>52.307692307692292</v>
      </c>
      <c r="L283" s="13">
        <v>0.84615384615384615</v>
      </c>
      <c r="M283" s="13">
        <v>0.99999999999999944</v>
      </c>
      <c r="N283" s="13">
        <v>0.83333333333333337</v>
      </c>
      <c r="O283" s="13">
        <v>0.50000000000000022</v>
      </c>
      <c r="P283" s="13">
        <v>0.56410256410256399</v>
      </c>
      <c r="Q283" s="13">
        <v>0.61538461538461531</v>
      </c>
      <c r="R283" s="9">
        <v>0.72649572649572625</v>
      </c>
      <c r="S283" s="2">
        <v>9.4285714285714324</v>
      </c>
      <c r="T283" s="2">
        <v>8.0000000000000089</v>
      </c>
      <c r="U283" s="2">
        <v>7.7142857142857224</v>
      </c>
      <c r="V283" s="2">
        <v>6.0000000000000036</v>
      </c>
      <c r="W283" s="2">
        <v>6.2857142857142847</v>
      </c>
      <c r="X283" s="2">
        <v>3.5714285714285712</v>
      </c>
      <c r="Y283" s="2">
        <v>41.000000000000021</v>
      </c>
      <c r="Z283" s="11">
        <v>0.78571428571428603</v>
      </c>
      <c r="AA283" s="11">
        <v>0.66666666666666741</v>
      </c>
      <c r="AB283" s="11">
        <v>0.64285714285714357</v>
      </c>
      <c r="AC283" s="11">
        <v>0.50000000000000033</v>
      </c>
      <c r="AD283" s="11">
        <v>0.52380952380952372</v>
      </c>
      <c r="AE283" s="11">
        <v>0.29761904761904762</v>
      </c>
      <c r="AF283" s="10">
        <v>0.56944444444444475</v>
      </c>
      <c r="AG283" s="2">
        <v>8.0000000000000071</v>
      </c>
      <c r="AH283" s="2">
        <v>8.1538461538461604</v>
      </c>
      <c r="AI283" s="2">
        <v>8.0000000000000071</v>
      </c>
      <c r="AJ283" s="2">
        <v>3.9999999999999982</v>
      </c>
      <c r="AK283" s="2">
        <v>7.9999999999999982</v>
      </c>
      <c r="AL283" s="2">
        <v>6.7692307692307683</v>
      </c>
      <c r="AM283" s="2">
        <v>42.923076923076941</v>
      </c>
      <c r="AN283" s="11">
        <v>0.6666666666666673</v>
      </c>
      <c r="AO283" s="11">
        <v>0.67948717948718007</v>
      </c>
      <c r="AP283" s="11">
        <v>0.6666666666666673</v>
      </c>
      <c r="AQ283" s="11">
        <v>0.3333333333333332</v>
      </c>
      <c r="AR283" s="11">
        <v>0.66666666666666652</v>
      </c>
      <c r="AS283" s="11">
        <v>0.56410256410256399</v>
      </c>
      <c r="AT283" s="10">
        <v>0.59615384615384637</v>
      </c>
      <c r="AU283" s="2">
        <v>8.0000000000000089</v>
      </c>
      <c r="AV283" s="2">
        <v>1.9999999999999993</v>
      </c>
      <c r="AW283" s="2">
        <v>8.0000000000000089</v>
      </c>
      <c r="AX283" s="2">
        <v>8.0000000000000089</v>
      </c>
      <c r="AY283" s="2">
        <v>4.5714285714285703</v>
      </c>
      <c r="AZ283" s="2">
        <v>4.2857142857142856</v>
      </c>
      <c r="BA283" s="2">
        <v>34.857142857142883</v>
      </c>
      <c r="BB283" s="11">
        <v>0.66666666666666741</v>
      </c>
      <c r="BC283" s="11">
        <v>0.1666666666666666</v>
      </c>
      <c r="BD283" s="11">
        <v>0.66666666666666741</v>
      </c>
      <c r="BE283" s="11">
        <v>0.66666666666666741</v>
      </c>
      <c r="BF283" s="11">
        <v>0.38095238095238088</v>
      </c>
      <c r="BG283" s="11">
        <v>0.35714285714285715</v>
      </c>
      <c r="BH283" s="10">
        <v>0.48412698412698446</v>
      </c>
      <c r="BI283">
        <v>11.999999999999993</v>
      </c>
      <c r="BJ283">
        <v>10</v>
      </c>
      <c r="BK283">
        <v>6.0000000000000027</v>
      </c>
      <c r="BL283">
        <v>8.0000000000000071</v>
      </c>
      <c r="BM283">
        <v>6.7692307692307683</v>
      </c>
      <c r="BN283">
        <v>6.1538461538461533</v>
      </c>
      <c r="BO283">
        <v>48.92307692307692</v>
      </c>
      <c r="BP283" s="11">
        <v>0.99999999999999944</v>
      </c>
      <c r="BQ283" s="11">
        <v>0.83333333333333337</v>
      </c>
      <c r="BR283" s="11">
        <v>0.50000000000000022</v>
      </c>
      <c r="BS283" s="11">
        <v>0.6666666666666673</v>
      </c>
      <c r="BT283" s="11">
        <v>0.56410256410256399</v>
      </c>
      <c r="BU283" s="11">
        <v>0.51282051282051277</v>
      </c>
      <c r="BV283" s="11">
        <v>0.6794871794871794</v>
      </c>
      <c r="BW283">
        <v>10.000000000000002</v>
      </c>
      <c r="BX283">
        <v>8.0000000000000089</v>
      </c>
      <c r="BY283">
        <v>8.0000000000000089</v>
      </c>
      <c r="BZ283">
        <v>3.9999999999999987</v>
      </c>
      <c r="CA283">
        <v>5.428571428571427</v>
      </c>
      <c r="CB283">
        <v>4.8571428571428559</v>
      </c>
      <c r="CC283">
        <v>40.285714285714299</v>
      </c>
      <c r="CD283" s="11">
        <v>0.83333333333333348</v>
      </c>
      <c r="CE283" s="11">
        <v>0.66666666666666741</v>
      </c>
      <c r="CF283" s="11">
        <v>0.66666666666666741</v>
      </c>
      <c r="CG283" s="11">
        <v>0.3333333333333332</v>
      </c>
      <c r="CH283" s="11">
        <v>0.45238095238095227</v>
      </c>
      <c r="CI283" s="11">
        <v>0.40476190476190466</v>
      </c>
      <c r="CJ283" s="11">
        <v>0.55952380952380965</v>
      </c>
      <c r="CK283" s="57">
        <f t="shared" ref="CK283:CK295" si="255">SUM(CJ283+BV283+BH283+AT283+AF283+R283)/6</f>
        <v>0.60253866503866516</v>
      </c>
    </row>
    <row r="284" spans="1:107" x14ac:dyDescent="0.25">
      <c r="A284" s="5" t="s">
        <v>254</v>
      </c>
      <c r="B284" s="12" t="s">
        <v>259</v>
      </c>
      <c r="C284" t="s">
        <v>260</v>
      </c>
      <c r="E284" s="2">
        <v>4.1538461538461524</v>
      </c>
      <c r="F284" s="2"/>
      <c r="G284" s="2">
        <v>1.9999999999999996</v>
      </c>
      <c r="H284" s="2">
        <v>6.0000000000000018</v>
      </c>
      <c r="I284" s="2">
        <v>3.4615384615384617</v>
      </c>
      <c r="J284" s="2">
        <v>3.5384615384615383</v>
      </c>
      <c r="K284" s="2">
        <v>19.153846153846153</v>
      </c>
      <c r="L284" s="13">
        <v>0.34615384615384603</v>
      </c>
      <c r="M284" s="13">
        <v>0</v>
      </c>
      <c r="N284" s="13">
        <v>0.16666666666666663</v>
      </c>
      <c r="O284" s="13">
        <v>0.50000000000000011</v>
      </c>
      <c r="P284" s="13">
        <v>0.28846153846153849</v>
      </c>
      <c r="Q284" s="13">
        <v>0.29487179487179488</v>
      </c>
      <c r="R284" s="9">
        <v>0.26602564102564102</v>
      </c>
      <c r="S284" s="2">
        <v>3</v>
      </c>
      <c r="T284" s="2">
        <v>0</v>
      </c>
      <c r="U284" s="2">
        <v>3.5714285714285716</v>
      </c>
      <c r="V284" s="2">
        <v>7.0000000000000044</v>
      </c>
      <c r="W284" s="2">
        <v>1.2857142857142856</v>
      </c>
      <c r="X284" s="2">
        <v>2.2142857142857144</v>
      </c>
      <c r="Y284" s="2">
        <v>17.071428571428577</v>
      </c>
      <c r="Z284" s="11">
        <v>0.25</v>
      </c>
      <c r="AA284" s="11">
        <v>0</v>
      </c>
      <c r="AB284" s="11">
        <v>0.29761904761904762</v>
      </c>
      <c r="AC284" s="11">
        <v>0.5833333333333337</v>
      </c>
      <c r="AD284" s="11">
        <v>0.10714285714285714</v>
      </c>
      <c r="AE284" s="11">
        <v>0.18452380952380953</v>
      </c>
      <c r="AF284" s="10">
        <v>0.23710317460317468</v>
      </c>
      <c r="AG284" s="2">
        <v>3.9999999999999982</v>
      </c>
      <c r="AH284" s="2">
        <v>1.9999999999999996</v>
      </c>
      <c r="AI284" s="2">
        <v>0</v>
      </c>
      <c r="AJ284" s="2">
        <v>0</v>
      </c>
      <c r="AK284" s="2">
        <v>5.6923076923076925</v>
      </c>
      <c r="AL284" s="2">
        <v>3.2307692307692308</v>
      </c>
      <c r="AM284" s="2">
        <v>14.92307692307692</v>
      </c>
      <c r="AN284" s="11">
        <v>0.3333333333333332</v>
      </c>
      <c r="AO284" s="11">
        <v>0.16666666666666663</v>
      </c>
      <c r="AP284" s="11">
        <v>0</v>
      </c>
      <c r="AQ284" s="11">
        <v>0</v>
      </c>
      <c r="AR284" s="11">
        <v>0.47435897435897439</v>
      </c>
      <c r="AS284" s="11">
        <v>0.26923076923076922</v>
      </c>
      <c r="AT284" s="10">
        <v>0.20726495726495722</v>
      </c>
      <c r="AU284" s="2">
        <v>0</v>
      </c>
      <c r="AV284" s="2">
        <v>0</v>
      </c>
      <c r="AW284" s="2">
        <v>5.0000000000000009</v>
      </c>
      <c r="AX284" s="2">
        <v>6.0000000000000036</v>
      </c>
      <c r="AY284" s="2">
        <v>0</v>
      </c>
      <c r="AZ284" s="2">
        <v>3.3571428571428568</v>
      </c>
      <c r="BA284" s="2">
        <v>14.357142857142861</v>
      </c>
      <c r="BB284" s="11">
        <v>0</v>
      </c>
      <c r="BC284" s="11">
        <v>0</v>
      </c>
      <c r="BD284" s="11">
        <v>0.41666666666666674</v>
      </c>
      <c r="BE284" s="11">
        <v>0.50000000000000033</v>
      </c>
      <c r="BF284" s="11">
        <v>0</v>
      </c>
      <c r="BG284" s="11">
        <v>0.27976190476190471</v>
      </c>
      <c r="BH284" s="10">
        <v>0.19940476190476197</v>
      </c>
      <c r="BI284">
        <v>0</v>
      </c>
      <c r="BJ284">
        <v>1.9999999999999996</v>
      </c>
      <c r="BK284">
        <v>0</v>
      </c>
      <c r="BL284">
        <v>0</v>
      </c>
      <c r="BM284">
        <v>1.9230769230769231</v>
      </c>
      <c r="BN284">
        <v>2.9230769230769234</v>
      </c>
      <c r="BO284">
        <v>6.8461538461538458</v>
      </c>
      <c r="BP284" s="11">
        <v>0</v>
      </c>
      <c r="BQ284" s="11">
        <v>0.16666666666666663</v>
      </c>
      <c r="BR284" s="11">
        <v>0</v>
      </c>
      <c r="BS284" s="11">
        <v>0</v>
      </c>
      <c r="BT284" s="11">
        <v>0.16025641025641027</v>
      </c>
      <c r="BU284" s="11">
        <v>0.24358974358974361</v>
      </c>
      <c r="BV284" s="11">
        <v>9.5085470085470081E-2</v>
      </c>
      <c r="BW284">
        <v>3</v>
      </c>
      <c r="BX284">
        <v>5.0000000000000009</v>
      </c>
      <c r="BY284">
        <v>7.0000000000000044</v>
      </c>
      <c r="BZ284">
        <v>0</v>
      </c>
      <c r="CA284">
        <v>2.2142857142857144</v>
      </c>
      <c r="CB284">
        <v>2.2857142857142856</v>
      </c>
      <c r="CC284">
        <v>19.500000000000004</v>
      </c>
      <c r="CD284" s="11">
        <v>0.25</v>
      </c>
      <c r="CE284" s="11">
        <v>0.41666666666666674</v>
      </c>
      <c r="CF284" s="11">
        <v>0.5833333333333337</v>
      </c>
      <c r="CG284" s="11">
        <v>0</v>
      </c>
      <c r="CH284" s="11">
        <v>0.18452380952380953</v>
      </c>
      <c r="CI284" s="11">
        <v>0.19047619047619047</v>
      </c>
      <c r="CJ284" s="11">
        <v>0.27083333333333343</v>
      </c>
      <c r="CK284" s="57">
        <f t="shared" si="255"/>
        <v>0.2126195563695564</v>
      </c>
    </row>
    <row r="285" spans="1:107" x14ac:dyDescent="0.25">
      <c r="A285" s="5" t="s">
        <v>254</v>
      </c>
      <c r="B285" s="12" t="s">
        <v>273</v>
      </c>
      <c r="C285" t="s">
        <v>274</v>
      </c>
      <c r="E285" s="2">
        <v>4.8461538461538458</v>
      </c>
      <c r="F285" s="2">
        <v>6.0000000000000027</v>
      </c>
      <c r="G285" s="2">
        <v>10.000000000000002</v>
      </c>
      <c r="H285" s="2">
        <v>6.1538461538461551</v>
      </c>
      <c r="I285" s="2">
        <v>6.4615384615384617</v>
      </c>
      <c r="J285" s="2">
        <v>2.4615384615384617</v>
      </c>
      <c r="K285" s="2">
        <v>35.923076923076927</v>
      </c>
      <c r="L285" s="13">
        <v>0.4038461538461538</v>
      </c>
      <c r="M285" s="13">
        <v>0.50000000000000022</v>
      </c>
      <c r="N285" s="13">
        <v>0.83333333333333348</v>
      </c>
      <c r="O285" s="13">
        <v>0.51282051282051289</v>
      </c>
      <c r="P285" s="13">
        <v>0.53846153846153844</v>
      </c>
      <c r="Q285" s="13">
        <v>0.20512820512820515</v>
      </c>
      <c r="R285" s="9">
        <v>0.49893162393162399</v>
      </c>
      <c r="S285" s="2">
        <v>6.3571428571428594</v>
      </c>
      <c r="T285" s="2">
        <v>6.0714285714285712</v>
      </c>
      <c r="U285" s="2">
        <v>7.8571428571428656</v>
      </c>
      <c r="V285" s="2">
        <v>8.0000000000000089</v>
      </c>
      <c r="W285" s="2">
        <v>5.0714285714285712</v>
      </c>
      <c r="X285" s="2">
        <v>2.4285714285714288</v>
      </c>
      <c r="Y285" s="2">
        <v>35.785714285714306</v>
      </c>
      <c r="Z285" s="11">
        <v>0.52976190476190499</v>
      </c>
      <c r="AA285" s="11">
        <v>0.50595238095238093</v>
      </c>
      <c r="AB285" s="11">
        <v>0.65476190476190543</v>
      </c>
      <c r="AC285" s="11">
        <v>0.66666666666666741</v>
      </c>
      <c r="AD285" s="11">
        <v>0.42261904761904762</v>
      </c>
      <c r="AE285" s="11">
        <v>0.20238095238095241</v>
      </c>
      <c r="AF285" s="10">
        <v>0.49702380952380981</v>
      </c>
      <c r="AG285" s="2">
        <v>6.0000000000000027</v>
      </c>
      <c r="AH285" s="2">
        <v>6.0000000000000027</v>
      </c>
      <c r="AI285" s="2">
        <v>8.0000000000000071</v>
      </c>
      <c r="AJ285" s="2">
        <v>0</v>
      </c>
      <c r="AK285" s="2">
        <v>6.4615384615384617</v>
      </c>
      <c r="AL285" s="2">
        <v>2.9230769230769234</v>
      </c>
      <c r="AM285" s="2">
        <v>29.384615384615397</v>
      </c>
      <c r="AN285" s="11">
        <v>0.50000000000000022</v>
      </c>
      <c r="AO285" s="11">
        <v>0.50000000000000022</v>
      </c>
      <c r="AP285" s="11">
        <v>0.6666666666666673</v>
      </c>
      <c r="AQ285" s="11">
        <v>0</v>
      </c>
      <c r="AR285" s="11">
        <v>0.53846153846153844</v>
      </c>
      <c r="AS285" s="11">
        <v>0.24358974358974361</v>
      </c>
      <c r="AT285" s="10">
        <v>0.40811965811965828</v>
      </c>
      <c r="AU285" s="2">
        <v>8.0000000000000089</v>
      </c>
      <c r="AV285" s="2">
        <v>8.0000000000000089</v>
      </c>
      <c r="AW285" s="2">
        <v>1.9999999999999993</v>
      </c>
      <c r="AX285" s="2">
        <v>1.9999999999999993</v>
      </c>
      <c r="AY285" s="2">
        <v>4.9285714285714279</v>
      </c>
      <c r="AZ285" s="2">
        <v>4.8571428571428559</v>
      </c>
      <c r="BA285" s="2">
        <v>29.785714285714299</v>
      </c>
      <c r="BB285" s="11">
        <v>0.66666666666666741</v>
      </c>
      <c r="BC285" s="11">
        <v>0.66666666666666741</v>
      </c>
      <c r="BD285" s="11">
        <v>0.1666666666666666</v>
      </c>
      <c r="BE285" s="11">
        <v>0.1666666666666666</v>
      </c>
      <c r="BF285" s="11">
        <v>0.41071428571428564</v>
      </c>
      <c r="BG285" s="11">
        <v>0.40476190476190466</v>
      </c>
      <c r="BH285" s="10">
        <v>0.41369047619047633</v>
      </c>
      <c r="BI285">
        <v>5.8461538461538485</v>
      </c>
      <c r="BJ285">
        <v>8.0000000000000071</v>
      </c>
      <c r="BK285">
        <v>3.9999999999999982</v>
      </c>
      <c r="BL285">
        <v>6.0000000000000027</v>
      </c>
      <c r="BM285">
        <v>5.3076923076923084</v>
      </c>
      <c r="BN285">
        <v>7.6923076923076952</v>
      </c>
      <c r="BO285">
        <v>36.846153846153861</v>
      </c>
      <c r="BP285" s="11">
        <v>0.48717948717948739</v>
      </c>
      <c r="BQ285" s="11">
        <v>0.6666666666666673</v>
      </c>
      <c r="BR285" s="11">
        <v>0.3333333333333332</v>
      </c>
      <c r="BS285" s="11">
        <v>0.50000000000000022</v>
      </c>
      <c r="BT285" s="11">
        <v>0.44230769230769235</v>
      </c>
      <c r="BU285" s="11">
        <v>0.6410256410256413</v>
      </c>
      <c r="BV285" s="11">
        <v>0.51175213675213704</v>
      </c>
      <c r="BW285">
        <v>1.9999999999999993</v>
      </c>
      <c r="BX285">
        <v>3.9999999999999987</v>
      </c>
      <c r="BY285">
        <v>3.9999999999999987</v>
      </c>
      <c r="BZ285">
        <v>0</v>
      </c>
      <c r="CA285">
        <v>4.7857142857142856</v>
      </c>
      <c r="CB285">
        <v>3.5714285714285716</v>
      </c>
      <c r="CC285">
        <v>18.357142857142854</v>
      </c>
      <c r="CD285" s="11">
        <v>0.1666666666666666</v>
      </c>
      <c r="CE285" s="11">
        <v>0.3333333333333332</v>
      </c>
      <c r="CF285" s="11">
        <v>0.3333333333333332</v>
      </c>
      <c r="CG285" s="11">
        <v>0</v>
      </c>
      <c r="CH285" s="11">
        <v>0.39880952380952378</v>
      </c>
      <c r="CI285" s="11">
        <v>0.29761904761904762</v>
      </c>
      <c r="CJ285" s="11">
        <v>0.25496031746031739</v>
      </c>
      <c r="CK285" s="57">
        <f t="shared" si="255"/>
        <v>0.43074633699633713</v>
      </c>
    </row>
    <row r="286" spans="1:107" x14ac:dyDescent="0.25">
      <c r="A286" s="5" t="s">
        <v>254</v>
      </c>
      <c r="B286" s="12" t="s">
        <v>275</v>
      </c>
      <c r="C286" t="s">
        <v>276</v>
      </c>
      <c r="E286" s="2">
        <v>5.0769230769230775</v>
      </c>
      <c r="F286" s="2">
        <v>6.307692307692311</v>
      </c>
      <c r="G286" s="2">
        <v>9.0000000000000018</v>
      </c>
      <c r="H286" s="2">
        <v>3.9999999999999982</v>
      </c>
      <c r="I286" s="2">
        <v>5.3076923076923084</v>
      </c>
      <c r="J286" s="2">
        <v>3.4615384615384617</v>
      </c>
      <c r="K286" s="2">
        <v>33.153846153846153</v>
      </c>
      <c r="L286" s="13">
        <v>0.42307692307692313</v>
      </c>
      <c r="M286" s="13">
        <v>0.52564102564102588</v>
      </c>
      <c r="N286" s="13">
        <v>0.75000000000000011</v>
      </c>
      <c r="O286" s="13">
        <v>0.3333333333333332</v>
      </c>
      <c r="P286" s="13">
        <v>0.44230769230769235</v>
      </c>
      <c r="Q286" s="13">
        <v>0.28846153846153849</v>
      </c>
      <c r="R286" s="9">
        <v>0.46047008547008556</v>
      </c>
      <c r="S286" s="2">
        <v>6.0000000000000036</v>
      </c>
      <c r="T286" s="2">
        <v>10.000000000000002</v>
      </c>
      <c r="U286" s="2">
        <v>4.3571428571428568</v>
      </c>
      <c r="V286" s="2">
        <v>6</v>
      </c>
      <c r="W286" s="2">
        <v>5.2857142857142847</v>
      </c>
      <c r="X286" s="2">
        <v>1.7857142857142856</v>
      </c>
      <c r="Y286" s="2">
        <v>33.428571428571438</v>
      </c>
      <c r="Z286" s="11">
        <v>0.50000000000000033</v>
      </c>
      <c r="AA286" s="11">
        <v>0.83333333333333348</v>
      </c>
      <c r="AB286" s="11">
        <v>0.36309523809523808</v>
      </c>
      <c r="AC286" s="11">
        <v>0.5</v>
      </c>
      <c r="AD286" s="11">
        <v>0.44047619047619041</v>
      </c>
      <c r="AE286" s="11">
        <v>0.14880952380952381</v>
      </c>
      <c r="AF286" s="10">
        <v>0.46428571428571436</v>
      </c>
      <c r="AG286" s="2">
        <v>3.9999999999999982</v>
      </c>
      <c r="AH286" s="2">
        <v>6.0000000000000027</v>
      </c>
      <c r="AI286" s="2">
        <v>8.0000000000000071</v>
      </c>
      <c r="AJ286" s="2">
        <v>1.9999999999999996</v>
      </c>
      <c r="AK286" s="2">
        <v>2.6923076923076925</v>
      </c>
      <c r="AL286" s="2">
        <v>1.3846153846153846</v>
      </c>
      <c r="AM286" s="2">
        <v>24.076923076923084</v>
      </c>
      <c r="AN286" s="11">
        <v>0.3333333333333332</v>
      </c>
      <c r="AO286" s="11">
        <v>0.50000000000000022</v>
      </c>
      <c r="AP286" s="11">
        <v>0.6666666666666673</v>
      </c>
      <c r="AQ286" s="11">
        <v>0.16666666666666663</v>
      </c>
      <c r="AR286" s="11">
        <v>0.22435897435897437</v>
      </c>
      <c r="AS286" s="11">
        <v>0.11538461538461538</v>
      </c>
      <c r="AT286" s="10">
        <v>0.33440170940170955</v>
      </c>
      <c r="AU286" s="2">
        <v>8.1428571428571512</v>
      </c>
      <c r="AV286" s="2">
        <v>8.0000000000000089</v>
      </c>
      <c r="AW286" s="2">
        <v>8.0000000000000089</v>
      </c>
      <c r="AX286" s="2">
        <v>6</v>
      </c>
      <c r="AY286" s="2">
        <v>3.7857142857142851</v>
      </c>
      <c r="AZ286" s="2">
        <v>2.8571428571428568</v>
      </c>
      <c r="BA286" s="2">
        <v>36.785714285714306</v>
      </c>
      <c r="BB286" s="11">
        <v>0.67857142857142927</v>
      </c>
      <c r="BC286" s="11">
        <v>0.66666666666666741</v>
      </c>
      <c r="BD286" s="11">
        <v>0.66666666666666741</v>
      </c>
      <c r="BE286" s="11">
        <v>0.5</v>
      </c>
      <c r="BF286" s="11">
        <v>0.31547619047619041</v>
      </c>
      <c r="BG286" s="11">
        <v>0.23809523809523805</v>
      </c>
      <c r="BH286" s="10">
        <v>0.51091269841269871</v>
      </c>
      <c r="BI286">
        <v>9.0000000000000018</v>
      </c>
      <c r="BJ286">
        <v>6.0000000000000027</v>
      </c>
      <c r="BK286">
        <v>8.0000000000000071</v>
      </c>
      <c r="BL286">
        <v>3.9999999999999982</v>
      </c>
      <c r="BM286">
        <v>3.3846153846153846</v>
      </c>
      <c r="BN286">
        <v>2.9230769230769229</v>
      </c>
      <c r="BO286">
        <v>33.307692307692314</v>
      </c>
      <c r="BP286" s="11">
        <v>0.75000000000000011</v>
      </c>
      <c r="BQ286" s="11">
        <v>0.50000000000000022</v>
      </c>
      <c r="BR286" s="11">
        <v>0.6666666666666673</v>
      </c>
      <c r="BS286" s="11">
        <v>0.3333333333333332</v>
      </c>
      <c r="BT286" s="11">
        <v>0.28205128205128205</v>
      </c>
      <c r="BU286" s="11">
        <v>0.24358974358974358</v>
      </c>
      <c r="BV286" s="11">
        <v>0.46260683760683774</v>
      </c>
      <c r="BW286">
        <v>0</v>
      </c>
      <c r="BX286">
        <v>1.9999999999999993</v>
      </c>
      <c r="BY286">
        <v>0</v>
      </c>
      <c r="BZ286">
        <v>0</v>
      </c>
      <c r="CA286">
        <v>1.4285714285714286</v>
      </c>
      <c r="CB286">
        <v>0.7142857142857143</v>
      </c>
      <c r="CC286">
        <v>4.1428571428571423</v>
      </c>
      <c r="CD286" s="11">
        <v>0</v>
      </c>
      <c r="CE286" s="11">
        <v>0.1666666666666666</v>
      </c>
      <c r="CF286" s="11">
        <v>0</v>
      </c>
      <c r="CG286" s="11">
        <v>0</v>
      </c>
      <c r="CH286" s="11">
        <v>0.11904761904761905</v>
      </c>
      <c r="CI286" s="11">
        <v>5.9523809523809527E-2</v>
      </c>
      <c r="CJ286" s="11">
        <v>5.753968253968253E-2</v>
      </c>
      <c r="CK286" s="57">
        <f t="shared" si="255"/>
        <v>0.38170278795278811</v>
      </c>
    </row>
    <row r="287" spans="1:107" x14ac:dyDescent="0.25">
      <c r="A287" s="5" t="s">
        <v>254</v>
      </c>
      <c r="B287" s="12" t="s">
        <v>277</v>
      </c>
      <c r="C287" t="s">
        <v>278</v>
      </c>
      <c r="E287" s="2">
        <v>3.9999999999999982</v>
      </c>
      <c r="F287" s="2">
        <v>8.0000000000000071</v>
      </c>
      <c r="G287" s="2">
        <v>12.461538461538463</v>
      </c>
      <c r="H287" s="2">
        <v>6.0000000000000027</v>
      </c>
      <c r="I287" s="2">
        <v>7.6153846153846159</v>
      </c>
      <c r="J287" s="2">
        <v>5.8461538461538467</v>
      </c>
      <c r="K287" s="2">
        <v>43.923076923076934</v>
      </c>
      <c r="L287" s="13">
        <v>0.3333333333333332</v>
      </c>
      <c r="M287" s="13">
        <v>0.6666666666666673</v>
      </c>
      <c r="N287" s="13">
        <v>1.0384615384615385</v>
      </c>
      <c r="O287" s="13">
        <v>0.50000000000000022</v>
      </c>
      <c r="P287" s="13">
        <v>0.63461538461538469</v>
      </c>
      <c r="Q287" s="13">
        <v>0.48717948717948723</v>
      </c>
      <c r="R287" s="9">
        <v>0.61004273504273521</v>
      </c>
      <c r="S287" s="2">
        <v>8.0000000000000089</v>
      </c>
      <c r="T287" s="2">
        <v>8.0000000000000089</v>
      </c>
      <c r="U287" s="2">
        <v>8.0000000000000089</v>
      </c>
      <c r="V287" s="2">
        <v>6.0714285714285738</v>
      </c>
      <c r="W287" s="2">
        <v>6.5714285714285694</v>
      </c>
      <c r="X287" s="2">
        <v>4.2857142857142847</v>
      </c>
      <c r="Y287" s="2">
        <v>40.928571428571452</v>
      </c>
      <c r="Z287" s="11">
        <v>0.66666666666666741</v>
      </c>
      <c r="AA287" s="11">
        <v>0.66666666666666741</v>
      </c>
      <c r="AB287" s="11">
        <v>0.66666666666666741</v>
      </c>
      <c r="AC287" s="11">
        <v>0.50595238095238115</v>
      </c>
      <c r="AD287" s="11">
        <v>0.54761904761904745</v>
      </c>
      <c r="AE287" s="11">
        <v>0.35714285714285704</v>
      </c>
      <c r="AF287" s="10">
        <v>0.56845238095238126</v>
      </c>
      <c r="AG287" s="2">
        <v>11.999999999999993</v>
      </c>
      <c r="AH287" s="2">
        <v>6.0000000000000027</v>
      </c>
      <c r="AI287" s="2">
        <v>10.000000000000002</v>
      </c>
      <c r="AJ287" s="2">
        <v>8.0000000000000018</v>
      </c>
      <c r="AK287" s="2">
        <v>6.3846153846153832</v>
      </c>
      <c r="AL287" s="2">
        <v>4.9230769230769234</v>
      </c>
      <c r="AM287" s="2">
        <v>47.307692307692307</v>
      </c>
      <c r="AN287" s="11">
        <v>0.99999999999999944</v>
      </c>
      <c r="AO287" s="11">
        <v>0.50000000000000022</v>
      </c>
      <c r="AP287" s="11">
        <v>0.83333333333333348</v>
      </c>
      <c r="AQ287" s="11">
        <v>0.66666666666666685</v>
      </c>
      <c r="AR287" s="11">
        <v>0.53205128205128194</v>
      </c>
      <c r="AS287" s="11">
        <v>0.4102564102564103</v>
      </c>
      <c r="AT287" s="10">
        <v>0.65705128205128205</v>
      </c>
      <c r="AU287" s="2">
        <v>10.000000000000002</v>
      </c>
      <c r="AV287" s="2">
        <v>11.999999999999995</v>
      </c>
      <c r="AW287" s="2">
        <v>10.000000000000002</v>
      </c>
      <c r="AX287" s="2">
        <v>8.0000000000000089</v>
      </c>
      <c r="AY287" s="2">
        <v>6.4999999999999982</v>
      </c>
      <c r="AZ287" s="2">
        <v>4.2857142857142847</v>
      </c>
      <c r="BA287" s="2">
        <v>50.785714285714292</v>
      </c>
      <c r="BB287" s="11">
        <v>0.83333333333333348</v>
      </c>
      <c r="BC287" s="11">
        <v>0.99999999999999956</v>
      </c>
      <c r="BD287" s="11">
        <v>0.83333333333333348</v>
      </c>
      <c r="BE287" s="11">
        <v>0.66666666666666741</v>
      </c>
      <c r="BF287" s="11">
        <v>0.54166666666666652</v>
      </c>
      <c r="BG287" s="11">
        <v>0.35714285714285704</v>
      </c>
      <c r="BH287" s="10">
        <v>0.7053571428571429</v>
      </c>
      <c r="BI287">
        <v>10.000000000000002</v>
      </c>
      <c r="BJ287">
        <v>10</v>
      </c>
      <c r="BK287">
        <v>3.9999999999999982</v>
      </c>
      <c r="BL287">
        <v>8.0000000000000071</v>
      </c>
      <c r="BM287">
        <v>6.7692307692307683</v>
      </c>
      <c r="BN287">
        <v>4.9230769230769234</v>
      </c>
      <c r="BO287">
        <v>43.692307692307693</v>
      </c>
      <c r="BP287" s="11">
        <v>0.83333333333333348</v>
      </c>
      <c r="BQ287" s="11">
        <v>0.83333333333333337</v>
      </c>
      <c r="BR287" s="11">
        <v>0.3333333333333332</v>
      </c>
      <c r="BS287" s="11">
        <v>0.6666666666666673</v>
      </c>
      <c r="BT287" s="11">
        <v>0.56410256410256399</v>
      </c>
      <c r="BU287" s="11">
        <v>0.4102564102564103</v>
      </c>
      <c r="BV287" s="11">
        <v>0.6068376068376069</v>
      </c>
      <c r="BW287">
        <v>10.000000000000002</v>
      </c>
      <c r="BX287">
        <v>8.0000000000000018</v>
      </c>
      <c r="BY287">
        <v>8.0000000000000089</v>
      </c>
      <c r="BZ287">
        <v>6.0000000000000036</v>
      </c>
      <c r="CA287">
        <v>6.2857142857142838</v>
      </c>
      <c r="CB287">
        <v>2.8571428571428568</v>
      </c>
      <c r="CC287">
        <v>41.142857142857153</v>
      </c>
      <c r="CD287" s="11">
        <v>0.83333333333333348</v>
      </c>
      <c r="CE287" s="11">
        <v>0.66666666666666685</v>
      </c>
      <c r="CF287" s="11">
        <v>0.66666666666666741</v>
      </c>
      <c r="CG287" s="11">
        <v>0.50000000000000033</v>
      </c>
      <c r="CH287" s="11">
        <v>0.52380952380952361</v>
      </c>
      <c r="CI287" s="11">
        <v>0.23809523809523805</v>
      </c>
      <c r="CJ287" s="11">
        <v>0.57142857142857173</v>
      </c>
      <c r="CK287" s="57">
        <f t="shared" si="255"/>
        <v>0.61986161986161992</v>
      </c>
    </row>
    <row r="288" spans="1:107" x14ac:dyDescent="0.25">
      <c r="A288" s="5" t="s">
        <v>254</v>
      </c>
      <c r="B288" s="12" t="s">
        <v>281</v>
      </c>
      <c r="C288" t="s">
        <v>282</v>
      </c>
      <c r="E288" s="2">
        <v>14.153846153846139</v>
      </c>
      <c r="F288" s="2">
        <v>8.0000000000000071</v>
      </c>
      <c r="G288" s="2">
        <v>10.153846153846153</v>
      </c>
      <c r="H288" s="2">
        <v>10.153846153846153</v>
      </c>
      <c r="I288" s="2">
        <v>6.7692307692307683</v>
      </c>
      <c r="J288" s="2">
        <v>6.0769230769230766</v>
      </c>
      <c r="K288" s="2">
        <v>55.307692307692292</v>
      </c>
      <c r="L288" s="13">
        <v>1.1794871794871782</v>
      </c>
      <c r="M288" s="13">
        <v>0.6666666666666673</v>
      </c>
      <c r="N288" s="13">
        <v>0.84615384615384615</v>
      </c>
      <c r="O288" s="13">
        <v>0.84615384615384615</v>
      </c>
      <c r="P288" s="13">
        <v>0.56410256410256399</v>
      </c>
      <c r="Q288" s="13">
        <v>0.50641025641025639</v>
      </c>
      <c r="R288" s="9">
        <v>0.7681623931623931</v>
      </c>
      <c r="S288" s="2">
        <v>11.142857142857141</v>
      </c>
      <c r="T288" s="2">
        <v>11.999999999999995</v>
      </c>
      <c r="U288" s="2">
        <v>6.0000000000000036</v>
      </c>
      <c r="V288" s="2">
        <v>10.000000000000002</v>
      </c>
      <c r="W288" s="2">
        <v>6.428571428571427</v>
      </c>
      <c r="X288" s="2">
        <v>5.8571428571428559</v>
      </c>
      <c r="Y288" s="2">
        <v>51.428571428571423</v>
      </c>
      <c r="Z288" s="11">
        <v>0.92857142857142838</v>
      </c>
      <c r="AA288" s="11">
        <v>0.99999999999999956</v>
      </c>
      <c r="AB288" s="11">
        <v>0.50000000000000033</v>
      </c>
      <c r="AC288" s="11">
        <v>0.83333333333333348</v>
      </c>
      <c r="AD288" s="11">
        <v>0.53571428571428559</v>
      </c>
      <c r="AE288" s="11">
        <v>0.48809523809523797</v>
      </c>
      <c r="AF288" s="10">
        <v>0.7142857142857143</v>
      </c>
      <c r="AG288" s="2">
        <v>11.999999999999993</v>
      </c>
      <c r="AH288" s="2">
        <v>8.0000000000000071</v>
      </c>
      <c r="AI288" s="2">
        <v>11.999999999999993</v>
      </c>
      <c r="AJ288" s="2">
        <v>8.0000000000000018</v>
      </c>
      <c r="AK288" s="2">
        <v>7.1538461538461533</v>
      </c>
      <c r="AL288" s="2">
        <v>6.1538461538461533</v>
      </c>
      <c r="AM288" s="2">
        <v>53.307692307692299</v>
      </c>
      <c r="AN288" s="11">
        <v>0.99999999999999944</v>
      </c>
      <c r="AO288" s="11">
        <v>0.6666666666666673</v>
      </c>
      <c r="AP288" s="11">
        <v>0.99999999999999944</v>
      </c>
      <c r="AQ288" s="11">
        <v>0.66666666666666685</v>
      </c>
      <c r="AR288" s="11">
        <v>0.59615384615384615</v>
      </c>
      <c r="AS288" s="11">
        <v>0.51282051282051277</v>
      </c>
      <c r="AT288" s="10">
        <v>0.74038461538461531</v>
      </c>
      <c r="AU288" s="2">
        <v>10.000000000000002</v>
      </c>
      <c r="AV288" s="2">
        <v>10.000000000000002</v>
      </c>
      <c r="AW288" s="2">
        <v>11.999999999999995</v>
      </c>
      <c r="AX288" s="2">
        <v>6.0000000000000036</v>
      </c>
      <c r="AY288" s="2">
        <v>6.2857142857142838</v>
      </c>
      <c r="AZ288" s="2">
        <v>5.9999999999999982</v>
      </c>
      <c r="BA288" s="2">
        <v>50.285714285714285</v>
      </c>
      <c r="BB288" s="11">
        <v>0.83333333333333348</v>
      </c>
      <c r="BC288" s="11">
        <v>0.83333333333333348</v>
      </c>
      <c r="BD288" s="11">
        <v>0.99999999999999956</v>
      </c>
      <c r="BE288" s="11">
        <v>0.50000000000000033</v>
      </c>
      <c r="BF288" s="11">
        <v>0.52380952380952361</v>
      </c>
      <c r="BG288" s="11">
        <v>0.49999999999999983</v>
      </c>
      <c r="BH288" s="10">
        <v>0.69841269841269848</v>
      </c>
      <c r="BI288">
        <v>12.307692307692299</v>
      </c>
      <c r="BJ288">
        <v>10</v>
      </c>
      <c r="BK288">
        <v>10</v>
      </c>
      <c r="BL288">
        <v>8.6153846153846185</v>
      </c>
      <c r="BM288">
        <v>7.9999999999999982</v>
      </c>
      <c r="BN288">
        <v>7.3846153846153832</v>
      </c>
      <c r="BO288">
        <v>56.307692307692307</v>
      </c>
      <c r="BP288" s="11">
        <v>1.0256410256410249</v>
      </c>
      <c r="BQ288" s="11">
        <v>0.83333333333333337</v>
      </c>
      <c r="BR288" s="11">
        <v>0.83333333333333337</v>
      </c>
      <c r="BS288" s="11">
        <v>0.71794871794871817</v>
      </c>
      <c r="BT288" s="11">
        <v>0.66666666666666652</v>
      </c>
      <c r="BU288" s="11">
        <v>0.61538461538461531</v>
      </c>
      <c r="BV288" s="11">
        <v>0.78205128205128194</v>
      </c>
      <c r="BW288">
        <v>10.000000000000002</v>
      </c>
      <c r="BX288">
        <v>11.999999999999995</v>
      </c>
      <c r="BY288">
        <v>11.999999999999995</v>
      </c>
      <c r="BZ288">
        <v>6.0000000000000036</v>
      </c>
      <c r="CA288">
        <v>5.7142857142857126</v>
      </c>
      <c r="CB288">
        <v>6.428571428571427</v>
      </c>
      <c r="CC288">
        <v>52.142857142857139</v>
      </c>
      <c r="CD288" s="11">
        <v>0.83333333333333348</v>
      </c>
      <c r="CE288" s="11">
        <v>0.99999999999999956</v>
      </c>
      <c r="CF288" s="11">
        <v>0.99999999999999956</v>
      </c>
      <c r="CG288" s="11">
        <v>0.50000000000000033</v>
      </c>
      <c r="CH288" s="11">
        <v>0.47619047619047605</v>
      </c>
      <c r="CI288" s="11">
        <v>0.53571428571428559</v>
      </c>
      <c r="CJ288" s="11">
        <v>0.72420634920634919</v>
      </c>
      <c r="CK288" s="57">
        <f t="shared" si="255"/>
        <v>0.73791717541717539</v>
      </c>
    </row>
    <row r="289" spans="1:107" x14ac:dyDescent="0.25">
      <c r="A289" s="5" t="s">
        <v>254</v>
      </c>
      <c r="B289" s="12" t="s">
        <v>287</v>
      </c>
      <c r="C289" t="s">
        <v>288</v>
      </c>
      <c r="E289" s="2">
        <v>8.0000000000000071</v>
      </c>
      <c r="F289" s="2">
        <v>4.8461538461538458</v>
      </c>
      <c r="G289" s="2">
        <v>4.8461538461538458</v>
      </c>
      <c r="H289" s="2">
        <v>4.1538461538461524</v>
      </c>
      <c r="I289" s="2">
        <v>4.3076923076923075</v>
      </c>
      <c r="J289" s="2">
        <v>1.7692307692307694</v>
      </c>
      <c r="K289" s="2">
        <v>27.92307692307693</v>
      </c>
      <c r="L289" s="13">
        <v>0.6666666666666673</v>
      </c>
      <c r="M289" s="13">
        <v>0.4038461538461538</v>
      </c>
      <c r="N289" s="13">
        <v>0.4038461538461538</v>
      </c>
      <c r="O289" s="13">
        <v>0.34615384615384603</v>
      </c>
      <c r="P289" s="13">
        <v>0.35897435897435898</v>
      </c>
      <c r="Q289" s="13">
        <v>0.14743589743589744</v>
      </c>
      <c r="R289" s="9">
        <v>0.38782051282051283</v>
      </c>
      <c r="S289" s="2">
        <v>3.9999999999999987</v>
      </c>
      <c r="T289" s="2">
        <v>3.9999999999999987</v>
      </c>
      <c r="U289" s="2">
        <v>8.0000000000000089</v>
      </c>
      <c r="V289" s="2">
        <v>3.9999999999999987</v>
      </c>
      <c r="W289" s="2">
        <v>3.785714285714286</v>
      </c>
      <c r="X289" s="2">
        <v>3.714285714285714</v>
      </c>
      <c r="Y289" s="2">
        <v>27.500000000000007</v>
      </c>
      <c r="Z289" s="11">
        <v>0.3333333333333332</v>
      </c>
      <c r="AA289" s="11">
        <v>0.3333333333333332</v>
      </c>
      <c r="AB289" s="11">
        <v>0.66666666666666741</v>
      </c>
      <c r="AC289" s="11">
        <v>0.3333333333333332</v>
      </c>
      <c r="AD289" s="11">
        <v>0.31547619047619052</v>
      </c>
      <c r="AE289" s="11">
        <v>0.30952380952380948</v>
      </c>
      <c r="AF289" s="10">
        <v>0.38194444444444448</v>
      </c>
      <c r="AG289" s="2">
        <v>8.0000000000000071</v>
      </c>
      <c r="AH289" s="2">
        <v>3.9999999999999982</v>
      </c>
      <c r="AI289" s="2">
        <v>9.0000000000000018</v>
      </c>
      <c r="AJ289" s="2">
        <v>7.8461538461538503</v>
      </c>
      <c r="AK289" s="2">
        <v>6.7692307692307718</v>
      </c>
      <c r="AL289" s="2">
        <v>4.2307692307692308</v>
      </c>
      <c r="AM289" s="2">
        <v>39.846153846153861</v>
      </c>
      <c r="AN289" s="11">
        <v>0.6666666666666673</v>
      </c>
      <c r="AO289" s="11">
        <v>0.3333333333333332</v>
      </c>
      <c r="AP289" s="11">
        <v>0.75000000000000011</v>
      </c>
      <c r="AQ289" s="11">
        <v>0.65384615384615419</v>
      </c>
      <c r="AR289" s="11">
        <v>0.56410256410256432</v>
      </c>
      <c r="AS289" s="11">
        <v>0.35256410256410259</v>
      </c>
      <c r="AT289" s="10">
        <v>0.55341880341880356</v>
      </c>
      <c r="AU289" s="2">
        <v>3.9999999999999987</v>
      </c>
      <c r="AV289" s="2">
        <v>4.5714285714285721</v>
      </c>
      <c r="AW289" s="2">
        <v>6.2142857142857171</v>
      </c>
      <c r="AX289" s="2">
        <v>6.4285714285714306</v>
      </c>
      <c r="AY289" s="2">
        <v>6.6428571428571415</v>
      </c>
      <c r="AZ289" s="2">
        <v>4.5</v>
      </c>
      <c r="BA289" s="2">
        <v>32.357142857142861</v>
      </c>
      <c r="BB289" s="11">
        <v>0.3333333333333332</v>
      </c>
      <c r="BC289" s="11">
        <v>0.38095238095238099</v>
      </c>
      <c r="BD289" s="11">
        <v>0.51785714285714313</v>
      </c>
      <c r="BE289" s="11">
        <v>0.53571428571428592</v>
      </c>
      <c r="BF289" s="11">
        <v>0.55357142857142849</v>
      </c>
      <c r="BG289" s="11">
        <v>0.375</v>
      </c>
      <c r="BH289" s="10">
        <v>0.44940476190476192</v>
      </c>
      <c r="BI289">
        <v>3.9999999999999982</v>
      </c>
      <c r="BJ289">
        <v>9.0000000000000018</v>
      </c>
      <c r="BK289">
        <v>10</v>
      </c>
      <c r="BL289">
        <v>4.8461538461538467</v>
      </c>
      <c r="BM289">
        <v>6.0769230769230775</v>
      </c>
      <c r="BN289">
        <v>5.3846153846153859</v>
      </c>
      <c r="BO289">
        <v>39.307692307692314</v>
      </c>
      <c r="BP289" s="11">
        <v>0.3333333333333332</v>
      </c>
      <c r="BQ289" s="11">
        <v>0.75000000000000011</v>
      </c>
      <c r="BR289" s="11">
        <v>0.83333333333333337</v>
      </c>
      <c r="BS289" s="11">
        <v>0.40384615384615391</v>
      </c>
      <c r="BT289" s="11">
        <v>0.5064102564102565</v>
      </c>
      <c r="BU289" s="11">
        <v>0.44871794871794884</v>
      </c>
      <c r="BV289" s="11">
        <v>0.54594017094017089</v>
      </c>
      <c r="BW289">
        <v>3.9999999999999987</v>
      </c>
      <c r="BX289">
        <v>4.4285714285714279</v>
      </c>
      <c r="BY289">
        <v>4.4285714285714279</v>
      </c>
      <c r="BZ289">
        <v>10.000000000000002</v>
      </c>
      <c r="CA289">
        <v>6.2857142857142847</v>
      </c>
      <c r="CB289">
        <v>4.2857142857142856</v>
      </c>
      <c r="CC289">
        <v>33.428571428571423</v>
      </c>
      <c r="CD289" s="11">
        <v>0.3333333333333332</v>
      </c>
      <c r="CE289" s="11">
        <v>0.36904761904761901</v>
      </c>
      <c r="CF289" s="11">
        <v>0.36904761904761901</v>
      </c>
      <c r="CG289" s="11">
        <v>0.83333333333333348</v>
      </c>
      <c r="CH289" s="11">
        <v>0.52380952380952372</v>
      </c>
      <c r="CI289" s="11">
        <v>0.35714285714285715</v>
      </c>
      <c r="CJ289" s="11">
        <v>0.46428571428571425</v>
      </c>
      <c r="CK289" s="57">
        <f t="shared" si="255"/>
        <v>0.46380240130240136</v>
      </c>
    </row>
    <row r="290" spans="1:107" x14ac:dyDescent="0.25">
      <c r="A290" s="5" t="s">
        <v>254</v>
      </c>
      <c r="B290" s="12" t="s">
        <v>289</v>
      </c>
      <c r="C290" t="s">
        <v>290</v>
      </c>
      <c r="E290" s="2">
        <v>10.46153846153846</v>
      </c>
      <c r="F290" s="2">
        <v>10.46153846153846</v>
      </c>
      <c r="G290" s="2">
        <v>8.0000000000000071</v>
      </c>
      <c r="H290" s="2">
        <v>9.5384615384615365</v>
      </c>
      <c r="I290" s="2">
        <v>6.615384615384615</v>
      </c>
      <c r="J290" s="2">
        <v>5.384615384615385</v>
      </c>
      <c r="K290" s="2">
        <v>50.461538461538467</v>
      </c>
      <c r="L290" s="13">
        <v>0.8717948717948717</v>
      </c>
      <c r="M290" s="13">
        <v>0.8717948717948717</v>
      </c>
      <c r="N290" s="13">
        <v>0.6666666666666673</v>
      </c>
      <c r="O290" s="13">
        <v>0.79487179487179471</v>
      </c>
      <c r="P290" s="13">
        <v>0.55128205128205121</v>
      </c>
      <c r="Q290" s="13">
        <v>0.44871794871794873</v>
      </c>
      <c r="R290" s="9">
        <v>0.70085470085470092</v>
      </c>
      <c r="S290" s="2">
        <v>4.1428571428571415</v>
      </c>
      <c r="T290" s="2">
        <v>3.9999999999999987</v>
      </c>
      <c r="U290" s="2">
        <v>10.000000000000002</v>
      </c>
      <c r="V290" s="2">
        <v>3.9999999999999987</v>
      </c>
      <c r="W290" s="2">
        <v>5.1428571428571432</v>
      </c>
      <c r="X290" s="2">
        <v>5.3571428571428559</v>
      </c>
      <c r="Y290" s="2">
        <v>32.642857142857139</v>
      </c>
      <c r="Z290" s="11">
        <v>0.34523809523809512</v>
      </c>
      <c r="AA290" s="11">
        <v>0.3333333333333332</v>
      </c>
      <c r="AB290" s="11">
        <v>0.83333333333333348</v>
      </c>
      <c r="AC290" s="11">
        <v>0.3333333333333332</v>
      </c>
      <c r="AD290" s="11">
        <v>0.4285714285714286</v>
      </c>
      <c r="AE290" s="11">
        <v>0.44642857142857134</v>
      </c>
      <c r="AF290" s="10">
        <v>0.45337301587301582</v>
      </c>
      <c r="AG290" s="2">
        <v>6.0000000000000027</v>
      </c>
      <c r="AH290" s="2">
        <v>8.0000000000000071</v>
      </c>
      <c r="AI290" s="2">
        <v>8.0000000000000071</v>
      </c>
      <c r="AJ290" s="2">
        <v>8.0000000000000071</v>
      </c>
      <c r="AK290" s="2">
        <v>5.5384615384615383</v>
      </c>
      <c r="AL290" s="2">
        <v>7.384615384615385</v>
      </c>
      <c r="AM290" s="2">
        <v>42.923076923076948</v>
      </c>
      <c r="AN290" s="11">
        <v>0.50000000000000022</v>
      </c>
      <c r="AO290" s="11">
        <v>0.6666666666666673</v>
      </c>
      <c r="AP290" s="11">
        <v>0.6666666666666673</v>
      </c>
      <c r="AQ290" s="11">
        <v>0.6666666666666673</v>
      </c>
      <c r="AR290" s="11">
        <v>0.46153846153846151</v>
      </c>
      <c r="AS290" s="11">
        <v>0.61538461538461542</v>
      </c>
      <c r="AT290" s="10">
        <v>0.59615384615384659</v>
      </c>
      <c r="AU290" s="2">
        <v>10.000000000000002</v>
      </c>
      <c r="AV290" s="2">
        <v>6.0000000000000036</v>
      </c>
      <c r="AW290" s="2">
        <v>6.0000000000000036</v>
      </c>
      <c r="AX290" s="2">
        <v>6.0000000000000036</v>
      </c>
      <c r="AY290" s="2">
        <v>5.1428571428571423</v>
      </c>
      <c r="AZ290" s="2">
        <v>3.8571428571428568</v>
      </c>
      <c r="BA290" s="2">
        <v>37.000000000000007</v>
      </c>
      <c r="BB290" s="11">
        <v>0.83333333333333348</v>
      </c>
      <c r="BC290" s="11">
        <v>0.50000000000000033</v>
      </c>
      <c r="BD290" s="11">
        <v>0.50000000000000033</v>
      </c>
      <c r="BE290" s="11">
        <v>0.50000000000000033</v>
      </c>
      <c r="BF290" s="11">
        <v>0.42857142857142855</v>
      </c>
      <c r="BG290" s="11">
        <v>0.3214285714285714</v>
      </c>
      <c r="BH290" s="10">
        <v>0.51388888888888917</v>
      </c>
      <c r="BI290">
        <v>6.0000000000000027</v>
      </c>
      <c r="BJ290">
        <v>3.9999999999999982</v>
      </c>
      <c r="BK290">
        <v>10</v>
      </c>
      <c r="BL290">
        <v>3.9999999999999982</v>
      </c>
      <c r="BM290">
        <v>7.5384615384615392</v>
      </c>
      <c r="BN290">
        <v>7.2307692307692308</v>
      </c>
      <c r="BO290">
        <v>38.769230769230774</v>
      </c>
      <c r="BP290" s="11">
        <v>0.50000000000000022</v>
      </c>
      <c r="BQ290" s="11">
        <v>0.3333333333333332</v>
      </c>
      <c r="BR290" s="11">
        <v>0.83333333333333337</v>
      </c>
      <c r="BS290" s="11">
        <v>0.3333333333333332</v>
      </c>
      <c r="BT290" s="11">
        <v>0.6282051282051283</v>
      </c>
      <c r="BU290" s="11">
        <v>0.60256410256410253</v>
      </c>
      <c r="BV290" s="11">
        <v>0.53846153846153844</v>
      </c>
      <c r="BW290">
        <v>8.0000000000000089</v>
      </c>
      <c r="BX290">
        <v>10.000000000000002</v>
      </c>
      <c r="BY290">
        <v>8.0000000000000089</v>
      </c>
      <c r="BZ290">
        <v>0.42857142857142855</v>
      </c>
      <c r="CA290">
        <v>5.9999999999999991</v>
      </c>
      <c r="CB290">
        <v>4.0714285714285712</v>
      </c>
      <c r="CC290">
        <v>36.500000000000014</v>
      </c>
      <c r="CD290" s="11">
        <v>0.66666666666666741</v>
      </c>
      <c r="CE290" s="11">
        <v>0.83333333333333348</v>
      </c>
      <c r="CF290" s="11">
        <v>0.66666666666666741</v>
      </c>
      <c r="CG290" s="11">
        <v>3.5714285714285712E-2</v>
      </c>
      <c r="CH290" s="11">
        <v>0.49999999999999994</v>
      </c>
      <c r="CI290" s="11">
        <v>0.33928571428571425</v>
      </c>
      <c r="CJ290" s="11">
        <v>0.50694444444444475</v>
      </c>
      <c r="CK290" s="57">
        <f t="shared" si="255"/>
        <v>0.55161273911273934</v>
      </c>
    </row>
    <row r="291" spans="1:107" x14ac:dyDescent="0.25">
      <c r="A291" s="5" t="s">
        <v>254</v>
      </c>
      <c r="B291" s="12" t="s">
        <v>295</v>
      </c>
      <c r="C291" t="s">
        <v>296</v>
      </c>
      <c r="E291" s="2">
        <v>3.9999999999999982</v>
      </c>
      <c r="F291" s="2">
        <v>7.9230769230769287</v>
      </c>
      <c r="G291" s="2">
        <v>9.0769230769230802</v>
      </c>
      <c r="H291" s="2">
        <v>5.0000000000000009</v>
      </c>
      <c r="I291" s="2">
        <v>1.5384615384615385</v>
      </c>
      <c r="J291" s="2">
        <v>2.4615384615384617</v>
      </c>
      <c r="K291" s="2">
        <v>30.000000000000007</v>
      </c>
      <c r="L291" s="13">
        <v>0.3333333333333332</v>
      </c>
      <c r="M291" s="13">
        <v>0.66025641025641069</v>
      </c>
      <c r="N291" s="13">
        <v>0.75641025641025672</v>
      </c>
      <c r="O291" s="13">
        <v>0.41666666666666674</v>
      </c>
      <c r="P291" s="13">
        <v>0.12820512820512822</v>
      </c>
      <c r="Q291" s="13">
        <v>0.20512820512820515</v>
      </c>
      <c r="R291" s="9">
        <v>0.41666666666666674</v>
      </c>
      <c r="S291" s="2">
        <v>3.4285714285714275</v>
      </c>
      <c r="T291" s="2">
        <v>5.0000000000000009</v>
      </c>
      <c r="U291" s="2">
        <v>7.0000000000000044</v>
      </c>
      <c r="V291" s="2">
        <v>5.0000000000000009</v>
      </c>
      <c r="W291" s="2">
        <v>2.8571428571428568</v>
      </c>
      <c r="X291" s="2">
        <v>2.2857142857142856</v>
      </c>
      <c r="Y291" s="2">
        <v>25.571428571428577</v>
      </c>
      <c r="Z291" s="11">
        <v>0.28571428571428564</v>
      </c>
      <c r="AA291" s="11">
        <v>0.41666666666666674</v>
      </c>
      <c r="AB291" s="11">
        <v>0.5833333333333337</v>
      </c>
      <c r="AC291" s="11">
        <v>0.41666666666666674</v>
      </c>
      <c r="AD291" s="11">
        <v>0.23809523809523805</v>
      </c>
      <c r="AE291" s="11">
        <v>0.19047619047619047</v>
      </c>
      <c r="AF291" s="10">
        <v>0.35515873015873023</v>
      </c>
      <c r="AG291" s="2">
        <v>0</v>
      </c>
      <c r="AH291" s="2">
        <v>6.0000000000000009</v>
      </c>
      <c r="AI291" s="2">
        <v>6.0000000000000027</v>
      </c>
      <c r="AJ291" s="2">
        <v>3.9999999999999982</v>
      </c>
      <c r="AK291" s="2">
        <v>3.0769230769230771</v>
      </c>
      <c r="AL291" s="2">
        <v>1.8461538461538463</v>
      </c>
      <c r="AM291" s="2">
        <v>20.923076923076923</v>
      </c>
      <c r="AN291" s="11">
        <v>0</v>
      </c>
      <c r="AO291" s="11">
        <v>0.50000000000000011</v>
      </c>
      <c r="AP291" s="11">
        <v>0.50000000000000022</v>
      </c>
      <c r="AQ291" s="11">
        <v>0.3333333333333332</v>
      </c>
      <c r="AR291" s="11">
        <v>0.25641025641025644</v>
      </c>
      <c r="AS291" s="11">
        <v>0.15384615384615385</v>
      </c>
      <c r="AT291" s="10">
        <v>0.29059829059829068</v>
      </c>
      <c r="AU291" s="2">
        <v>1.9999999999999993</v>
      </c>
      <c r="AV291" s="2">
        <v>9.9999999999999982</v>
      </c>
      <c r="AW291" s="2">
        <v>5.0000000000000009</v>
      </c>
      <c r="AX291" s="2">
        <v>6.0000000000000036</v>
      </c>
      <c r="AY291" s="2">
        <v>3.4285714285714279</v>
      </c>
      <c r="AZ291" s="2">
        <v>2.8571428571428568</v>
      </c>
      <c r="BA291" s="2">
        <v>29.285714285714288</v>
      </c>
      <c r="BB291" s="11">
        <v>0.1666666666666666</v>
      </c>
      <c r="BC291" s="11">
        <v>0.83333333333333315</v>
      </c>
      <c r="BD291" s="11">
        <v>0.41666666666666674</v>
      </c>
      <c r="BE291" s="11">
        <v>0.50000000000000033</v>
      </c>
      <c r="BF291" s="11">
        <v>0.28571428571428564</v>
      </c>
      <c r="BG291" s="11">
        <v>0.23809523809523805</v>
      </c>
      <c r="BH291" s="10">
        <v>0.4067460317460318</v>
      </c>
      <c r="BI291">
        <v>8.0000000000000071</v>
      </c>
      <c r="BJ291">
        <v>7.0000000000000036</v>
      </c>
      <c r="BK291">
        <v>3.9999999999999982</v>
      </c>
      <c r="BL291">
        <v>3.0000000000000004</v>
      </c>
      <c r="BM291">
        <v>2.4615384615384617</v>
      </c>
      <c r="BN291">
        <v>2.4615384615384617</v>
      </c>
      <c r="BO291">
        <v>26.923076923076927</v>
      </c>
      <c r="BP291" s="11">
        <v>0.6666666666666673</v>
      </c>
      <c r="BQ291" s="11">
        <v>0.58333333333333359</v>
      </c>
      <c r="BR291" s="11">
        <v>0.3333333333333332</v>
      </c>
      <c r="BS291" s="11">
        <v>0.25000000000000006</v>
      </c>
      <c r="BT291" s="11">
        <v>0.20512820512820515</v>
      </c>
      <c r="BU291" s="11">
        <v>0.20512820512820515</v>
      </c>
      <c r="BV291" s="11">
        <v>0.3739316239316241</v>
      </c>
      <c r="BW291">
        <v>9.0000000000000036</v>
      </c>
      <c r="BX291">
        <v>5.0000000000000009</v>
      </c>
      <c r="BY291">
        <v>5.0000000000000009</v>
      </c>
      <c r="BZ291">
        <v>8.0000000000000089</v>
      </c>
      <c r="CA291">
        <v>2.8571428571428568</v>
      </c>
      <c r="CB291">
        <v>2.8571428571428568</v>
      </c>
      <c r="CC291">
        <v>32.71428571428573</v>
      </c>
      <c r="CD291" s="11">
        <v>0.75000000000000033</v>
      </c>
      <c r="CE291" s="11">
        <v>0.41666666666666674</v>
      </c>
      <c r="CF291" s="11">
        <v>0.41666666666666674</v>
      </c>
      <c r="CG291" s="11">
        <v>0.66666666666666741</v>
      </c>
      <c r="CH291" s="11">
        <v>0.23809523809523805</v>
      </c>
      <c r="CI291" s="11">
        <v>0.23809523809523805</v>
      </c>
      <c r="CJ291" s="11">
        <v>0.45436507936507953</v>
      </c>
      <c r="CK291" s="57">
        <f t="shared" si="255"/>
        <v>0.38291107041107053</v>
      </c>
    </row>
    <row r="292" spans="1:107" x14ac:dyDescent="0.25">
      <c r="A292" s="5" t="s">
        <v>254</v>
      </c>
      <c r="B292" s="12" t="s">
        <v>297</v>
      </c>
      <c r="C292" t="s">
        <v>298</v>
      </c>
      <c r="E292" s="2">
        <v>1.9999999999999996</v>
      </c>
      <c r="F292" s="2"/>
      <c r="G292" s="2">
        <v>3.9999999999999982</v>
      </c>
      <c r="H292" s="2">
        <v>1.9999999999999996</v>
      </c>
      <c r="I292" s="2">
        <v>0.61538461538461542</v>
      </c>
      <c r="J292" s="2">
        <v>1.8461538461538463</v>
      </c>
      <c r="K292" s="2">
        <v>10.46153846153846</v>
      </c>
      <c r="L292" s="13">
        <v>0.16666666666666663</v>
      </c>
      <c r="M292" s="13">
        <v>0</v>
      </c>
      <c r="N292" s="13">
        <v>0.3333333333333332</v>
      </c>
      <c r="O292" s="13">
        <v>0.16666666666666663</v>
      </c>
      <c r="P292" s="13">
        <v>5.1282051282051287E-2</v>
      </c>
      <c r="Q292" s="13">
        <v>0.15384615384615385</v>
      </c>
      <c r="R292" s="9">
        <v>0.14529914529914528</v>
      </c>
      <c r="S292" s="2">
        <v>1.9999999999999993</v>
      </c>
      <c r="T292" s="2">
        <v>5.0000000000000009</v>
      </c>
      <c r="U292" s="2">
        <v>3.4285714285714275</v>
      </c>
      <c r="V292" s="2">
        <v>0</v>
      </c>
      <c r="W292" s="2">
        <v>2.2857142857142856</v>
      </c>
      <c r="X292" s="2">
        <v>2.2857142857142856</v>
      </c>
      <c r="Y292" s="2">
        <v>14.999999999999996</v>
      </c>
      <c r="Z292" s="11">
        <v>0.1666666666666666</v>
      </c>
      <c r="AA292" s="11">
        <v>0.41666666666666674</v>
      </c>
      <c r="AB292" s="11">
        <v>0.28571428571428564</v>
      </c>
      <c r="AC292" s="11">
        <v>0</v>
      </c>
      <c r="AD292" s="11">
        <v>0.19047619047619047</v>
      </c>
      <c r="AE292" s="11">
        <v>0.19047619047619047</v>
      </c>
      <c r="AF292" s="10">
        <v>0.20833333333333334</v>
      </c>
      <c r="AG292" s="2">
        <v>1.9999999999999996</v>
      </c>
      <c r="AH292" s="2">
        <v>3.9999999999999982</v>
      </c>
      <c r="AI292" s="2">
        <v>1.9999999999999996</v>
      </c>
      <c r="AJ292" s="2">
        <v>0</v>
      </c>
      <c r="AK292" s="2">
        <v>1.2307692307692308</v>
      </c>
      <c r="AL292" s="2">
        <v>1.8461538461538463</v>
      </c>
      <c r="AM292" s="2">
        <v>11.076923076923077</v>
      </c>
      <c r="AN292" s="11">
        <v>0.16666666666666663</v>
      </c>
      <c r="AO292" s="11">
        <v>0.3333333333333332</v>
      </c>
      <c r="AP292" s="11">
        <v>0.16666666666666663</v>
      </c>
      <c r="AQ292" s="11">
        <v>0</v>
      </c>
      <c r="AR292" s="11">
        <v>0.10256410256410257</v>
      </c>
      <c r="AS292" s="11">
        <v>0.15384615384615385</v>
      </c>
      <c r="AT292" s="10">
        <v>0.15384615384615383</v>
      </c>
      <c r="AU292" s="2">
        <v>1.9999999999999993</v>
      </c>
      <c r="AV292" s="2">
        <v>6.0000000000000018</v>
      </c>
      <c r="AW292" s="2">
        <v>3.9999999999999987</v>
      </c>
      <c r="AX292" s="2">
        <v>0</v>
      </c>
      <c r="AY292" s="2">
        <v>1.7142857142857142</v>
      </c>
      <c r="AZ292" s="2">
        <v>1.7142857142857142</v>
      </c>
      <c r="BA292" s="2">
        <v>15.428571428571427</v>
      </c>
      <c r="BB292" s="11">
        <v>0.1666666666666666</v>
      </c>
      <c r="BC292" s="11">
        <v>0.50000000000000011</v>
      </c>
      <c r="BD292" s="11">
        <v>0.3333333333333332</v>
      </c>
      <c r="BE292" s="11">
        <v>0</v>
      </c>
      <c r="BF292" s="11">
        <v>0.14285714285714285</v>
      </c>
      <c r="BG292" s="11">
        <v>0.14285714285714285</v>
      </c>
      <c r="BH292" s="10">
        <v>0.21428571428571427</v>
      </c>
      <c r="BI292">
        <v>5.0000000000000009</v>
      </c>
      <c r="BJ292">
        <v>0</v>
      </c>
      <c r="BK292">
        <v>6.0000000000000027</v>
      </c>
      <c r="BL292">
        <v>0</v>
      </c>
      <c r="BM292">
        <v>0.76923076923076927</v>
      </c>
      <c r="BN292">
        <v>0.61538461538461542</v>
      </c>
      <c r="BO292">
        <v>12.384615384615389</v>
      </c>
      <c r="BP292" s="11">
        <v>0.41666666666666674</v>
      </c>
      <c r="BQ292" s="11">
        <v>0</v>
      </c>
      <c r="BR292" s="11">
        <v>0.50000000000000022</v>
      </c>
      <c r="BS292" s="11">
        <v>0</v>
      </c>
      <c r="BT292" s="11">
        <v>6.4102564102564111E-2</v>
      </c>
      <c r="BU292" s="11">
        <v>5.1282051282051287E-2</v>
      </c>
      <c r="BV292" s="11">
        <v>0.17200854700854706</v>
      </c>
      <c r="BW292">
        <v>1.9999999999999993</v>
      </c>
      <c r="BX292">
        <v>0</v>
      </c>
      <c r="BY292">
        <v>8.0000000000000036</v>
      </c>
      <c r="BZ292">
        <v>1.9999999999999993</v>
      </c>
      <c r="CA292">
        <v>2.8571428571428568</v>
      </c>
      <c r="CB292">
        <v>0.5714285714285714</v>
      </c>
      <c r="CC292">
        <v>15.428571428571432</v>
      </c>
      <c r="CD292" s="11">
        <v>0.1666666666666666</v>
      </c>
      <c r="CE292" s="11">
        <v>0</v>
      </c>
      <c r="CF292" s="11">
        <v>0.66666666666666696</v>
      </c>
      <c r="CG292" s="11">
        <v>0.1666666666666666</v>
      </c>
      <c r="CH292" s="11">
        <v>0.23809523809523805</v>
      </c>
      <c r="CI292" s="11">
        <v>4.7619047619047616E-2</v>
      </c>
      <c r="CJ292" s="11">
        <v>0.21428571428571433</v>
      </c>
      <c r="CK292" s="57">
        <f t="shared" si="255"/>
        <v>0.18467643467643469</v>
      </c>
    </row>
    <row r="293" spans="1:107" x14ac:dyDescent="0.25">
      <c r="A293" s="5" t="s">
        <v>254</v>
      </c>
      <c r="B293" s="12" t="s">
        <v>299</v>
      </c>
      <c r="C293" t="s">
        <v>300</v>
      </c>
      <c r="E293" s="2">
        <v>5.0000000000000009</v>
      </c>
      <c r="F293" s="2">
        <v>3.9999999999999982</v>
      </c>
      <c r="G293" s="2">
        <v>6.0000000000000009</v>
      </c>
      <c r="H293" s="2">
        <v>6.0000000000000009</v>
      </c>
      <c r="I293" s="2">
        <v>1.2307692307692308</v>
      </c>
      <c r="J293" s="2">
        <v>1.2307692307692308</v>
      </c>
      <c r="K293" s="2">
        <v>23.46153846153846</v>
      </c>
      <c r="L293" s="13">
        <v>0.41666666666666674</v>
      </c>
      <c r="M293" s="13">
        <v>0.3333333333333332</v>
      </c>
      <c r="N293" s="13">
        <v>0.50000000000000011</v>
      </c>
      <c r="O293" s="13">
        <v>0.50000000000000011</v>
      </c>
      <c r="P293" s="13">
        <v>0.10256410256410257</v>
      </c>
      <c r="Q293" s="13">
        <v>0.10256410256410257</v>
      </c>
      <c r="R293" s="9">
        <v>0.32585470085470086</v>
      </c>
      <c r="S293" s="2">
        <v>7.2857142857142891</v>
      </c>
      <c r="T293" s="2">
        <v>2.5714285714285712</v>
      </c>
      <c r="U293" s="2">
        <v>3.9999999999999987</v>
      </c>
      <c r="V293" s="2">
        <v>1.9999999999999993</v>
      </c>
      <c r="W293" s="2">
        <v>1.7142857142857142</v>
      </c>
      <c r="X293" s="2">
        <v>2.2857142857142856</v>
      </c>
      <c r="Y293" s="2">
        <v>19.857142857142858</v>
      </c>
      <c r="Z293" s="11">
        <v>0.60714285714285743</v>
      </c>
      <c r="AA293" s="11">
        <v>0.21428571428571427</v>
      </c>
      <c r="AB293" s="11">
        <v>0.3333333333333332</v>
      </c>
      <c r="AC293" s="11">
        <v>0.1666666666666666</v>
      </c>
      <c r="AD293" s="11">
        <v>0.14285714285714285</v>
      </c>
      <c r="AE293" s="11">
        <v>0.19047619047619047</v>
      </c>
      <c r="AF293" s="10">
        <v>0.27579365079365076</v>
      </c>
      <c r="AG293" s="2">
        <v>3.0000000000000004</v>
      </c>
      <c r="AH293" s="2">
        <v>7.0000000000000036</v>
      </c>
      <c r="AI293" s="2">
        <v>6.0000000000000009</v>
      </c>
      <c r="AJ293" s="2">
        <v>3.0000000000000004</v>
      </c>
      <c r="AK293" s="2">
        <v>3.0769230769230771</v>
      </c>
      <c r="AL293" s="2">
        <v>0.61538461538461542</v>
      </c>
      <c r="AM293" s="2">
        <v>22.692307692307697</v>
      </c>
      <c r="AN293" s="11">
        <v>0.25000000000000006</v>
      </c>
      <c r="AO293" s="11">
        <v>0.58333333333333359</v>
      </c>
      <c r="AP293" s="11">
        <v>0.50000000000000011</v>
      </c>
      <c r="AQ293" s="11">
        <v>0.25000000000000006</v>
      </c>
      <c r="AR293" s="11">
        <v>0.25641025641025644</v>
      </c>
      <c r="AS293" s="11">
        <v>5.1282051282051287E-2</v>
      </c>
      <c r="AT293" s="10">
        <v>0.31517094017094027</v>
      </c>
      <c r="AU293" s="2">
        <v>6.714285714285718</v>
      </c>
      <c r="AV293" s="2">
        <v>7.0000000000000044</v>
      </c>
      <c r="AW293" s="2">
        <v>1.9999999999999993</v>
      </c>
      <c r="AX293" s="2">
        <v>5.0000000000000009</v>
      </c>
      <c r="AY293" s="2">
        <v>2.2857142857142856</v>
      </c>
      <c r="AZ293" s="2">
        <v>1.7142857142857142</v>
      </c>
      <c r="BA293" s="2">
        <v>24.714285714285722</v>
      </c>
      <c r="BB293" s="11">
        <v>0.55952380952380987</v>
      </c>
      <c r="BC293" s="11">
        <v>0.5833333333333337</v>
      </c>
      <c r="BD293" s="11">
        <v>0.1666666666666666</v>
      </c>
      <c r="BE293" s="11">
        <v>0.41666666666666674</v>
      </c>
      <c r="BF293" s="11">
        <v>0.19047619047619047</v>
      </c>
      <c r="BG293" s="11">
        <v>0.14285714285714285</v>
      </c>
      <c r="BH293" s="10">
        <v>0.34325396825396837</v>
      </c>
      <c r="BI293">
        <v>3.0000000000000004</v>
      </c>
      <c r="BJ293">
        <v>6.0000000000000009</v>
      </c>
      <c r="BK293">
        <v>3.0000000000000004</v>
      </c>
      <c r="BL293">
        <v>8.0000000000000036</v>
      </c>
      <c r="BM293">
        <v>2.6153846153846154</v>
      </c>
      <c r="BN293">
        <v>1.8461538461538463</v>
      </c>
      <c r="BO293">
        <v>24.461538461538471</v>
      </c>
      <c r="BP293" s="11">
        <v>0.25000000000000006</v>
      </c>
      <c r="BQ293" s="11">
        <v>0.50000000000000011</v>
      </c>
      <c r="BR293" s="11">
        <v>0.25000000000000006</v>
      </c>
      <c r="BS293" s="11">
        <v>0.66666666666666696</v>
      </c>
      <c r="BT293" s="11">
        <v>0.21794871794871795</v>
      </c>
      <c r="BU293" s="11">
        <v>0.15384615384615385</v>
      </c>
      <c r="BV293" s="11">
        <v>0.33974358974358981</v>
      </c>
      <c r="BW293">
        <v>5.0000000000000009</v>
      </c>
      <c r="BX293">
        <v>8.0000000000000036</v>
      </c>
      <c r="BY293">
        <v>6.0000000000000036</v>
      </c>
      <c r="BZ293">
        <v>3.9999999999999987</v>
      </c>
      <c r="CA293">
        <v>1.7142857142857142</v>
      </c>
      <c r="CB293">
        <v>2.2857142857142856</v>
      </c>
      <c r="CC293">
        <v>27.000000000000007</v>
      </c>
      <c r="CD293" s="11">
        <v>0.41666666666666674</v>
      </c>
      <c r="CE293" s="11">
        <v>0.66666666666666696</v>
      </c>
      <c r="CF293" s="11">
        <v>0.50000000000000033</v>
      </c>
      <c r="CG293" s="11">
        <v>0.3333333333333332</v>
      </c>
      <c r="CH293" s="11">
        <v>0.14285714285714285</v>
      </c>
      <c r="CI293" s="11">
        <v>0.19047619047619047</v>
      </c>
      <c r="CJ293" s="11">
        <v>0.37500000000000017</v>
      </c>
      <c r="CK293" s="57">
        <f t="shared" si="255"/>
        <v>0.32913614163614169</v>
      </c>
    </row>
    <row r="294" spans="1:107" x14ac:dyDescent="0.25">
      <c r="A294" s="5" t="s">
        <v>254</v>
      </c>
      <c r="B294" s="12" t="s">
        <v>301</v>
      </c>
      <c r="C294" t="s">
        <v>302</v>
      </c>
      <c r="E294" s="2">
        <v>5.0000000000000009</v>
      </c>
      <c r="F294" s="2">
        <v>5.0000000000000009</v>
      </c>
      <c r="G294" s="2">
        <v>1.9999999999999996</v>
      </c>
      <c r="H294" s="2">
        <v>3.9999999999999982</v>
      </c>
      <c r="I294" s="2">
        <v>2.4615384615384617</v>
      </c>
      <c r="J294" s="2">
        <v>3.0769230769230771</v>
      </c>
      <c r="K294" s="2">
        <v>21.538461538461537</v>
      </c>
      <c r="L294" s="13">
        <v>0.41666666666666674</v>
      </c>
      <c r="M294" s="13">
        <v>0.41666666666666674</v>
      </c>
      <c r="N294" s="13">
        <v>0.16666666666666663</v>
      </c>
      <c r="O294" s="13">
        <v>0.3333333333333332</v>
      </c>
      <c r="P294" s="13">
        <v>0.20512820512820515</v>
      </c>
      <c r="Q294" s="13">
        <v>0.25641025641025644</v>
      </c>
      <c r="R294" s="9">
        <v>0.29914529914529914</v>
      </c>
      <c r="S294" s="2">
        <v>8.0000000000000089</v>
      </c>
      <c r="T294" s="2">
        <v>3.9999999999999987</v>
      </c>
      <c r="U294" s="2">
        <v>6.714285714285718</v>
      </c>
      <c r="V294" s="2">
        <v>6.0000000000000018</v>
      </c>
      <c r="W294" s="2">
        <v>2.2857142857142856</v>
      </c>
      <c r="X294" s="2">
        <v>2.8571428571428568</v>
      </c>
      <c r="Y294" s="2">
        <v>29.857142857142872</v>
      </c>
      <c r="Z294" s="11">
        <v>0.66666666666666741</v>
      </c>
      <c r="AA294" s="11">
        <v>0.3333333333333332</v>
      </c>
      <c r="AB294" s="11">
        <v>0.55952380952380987</v>
      </c>
      <c r="AC294" s="11">
        <v>0.50000000000000011</v>
      </c>
      <c r="AD294" s="11">
        <v>0.19047619047619047</v>
      </c>
      <c r="AE294" s="11">
        <v>0.23809523809523805</v>
      </c>
      <c r="AF294" s="10">
        <v>0.41468253968253982</v>
      </c>
      <c r="AG294" s="2">
        <v>3.9999999999999982</v>
      </c>
      <c r="AH294" s="2">
        <v>8.0000000000000018</v>
      </c>
      <c r="AI294" s="2">
        <v>10.999999999999995</v>
      </c>
      <c r="AJ294" s="2">
        <v>6.0000000000000027</v>
      </c>
      <c r="AK294" s="2">
        <v>4.3076923076923084</v>
      </c>
      <c r="AL294" s="2">
        <v>3.6923076923076925</v>
      </c>
      <c r="AM294" s="2">
        <v>37</v>
      </c>
      <c r="AN294" s="11">
        <v>0.3333333333333332</v>
      </c>
      <c r="AO294" s="11">
        <v>0.66666666666666685</v>
      </c>
      <c r="AP294" s="11">
        <v>0.91666666666666619</v>
      </c>
      <c r="AQ294" s="11">
        <v>0.50000000000000022</v>
      </c>
      <c r="AR294" s="11">
        <v>0.35897435897435903</v>
      </c>
      <c r="AS294" s="11">
        <v>0.30769230769230771</v>
      </c>
      <c r="AT294" s="10">
        <v>0.51388888888888884</v>
      </c>
      <c r="AU294" s="2">
        <v>1.9999999999999993</v>
      </c>
      <c r="AV294" s="2">
        <v>6.0000000000000018</v>
      </c>
      <c r="AW294" s="2">
        <v>3.9999999999999987</v>
      </c>
      <c r="AX294" s="2">
        <v>3.9999999999999987</v>
      </c>
      <c r="AY294" s="2">
        <v>4.8571428571428568</v>
      </c>
      <c r="AZ294" s="2">
        <v>3.4285714285714279</v>
      </c>
      <c r="BA294" s="2">
        <v>24.285714285714281</v>
      </c>
      <c r="BB294" s="11">
        <v>0.1666666666666666</v>
      </c>
      <c r="BC294" s="11">
        <v>0.50000000000000011</v>
      </c>
      <c r="BD294" s="11">
        <v>0.3333333333333332</v>
      </c>
      <c r="BE294" s="11">
        <v>0.3333333333333332</v>
      </c>
      <c r="BF294" s="11">
        <v>0.40476190476190471</v>
      </c>
      <c r="BG294" s="11">
        <v>0.28571428571428564</v>
      </c>
      <c r="BH294" s="10">
        <v>0.33730158730158727</v>
      </c>
      <c r="BI294">
        <v>3.0000000000000004</v>
      </c>
      <c r="BJ294">
        <v>7.0000000000000036</v>
      </c>
      <c r="BK294">
        <v>3.0000000000000004</v>
      </c>
      <c r="BL294">
        <v>8.0000000000000071</v>
      </c>
      <c r="BM294">
        <v>3.0769230769230771</v>
      </c>
      <c r="BN294">
        <v>3.6923076923076925</v>
      </c>
      <c r="BO294">
        <v>27.769230769230781</v>
      </c>
      <c r="BP294" s="11">
        <v>0.25000000000000006</v>
      </c>
      <c r="BQ294" s="11">
        <v>0.58333333333333359</v>
      </c>
      <c r="BR294" s="11">
        <v>0.25000000000000006</v>
      </c>
      <c r="BS294" s="11">
        <v>0.6666666666666673</v>
      </c>
      <c r="BT294" s="11">
        <v>0.25641025641025644</v>
      </c>
      <c r="BU294" s="11">
        <v>0.30769230769230771</v>
      </c>
      <c r="BV294" s="11">
        <v>0.38568376068376081</v>
      </c>
      <c r="BW294">
        <v>8.0000000000000089</v>
      </c>
      <c r="BX294">
        <v>3.9999999999999987</v>
      </c>
      <c r="BY294">
        <v>3.9999999999999987</v>
      </c>
      <c r="BZ294">
        <v>7.0000000000000044</v>
      </c>
      <c r="CA294">
        <v>3.9999999999999991</v>
      </c>
      <c r="CB294">
        <v>3.8571428571428568</v>
      </c>
      <c r="CC294">
        <v>30.857142857142868</v>
      </c>
      <c r="CD294" s="11">
        <v>0.66666666666666741</v>
      </c>
      <c r="CE294" s="11">
        <v>0.3333333333333332</v>
      </c>
      <c r="CF294" s="11">
        <v>0.3333333333333332</v>
      </c>
      <c r="CG294" s="11">
        <v>0.5833333333333337</v>
      </c>
      <c r="CH294" s="11">
        <v>0.33333333333333326</v>
      </c>
      <c r="CI294" s="11">
        <v>0.3214285714285714</v>
      </c>
      <c r="CJ294" s="11">
        <v>0.42857142857142866</v>
      </c>
      <c r="CK294" s="57">
        <f t="shared" si="255"/>
        <v>0.39654558404558404</v>
      </c>
      <c r="CM294" t="s">
        <v>675</v>
      </c>
      <c r="CN294" t="s">
        <v>0</v>
      </c>
      <c r="CO294" t="s">
        <v>1</v>
      </c>
      <c r="CP294" t="s">
        <v>2</v>
      </c>
      <c r="CQ294" t="s">
        <v>3</v>
      </c>
      <c r="CR294" t="s">
        <v>4</v>
      </c>
      <c r="CS294" t="s">
        <v>5</v>
      </c>
      <c r="CV294" t="s">
        <v>675</v>
      </c>
      <c r="CW294" t="s">
        <v>0</v>
      </c>
      <c r="CX294" t="s">
        <v>1</v>
      </c>
      <c r="CY294" t="s">
        <v>2</v>
      </c>
      <c r="CZ294" t="s">
        <v>3</v>
      </c>
      <c r="DA294" t="s">
        <v>4</v>
      </c>
      <c r="DB294" t="s">
        <v>5</v>
      </c>
    </row>
    <row r="295" spans="1:107" x14ac:dyDescent="0.25">
      <c r="A295" s="5" t="s">
        <v>659</v>
      </c>
      <c r="K295" s="2">
        <f t="shared" ref="K295:R295" si="256">AVERAGE(K283:K294)</f>
        <v>33.63461538461538</v>
      </c>
      <c r="L295" s="11">
        <f>AVERAGE(L283:L294)</f>
        <v>0.53365384615384603</v>
      </c>
      <c r="M295" s="11">
        <f t="shared" si="256"/>
        <v>0.50373931623931634</v>
      </c>
      <c r="N295" s="11">
        <f t="shared" si="256"/>
        <v>0.60790598290598297</v>
      </c>
      <c r="O295" s="11">
        <f t="shared" si="256"/>
        <v>0.47916666666666674</v>
      </c>
      <c r="P295" s="11">
        <f t="shared" si="256"/>
        <v>0.36912393162393159</v>
      </c>
      <c r="Q295" s="11">
        <f t="shared" si="256"/>
        <v>0.30929487179487181</v>
      </c>
      <c r="R295" s="11">
        <f t="shared" si="256"/>
        <v>0.46714743589743596</v>
      </c>
      <c r="Y295" s="2">
        <f t="shared" ref="Y295:AF295" si="257">AVERAGE(Y283:Y294)</f>
        <v>30.839285714285719</v>
      </c>
      <c r="Z295" s="11">
        <f t="shared" si="257"/>
        <v>0.50545634920634941</v>
      </c>
      <c r="AA295" s="11">
        <f t="shared" si="257"/>
        <v>0.47668650793650807</v>
      </c>
      <c r="AB295" s="11">
        <f t="shared" si="257"/>
        <v>0.53224206349206382</v>
      </c>
      <c r="AC295" s="11">
        <f t="shared" si="257"/>
        <v>0.44494047619047633</v>
      </c>
      <c r="AD295" s="11">
        <f t="shared" si="257"/>
        <v>0.34027777777777773</v>
      </c>
      <c r="AE295" s="11">
        <f t="shared" si="257"/>
        <v>0.27033730158730163</v>
      </c>
      <c r="AF295" s="11">
        <f t="shared" si="257"/>
        <v>0.42832341269841284</v>
      </c>
      <c r="AM295" s="2">
        <f t="shared" ref="AM295:AT295" si="258">AVERAGE(AM283:AM294)</f>
        <v>32.198717948717949</v>
      </c>
      <c r="AN295" s="11">
        <f t="shared" si="258"/>
        <v>0.47916666666666669</v>
      </c>
      <c r="AO295" s="11">
        <f t="shared" si="258"/>
        <v>0.50801282051282082</v>
      </c>
      <c r="AP295" s="11">
        <f t="shared" si="258"/>
        <v>0.61111111111111127</v>
      </c>
      <c r="AQ295" s="11">
        <f t="shared" si="258"/>
        <v>0.35309829059829068</v>
      </c>
      <c r="AR295" s="11">
        <f t="shared" si="258"/>
        <v>0.41933760683760674</v>
      </c>
      <c r="AS295" s="11">
        <f t="shared" si="258"/>
        <v>0.3125</v>
      </c>
      <c r="AT295" s="11">
        <f t="shared" si="258"/>
        <v>0.44720441595441612</v>
      </c>
      <c r="BA295" s="2">
        <f t="shared" ref="BA295:BH295" si="259">AVERAGE(BA283:BA294)</f>
        <v>31.660714285714292</v>
      </c>
      <c r="BB295" s="11">
        <f t="shared" si="259"/>
        <v>0.49206349206349248</v>
      </c>
      <c r="BC295" s="11">
        <f t="shared" si="259"/>
        <v>0.55257936507936523</v>
      </c>
      <c r="BD295" s="11">
        <f t="shared" si="259"/>
        <v>0.50148809523809534</v>
      </c>
      <c r="BE295" s="11">
        <f t="shared" si="259"/>
        <v>0.44047619047619069</v>
      </c>
      <c r="BF295" s="11">
        <f t="shared" si="259"/>
        <v>0.34821428571428564</v>
      </c>
      <c r="BG295" s="11">
        <f t="shared" si="259"/>
        <v>0.30357142857142855</v>
      </c>
      <c r="BH295" s="11">
        <f t="shared" si="259"/>
        <v>0.43973214285714296</v>
      </c>
      <c r="BO295" s="2">
        <f t="shared" ref="BO295:BV295" si="260">AVERAGE(BO283:BO294)</f>
        <v>32.961538461538467</v>
      </c>
      <c r="BP295" s="11">
        <f>AVERAGE(BP283:BP294)</f>
        <v>0.54273504273504269</v>
      </c>
      <c r="BQ295" s="11">
        <f t="shared" si="260"/>
        <v>0.54861111111111127</v>
      </c>
      <c r="BR295" s="11">
        <f t="shared" si="260"/>
        <v>0.47222222222222227</v>
      </c>
      <c r="BS295" s="11">
        <f t="shared" si="260"/>
        <v>0.43376068376068394</v>
      </c>
      <c r="BT295" s="11">
        <f t="shared" si="260"/>
        <v>0.37980769230769224</v>
      </c>
      <c r="BU295" s="11">
        <f>AVERAGE(BU283:BU294)</f>
        <v>0.36965811965811968</v>
      </c>
      <c r="BV295" s="11">
        <f t="shared" si="260"/>
        <v>0.45779914529914528</v>
      </c>
      <c r="CC295" s="2">
        <f t="shared" ref="CC295:CJ295" si="261">AVERAGE(CC283:CC294)</f>
        <v>29.291666666666675</v>
      </c>
      <c r="CD295" s="11">
        <f t="shared" si="261"/>
        <v>0.4930555555555558</v>
      </c>
      <c r="CE295" s="11">
        <f t="shared" si="261"/>
        <v>0.48908730158730163</v>
      </c>
      <c r="CF295" s="11">
        <f t="shared" si="261"/>
        <v>0.51686507936507964</v>
      </c>
      <c r="CG295" s="11">
        <f t="shared" si="261"/>
        <v>0.32936507936507947</v>
      </c>
      <c r="CH295" s="11">
        <f>AVERAGE(CH283:CH294)</f>
        <v>0.34424603174603169</v>
      </c>
      <c r="CI295" s="11">
        <f t="shared" si="261"/>
        <v>0.26835317460317459</v>
      </c>
      <c r="CJ295" s="11">
        <f t="shared" si="261"/>
        <v>0.40682870370370378</v>
      </c>
      <c r="CK295" s="57">
        <f t="shared" si="255"/>
        <v>0.44117254273504286</v>
      </c>
      <c r="CM295" t="s">
        <v>659</v>
      </c>
      <c r="CN295" s="11">
        <f>R295</f>
        <v>0.46714743589743596</v>
      </c>
      <c r="CO295" s="11">
        <f>AF295</f>
        <v>0.42832341269841284</v>
      </c>
      <c r="CP295" s="11">
        <f>AT295</f>
        <v>0.44720441595441612</v>
      </c>
      <c r="CQ295" s="11">
        <f>BH295</f>
        <v>0.43973214285714296</v>
      </c>
      <c r="CR295" s="11">
        <f>BV295</f>
        <v>0.45779914529914528</v>
      </c>
      <c r="CS295" s="11">
        <f>CJ295</f>
        <v>0.40682870370370378</v>
      </c>
      <c r="CV295" t="s">
        <v>659</v>
      </c>
      <c r="CW295" s="2">
        <f>K295</f>
        <v>33.63461538461538</v>
      </c>
      <c r="CX295" s="2">
        <f>Y295</f>
        <v>30.839285714285719</v>
      </c>
      <c r="CY295" s="2">
        <f>AM295</f>
        <v>32.198717948717949</v>
      </c>
      <c r="CZ295" s="2">
        <f>BA295</f>
        <v>31.660714285714292</v>
      </c>
      <c r="DA295" s="2">
        <f>BO295</f>
        <v>32.961538461538467</v>
      </c>
      <c r="DB295" s="2">
        <f>CC295</f>
        <v>29.291666666666675</v>
      </c>
      <c r="DC295" s="64">
        <f>SUM(CW295:DB295)/6</f>
        <v>31.764423076923077</v>
      </c>
    </row>
    <row r="296" spans="1:107" x14ac:dyDescent="0.25">
      <c r="A296" s="5" t="s">
        <v>660</v>
      </c>
      <c r="K296" s="2">
        <f t="shared" ref="K296:R296" si="262">MAX(K283:K295)</f>
        <v>55.307692307692292</v>
      </c>
      <c r="L296" s="11">
        <f>MAX(L283:L295)</f>
        <v>1.1794871794871782</v>
      </c>
      <c r="M296" s="11">
        <f t="shared" ref="M296:Q296" si="263">MAX(M283:M295)</f>
        <v>0.99999999999999944</v>
      </c>
      <c r="N296" s="11">
        <f t="shared" si="263"/>
        <v>1.0384615384615385</v>
      </c>
      <c r="O296" s="11">
        <f t="shared" si="263"/>
        <v>0.84615384615384615</v>
      </c>
      <c r="P296" s="11">
        <f t="shared" si="263"/>
        <v>0.63461538461538469</v>
      </c>
      <c r="Q296" s="11">
        <f t="shared" si="263"/>
        <v>0.61538461538461531</v>
      </c>
      <c r="R296" s="11">
        <f>AVERAGE(L296:Q296)</f>
        <v>0.88568376068376031</v>
      </c>
      <c r="Y296" s="2">
        <f t="shared" ref="Y296:AF296" si="264">MAX(Y283:Y295)</f>
        <v>51.428571428571423</v>
      </c>
      <c r="Z296" s="11">
        <f>MAX(Z283:Z295)</f>
        <v>0.92857142857142838</v>
      </c>
      <c r="AA296" s="11">
        <f t="shared" ref="AA296" si="265">MAX(AA283:AA295)</f>
        <v>0.99999999999999956</v>
      </c>
      <c r="AB296" s="11">
        <f t="shared" ref="AB296" si="266">MAX(AB283:AB295)</f>
        <v>0.83333333333333348</v>
      </c>
      <c r="AC296" s="11">
        <f t="shared" ref="AC296" si="267">MAX(AC283:AC295)</f>
        <v>0.83333333333333348</v>
      </c>
      <c r="AD296" s="11">
        <f t="shared" ref="AD296" si="268">MAX(AD283:AD295)</f>
        <v>0.54761904761904745</v>
      </c>
      <c r="AE296" s="11">
        <f t="shared" ref="AE296" si="269">MAX(AE283:AE295)</f>
        <v>0.48809523809523797</v>
      </c>
      <c r="AF296" s="11">
        <f>AVERAGE(Z296:AE296)</f>
        <v>0.77182539682539675</v>
      </c>
      <c r="AM296" s="2">
        <f>MAX(AM283:AM295)</f>
        <v>53.307692307692299</v>
      </c>
      <c r="AN296" s="11">
        <f>MAX(AN283:AN295)</f>
        <v>0.99999999999999944</v>
      </c>
      <c r="AO296" s="11">
        <f t="shared" ref="AO296" si="270">MAX(AO283:AO295)</f>
        <v>0.67948717948718007</v>
      </c>
      <c r="AP296" s="11">
        <f t="shared" ref="AP296" si="271">MAX(AP283:AP295)</f>
        <v>0.99999999999999944</v>
      </c>
      <c r="AQ296" s="11">
        <f t="shared" ref="AQ296" si="272">MAX(AQ283:AQ295)</f>
        <v>0.6666666666666673</v>
      </c>
      <c r="AR296" s="11">
        <f t="shared" ref="AR296" si="273">MAX(AR283:AR295)</f>
        <v>0.66666666666666652</v>
      </c>
      <c r="AS296" s="11">
        <f t="shared" ref="AS296" si="274">MAX(AS283:AS295)</f>
        <v>0.61538461538461542</v>
      </c>
      <c r="AT296" s="11">
        <f>AVERAGE(AN296:AS296)</f>
        <v>0.77136752136752129</v>
      </c>
      <c r="BA296" s="2">
        <f t="shared" ref="BA296:BH296" si="275">MAX(BA283:BA295)</f>
        <v>50.785714285714292</v>
      </c>
      <c r="BB296" s="11">
        <f>MAX(BB283:BB295)</f>
        <v>0.83333333333333348</v>
      </c>
      <c r="BC296" s="11">
        <f t="shared" ref="BC296" si="276">MAX(BC283:BC295)</f>
        <v>0.99999999999999956</v>
      </c>
      <c r="BD296" s="11">
        <f t="shared" ref="BD296" si="277">MAX(BD283:BD295)</f>
        <v>0.99999999999999956</v>
      </c>
      <c r="BE296" s="11">
        <f t="shared" ref="BE296" si="278">MAX(BE283:BE295)</f>
        <v>0.66666666666666741</v>
      </c>
      <c r="BF296" s="11">
        <f t="shared" ref="BF296" si="279">MAX(BF283:BF295)</f>
        <v>0.55357142857142849</v>
      </c>
      <c r="BG296" s="11">
        <f t="shared" ref="BG296" si="280">MAX(BG283:BG295)</f>
        <v>0.49999999999999983</v>
      </c>
      <c r="BH296" s="11">
        <f>AVERAGE(BB296:BG296)</f>
        <v>0.75892857142857151</v>
      </c>
      <c r="BO296" s="2">
        <f t="shared" ref="BO296:BV296" si="281">MAX(BO283:BO295)</f>
        <v>56.307692307692307</v>
      </c>
      <c r="BP296" s="11">
        <f>MAX(BP283:BP295)</f>
        <v>1.0256410256410249</v>
      </c>
      <c r="BQ296" s="11">
        <f t="shared" ref="BQ296" si="282">MAX(BQ283:BQ295)</f>
        <v>0.83333333333333337</v>
      </c>
      <c r="BR296" s="11">
        <f t="shared" ref="BR296" si="283">MAX(BR283:BR295)</f>
        <v>0.83333333333333337</v>
      </c>
      <c r="BS296" s="11">
        <f t="shared" ref="BS296" si="284">MAX(BS283:BS295)</f>
        <v>0.71794871794871817</v>
      </c>
      <c r="BT296" s="11">
        <f t="shared" ref="BT296" si="285">MAX(BT283:BT295)</f>
        <v>0.66666666666666652</v>
      </c>
      <c r="BU296" s="11">
        <f t="shared" ref="BU296" si="286">MAX(BU283:BU295)</f>
        <v>0.6410256410256413</v>
      </c>
      <c r="BV296" s="11">
        <f>AVERAGE(BP296:BU296)</f>
        <v>0.78632478632478631</v>
      </c>
      <c r="CC296" s="2">
        <f t="shared" ref="CC296:CJ296" si="287">MAX(CC283:CC295)</f>
        <v>52.142857142857139</v>
      </c>
      <c r="CD296" s="11">
        <f>MAX(CD283:CD295)</f>
        <v>0.83333333333333348</v>
      </c>
      <c r="CE296" s="11">
        <f t="shared" ref="CE296" si="288">MAX(CE283:CE295)</f>
        <v>0.99999999999999956</v>
      </c>
      <c r="CF296" s="11">
        <f t="shared" ref="CF296" si="289">MAX(CF283:CF295)</f>
        <v>0.99999999999999956</v>
      </c>
      <c r="CG296" s="11">
        <f t="shared" ref="CG296" si="290">MAX(CG283:CG295)</f>
        <v>0.83333333333333348</v>
      </c>
      <c r="CH296" s="11">
        <f t="shared" ref="CH296" si="291">MAX(CH283:CH295)</f>
        <v>0.52380952380952372</v>
      </c>
      <c r="CI296" s="11">
        <f t="shared" ref="CI296" si="292">MAX(CI283:CI295)</f>
        <v>0.53571428571428559</v>
      </c>
      <c r="CJ296" s="11">
        <f>AVERAGE(CD296:CI296)</f>
        <v>0.78769841269841256</v>
      </c>
      <c r="CK296" s="57">
        <f>SUM(CJ296+BV296+BH296+AT296+AF296+R296)/6</f>
        <v>0.79363807488807481</v>
      </c>
      <c r="CM296" t="s">
        <v>680</v>
      </c>
      <c r="CN296" s="11">
        <f>R296</f>
        <v>0.88568376068376031</v>
      </c>
      <c r="CO296" s="11">
        <f>AF296</f>
        <v>0.77182539682539675</v>
      </c>
      <c r="CP296" s="11">
        <f>AT296</f>
        <v>0.77136752136752129</v>
      </c>
      <c r="CQ296" s="11">
        <f>BH296</f>
        <v>0.75892857142857151</v>
      </c>
      <c r="CR296" s="11">
        <f>BV296</f>
        <v>0.78632478632478631</v>
      </c>
      <c r="CS296" s="11">
        <f>CJ296</f>
        <v>0.78769841269841256</v>
      </c>
      <c r="CV296" t="s">
        <v>680</v>
      </c>
      <c r="CW296" s="2">
        <f>K296</f>
        <v>55.307692307692292</v>
      </c>
      <c r="CX296" s="2">
        <f>Y296</f>
        <v>51.428571428571423</v>
      </c>
      <c r="CY296" s="2">
        <f>AM296</f>
        <v>53.307692307692299</v>
      </c>
      <c r="CZ296" s="2">
        <f>BA296</f>
        <v>50.785714285714292</v>
      </c>
      <c r="DA296" s="2">
        <f>BO296</f>
        <v>56.307692307692307</v>
      </c>
      <c r="DB296" s="2">
        <f>CC296</f>
        <v>52.142857142857139</v>
      </c>
      <c r="DC296" s="64">
        <f>SUM(CW296:DB296)/6</f>
        <v>53.213369963369964</v>
      </c>
    </row>
    <row r="297" spans="1:107" s="31" customFormat="1" x14ac:dyDescent="0.25">
      <c r="A297" s="31" t="s">
        <v>677</v>
      </c>
    </row>
    <row r="298" spans="1:107" x14ac:dyDescent="0.25">
      <c r="A298" s="5" t="s">
        <v>307</v>
      </c>
      <c r="B298" s="12" t="s">
        <v>308</v>
      </c>
      <c r="C298" t="s">
        <v>309</v>
      </c>
      <c r="E298" s="2"/>
      <c r="F298" s="2"/>
      <c r="G298" s="2"/>
      <c r="H298" s="2"/>
      <c r="I298" s="2">
        <v>0.92307692307692313</v>
      </c>
      <c r="J298" s="2">
        <v>0.15384615384615385</v>
      </c>
      <c r="K298" s="2">
        <v>1.0769230769230771</v>
      </c>
      <c r="L298" s="13">
        <v>0</v>
      </c>
      <c r="M298" s="13">
        <v>0</v>
      </c>
      <c r="N298" s="13">
        <v>0</v>
      </c>
      <c r="O298" s="13">
        <v>0</v>
      </c>
      <c r="P298" s="13">
        <v>7.6923076923076927E-2</v>
      </c>
      <c r="Q298" s="13">
        <v>1.2820512820512822E-2</v>
      </c>
      <c r="R298" s="9">
        <v>1.4957264957264958E-2</v>
      </c>
      <c r="S298" s="2">
        <v>0</v>
      </c>
      <c r="T298" s="2">
        <v>0</v>
      </c>
      <c r="U298" s="2">
        <v>0</v>
      </c>
      <c r="V298" s="2">
        <v>0</v>
      </c>
      <c r="W298" s="2">
        <v>0</v>
      </c>
      <c r="X298" s="2">
        <v>0</v>
      </c>
      <c r="Y298" s="2">
        <v>0</v>
      </c>
      <c r="Z298" s="11">
        <v>0</v>
      </c>
      <c r="AA298" s="11">
        <v>0</v>
      </c>
      <c r="AB298" s="11">
        <v>0</v>
      </c>
      <c r="AC298" s="11">
        <v>0</v>
      </c>
      <c r="AD298" s="11">
        <v>0</v>
      </c>
      <c r="AE298" s="11">
        <v>0</v>
      </c>
      <c r="AF298" s="10">
        <v>0</v>
      </c>
      <c r="AG298" s="2">
        <v>0.69230769230769229</v>
      </c>
      <c r="AH298" s="2">
        <v>0</v>
      </c>
      <c r="AI298" s="2">
        <v>0.69230769230769229</v>
      </c>
      <c r="AJ298" s="2">
        <v>0</v>
      </c>
      <c r="AK298" s="2">
        <v>0.30769230769230771</v>
      </c>
      <c r="AL298" s="2">
        <v>0.15384615384615385</v>
      </c>
      <c r="AM298" s="2">
        <v>1.8461538461538463</v>
      </c>
      <c r="AN298" s="11">
        <v>5.7692307692307689E-2</v>
      </c>
      <c r="AO298" s="11">
        <v>0</v>
      </c>
      <c r="AP298" s="11">
        <v>5.7692307692307689E-2</v>
      </c>
      <c r="AQ298" s="11">
        <v>0</v>
      </c>
      <c r="AR298" s="11">
        <v>2.5641025641025644E-2</v>
      </c>
      <c r="AS298" s="11">
        <v>1.2820512820512822E-2</v>
      </c>
      <c r="AT298" s="10">
        <v>2.5641025641025644E-2</v>
      </c>
      <c r="AU298" s="2">
        <v>1.9999999999999993</v>
      </c>
      <c r="AV298" s="2">
        <v>0</v>
      </c>
      <c r="AW298" s="2">
        <v>1.9999999999999993</v>
      </c>
      <c r="AX298" s="2">
        <v>1.9999999999999993</v>
      </c>
      <c r="AY298" s="2">
        <v>0</v>
      </c>
      <c r="AZ298" s="2">
        <v>0</v>
      </c>
      <c r="BA298" s="2">
        <v>5.9999999999999982</v>
      </c>
      <c r="BB298" s="11">
        <v>0.1666666666666666</v>
      </c>
      <c r="BC298" s="11">
        <v>0</v>
      </c>
      <c r="BD298" s="11">
        <v>0.1666666666666666</v>
      </c>
      <c r="BE298" s="11">
        <v>0.1666666666666666</v>
      </c>
      <c r="BF298" s="11">
        <v>0</v>
      </c>
      <c r="BG298" s="11">
        <v>0</v>
      </c>
      <c r="BH298" s="10">
        <v>8.3333333333333301E-2</v>
      </c>
      <c r="BI298">
        <v>0</v>
      </c>
      <c r="BJ298">
        <v>1.9999999999999996</v>
      </c>
      <c r="BK298">
        <v>0</v>
      </c>
      <c r="BL298">
        <v>0</v>
      </c>
      <c r="BM298">
        <v>0.30769230769230771</v>
      </c>
      <c r="BN298">
        <v>0.30769230769230771</v>
      </c>
      <c r="BO298">
        <v>2.615384615384615</v>
      </c>
      <c r="BP298" s="11">
        <v>0</v>
      </c>
      <c r="BQ298" s="11">
        <v>0.16666666666666663</v>
      </c>
      <c r="BR298" s="11">
        <v>0</v>
      </c>
      <c r="BS298" s="11">
        <v>0</v>
      </c>
      <c r="BT298" s="11">
        <v>2.5641025641025644E-2</v>
      </c>
      <c r="BU298" s="11">
        <v>2.5641025641025644E-2</v>
      </c>
      <c r="BV298" s="11">
        <v>3.6324786324786314E-2</v>
      </c>
      <c r="BW298">
        <v>0</v>
      </c>
      <c r="BX298">
        <v>0</v>
      </c>
      <c r="BY298">
        <v>0</v>
      </c>
      <c r="BZ298">
        <v>0</v>
      </c>
      <c r="CA298">
        <v>0.42857142857142855</v>
      </c>
      <c r="CB298">
        <v>0.2857142857142857</v>
      </c>
      <c r="CC298">
        <v>0.71428571428571419</v>
      </c>
      <c r="CD298" s="11">
        <v>0</v>
      </c>
      <c r="CE298" s="11">
        <v>0</v>
      </c>
      <c r="CF298" s="11">
        <v>0</v>
      </c>
      <c r="CG298" s="11">
        <v>0</v>
      </c>
      <c r="CH298" s="11">
        <v>3.5714285714285712E-2</v>
      </c>
      <c r="CI298" s="11">
        <v>2.3809523809523808E-2</v>
      </c>
      <c r="CJ298" s="11">
        <v>9.9206349206349201E-3</v>
      </c>
      <c r="CK298" s="57">
        <f t="shared" ref="CK298:CK315" si="293">SUM(CJ298+BV298+BH298+AT298+AF298+R298)/6</f>
        <v>2.8362840862840855E-2</v>
      </c>
    </row>
    <row r="299" spans="1:107" x14ac:dyDescent="0.25">
      <c r="A299" s="5" t="s">
        <v>307</v>
      </c>
      <c r="B299" s="12" t="s">
        <v>312</v>
      </c>
      <c r="C299" t="s">
        <v>313</v>
      </c>
      <c r="E299" s="2">
        <v>3.9999999999999982</v>
      </c>
      <c r="F299" s="2">
        <v>3.9999999999999982</v>
      </c>
      <c r="G299" s="2"/>
      <c r="H299" s="2">
        <v>1.9999999999999996</v>
      </c>
      <c r="I299" s="2">
        <v>2.3846153846153846</v>
      </c>
      <c r="J299" s="2">
        <v>3.2307692307692308</v>
      </c>
      <c r="K299" s="2">
        <v>15.615384615384613</v>
      </c>
      <c r="L299" s="13">
        <v>0.3333333333333332</v>
      </c>
      <c r="M299" s="13">
        <v>0.3333333333333332</v>
      </c>
      <c r="N299" s="13">
        <v>0</v>
      </c>
      <c r="O299" s="13">
        <v>0.16666666666666663</v>
      </c>
      <c r="P299" s="13">
        <v>0.19871794871794871</v>
      </c>
      <c r="Q299" s="13">
        <v>0.26923076923076922</v>
      </c>
      <c r="R299" s="9">
        <v>0.2168803418803418</v>
      </c>
      <c r="S299" s="2">
        <v>3.9999999999999987</v>
      </c>
      <c r="T299" s="2">
        <v>0.99999999999999967</v>
      </c>
      <c r="U299" s="2">
        <v>1.9999999999999993</v>
      </c>
      <c r="V299" s="2">
        <v>6.28571428571429</v>
      </c>
      <c r="W299" s="2">
        <v>5.8571428571428568</v>
      </c>
      <c r="X299" s="2">
        <v>1.5714285714285712</v>
      </c>
      <c r="Y299" s="2">
        <v>20.714285714285715</v>
      </c>
      <c r="Z299" s="11">
        <v>0.3333333333333332</v>
      </c>
      <c r="AA299" s="11">
        <v>8.3333333333333301E-2</v>
      </c>
      <c r="AB299" s="11">
        <v>0.1666666666666666</v>
      </c>
      <c r="AC299" s="11">
        <v>0.52380952380952417</v>
      </c>
      <c r="AD299" s="11">
        <v>0.48809523809523808</v>
      </c>
      <c r="AE299" s="11">
        <v>0.13095238095238093</v>
      </c>
      <c r="AF299" s="10">
        <v>0.28769841269841273</v>
      </c>
      <c r="AG299" s="2">
        <v>3.0000000000000009</v>
      </c>
      <c r="AH299" s="2">
        <v>0</v>
      </c>
      <c r="AI299" s="2">
        <v>0</v>
      </c>
      <c r="AJ299" s="2">
        <v>1.9999999999999996</v>
      </c>
      <c r="AK299" s="2">
        <v>2.9230769230769234</v>
      </c>
      <c r="AL299" s="2">
        <v>3.0769230769230762</v>
      </c>
      <c r="AM299" s="2">
        <v>11</v>
      </c>
      <c r="AN299" s="11">
        <v>0.25000000000000006</v>
      </c>
      <c r="AO299" s="11">
        <v>0</v>
      </c>
      <c r="AP299" s="11">
        <v>0</v>
      </c>
      <c r="AQ299" s="11">
        <v>0.16666666666666663</v>
      </c>
      <c r="AR299" s="11">
        <v>0.24358974358974361</v>
      </c>
      <c r="AS299" s="11">
        <v>0.25641025641025633</v>
      </c>
      <c r="AT299" s="10">
        <v>0.15277777777777779</v>
      </c>
      <c r="AU299" s="2">
        <v>0</v>
      </c>
      <c r="AV299" s="2">
        <v>1.9999999999999993</v>
      </c>
      <c r="AW299" s="2">
        <v>1.8571428571428565</v>
      </c>
      <c r="AX299" s="2">
        <v>0</v>
      </c>
      <c r="AY299" s="2">
        <v>3.8571428571428572</v>
      </c>
      <c r="AZ299" s="2">
        <v>1.2857142857142856</v>
      </c>
      <c r="BA299" s="2">
        <v>9</v>
      </c>
      <c r="BB299" s="11">
        <v>0</v>
      </c>
      <c r="BC299" s="11">
        <v>0.1666666666666666</v>
      </c>
      <c r="BD299" s="11">
        <v>0.15476190476190471</v>
      </c>
      <c r="BE299" s="11">
        <v>0</v>
      </c>
      <c r="BF299" s="11">
        <v>0.32142857142857145</v>
      </c>
      <c r="BG299" s="11">
        <v>0.10714285714285714</v>
      </c>
      <c r="BH299" s="10">
        <v>0.12499999999999999</v>
      </c>
      <c r="BI299">
        <v>3.0000000000000009</v>
      </c>
      <c r="BJ299">
        <v>1.9999999999999996</v>
      </c>
      <c r="BK299">
        <v>0</v>
      </c>
      <c r="BL299">
        <v>0</v>
      </c>
      <c r="BM299">
        <v>1.2307692307692308</v>
      </c>
      <c r="BN299">
        <v>0.61538461538461542</v>
      </c>
      <c r="BO299">
        <v>6.8461538461538467</v>
      </c>
      <c r="BP299" s="11">
        <v>0.25000000000000006</v>
      </c>
      <c r="BQ299" s="11">
        <v>0.16666666666666663</v>
      </c>
      <c r="BR299" s="11">
        <v>0</v>
      </c>
      <c r="BS299" s="11">
        <v>0</v>
      </c>
      <c r="BT299" s="11">
        <v>0.10256410256410257</v>
      </c>
      <c r="BU299" s="11">
        <v>5.1282051282051287E-2</v>
      </c>
      <c r="BV299" s="11">
        <v>9.5085470085470095E-2</v>
      </c>
      <c r="BW299">
        <v>1.9999999999999993</v>
      </c>
      <c r="BX299">
        <v>0</v>
      </c>
      <c r="BY299">
        <v>1.9999999999999993</v>
      </c>
      <c r="BZ299">
        <v>9.9999999999999982</v>
      </c>
      <c r="CA299">
        <v>0.2857142857142857</v>
      </c>
      <c r="CB299">
        <v>0</v>
      </c>
      <c r="CC299">
        <v>14.285714285714283</v>
      </c>
      <c r="CD299" s="11">
        <v>0.1666666666666666</v>
      </c>
      <c r="CE299" s="11">
        <v>0</v>
      </c>
      <c r="CF299" s="11">
        <v>0.1666666666666666</v>
      </c>
      <c r="CG299" s="11">
        <v>0.83333333333333315</v>
      </c>
      <c r="CH299" s="11">
        <v>2.3809523809523808E-2</v>
      </c>
      <c r="CI299" s="11">
        <v>0</v>
      </c>
      <c r="CJ299" s="11">
        <v>0.19841269841269835</v>
      </c>
      <c r="CK299" s="57">
        <f t="shared" si="293"/>
        <v>0.17930911680911679</v>
      </c>
    </row>
    <row r="300" spans="1:107" x14ac:dyDescent="0.25">
      <c r="A300" s="5" t="s">
        <v>307</v>
      </c>
      <c r="B300" s="12" t="s">
        <v>314</v>
      </c>
      <c r="C300" t="s">
        <v>315</v>
      </c>
      <c r="E300" s="2">
        <v>9.384615384615385</v>
      </c>
      <c r="F300" s="2">
        <v>10</v>
      </c>
      <c r="G300" s="2">
        <v>9.0000000000000018</v>
      </c>
      <c r="H300" s="2">
        <v>12.615384615384604</v>
      </c>
      <c r="I300" s="2">
        <v>5.2307692307692308</v>
      </c>
      <c r="J300" s="2">
        <v>5.3846153846153859</v>
      </c>
      <c r="K300" s="2">
        <v>51.615384615384613</v>
      </c>
      <c r="L300" s="13">
        <v>0.78205128205128205</v>
      </c>
      <c r="M300" s="13">
        <v>0.83333333333333337</v>
      </c>
      <c r="N300" s="13">
        <v>0.75000000000000011</v>
      </c>
      <c r="O300" s="13">
        <v>1.0512820512820504</v>
      </c>
      <c r="P300" s="13">
        <v>0.4358974358974359</v>
      </c>
      <c r="Q300" s="13">
        <v>0.44871794871794884</v>
      </c>
      <c r="R300" s="9">
        <v>0.71688034188034189</v>
      </c>
      <c r="S300" s="2">
        <v>11.857142857142852</v>
      </c>
      <c r="T300" s="2">
        <v>8.0000000000000089</v>
      </c>
      <c r="U300" s="2">
        <v>8.0000000000000089</v>
      </c>
      <c r="V300" s="2">
        <v>10.142857142857141</v>
      </c>
      <c r="W300" s="2">
        <v>4.7857142857142847</v>
      </c>
      <c r="X300" s="2">
        <v>3.9999999999999987</v>
      </c>
      <c r="Y300" s="2">
        <v>46.785714285714292</v>
      </c>
      <c r="Z300" s="11">
        <v>0.98809523809523769</v>
      </c>
      <c r="AA300" s="11">
        <v>0.66666666666666741</v>
      </c>
      <c r="AB300" s="11">
        <v>0.66666666666666741</v>
      </c>
      <c r="AC300" s="11">
        <v>0.84523809523809501</v>
      </c>
      <c r="AD300" s="11">
        <v>0.39880952380952372</v>
      </c>
      <c r="AE300" s="11">
        <v>0.3333333333333332</v>
      </c>
      <c r="AF300" s="10">
        <v>0.64980158730158732</v>
      </c>
      <c r="AG300" s="2">
        <v>10.999999999999995</v>
      </c>
      <c r="AH300" s="2">
        <v>8.0000000000000071</v>
      </c>
      <c r="AI300" s="2">
        <v>11.999999999999993</v>
      </c>
      <c r="AJ300" s="2">
        <v>6.0000000000000027</v>
      </c>
      <c r="AK300" s="2">
        <v>6.7692307692307709</v>
      </c>
      <c r="AL300" s="2">
        <v>6.3076923076923084</v>
      </c>
      <c r="AM300" s="2">
        <v>50.076923076923073</v>
      </c>
      <c r="AN300" s="11">
        <v>0.91666666666666619</v>
      </c>
      <c r="AO300" s="11">
        <v>0.6666666666666673</v>
      </c>
      <c r="AP300" s="11">
        <v>0.99999999999999944</v>
      </c>
      <c r="AQ300" s="11">
        <v>0.50000000000000022</v>
      </c>
      <c r="AR300" s="11">
        <v>0.56410256410256421</v>
      </c>
      <c r="AS300" s="11">
        <v>0.52564102564102566</v>
      </c>
      <c r="AT300" s="10">
        <v>0.6955128205128206</v>
      </c>
      <c r="AU300" s="2">
        <v>6.0000000000000036</v>
      </c>
      <c r="AV300" s="2">
        <v>3.9999999999999987</v>
      </c>
      <c r="AW300" s="2">
        <v>9.9999999999999982</v>
      </c>
      <c r="AX300" s="2">
        <v>8.0000000000000089</v>
      </c>
      <c r="AY300" s="2">
        <v>4.428571428571427</v>
      </c>
      <c r="AZ300" s="2">
        <v>2.2857142857142851</v>
      </c>
      <c r="BA300" s="2">
        <v>34.714285714285715</v>
      </c>
      <c r="BB300" s="11">
        <v>0.50000000000000033</v>
      </c>
      <c r="BC300" s="11">
        <v>0.3333333333333332</v>
      </c>
      <c r="BD300" s="11">
        <v>0.83333333333333315</v>
      </c>
      <c r="BE300" s="11">
        <v>0.66666666666666741</v>
      </c>
      <c r="BF300" s="11">
        <v>0.3690476190476189</v>
      </c>
      <c r="BG300" s="11">
        <v>0.19047619047619044</v>
      </c>
      <c r="BH300" s="10">
        <v>0.48214285714285721</v>
      </c>
      <c r="BI300">
        <v>5.9999999999999982</v>
      </c>
      <c r="BJ300">
        <v>8.0000000000000071</v>
      </c>
      <c r="BK300">
        <v>9.0000000000000018</v>
      </c>
      <c r="BL300">
        <v>8.0000000000000071</v>
      </c>
      <c r="BM300">
        <v>6.1538461538461551</v>
      </c>
      <c r="BN300">
        <v>5.6923076923076934</v>
      </c>
      <c r="BO300">
        <v>42.846153846153861</v>
      </c>
      <c r="BP300" s="11">
        <v>0.49999999999999983</v>
      </c>
      <c r="BQ300" s="11">
        <v>0.6666666666666673</v>
      </c>
      <c r="BR300" s="11">
        <v>0.75000000000000011</v>
      </c>
      <c r="BS300" s="11">
        <v>0.6666666666666673</v>
      </c>
      <c r="BT300" s="11">
        <v>0.51282051282051289</v>
      </c>
      <c r="BU300" s="11">
        <v>0.47435897435897445</v>
      </c>
      <c r="BV300" s="11">
        <v>0.5950854700854703</v>
      </c>
      <c r="BW300">
        <v>9.0000000000000036</v>
      </c>
      <c r="BX300">
        <v>7.0000000000000044</v>
      </c>
      <c r="BY300">
        <v>7.0000000000000044</v>
      </c>
      <c r="BZ300">
        <v>9.0000000000000036</v>
      </c>
      <c r="CA300">
        <v>5.7142857142857171</v>
      </c>
      <c r="CB300">
        <v>3.2857142857142847</v>
      </c>
      <c r="CC300">
        <v>41.000000000000014</v>
      </c>
      <c r="CD300" s="11">
        <v>0.75000000000000033</v>
      </c>
      <c r="CE300" s="11">
        <v>0.5833333333333337</v>
      </c>
      <c r="CF300" s="11">
        <v>0.5833333333333337</v>
      </c>
      <c r="CG300" s="11">
        <v>0.75000000000000033</v>
      </c>
      <c r="CH300" s="11">
        <v>0.47619047619047644</v>
      </c>
      <c r="CI300" s="11">
        <v>0.27380952380952372</v>
      </c>
      <c r="CJ300" s="11">
        <v>0.56944444444444464</v>
      </c>
      <c r="CK300" s="57">
        <f t="shared" si="293"/>
        <v>0.61814458689458707</v>
      </c>
    </row>
    <row r="301" spans="1:107" x14ac:dyDescent="0.25">
      <c r="A301" s="5" t="s">
        <v>307</v>
      </c>
      <c r="B301" s="12" t="s">
        <v>316</v>
      </c>
      <c r="C301" t="s">
        <v>317</v>
      </c>
      <c r="E301" s="2">
        <v>8.0000000000000071</v>
      </c>
      <c r="F301" s="2">
        <v>8.0000000000000071</v>
      </c>
      <c r="G301" s="2">
        <v>11.999999999999993</v>
      </c>
      <c r="H301" s="2">
        <v>10</v>
      </c>
      <c r="I301" s="2">
        <v>3.6923076923076921</v>
      </c>
      <c r="J301" s="2">
        <v>2.615384615384615</v>
      </c>
      <c r="K301" s="2">
        <v>44.307692307692314</v>
      </c>
      <c r="L301" s="13">
        <v>0.6666666666666673</v>
      </c>
      <c r="M301" s="13">
        <v>0.6666666666666673</v>
      </c>
      <c r="N301" s="13">
        <v>0.99999999999999944</v>
      </c>
      <c r="O301" s="13">
        <v>0.83333333333333337</v>
      </c>
      <c r="P301" s="13">
        <v>0.30769230769230765</v>
      </c>
      <c r="Q301" s="13">
        <v>0.21794871794871792</v>
      </c>
      <c r="R301" s="9">
        <v>0.61538461538461553</v>
      </c>
      <c r="S301" s="2">
        <v>8.0000000000000089</v>
      </c>
      <c r="T301" s="2">
        <v>7.0000000000000044</v>
      </c>
      <c r="U301" s="2">
        <v>8.0000000000000089</v>
      </c>
      <c r="V301" s="2">
        <v>10.142857142857144</v>
      </c>
      <c r="W301" s="2">
        <v>0.85714285714285698</v>
      </c>
      <c r="X301" s="2">
        <v>1.1428571428571426</v>
      </c>
      <c r="Y301" s="2">
        <v>35.142857142857167</v>
      </c>
      <c r="Z301" s="11">
        <v>0.66666666666666741</v>
      </c>
      <c r="AA301" s="11">
        <v>0.5833333333333337</v>
      </c>
      <c r="AB301" s="11">
        <v>0.66666666666666741</v>
      </c>
      <c r="AC301" s="11">
        <v>0.84523809523809534</v>
      </c>
      <c r="AD301" s="11">
        <v>7.1428571428571411E-2</v>
      </c>
      <c r="AE301" s="11">
        <v>9.5238095238095219E-2</v>
      </c>
      <c r="AF301" s="10">
        <v>0.48809523809523842</v>
      </c>
      <c r="AG301" s="2">
        <v>8.0000000000000071</v>
      </c>
      <c r="AH301" s="2">
        <v>6.0000000000000027</v>
      </c>
      <c r="AI301" s="2">
        <v>6.0000000000000009</v>
      </c>
      <c r="AJ301" s="2">
        <v>3.9999999999999982</v>
      </c>
      <c r="AK301" s="2">
        <v>2.5384615384615388</v>
      </c>
      <c r="AL301" s="2">
        <v>2.7692307692307683</v>
      </c>
      <c r="AM301" s="2">
        <v>29.307692307692314</v>
      </c>
      <c r="AN301" s="11">
        <v>0.6666666666666673</v>
      </c>
      <c r="AO301" s="11">
        <v>0.50000000000000022</v>
      </c>
      <c r="AP301" s="11">
        <v>0.50000000000000011</v>
      </c>
      <c r="AQ301" s="11">
        <v>0.3333333333333332</v>
      </c>
      <c r="AR301" s="11">
        <v>0.21153846153846156</v>
      </c>
      <c r="AS301" s="11">
        <v>0.2307692307692307</v>
      </c>
      <c r="AT301" s="10">
        <v>0.40705128205128216</v>
      </c>
      <c r="AU301" s="2">
        <v>1.9999999999999993</v>
      </c>
      <c r="AV301" s="2">
        <v>6.0000000000000036</v>
      </c>
      <c r="AW301" s="2">
        <v>8.0000000000000089</v>
      </c>
      <c r="AX301" s="2">
        <v>6.0000000000000036</v>
      </c>
      <c r="AY301" s="2">
        <v>2.8571428571428568</v>
      </c>
      <c r="AZ301" s="2">
        <v>0.71428571428571419</v>
      </c>
      <c r="BA301" s="2">
        <v>25.571428571428591</v>
      </c>
      <c r="BB301" s="11">
        <v>0.1666666666666666</v>
      </c>
      <c r="BC301" s="11">
        <v>0.50000000000000033</v>
      </c>
      <c r="BD301" s="11">
        <v>0.66666666666666741</v>
      </c>
      <c r="BE301" s="11">
        <v>0.50000000000000033</v>
      </c>
      <c r="BF301" s="11">
        <v>0.23809523809523805</v>
      </c>
      <c r="BG301" s="11">
        <v>5.9523809523809514E-2</v>
      </c>
      <c r="BH301" s="10">
        <v>0.3551587301587304</v>
      </c>
      <c r="BI301">
        <v>3.9999999999999982</v>
      </c>
      <c r="BJ301">
        <v>6.0000000000000027</v>
      </c>
      <c r="BK301">
        <v>8.0000000000000071</v>
      </c>
      <c r="BL301">
        <v>6.0000000000000027</v>
      </c>
      <c r="BM301">
        <v>3.307692307692307</v>
      </c>
      <c r="BN301">
        <v>2.1538461538461537</v>
      </c>
      <c r="BO301">
        <v>29.461538461538471</v>
      </c>
      <c r="BP301" s="11">
        <v>0.3333333333333332</v>
      </c>
      <c r="BQ301" s="11">
        <v>0.50000000000000022</v>
      </c>
      <c r="BR301" s="11">
        <v>0.6666666666666673</v>
      </c>
      <c r="BS301" s="11">
        <v>0.50000000000000022</v>
      </c>
      <c r="BT301" s="11">
        <v>0.27564102564102561</v>
      </c>
      <c r="BU301" s="11">
        <v>0.17948717948717949</v>
      </c>
      <c r="BV301" s="11">
        <v>0.40918803418803429</v>
      </c>
      <c r="BW301">
        <v>1.9999999999999993</v>
      </c>
      <c r="BX301">
        <v>3.9999999999999987</v>
      </c>
      <c r="BY301">
        <v>6.0000000000000036</v>
      </c>
      <c r="BZ301">
        <v>3.9999999999999987</v>
      </c>
      <c r="CA301">
        <v>1.4285714285714284</v>
      </c>
      <c r="CB301">
        <v>1</v>
      </c>
      <c r="CC301">
        <v>18.428571428571427</v>
      </c>
      <c r="CD301" s="11">
        <v>0.1666666666666666</v>
      </c>
      <c r="CE301" s="11">
        <v>0.3333333333333332</v>
      </c>
      <c r="CF301" s="11">
        <v>0.50000000000000033</v>
      </c>
      <c r="CG301" s="11">
        <v>0.3333333333333332</v>
      </c>
      <c r="CH301" s="11">
        <v>0.11904761904761903</v>
      </c>
      <c r="CI301" s="11">
        <v>8.3333333333333329E-2</v>
      </c>
      <c r="CJ301" s="11">
        <v>0.25595238095238093</v>
      </c>
      <c r="CK301" s="57">
        <f t="shared" si="293"/>
        <v>0.42180504680504693</v>
      </c>
    </row>
    <row r="302" spans="1:107" x14ac:dyDescent="0.25">
      <c r="A302" s="5" t="s">
        <v>307</v>
      </c>
      <c r="B302" s="12" t="s">
        <v>318</v>
      </c>
      <c r="C302" t="s">
        <v>319</v>
      </c>
      <c r="E302" s="2">
        <v>1.9999999999999996</v>
      </c>
      <c r="F302" s="2">
        <v>3.9999999999999982</v>
      </c>
      <c r="G302" s="2">
        <v>1.9999999999999996</v>
      </c>
      <c r="H302" s="2">
        <v>6.0000000000000027</v>
      </c>
      <c r="I302" s="2">
        <v>0.61538461538461542</v>
      </c>
      <c r="J302" s="2">
        <v>0.61538461538461542</v>
      </c>
      <c r="K302" s="2">
        <v>15.23076923076923</v>
      </c>
      <c r="L302" s="13">
        <v>0.16666666666666663</v>
      </c>
      <c r="M302" s="13">
        <v>0.3333333333333332</v>
      </c>
      <c r="N302" s="13">
        <v>0.16666666666666663</v>
      </c>
      <c r="O302" s="13">
        <v>0.50000000000000022</v>
      </c>
      <c r="P302" s="13">
        <v>5.1282051282051287E-2</v>
      </c>
      <c r="Q302" s="13">
        <v>5.1282051282051287E-2</v>
      </c>
      <c r="R302" s="9">
        <v>0.21153846153846156</v>
      </c>
      <c r="S302" s="2">
        <v>1.9999999999999993</v>
      </c>
      <c r="T302" s="2">
        <v>1.9999999999999993</v>
      </c>
      <c r="U302" s="2">
        <v>3.9999999999999987</v>
      </c>
      <c r="V302" s="2">
        <v>1.9999999999999993</v>
      </c>
      <c r="W302" s="2">
        <v>1.2857142857142856</v>
      </c>
      <c r="X302" s="2">
        <v>0.2857142857142857</v>
      </c>
      <c r="Y302" s="2">
        <v>11.571428571428568</v>
      </c>
      <c r="Z302" s="11">
        <v>0.1666666666666666</v>
      </c>
      <c r="AA302" s="11">
        <v>0.1666666666666666</v>
      </c>
      <c r="AB302" s="11">
        <v>0.3333333333333332</v>
      </c>
      <c r="AC302" s="11">
        <v>0.1666666666666666</v>
      </c>
      <c r="AD302" s="11">
        <v>0.10714285714285714</v>
      </c>
      <c r="AE302" s="11">
        <v>2.3809523809523808E-2</v>
      </c>
      <c r="AF302" s="10">
        <v>0.16071428571428567</v>
      </c>
      <c r="AG302" s="2">
        <v>1.9999999999999996</v>
      </c>
      <c r="AH302" s="2">
        <v>1.9999999999999996</v>
      </c>
      <c r="AI302" s="2">
        <v>1.9999999999999996</v>
      </c>
      <c r="AJ302" s="2">
        <v>1.9999999999999996</v>
      </c>
      <c r="AK302" s="2">
        <v>0.15384615384615385</v>
      </c>
      <c r="AL302" s="2">
        <v>1.6153846153846154</v>
      </c>
      <c r="AM302" s="2">
        <v>9.7692307692307665</v>
      </c>
      <c r="AN302" s="11">
        <v>0.16666666666666663</v>
      </c>
      <c r="AO302" s="11">
        <v>0.16666666666666663</v>
      </c>
      <c r="AP302" s="11">
        <v>0.16666666666666663</v>
      </c>
      <c r="AQ302" s="11">
        <v>0.16666666666666663</v>
      </c>
      <c r="AR302" s="11">
        <v>1.2820512820512822E-2</v>
      </c>
      <c r="AS302" s="11">
        <v>0.13461538461538461</v>
      </c>
      <c r="AT302" s="10">
        <v>0.13568376068376065</v>
      </c>
      <c r="AU302" s="2">
        <v>0</v>
      </c>
      <c r="AV302" s="2">
        <v>1.9999999999999993</v>
      </c>
      <c r="AW302" s="2">
        <v>3.9999999999999987</v>
      </c>
      <c r="AX302" s="2">
        <v>1.9999999999999993</v>
      </c>
      <c r="AY302" s="2">
        <v>1.5714285714285712</v>
      </c>
      <c r="AZ302" s="2">
        <v>0.2857142857142857</v>
      </c>
      <c r="BA302" s="2">
        <v>9.8571428571428559</v>
      </c>
      <c r="BB302" s="11">
        <v>0</v>
      </c>
      <c r="BC302" s="11">
        <v>0.1666666666666666</v>
      </c>
      <c r="BD302" s="11">
        <v>0.3333333333333332</v>
      </c>
      <c r="BE302" s="11">
        <v>0.1666666666666666</v>
      </c>
      <c r="BF302" s="11">
        <v>0.13095238095238093</v>
      </c>
      <c r="BG302" s="11">
        <v>2.3809523809523808E-2</v>
      </c>
      <c r="BH302" s="10">
        <v>0.13690476190476186</v>
      </c>
      <c r="BI302">
        <v>0.99999999999999978</v>
      </c>
      <c r="BJ302">
        <v>3.9999999999999982</v>
      </c>
      <c r="BK302">
        <v>1.9999999999999996</v>
      </c>
      <c r="BL302">
        <v>1.9999999999999996</v>
      </c>
      <c r="BM302">
        <v>0.92307692307692313</v>
      </c>
      <c r="BN302">
        <v>0.46153846153846156</v>
      </c>
      <c r="BO302">
        <v>10.384615384615383</v>
      </c>
      <c r="BP302" s="11">
        <v>8.3333333333333315E-2</v>
      </c>
      <c r="BQ302" s="11">
        <v>0.3333333333333332</v>
      </c>
      <c r="BR302" s="11">
        <v>0.16666666666666663</v>
      </c>
      <c r="BS302" s="11">
        <v>0.16666666666666663</v>
      </c>
      <c r="BT302" s="11">
        <v>7.6923076923076927E-2</v>
      </c>
      <c r="BU302" s="11">
        <v>3.8461538461538464E-2</v>
      </c>
      <c r="BV302" s="11">
        <v>0.14423076923076919</v>
      </c>
      <c r="BW302">
        <v>0</v>
      </c>
      <c r="BX302">
        <v>0</v>
      </c>
      <c r="BY302">
        <v>1.9999999999999993</v>
      </c>
      <c r="BZ302">
        <v>0</v>
      </c>
      <c r="CA302">
        <v>0.14285714285714285</v>
      </c>
      <c r="CB302">
        <v>0.2857142857142857</v>
      </c>
      <c r="CC302">
        <v>2.4285714285714279</v>
      </c>
      <c r="CD302" s="11">
        <v>0</v>
      </c>
      <c r="CE302" s="11">
        <v>0</v>
      </c>
      <c r="CF302" s="11">
        <v>0.1666666666666666</v>
      </c>
      <c r="CG302" s="11">
        <v>0</v>
      </c>
      <c r="CH302" s="11">
        <v>1.1904761904761904E-2</v>
      </c>
      <c r="CI302" s="11">
        <v>2.3809523809523808E-2</v>
      </c>
      <c r="CJ302" s="11">
        <v>3.3730158730158714E-2</v>
      </c>
      <c r="CK302" s="57">
        <f t="shared" si="293"/>
        <v>0.13713369963369962</v>
      </c>
    </row>
    <row r="303" spans="1:107" x14ac:dyDescent="0.25">
      <c r="A303" s="5" t="s">
        <v>307</v>
      </c>
      <c r="B303" t="s">
        <v>320</v>
      </c>
      <c r="C303" t="s">
        <v>321</v>
      </c>
      <c r="E303" s="2"/>
      <c r="F303" s="2"/>
      <c r="G303" s="2"/>
      <c r="H303" s="2"/>
      <c r="I303" s="2"/>
      <c r="J303" s="2"/>
      <c r="K303" s="2">
        <v>0</v>
      </c>
      <c r="L303" s="13">
        <v>0</v>
      </c>
      <c r="M303" s="13">
        <v>0</v>
      </c>
      <c r="N303" s="13">
        <v>0</v>
      </c>
      <c r="O303" s="13">
        <v>0</v>
      </c>
      <c r="P303" s="13">
        <v>0</v>
      </c>
      <c r="Q303" s="13">
        <v>0</v>
      </c>
      <c r="R303" s="9">
        <v>0</v>
      </c>
      <c r="S303" s="2">
        <v>6.0000000000000036</v>
      </c>
      <c r="T303" s="2">
        <v>3.9999999999999987</v>
      </c>
      <c r="U303" s="2">
        <v>8.0000000000000089</v>
      </c>
      <c r="V303" s="2">
        <v>3.9999999999999987</v>
      </c>
      <c r="W303" s="2">
        <v>1.8571428571428568</v>
      </c>
      <c r="X303" s="2">
        <v>0.85714285714285698</v>
      </c>
      <c r="Y303" s="2">
        <v>24.714285714285726</v>
      </c>
      <c r="Z303" s="11">
        <v>0.50000000000000033</v>
      </c>
      <c r="AA303" s="11">
        <v>0.3333333333333332</v>
      </c>
      <c r="AB303" s="11">
        <v>0.66666666666666741</v>
      </c>
      <c r="AC303" s="11">
        <v>0.3333333333333332</v>
      </c>
      <c r="AD303" s="11">
        <v>0.15476190476190474</v>
      </c>
      <c r="AE303" s="11">
        <v>7.1428571428571411E-2</v>
      </c>
      <c r="AF303" s="10">
        <v>0.34325396825396837</v>
      </c>
      <c r="AG303" s="2">
        <v>0</v>
      </c>
      <c r="AH303" s="2">
        <v>1.9999999999999996</v>
      </c>
      <c r="AI303" s="2">
        <v>1.9999999999999996</v>
      </c>
      <c r="AJ303" s="2">
        <v>0</v>
      </c>
      <c r="AK303" s="2">
        <v>0.76923076923076927</v>
      </c>
      <c r="AL303" s="2">
        <v>0</v>
      </c>
      <c r="AM303" s="2">
        <v>4.7692307692307683</v>
      </c>
      <c r="AN303" s="11">
        <v>0</v>
      </c>
      <c r="AO303" s="11">
        <v>0.16666666666666663</v>
      </c>
      <c r="AP303" s="11">
        <v>0.16666666666666663</v>
      </c>
      <c r="AQ303" s="11">
        <v>0</v>
      </c>
      <c r="AR303" s="11">
        <v>6.4102564102564111E-2</v>
      </c>
      <c r="AS303" s="11">
        <v>0</v>
      </c>
      <c r="AT303" s="10">
        <v>6.6239316239316226E-2</v>
      </c>
      <c r="AU303" s="2">
        <v>7.7142857142857224</v>
      </c>
      <c r="AV303" s="2">
        <v>0</v>
      </c>
      <c r="AW303" s="2">
        <v>1.9999999999999993</v>
      </c>
      <c r="AX303" s="2">
        <v>0</v>
      </c>
      <c r="AY303" s="2">
        <v>1.8571428571428568</v>
      </c>
      <c r="AZ303" s="2">
        <v>0.2857142857142857</v>
      </c>
      <c r="BA303" s="2">
        <v>11.857142857142867</v>
      </c>
      <c r="BB303" s="11">
        <v>0.64285714285714357</v>
      </c>
      <c r="BC303" s="11">
        <v>0</v>
      </c>
      <c r="BD303" s="11">
        <v>0.1666666666666666</v>
      </c>
      <c r="BE303" s="11">
        <v>0</v>
      </c>
      <c r="BF303" s="11">
        <v>0.15476190476190474</v>
      </c>
      <c r="BG303" s="11">
        <v>2.3809523809523808E-2</v>
      </c>
      <c r="BH303" s="10">
        <v>0.16468253968253979</v>
      </c>
      <c r="BI303">
        <v>1.9999999999999996</v>
      </c>
      <c r="BJ303">
        <v>1.9999999999999996</v>
      </c>
      <c r="BK303">
        <v>1.9999999999999996</v>
      </c>
      <c r="BL303">
        <v>1.9999999999999996</v>
      </c>
      <c r="BM303">
        <v>0.76923076923076927</v>
      </c>
      <c r="BN303">
        <v>0</v>
      </c>
      <c r="BO303">
        <v>8.7692307692307683</v>
      </c>
      <c r="BP303" s="11">
        <v>0.16666666666666663</v>
      </c>
      <c r="BQ303" s="11">
        <v>0.16666666666666663</v>
      </c>
      <c r="BR303" s="11">
        <v>0.16666666666666663</v>
      </c>
      <c r="BS303" s="11">
        <v>0.16666666666666663</v>
      </c>
      <c r="BT303" s="11">
        <v>6.4102564102564111E-2</v>
      </c>
      <c r="BU303" s="11">
        <v>0</v>
      </c>
      <c r="BV303" s="11">
        <v>0.12179487179487176</v>
      </c>
      <c r="BW303">
        <v>0</v>
      </c>
      <c r="BX303">
        <v>0</v>
      </c>
      <c r="BY303">
        <v>6.0000000000000036</v>
      </c>
      <c r="BZ303">
        <v>3.9999999999999987</v>
      </c>
      <c r="CA303">
        <v>1.9999999999999996</v>
      </c>
      <c r="CB303">
        <v>0.14285714285714285</v>
      </c>
      <c r="CC303">
        <v>12.142857142857144</v>
      </c>
      <c r="CD303" s="11">
        <v>0</v>
      </c>
      <c r="CE303" s="11">
        <v>0</v>
      </c>
      <c r="CF303" s="11">
        <v>0.50000000000000033</v>
      </c>
      <c r="CG303" s="11">
        <v>0.3333333333333332</v>
      </c>
      <c r="CH303" s="11">
        <v>0.16666666666666663</v>
      </c>
      <c r="CI303" s="11">
        <v>1.1904761904761904E-2</v>
      </c>
      <c r="CJ303" s="11">
        <v>0.16865079365079363</v>
      </c>
      <c r="CK303" s="57">
        <f t="shared" si="293"/>
        <v>0.14410358160358164</v>
      </c>
    </row>
    <row r="304" spans="1:107" x14ac:dyDescent="0.25">
      <c r="A304" s="5" t="s">
        <v>307</v>
      </c>
      <c r="B304" s="12" t="s">
        <v>322</v>
      </c>
      <c r="C304" t="s">
        <v>323</v>
      </c>
      <c r="E304" s="2">
        <v>8.1538461538461604</v>
      </c>
      <c r="F304" s="2">
        <v>8.0000000000000071</v>
      </c>
      <c r="G304" s="2">
        <v>8.0000000000000071</v>
      </c>
      <c r="H304" s="2">
        <v>3.9999999999999982</v>
      </c>
      <c r="I304" s="2">
        <v>4.9230769230769225</v>
      </c>
      <c r="J304" s="2">
        <v>1.8461538461538458</v>
      </c>
      <c r="K304" s="2">
        <v>34.923076923076941</v>
      </c>
      <c r="L304" s="13">
        <v>0.67948717948718007</v>
      </c>
      <c r="M304" s="13">
        <v>0.6666666666666673</v>
      </c>
      <c r="N304" s="13">
        <v>0.6666666666666673</v>
      </c>
      <c r="O304" s="13">
        <v>0.3333333333333332</v>
      </c>
      <c r="P304" s="13">
        <v>0.41025641025641019</v>
      </c>
      <c r="Q304" s="13">
        <v>0.15384615384615383</v>
      </c>
      <c r="R304" s="9">
        <v>0.48504273504273526</v>
      </c>
      <c r="S304" s="2">
        <v>1.9999999999999993</v>
      </c>
      <c r="T304" s="2">
        <v>8.0000000000000089</v>
      </c>
      <c r="U304" s="2">
        <v>8.0000000000000089</v>
      </c>
      <c r="V304" s="2">
        <v>6.0000000000000036</v>
      </c>
      <c r="W304" s="2">
        <v>4.5714285714285712</v>
      </c>
      <c r="X304" s="2">
        <v>2.9999999999999996</v>
      </c>
      <c r="Y304" s="2">
        <v>31.571428571428591</v>
      </c>
      <c r="Z304" s="11">
        <v>0.1666666666666666</v>
      </c>
      <c r="AA304" s="11">
        <v>0.66666666666666741</v>
      </c>
      <c r="AB304" s="11">
        <v>0.66666666666666741</v>
      </c>
      <c r="AC304" s="11">
        <v>0.50000000000000033</v>
      </c>
      <c r="AD304" s="11">
        <v>0.38095238095238093</v>
      </c>
      <c r="AE304" s="11">
        <v>0.24999999999999997</v>
      </c>
      <c r="AF304" s="10">
        <v>0.43849206349206377</v>
      </c>
      <c r="AG304" s="2">
        <v>6.0000000000000027</v>
      </c>
      <c r="AH304" s="2">
        <v>3.9999999999999982</v>
      </c>
      <c r="AI304" s="2">
        <v>10</v>
      </c>
      <c r="AJ304" s="2">
        <v>8.0000000000000071</v>
      </c>
      <c r="AK304" s="2">
        <v>3.0769230769230762</v>
      </c>
      <c r="AL304" s="2">
        <v>2.3076923076923075</v>
      </c>
      <c r="AM304" s="2">
        <v>33.384615384615394</v>
      </c>
      <c r="AN304" s="11">
        <v>0.50000000000000022</v>
      </c>
      <c r="AO304" s="11">
        <v>0.3333333333333332</v>
      </c>
      <c r="AP304" s="11">
        <v>0.83333333333333337</v>
      </c>
      <c r="AQ304" s="11">
        <v>0.6666666666666673</v>
      </c>
      <c r="AR304" s="11">
        <v>0.25641025641025633</v>
      </c>
      <c r="AS304" s="11">
        <v>0.19230769230769229</v>
      </c>
      <c r="AT304" s="10">
        <v>0.4636752136752138</v>
      </c>
      <c r="AU304" s="2">
        <v>8.0000000000000089</v>
      </c>
      <c r="AV304" s="2">
        <v>1.9999999999999993</v>
      </c>
      <c r="AW304" s="2">
        <v>3.9999999999999987</v>
      </c>
      <c r="AX304" s="2">
        <v>1.9999999999999993</v>
      </c>
      <c r="AY304" s="2">
        <v>1.714285714285714</v>
      </c>
      <c r="AZ304" s="2">
        <v>1.9999999999999996</v>
      </c>
      <c r="BA304" s="2">
        <v>19.714285714285722</v>
      </c>
      <c r="BB304" s="11">
        <v>0.66666666666666741</v>
      </c>
      <c r="BC304" s="11">
        <v>0.1666666666666666</v>
      </c>
      <c r="BD304" s="11">
        <v>0.3333333333333332</v>
      </c>
      <c r="BE304" s="11">
        <v>0.1666666666666666</v>
      </c>
      <c r="BF304" s="11">
        <v>0.14285714285714282</v>
      </c>
      <c r="BG304" s="11">
        <v>0.16666666666666663</v>
      </c>
      <c r="BH304" s="10">
        <v>0.27380952380952389</v>
      </c>
      <c r="BI304">
        <v>3.9999999999999982</v>
      </c>
      <c r="BJ304">
        <v>3.9999999999999982</v>
      </c>
      <c r="BK304">
        <v>6.0000000000000027</v>
      </c>
      <c r="BL304">
        <v>8.0000000000000071</v>
      </c>
      <c r="BM304">
        <v>2.7692307692307683</v>
      </c>
      <c r="BN304">
        <v>2.9230769230769225</v>
      </c>
      <c r="BO304">
        <v>27.692307692307697</v>
      </c>
      <c r="BP304" s="11">
        <v>0.3333333333333332</v>
      </c>
      <c r="BQ304" s="11">
        <v>0.3333333333333332</v>
      </c>
      <c r="BR304" s="11">
        <v>0.50000000000000022</v>
      </c>
      <c r="BS304" s="11">
        <v>0.6666666666666673</v>
      </c>
      <c r="BT304" s="11">
        <v>0.2307692307692307</v>
      </c>
      <c r="BU304" s="11">
        <v>0.24358974358974353</v>
      </c>
      <c r="BV304" s="11">
        <v>0.38461538461538475</v>
      </c>
      <c r="BW304">
        <v>1.9999999999999993</v>
      </c>
      <c r="BX304">
        <v>3.9999999999999987</v>
      </c>
      <c r="BY304">
        <v>1.9999999999999993</v>
      </c>
      <c r="BZ304">
        <v>1.9999999999999993</v>
      </c>
      <c r="CA304">
        <v>0.99999999999999989</v>
      </c>
      <c r="CB304">
        <v>1.4285714285714284</v>
      </c>
      <c r="CC304">
        <v>12.428571428571425</v>
      </c>
      <c r="CD304" s="11">
        <v>0.1666666666666666</v>
      </c>
      <c r="CE304" s="11">
        <v>0.3333333333333332</v>
      </c>
      <c r="CF304" s="11">
        <v>0.1666666666666666</v>
      </c>
      <c r="CG304" s="11">
        <v>0.1666666666666666</v>
      </c>
      <c r="CH304" s="11">
        <v>8.3333333333333329E-2</v>
      </c>
      <c r="CI304" s="11">
        <v>0.11904761904761903</v>
      </c>
      <c r="CJ304" s="11">
        <v>0.17261904761904756</v>
      </c>
      <c r="CK304" s="57">
        <f t="shared" si="293"/>
        <v>0.36970899470899482</v>
      </c>
    </row>
    <row r="305" spans="1:107" x14ac:dyDescent="0.25">
      <c r="A305" s="5" t="s">
        <v>307</v>
      </c>
      <c r="B305" s="12" t="s">
        <v>326</v>
      </c>
      <c r="C305" t="s">
        <v>327</v>
      </c>
      <c r="E305" s="2">
        <v>1.9999999999999996</v>
      </c>
      <c r="F305" s="2"/>
      <c r="G305" s="2">
        <v>1.9999999999999996</v>
      </c>
      <c r="H305" s="2">
        <v>1.9999999999999996</v>
      </c>
      <c r="I305" s="2">
        <v>1.9999999999999996</v>
      </c>
      <c r="J305" s="2"/>
      <c r="K305" s="2">
        <v>7.9999999999999982</v>
      </c>
      <c r="L305" s="13">
        <v>0.16666666666666663</v>
      </c>
      <c r="M305" s="13">
        <v>0</v>
      </c>
      <c r="N305" s="13">
        <v>0.16666666666666663</v>
      </c>
      <c r="O305" s="13">
        <v>0.16666666666666663</v>
      </c>
      <c r="P305" s="13">
        <v>0.16666666666666663</v>
      </c>
      <c r="Q305" s="13">
        <v>0</v>
      </c>
      <c r="R305" s="9">
        <v>0.11111111111111109</v>
      </c>
      <c r="S305" s="2">
        <v>3.9999999999999987</v>
      </c>
      <c r="T305" s="2">
        <v>0</v>
      </c>
      <c r="U305" s="2">
        <v>3.9999999999999987</v>
      </c>
      <c r="V305" s="2">
        <v>3</v>
      </c>
      <c r="W305" s="2">
        <v>1.9999999999999996</v>
      </c>
      <c r="X305" s="2">
        <v>0</v>
      </c>
      <c r="Y305" s="2">
        <v>12.999999999999996</v>
      </c>
      <c r="Z305" s="11">
        <v>0.3333333333333332</v>
      </c>
      <c r="AA305" s="11">
        <v>0</v>
      </c>
      <c r="AB305" s="11">
        <v>0.3333333333333332</v>
      </c>
      <c r="AC305" s="11">
        <v>0.25</v>
      </c>
      <c r="AD305" s="11">
        <v>0.16666666666666663</v>
      </c>
      <c r="AE305" s="11">
        <v>0</v>
      </c>
      <c r="AF305" s="10">
        <v>0.1805555555555555</v>
      </c>
      <c r="AG305" s="2">
        <v>3.9999999999999982</v>
      </c>
      <c r="AH305" s="2">
        <v>3.9999999999999982</v>
      </c>
      <c r="AI305" s="2">
        <v>8.0000000000000071</v>
      </c>
      <c r="AJ305" s="2">
        <v>1.9999999999999996</v>
      </c>
      <c r="AK305" s="2">
        <v>1</v>
      </c>
      <c r="AL305" s="2">
        <v>1.3076923076923077</v>
      </c>
      <c r="AM305" s="2">
        <v>20.30769230769231</v>
      </c>
      <c r="AN305" s="11">
        <v>0.3333333333333332</v>
      </c>
      <c r="AO305" s="11">
        <v>0.3333333333333332</v>
      </c>
      <c r="AP305" s="11">
        <v>0.6666666666666673</v>
      </c>
      <c r="AQ305" s="11">
        <v>0.16666666666666663</v>
      </c>
      <c r="AR305" s="11">
        <v>8.3333333333333329E-2</v>
      </c>
      <c r="AS305" s="11">
        <v>0.10897435897435898</v>
      </c>
      <c r="AT305" s="10">
        <v>0.2820512820512821</v>
      </c>
      <c r="AU305" s="2">
        <v>1.9999999999999993</v>
      </c>
      <c r="AV305" s="2">
        <v>0</v>
      </c>
      <c r="AW305" s="2">
        <v>3</v>
      </c>
      <c r="AX305" s="2">
        <v>0.99999999999999967</v>
      </c>
      <c r="AY305" s="2">
        <v>0.5714285714285714</v>
      </c>
      <c r="AZ305" s="2">
        <v>0</v>
      </c>
      <c r="BA305" s="2">
        <v>6.5714285714285703</v>
      </c>
      <c r="BB305" s="11">
        <v>0.1666666666666666</v>
      </c>
      <c r="BC305" s="11">
        <v>0</v>
      </c>
      <c r="BD305" s="11">
        <v>0.25</v>
      </c>
      <c r="BE305" s="11">
        <v>8.3333333333333301E-2</v>
      </c>
      <c r="BF305" s="11">
        <v>4.7619047619047616E-2</v>
      </c>
      <c r="BG305" s="11">
        <v>0</v>
      </c>
      <c r="BH305" s="10">
        <v>9.1269841269841265E-2</v>
      </c>
      <c r="BI305">
        <v>1.9999999999999996</v>
      </c>
      <c r="BJ305">
        <v>0</v>
      </c>
      <c r="BK305">
        <v>1.9999999999999996</v>
      </c>
      <c r="BL305">
        <v>8.0000000000000071</v>
      </c>
      <c r="BM305">
        <v>0.61538461538461542</v>
      </c>
      <c r="BN305">
        <v>1.846153846153846</v>
      </c>
      <c r="BO305">
        <v>14.461538461538469</v>
      </c>
      <c r="BP305" s="11">
        <v>0.16666666666666663</v>
      </c>
      <c r="BQ305" s="11">
        <v>0</v>
      </c>
      <c r="BR305" s="11">
        <v>0.16666666666666663</v>
      </c>
      <c r="BS305" s="11">
        <v>0.6666666666666673</v>
      </c>
      <c r="BT305" s="11">
        <v>5.1282051282051287E-2</v>
      </c>
      <c r="BU305" s="11">
        <v>0.15384615384615383</v>
      </c>
      <c r="BV305" s="11">
        <v>0.20085470085470092</v>
      </c>
      <c r="BW305">
        <v>0</v>
      </c>
      <c r="BX305">
        <v>0</v>
      </c>
      <c r="BY305">
        <v>6.0000000000000036</v>
      </c>
      <c r="BZ305">
        <v>8.0000000000000036</v>
      </c>
      <c r="CA305">
        <v>0</v>
      </c>
      <c r="CB305">
        <v>2.4285714285714279</v>
      </c>
      <c r="CC305">
        <v>16.428571428571434</v>
      </c>
      <c r="CD305" s="11">
        <v>0</v>
      </c>
      <c r="CE305" s="11">
        <v>0</v>
      </c>
      <c r="CF305" s="11">
        <v>0.50000000000000033</v>
      </c>
      <c r="CG305" s="11">
        <v>0.66666666666666696</v>
      </c>
      <c r="CH305" s="11">
        <v>0</v>
      </c>
      <c r="CI305" s="11">
        <v>0.20238095238095233</v>
      </c>
      <c r="CJ305" s="11">
        <v>0.22817460317460328</v>
      </c>
      <c r="CK305" s="57">
        <f t="shared" si="293"/>
        <v>0.18233618233618235</v>
      </c>
    </row>
    <row r="306" spans="1:107" x14ac:dyDescent="0.25">
      <c r="A306" s="5" t="s">
        <v>307</v>
      </c>
      <c r="B306" s="12" t="s">
        <v>330</v>
      </c>
      <c r="C306" t="s">
        <v>331</v>
      </c>
      <c r="E306" s="2">
        <v>12.07692307692307</v>
      </c>
      <c r="F306" s="2">
        <v>3.9999999999999982</v>
      </c>
      <c r="G306" s="2">
        <v>10.999999999999995</v>
      </c>
      <c r="H306" s="2">
        <v>3.9999999999999982</v>
      </c>
      <c r="I306" s="2">
        <v>1.3846153846153846</v>
      </c>
      <c r="J306" s="2">
        <v>0.61538461538461542</v>
      </c>
      <c r="K306" s="2">
        <v>33.076923076923059</v>
      </c>
      <c r="L306" s="13">
        <v>1.0064102564102557</v>
      </c>
      <c r="M306" s="13">
        <v>0.3333333333333332</v>
      </c>
      <c r="N306" s="13">
        <v>0.91666666666666619</v>
      </c>
      <c r="O306" s="13">
        <v>0.3333333333333332</v>
      </c>
      <c r="P306" s="13">
        <v>0.11538461538461538</v>
      </c>
      <c r="Q306" s="13">
        <v>5.1282051282051287E-2</v>
      </c>
      <c r="R306" s="9">
        <v>0.4594017094017091</v>
      </c>
      <c r="S306" s="2">
        <v>10.000000000000002</v>
      </c>
      <c r="T306" s="2">
        <v>10.000000000000002</v>
      </c>
      <c r="U306" s="2">
        <v>6.0000000000000036</v>
      </c>
      <c r="V306" s="2">
        <v>11.999999999999989</v>
      </c>
      <c r="W306" s="2">
        <v>1.4285714285714282</v>
      </c>
      <c r="X306" s="2">
        <v>2.8571428571428568</v>
      </c>
      <c r="Y306" s="2">
        <v>42.285714285714285</v>
      </c>
      <c r="Z306" s="11">
        <v>0.83333333333333348</v>
      </c>
      <c r="AA306" s="11">
        <v>0.83333333333333348</v>
      </c>
      <c r="AB306" s="11">
        <v>0.50000000000000033</v>
      </c>
      <c r="AC306" s="11">
        <v>0.99999999999999911</v>
      </c>
      <c r="AD306" s="11">
        <v>0.11904761904761901</v>
      </c>
      <c r="AE306" s="11">
        <v>0.23809523809523805</v>
      </c>
      <c r="AF306" s="10">
        <v>0.58730158730158732</v>
      </c>
      <c r="AG306" s="2">
        <v>3.9999999999999982</v>
      </c>
      <c r="AH306" s="2">
        <v>7.0000000000000036</v>
      </c>
      <c r="AI306" s="2">
        <v>10.999999999999995</v>
      </c>
      <c r="AJ306" s="2">
        <v>8.0000000000000071</v>
      </c>
      <c r="AK306" s="2">
        <v>1.5384615384615383</v>
      </c>
      <c r="AL306" s="2">
        <v>0.46153846153846156</v>
      </c>
      <c r="AM306" s="2">
        <v>32</v>
      </c>
      <c r="AN306" s="11">
        <v>0.3333333333333332</v>
      </c>
      <c r="AO306" s="11">
        <v>0.58333333333333359</v>
      </c>
      <c r="AP306" s="11">
        <v>0.91666666666666619</v>
      </c>
      <c r="AQ306" s="11">
        <v>0.6666666666666673</v>
      </c>
      <c r="AR306" s="11">
        <v>0.12820512820512819</v>
      </c>
      <c r="AS306" s="11">
        <v>3.8461538461538464E-2</v>
      </c>
      <c r="AT306" s="10">
        <v>0.44444444444444448</v>
      </c>
      <c r="AU306" s="2">
        <v>8.0000000000000089</v>
      </c>
      <c r="AV306" s="2">
        <v>6</v>
      </c>
      <c r="AW306" s="2">
        <v>0.99999999999999967</v>
      </c>
      <c r="AX306" s="2">
        <v>6.0000000000000036</v>
      </c>
      <c r="AY306" s="2">
        <v>0.99999999999999978</v>
      </c>
      <c r="AZ306" s="2">
        <v>1.4999999999999998</v>
      </c>
      <c r="BA306" s="2">
        <v>23.500000000000014</v>
      </c>
      <c r="BB306" s="11">
        <v>0.66666666666666741</v>
      </c>
      <c r="BC306" s="11">
        <v>0.5</v>
      </c>
      <c r="BD306" s="11">
        <v>8.3333333333333301E-2</v>
      </c>
      <c r="BE306" s="11">
        <v>0.50000000000000033</v>
      </c>
      <c r="BF306" s="11">
        <v>8.3333333333333315E-2</v>
      </c>
      <c r="BG306" s="11">
        <v>0.12499999999999999</v>
      </c>
      <c r="BH306" s="10">
        <v>0.32638888888888901</v>
      </c>
      <c r="BI306">
        <v>0</v>
      </c>
      <c r="BJ306">
        <v>3.9999999999999982</v>
      </c>
      <c r="BK306">
        <v>6.0000000000000027</v>
      </c>
      <c r="BL306">
        <v>6.0000000000000027</v>
      </c>
      <c r="BM306">
        <v>1.153846153846154</v>
      </c>
      <c r="BN306">
        <v>1.6923076923076921</v>
      </c>
      <c r="BO306">
        <v>18.84615384615385</v>
      </c>
      <c r="BP306" s="11">
        <v>0</v>
      </c>
      <c r="BQ306" s="11">
        <v>0.3333333333333332</v>
      </c>
      <c r="BR306" s="11">
        <v>0.50000000000000022</v>
      </c>
      <c r="BS306" s="11">
        <v>0.50000000000000022</v>
      </c>
      <c r="BT306" s="11">
        <v>9.6153846153846159E-2</v>
      </c>
      <c r="BU306" s="11">
        <v>0.141025641025641</v>
      </c>
      <c r="BV306" s="11">
        <v>0.26175213675213682</v>
      </c>
      <c r="BW306">
        <v>6.0000000000000018</v>
      </c>
      <c r="BX306">
        <v>6.0000000000000036</v>
      </c>
      <c r="BY306">
        <v>3.9999999999999987</v>
      </c>
      <c r="BZ306">
        <v>6.0000000000000036</v>
      </c>
      <c r="CA306">
        <v>2.2857142857142851</v>
      </c>
      <c r="CB306">
        <v>2.4285714285714279</v>
      </c>
      <c r="CC306">
        <v>26.714285714285719</v>
      </c>
      <c r="CD306" s="11">
        <v>0.50000000000000011</v>
      </c>
      <c r="CE306" s="11">
        <v>0.50000000000000033</v>
      </c>
      <c r="CF306" s="11">
        <v>0.3333333333333332</v>
      </c>
      <c r="CG306" s="11">
        <v>0.50000000000000033</v>
      </c>
      <c r="CH306" s="11">
        <v>0.19047619047619044</v>
      </c>
      <c r="CI306" s="11">
        <v>0.20238095238095233</v>
      </c>
      <c r="CJ306" s="11">
        <v>0.37103174603174605</v>
      </c>
      <c r="CK306" s="57">
        <f t="shared" si="293"/>
        <v>0.40838675213675213</v>
      </c>
    </row>
    <row r="307" spans="1:107" x14ac:dyDescent="0.25">
      <c r="A307" s="5" t="s">
        <v>307</v>
      </c>
      <c r="B307" s="12" t="s">
        <v>332</v>
      </c>
      <c r="C307" t="s">
        <v>333</v>
      </c>
      <c r="E307" s="2">
        <v>6.0000000000000027</v>
      </c>
      <c r="F307" s="2">
        <v>6.0000000000000027</v>
      </c>
      <c r="G307" s="2">
        <v>3.9999999999999982</v>
      </c>
      <c r="H307" s="2"/>
      <c r="I307" s="2">
        <v>2.3076923076923075</v>
      </c>
      <c r="J307" s="2"/>
      <c r="K307" s="2">
        <v>18.30769230769231</v>
      </c>
      <c r="L307" s="13">
        <v>0.50000000000000022</v>
      </c>
      <c r="M307" s="13">
        <v>0.50000000000000022</v>
      </c>
      <c r="N307" s="13">
        <v>0.3333333333333332</v>
      </c>
      <c r="O307" s="13">
        <v>0</v>
      </c>
      <c r="P307" s="13">
        <v>0.19230769230769229</v>
      </c>
      <c r="Q307" s="13">
        <v>0</v>
      </c>
      <c r="R307" s="9">
        <v>0.25427350427350431</v>
      </c>
      <c r="S307" s="2">
        <v>1.9999999999999993</v>
      </c>
      <c r="T307" s="2">
        <v>0</v>
      </c>
      <c r="U307" s="2">
        <v>0</v>
      </c>
      <c r="V307" s="2">
        <v>0</v>
      </c>
      <c r="W307" s="2">
        <v>0.71428571428571419</v>
      </c>
      <c r="X307" s="2">
        <v>0.71428571428571419</v>
      </c>
      <c r="Y307" s="2">
        <v>3.4285714285714279</v>
      </c>
      <c r="Z307" s="11">
        <v>0.1666666666666666</v>
      </c>
      <c r="AA307" s="11">
        <v>0</v>
      </c>
      <c r="AB307" s="11">
        <v>0</v>
      </c>
      <c r="AC307" s="11">
        <v>0</v>
      </c>
      <c r="AD307" s="11">
        <v>5.9523809523809514E-2</v>
      </c>
      <c r="AE307" s="11">
        <v>5.9523809523809514E-2</v>
      </c>
      <c r="AF307" s="10">
        <v>4.7619047619047609E-2</v>
      </c>
      <c r="AG307" s="2">
        <v>1.9999999999999996</v>
      </c>
      <c r="AH307" s="2">
        <v>6.0000000000000027</v>
      </c>
      <c r="AI307" s="2">
        <v>8.0000000000000071</v>
      </c>
      <c r="AJ307" s="2">
        <v>0</v>
      </c>
      <c r="AK307" s="2">
        <v>2.1538461538461537</v>
      </c>
      <c r="AL307" s="2">
        <v>0.15384615384615385</v>
      </c>
      <c r="AM307" s="2">
        <v>18.307692307692314</v>
      </c>
      <c r="AN307" s="11">
        <v>0.16666666666666663</v>
      </c>
      <c r="AO307" s="11">
        <v>0.50000000000000022</v>
      </c>
      <c r="AP307" s="11">
        <v>0.6666666666666673</v>
      </c>
      <c r="AQ307" s="11">
        <v>0</v>
      </c>
      <c r="AR307" s="11">
        <v>0.17948717948717949</v>
      </c>
      <c r="AS307" s="11">
        <v>1.2820512820512822E-2</v>
      </c>
      <c r="AT307" s="10">
        <v>0.25427350427350442</v>
      </c>
      <c r="AU307" s="2">
        <v>1.9999999999999993</v>
      </c>
      <c r="AV307" s="2">
        <v>0</v>
      </c>
      <c r="AW307" s="2">
        <v>0</v>
      </c>
      <c r="AX307" s="2">
        <v>3.9999999999999987</v>
      </c>
      <c r="AY307" s="2">
        <v>1.2857142857142854</v>
      </c>
      <c r="AZ307" s="2">
        <v>0.14285714285714285</v>
      </c>
      <c r="BA307" s="2">
        <v>7.428571428571427</v>
      </c>
      <c r="BB307" s="11">
        <v>0.1666666666666666</v>
      </c>
      <c r="BC307" s="11">
        <v>0</v>
      </c>
      <c r="BD307" s="11">
        <v>0</v>
      </c>
      <c r="BE307" s="11">
        <v>0.3333333333333332</v>
      </c>
      <c r="BF307" s="11">
        <v>0.10714285714285711</v>
      </c>
      <c r="BG307" s="11">
        <v>1.1904761904761904E-2</v>
      </c>
      <c r="BH307" s="10">
        <v>0.10317460317460313</v>
      </c>
      <c r="BI307">
        <v>0</v>
      </c>
      <c r="BJ307">
        <v>0</v>
      </c>
      <c r="BK307">
        <v>8.0000000000000071</v>
      </c>
      <c r="BL307">
        <v>0</v>
      </c>
      <c r="BM307">
        <v>1.9999999999999998</v>
      </c>
      <c r="BN307">
        <v>0.30769230769230771</v>
      </c>
      <c r="BO307">
        <v>10.307692307692315</v>
      </c>
      <c r="BP307" s="11">
        <v>0</v>
      </c>
      <c r="BQ307" s="11">
        <v>0</v>
      </c>
      <c r="BR307" s="11">
        <v>0.6666666666666673</v>
      </c>
      <c r="BS307" s="11">
        <v>0</v>
      </c>
      <c r="BT307" s="11">
        <v>0.16666666666666666</v>
      </c>
      <c r="BU307" s="11">
        <v>2.5641025641025644E-2</v>
      </c>
      <c r="BV307" s="11">
        <v>0.14316239316239326</v>
      </c>
      <c r="BW307">
        <v>0</v>
      </c>
      <c r="BX307">
        <v>0</v>
      </c>
      <c r="BY307">
        <v>3.9999999999999987</v>
      </c>
      <c r="BZ307">
        <v>0</v>
      </c>
      <c r="CA307">
        <v>1.4285714285714284</v>
      </c>
      <c r="CB307">
        <v>0</v>
      </c>
      <c r="CC307">
        <v>5.428571428571427</v>
      </c>
      <c r="CD307" s="11">
        <v>0</v>
      </c>
      <c r="CE307" s="11">
        <v>0</v>
      </c>
      <c r="CF307" s="11">
        <v>0.3333333333333332</v>
      </c>
      <c r="CG307" s="11">
        <v>0</v>
      </c>
      <c r="CH307" s="11">
        <v>0.11904761904761903</v>
      </c>
      <c r="CI307" s="11">
        <v>0</v>
      </c>
      <c r="CJ307" s="11">
        <v>7.5396825396825365E-2</v>
      </c>
      <c r="CK307" s="57">
        <f t="shared" si="293"/>
        <v>0.14631664631664634</v>
      </c>
    </row>
    <row r="308" spans="1:107" x14ac:dyDescent="0.25">
      <c r="A308" s="5" t="s">
        <v>307</v>
      </c>
      <c r="B308" s="12" t="s">
        <v>336</v>
      </c>
      <c r="C308" t="s">
        <v>337</v>
      </c>
      <c r="E308" s="2">
        <v>6.0000000000000027</v>
      </c>
      <c r="F308" s="2">
        <v>6.1538461538461569</v>
      </c>
      <c r="G308" s="2">
        <v>1.9999999999999996</v>
      </c>
      <c r="H308" s="2">
        <v>6.0000000000000027</v>
      </c>
      <c r="I308" s="2">
        <v>2.3076923076923075</v>
      </c>
      <c r="J308" s="2">
        <v>1.5384615384615383</v>
      </c>
      <c r="K308" s="2">
        <v>24.000000000000007</v>
      </c>
      <c r="L308" s="13">
        <v>0.50000000000000022</v>
      </c>
      <c r="M308" s="13">
        <v>0.51282051282051311</v>
      </c>
      <c r="N308" s="13">
        <v>0.16666666666666663</v>
      </c>
      <c r="O308" s="13">
        <v>0.50000000000000022</v>
      </c>
      <c r="P308" s="13">
        <v>0.19230769230769229</v>
      </c>
      <c r="Q308" s="13">
        <v>0.12820512820512819</v>
      </c>
      <c r="R308" s="9">
        <v>0.33333333333333343</v>
      </c>
      <c r="S308" s="2">
        <v>10.000000000000002</v>
      </c>
      <c r="T308" s="2">
        <v>6.0000000000000036</v>
      </c>
      <c r="U308" s="2">
        <v>0</v>
      </c>
      <c r="V308" s="2">
        <v>1.9999999999999993</v>
      </c>
      <c r="W308" s="2">
        <v>1.0714285714285714</v>
      </c>
      <c r="X308" s="2">
        <v>0.5714285714285714</v>
      </c>
      <c r="Y308" s="2">
        <v>19.642857142857153</v>
      </c>
      <c r="Z308" s="11">
        <v>0.83333333333333348</v>
      </c>
      <c r="AA308" s="11">
        <v>0.50000000000000033</v>
      </c>
      <c r="AB308" s="11">
        <v>0</v>
      </c>
      <c r="AC308" s="11">
        <v>0.1666666666666666</v>
      </c>
      <c r="AD308" s="11">
        <v>8.9285714285714288E-2</v>
      </c>
      <c r="AE308" s="11">
        <v>4.7619047619047616E-2</v>
      </c>
      <c r="AF308" s="10">
        <v>0.2728174603174604</v>
      </c>
      <c r="AG308" s="2">
        <v>8.0000000000000071</v>
      </c>
      <c r="AH308" s="2">
        <v>6.0000000000000027</v>
      </c>
      <c r="AI308" s="2">
        <v>3.9999999999999982</v>
      </c>
      <c r="AJ308" s="2">
        <v>8.0000000000000071</v>
      </c>
      <c r="AK308" s="2">
        <v>1.8461538461538463</v>
      </c>
      <c r="AL308" s="2">
        <v>2.3076923076923075</v>
      </c>
      <c r="AM308" s="2">
        <v>30.153846153846168</v>
      </c>
      <c r="AN308" s="11">
        <v>0.6666666666666673</v>
      </c>
      <c r="AO308" s="11">
        <v>0.50000000000000022</v>
      </c>
      <c r="AP308" s="11">
        <v>0.3333333333333332</v>
      </c>
      <c r="AQ308" s="11">
        <v>0.6666666666666673</v>
      </c>
      <c r="AR308" s="11">
        <v>0.15384615384615385</v>
      </c>
      <c r="AS308" s="11">
        <v>0.19230769230769229</v>
      </c>
      <c r="AT308" s="10">
        <v>0.41880341880341893</v>
      </c>
      <c r="AU308" s="2">
        <v>3.9999999999999987</v>
      </c>
      <c r="AV308" s="2">
        <v>1.9999999999999993</v>
      </c>
      <c r="AW308" s="2">
        <v>1.9999999999999993</v>
      </c>
      <c r="AX308" s="2">
        <v>3.9999999999999987</v>
      </c>
      <c r="AY308" s="2">
        <v>0.71428571428571419</v>
      </c>
      <c r="AZ308" s="2">
        <v>1.714285714285714</v>
      </c>
      <c r="BA308" s="2">
        <v>14.428571428571423</v>
      </c>
      <c r="BB308" s="11">
        <v>0.3333333333333332</v>
      </c>
      <c r="BC308" s="11">
        <v>0.1666666666666666</v>
      </c>
      <c r="BD308" s="11">
        <v>0.1666666666666666</v>
      </c>
      <c r="BE308" s="11">
        <v>0.3333333333333332</v>
      </c>
      <c r="BF308" s="11">
        <v>5.9523809523809514E-2</v>
      </c>
      <c r="BG308" s="11">
        <v>0.14285714285714282</v>
      </c>
      <c r="BH308" s="10">
        <v>0.20039682539682532</v>
      </c>
      <c r="BI308">
        <v>9.0000000000000018</v>
      </c>
      <c r="BJ308">
        <v>0.30769230769230771</v>
      </c>
      <c r="BK308">
        <v>6.0000000000000027</v>
      </c>
      <c r="BL308">
        <v>6.1538461538461569</v>
      </c>
      <c r="BM308">
        <v>2.6153846153846154</v>
      </c>
      <c r="BN308">
        <v>1.3846153846153846</v>
      </c>
      <c r="BO308">
        <v>25.461538461538471</v>
      </c>
      <c r="BP308" s="11">
        <v>0.75000000000000011</v>
      </c>
      <c r="BQ308" s="11">
        <v>2.5641025641025644E-2</v>
      </c>
      <c r="BR308" s="11">
        <v>0.50000000000000022</v>
      </c>
      <c r="BS308" s="11">
        <v>0.51282051282051311</v>
      </c>
      <c r="BT308" s="11">
        <v>0.21794871794871795</v>
      </c>
      <c r="BU308" s="11">
        <v>0.11538461538461538</v>
      </c>
      <c r="BV308" s="11">
        <v>0.35363247863247876</v>
      </c>
      <c r="BW308">
        <v>1.9999999999999993</v>
      </c>
      <c r="BX308">
        <v>1.9999999999999993</v>
      </c>
      <c r="BY308">
        <v>1.9999999999999993</v>
      </c>
      <c r="BZ308">
        <v>1.9999999999999993</v>
      </c>
      <c r="CA308">
        <v>1.2857142857142854</v>
      </c>
      <c r="CB308">
        <v>2.9999999999999991</v>
      </c>
      <c r="CC308">
        <v>12.285714285714281</v>
      </c>
      <c r="CD308" s="11">
        <v>0.1666666666666666</v>
      </c>
      <c r="CE308" s="11">
        <v>0.1666666666666666</v>
      </c>
      <c r="CF308" s="11">
        <v>0.1666666666666666</v>
      </c>
      <c r="CG308" s="11">
        <v>0.1666666666666666</v>
      </c>
      <c r="CH308" s="11">
        <v>0.10714285714285711</v>
      </c>
      <c r="CI308" s="11">
        <v>0.24999999999999992</v>
      </c>
      <c r="CJ308" s="11">
        <v>0.17063492063492058</v>
      </c>
      <c r="CK308" s="57">
        <f t="shared" si="293"/>
        <v>0.29160307285307291</v>
      </c>
    </row>
    <row r="309" spans="1:107" x14ac:dyDescent="0.25">
      <c r="A309" s="5" t="s">
        <v>307</v>
      </c>
      <c r="B309" s="12" t="s">
        <v>338</v>
      </c>
      <c r="C309" t="s">
        <v>339</v>
      </c>
      <c r="E309" s="2">
        <v>10</v>
      </c>
      <c r="F309" s="2">
        <v>12.153846153846146</v>
      </c>
      <c r="G309" s="2">
        <v>8.0000000000000071</v>
      </c>
      <c r="H309" s="2">
        <v>9.0769230769230784</v>
      </c>
      <c r="I309" s="2">
        <v>7.8461538461538503</v>
      </c>
      <c r="J309" s="2">
        <v>3.6923076923076907</v>
      </c>
      <c r="K309" s="2">
        <v>50.769230769230774</v>
      </c>
      <c r="L309" s="13">
        <v>0.83333333333333337</v>
      </c>
      <c r="M309" s="13">
        <v>1.0128205128205121</v>
      </c>
      <c r="N309" s="13">
        <v>0.6666666666666673</v>
      </c>
      <c r="O309" s="13">
        <v>0.7564102564102565</v>
      </c>
      <c r="P309" s="13">
        <v>0.65384615384615419</v>
      </c>
      <c r="Q309" s="13">
        <v>0.30769230769230754</v>
      </c>
      <c r="R309" s="9">
        <v>0.70512820512820518</v>
      </c>
      <c r="S309" s="2">
        <v>13.999999999999988</v>
      </c>
      <c r="T309" s="2">
        <v>10.000000000000002</v>
      </c>
      <c r="U309" s="2">
        <v>11.999999999999995</v>
      </c>
      <c r="V309" s="2">
        <v>10.000000000000002</v>
      </c>
      <c r="W309" s="2">
        <v>4.0714285714285703</v>
      </c>
      <c r="X309" s="2">
        <v>4.4285714285714279</v>
      </c>
      <c r="Y309" s="2">
        <v>54.499999999999986</v>
      </c>
      <c r="Z309" s="11">
        <v>1.1666666666666656</v>
      </c>
      <c r="AA309" s="11">
        <v>0.83333333333333348</v>
      </c>
      <c r="AB309" s="11">
        <v>0.99999999999999956</v>
      </c>
      <c r="AC309" s="11">
        <v>0.83333333333333348</v>
      </c>
      <c r="AD309" s="11">
        <v>0.33928571428571419</v>
      </c>
      <c r="AE309" s="11">
        <v>0.36904761904761901</v>
      </c>
      <c r="AF309" s="10">
        <v>0.7569444444444442</v>
      </c>
      <c r="AG309" s="2">
        <v>10</v>
      </c>
      <c r="AH309" s="2">
        <v>10.153846153846153</v>
      </c>
      <c r="AI309" s="2">
        <v>8.0000000000000071</v>
      </c>
      <c r="AJ309" s="2">
        <v>8.0000000000000071</v>
      </c>
      <c r="AK309" s="2">
        <v>5.8461538461538467</v>
      </c>
      <c r="AL309" s="2">
        <v>5.2307692307692308</v>
      </c>
      <c r="AM309" s="2">
        <v>47.230769230769248</v>
      </c>
      <c r="AN309" s="11">
        <v>0.83333333333333337</v>
      </c>
      <c r="AO309" s="11">
        <v>0.84615384615384615</v>
      </c>
      <c r="AP309" s="11">
        <v>0.6666666666666673</v>
      </c>
      <c r="AQ309" s="11">
        <v>0.6666666666666673</v>
      </c>
      <c r="AR309" s="11">
        <v>0.48717948717948723</v>
      </c>
      <c r="AS309" s="11">
        <v>0.4358974358974359</v>
      </c>
      <c r="AT309" s="10">
        <v>0.65598290598290621</v>
      </c>
      <c r="AU309" s="2">
        <v>8.0000000000000089</v>
      </c>
      <c r="AV309" s="2">
        <v>10.000000000000002</v>
      </c>
      <c r="AW309" s="2">
        <v>10.000000000000002</v>
      </c>
      <c r="AX309" s="2">
        <v>6.0000000000000036</v>
      </c>
      <c r="AY309" s="2">
        <v>3.4285714285714275</v>
      </c>
      <c r="AZ309" s="2">
        <v>3.2857142857142851</v>
      </c>
      <c r="BA309" s="2">
        <v>40.71428571428573</v>
      </c>
      <c r="BB309" s="11">
        <v>0.66666666666666741</v>
      </c>
      <c r="BC309" s="11">
        <v>0.83333333333333348</v>
      </c>
      <c r="BD309" s="11">
        <v>0.83333333333333348</v>
      </c>
      <c r="BE309" s="11">
        <v>0.50000000000000033</v>
      </c>
      <c r="BF309" s="11">
        <v>0.28571428571428564</v>
      </c>
      <c r="BG309" s="11">
        <v>0.27380952380952378</v>
      </c>
      <c r="BH309" s="10">
        <v>0.56547619047619069</v>
      </c>
      <c r="BI309">
        <v>10.307692307692307</v>
      </c>
      <c r="BJ309">
        <v>6.0000000000000027</v>
      </c>
      <c r="BK309">
        <v>10.307692307692307</v>
      </c>
      <c r="BL309">
        <v>8.1538461538461604</v>
      </c>
      <c r="BM309">
        <v>6.4615384615384617</v>
      </c>
      <c r="BN309">
        <v>4.8461538461538467</v>
      </c>
      <c r="BO309">
        <v>46.07692307692308</v>
      </c>
      <c r="BP309" s="11">
        <v>0.85897435897435892</v>
      </c>
      <c r="BQ309" s="11">
        <v>0.50000000000000022</v>
      </c>
      <c r="BR309" s="11">
        <v>0.85897435897435892</v>
      </c>
      <c r="BS309" s="11">
        <v>0.67948717948718007</v>
      </c>
      <c r="BT309" s="11">
        <v>0.53846153846153844</v>
      </c>
      <c r="BU309" s="11">
        <v>0.40384615384615391</v>
      </c>
      <c r="BV309" s="11">
        <v>0.63995726495726502</v>
      </c>
      <c r="BW309">
        <v>5.1428571428571441</v>
      </c>
      <c r="BX309">
        <v>8.0000000000000089</v>
      </c>
      <c r="BY309">
        <v>9.0000000000000036</v>
      </c>
      <c r="BZ309">
        <v>11.999999999999995</v>
      </c>
      <c r="CA309">
        <v>4.1428571428571415</v>
      </c>
      <c r="CB309">
        <v>4.5714285714285703</v>
      </c>
      <c r="CC309">
        <v>42.857142857142861</v>
      </c>
      <c r="CD309" s="11">
        <v>0.42857142857142866</v>
      </c>
      <c r="CE309" s="11">
        <v>0.66666666666666741</v>
      </c>
      <c r="CF309" s="11">
        <v>0.75000000000000033</v>
      </c>
      <c r="CG309" s="11">
        <v>0.99999999999999956</v>
      </c>
      <c r="CH309" s="11">
        <v>0.34523809523809512</v>
      </c>
      <c r="CI309" s="11">
        <v>0.38095238095238088</v>
      </c>
      <c r="CJ309" s="11">
        <v>0.59523809523809523</v>
      </c>
      <c r="CK309" s="57">
        <f t="shared" si="293"/>
        <v>0.65312118437118449</v>
      </c>
    </row>
    <row r="310" spans="1:107" x14ac:dyDescent="0.25">
      <c r="A310" s="5" t="s">
        <v>307</v>
      </c>
      <c r="B310" s="12" t="s">
        <v>346</v>
      </c>
      <c r="C310" t="s">
        <v>347</v>
      </c>
      <c r="E310" s="2">
        <v>3.9999999999999982</v>
      </c>
      <c r="F310" s="2">
        <v>3.0000000000000004</v>
      </c>
      <c r="G310" s="2">
        <v>8.1538461538461569</v>
      </c>
      <c r="H310" s="2">
        <v>6.1538461538461569</v>
      </c>
      <c r="I310" s="2">
        <v>7.0000000000000027</v>
      </c>
      <c r="J310" s="2">
        <v>5.9999999999999991</v>
      </c>
      <c r="K310" s="2">
        <v>34.307692307692314</v>
      </c>
      <c r="L310" s="13">
        <v>0.3333333333333332</v>
      </c>
      <c r="M310" s="13">
        <v>0.25000000000000006</v>
      </c>
      <c r="N310" s="13">
        <v>0.67948717948717974</v>
      </c>
      <c r="O310" s="13">
        <v>0.51282051282051311</v>
      </c>
      <c r="P310" s="13">
        <v>0.58333333333333359</v>
      </c>
      <c r="Q310" s="13">
        <v>0.49999999999999994</v>
      </c>
      <c r="R310" s="9">
        <v>0.47649572649572658</v>
      </c>
      <c r="S310" s="2">
        <v>0</v>
      </c>
      <c r="T310" s="2">
        <v>0</v>
      </c>
      <c r="U310" s="2">
        <v>0</v>
      </c>
      <c r="V310" s="2">
        <v>0</v>
      </c>
      <c r="W310" s="2">
        <v>1.9999999999999993</v>
      </c>
      <c r="X310" s="2">
        <v>0</v>
      </c>
      <c r="Y310" s="2">
        <v>1.9999999999999993</v>
      </c>
      <c r="Z310" s="11">
        <v>0</v>
      </c>
      <c r="AA310" s="11">
        <v>0</v>
      </c>
      <c r="AB310" s="11">
        <v>0</v>
      </c>
      <c r="AC310" s="11">
        <v>0</v>
      </c>
      <c r="AD310" s="11">
        <v>0.1666666666666666</v>
      </c>
      <c r="AE310" s="11">
        <v>0</v>
      </c>
      <c r="AF310" s="10">
        <v>2.7777777777777766E-2</v>
      </c>
      <c r="AG310" s="2">
        <v>0</v>
      </c>
      <c r="AH310" s="2">
        <v>0</v>
      </c>
      <c r="AI310" s="2">
        <v>1.9999999999999996</v>
      </c>
      <c r="AJ310" s="2">
        <v>0</v>
      </c>
      <c r="AK310" s="2">
        <v>0</v>
      </c>
      <c r="AL310" s="2">
        <v>1.0769230769230771</v>
      </c>
      <c r="AM310" s="2">
        <v>3.0769230769230766</v>
      </c>
      <c r="AN310" s="11">
        <v>0</v>
      </c>
      <c r="AO310" s="11">
        <v>0</v>
      </c>
      <c r="AP310" s="11">
        <v>0.16666666666666663</v>
      </c>
      <c r="AQ310" s="11">
        <v>0</v>
      </c>
      <c r="AR310" s="11">
        <v>0</v>
      </c>
      <c r="AS310" s="11">
        <v>8.9743589743589758E-2</v>
      </c>
      <c r="AT310" s="10">
        <v>4.2735042735042729E-2</v>
      </c>
      <c r="AU310" s="2">
        <v>5.8571428571428603</v>
      </c>
      <c r="AV310" s="2">
        <v>0</v>
      </c>
      <c r="AW310" s="2">
        <v>1.9999999999999993</v>
      </c>
      <c r="AX310" s="2">
        <v>0</v>
      </c>
      <c r="AY310" s="2">
        <v>1.8571428571428568</v>
      </c>
      <c r="AZ310" s="2">
        <v>1.7142857142857144</v>
      </c>
      <c r="BA310" s="2">
        <v>11.428571428571431</v>
      </c>
      <c r="BB310" s="11">
        <v>0.48809523809523836</v>
      </c>
      <c r="BC310" s="11">
        <v>0</v>
      </c>
      <c r="BD310" s="11">
        <v>0.1666666666666666</v>
      </c>
      <c r="BE310" s="11">
        <v>0</v>
      </c>
      <c r="BF310" s="11">
        <v>0.15476190476190474</v>
      </c>
      <c r="BG310" s="11">
        <v>0.14285714285714288</v>
      </c>
      <c r="BH310" s="10">
        <v>0.15873015873015878</v>
      </c>
      <c r="BI310">
        <v>3.9999999999999982</v>
      </c>
      <c r="BJ310">
        <v>3.9999999999999982</v>
      </c>
      <c r="BK310">
        <v>1.9999999999999996</v>
      </c>
      <c r="BL310">
        <v>6.0000000000000018</v>
      </c>
      <c r="BM310">
        <v>2.615384615384615</v>
      </c>
      <c r="BN310">
        <v>2.3076923076923079</v>
      </c>
      <c r="BO310">
        <v>20.92307692307692</v>
      </c>
      <c r="BP310" s="11">
        <v>0.3333333333333332</v>
      </c>
      <c r="BQ310" s="11">
        <v>0.3333333333333332</v>
      </c>
      <c r="BR310" s="11">
        <v>0.16666666666666663</v>
      </c>
      <c r="BS310" s="11">
        <v>0.50000000000000011</v>
      </c>
      <c r="BT310" s="11">
        <v>0.21794871794871792</v>
      </c>
      <c r="BU310" s="11">
        <v>0.19230769230769232</v>
      </c>
      <c r="BV310" s="11">
        <v>0.29059829059829051</v>
      </c>
      <c r="BW310">
        <v>3</v>
      </c>
      <c r="BX310">
        <v>0</v>
      </c>
      <c r="BY310">
        <v>3.9999999999999987</v>
      </c>
      <c r="BZ310">
        <v>1.9999999999999993</v>
      </c>
      <c r="CA310">
        <v>2.5714285714285707</v>
      </c>
      <c r="CB310">
        <v>1.2857142857142856</v>
      </c>
      <c r="CC310">
        <v>12.857142857142854</v>
      </c>
      <c r="CD310" s="11">
        <v>0.25</v>
      </c>
      <c r="CE310" s="11">
        <v>0</v>
      </c>
      <c r="CF310" s="11">
        <v>0.3333333333333332</v>
      </c>
      <c r="CG310" s="11">
        <v>0.1666666666666666</v>
      </c>
      <c r="CH310" s="11">
        <v>0.21428571428571422</v>
      </c>
      <c r="CI310" s="11">
        <v>0.10714285714285714</v>
      </c>
      <c r="CJ310" s="11">
        <v>0.17857142857142852</v>
      </c>
      <c r="CK310" s="57">
        <f t="shared" si="293"/>
        <v>0.19581807081807082</v>
      </c>
    </row>
    <row r="311" spans="1:107" x14ac:dyDescent="0.25">
      <c r="A311" s="5" t="s">
        <v>307</v>
      </c>
      <c r="B311" s="12" t="s">
        <v>348</v>
      </c>
      <c r="C311" t="s">
        <v>349</v>
      </c>
      <c r="E311" s="2">
        <v>10.153846153846153</v>
      </c>
      <c r="F311" s="2">
        <v>8.1538461538461604</v>
      </c>
      <c r="G311" s="2">
        <v>8.0000000000000071</v>
      </c>
      <c r="H311" s="2">
        <v>10</v>
      </c>
      <c r="I311" s="2">
        <v>10.307692307692305</v>
      </c>
      <c r="J311" s="2">
        <v>8.8461538461538467</v>
      </c>
      <c r="K311" s="2">
        <v>55.461538461538474</v>
      </c>
      <c r="L311" s="13">
        <v>0.84615384615384615</v>
      </c>
      <c r="M311" s="13">
        <v>0.67948717948718007</v>
      </c>
      <c r="N311" s="13">
        <v>0.6666666666666673</v>
      </c>
      <c r="O311" s="13">
        <v>0.83333333333333337</v>
      </c>
      <c r="P311" s="13">
        <v>0.8589743589743587</v>
      </c>
      <c r="Q311" s="13">
        <v>0.73717948717948723</v>
      </c>
      <c r="R311" s="9">
        <v>0.77029914529914534</v>
      </c>
      <c r="S311" s="2">
        <v>8.0000000000000089</v>
      </c>
      <c r="T311" s="2">
        <v>6.0000000000000036</v>
      </c>
      <c r="U311" s="2">
        <v>10.000000000000002</v>
      </c>
      <c r="V311" s="2">
        <v>11.999999999999995</v>
      </c>
      <c r="W311" s="2">
        <v>10.857142857142852</v>
      </c>
      <c r="X311" s="2">
        <v>8.4285714285714288</v>
      </c>
      <c r="Y311" s="2">
        <v>55.285714285714292</v>
      </c>
      <c r="Z311" s="11">
        <v>0.66666666666666741</v>
      </c>
      <c r="AA311" s="11">
        <v>0.50000000000000033</v>
      </c>
      <c r="AB311" s="11">
        <v>0.83333333333333348</v>
      </c>
      <c r="AC311" s="11">
        <v>0.99999999999999956</v>
      </c>
      <c r="AD311" s="11">
        <v>0.90476190476190432</v>
      </c>
      <c r="AE311" s="11">
        <v>0.70238095238095244</v>
      </c>
      <c r="AF311" s="10">
        <v>0.7678571428571429</v>
      </c>
      <c r="AG311" s="2">
        <v>10</v>
      </c>
      <c r="AH311" s="2">
        <v>10</v>
      </c>
      <c r="AI311" s="2">
        <v>9.0000000000000018</v>
      </c>
      <c r="AJ311" s="2">
        <v>10</v>
      </c>
      <c r="AK311" s="2">
        <v>8.076923076923082</v>
      </c>
      <c r="AL311" s="2">
        <v>8.0769230769230784</v>
      </c>
      <c r="AM311" s="2">
        <v>55.15384615384616</v>
      </c>
      <c r="AN311" s="11">
        <v>0.83333333333333337</v>
      </c>
      <c r="AO311" s="11">
        <v>0.83333333333333337</v>
      </c>
      <c r="AP311" s="11">
        <v>0.75000000000000011</v>
      </c>
      <c r="AQ311" s="11">
        <v>0.83333333333333337</v>
      </c>
      <c r="AR311" s="11">
        <v>0.67307692307692346</v>
      </c>
      <c r="AS311" s="11">
        <v>0.67307692307692324</v>
      </c>
      <c r="AT311" s="10">
        <v>0.76602564102564108</v>
      </c>
      <c r="AU311" s="2">
        <v>8.0000000000000089</v>
      </c>
      <c r="AV311" s="2">
        <v>10.000000000000002</v>
      </c>
      <c r="AW311" s="2">
        <v>3.9999999999999987</v>
      </c>
      <c r="AX311" s="2">
        <v>10.999999999999996</v>
      </c>
      <c r="AY311" s="2">
        <v>5.6428571428571423</v>
      </c>
      <c r="AZ311" s="2">
        <v>7.2857142857142856</v>
      </c>
      <c r="BA311" s="2">
        <v>45.928571428571438</v>
      </c>
      <c r="BB311" s="11">
        <v>0.66666666666666741</v>
      </c>
      <c r="BC311" s="11">
        <v>0.83333333333333348</v>
      </c>
      <c r="BD311" s="11">
        <v>0.3333333333333332</v>
      </c>
      <c r="BE311" s="11">
        <v>0.91666666666666641</v>
      </c>
      <c r="BF311" s="11">
        <v>0.47023809523809518</v>
      </c>
      <c r="BG311" s="11">
        <v>0.6071428571428571</v>
      </c>
      <c r="BH311" s="10">
        <v>0.63789682539682546</v>
      </c>
      <c r="BI311">
        <v>5.0000000000000009</v>
      </c>
      <c r="BJ311">
        <v>6.0000000000000027</v>
      </c>
      <c r="BK311">
        <v>6.153846153846156</v>
      </c>
      <c r="BL311">
        <v>8.0000000000000071</v>
      </c>
      <c r="BM311">
        <v>7.5384615384615401</v>
      </c>
      <c r="BN311">
        <v>6.538461538461541</v>
      </c>
      <c r="BO311">
        <v>39.230769230769248</v>
      </c>
      <c r="BP311" s="11">
        <v>0.41666666666666674</v>
      </c>
      <c r="BQ311" s="11">
        <v>0.50000000000000022</v>
      </c>
      <c r="BR311" s="11">
        <v>0.512820512820513</v>
      </c>
      <c r="BS311" s="11">
        <v>0.6666666666666673</v>
      </c>
      <c r="BT311" s="11">
        <v>0.6282051282051283</v>
      </c>
      <c r="BU311" s="11">
        <v>0.54487179487179505</v>
      </c>
      <c r="BV311" s="11">
        <v>0.54487179487179505</v>
      </c>
      <c r="BW311">
        <v>10.000000000000002</v>
      </c>
      <c r="BX311">
        <v>8.0000000000000089</v>
      </c>
      <c r="BY311">
        <v>6.0000000000000036</v>
      </c>
      <c r="BZ311">
        <v>8.0000000000000089</v>
      </c>
      <c r="CA311">
        <v>8.7142857142857189</v>
      </c>
      <c r="CB311">
        <v>5.5714285714285721</v>
      </c>
      <c r="CC311">
        <v>46.285714285714306</v>
      </c>
      <c r="CD311" s="11">
        <v>0.83333333333333348</v>
      </c>
      <c r="CE311" s="11">
        <v>0.66666666666666741</v>
      </c>
      <c r="CF311" s="11">
        <v>0.50000000000000033</v>
      </c>
      <c r="CG311" s="11">
        <v>0.66666666666666741</v>
      </c>
      <c r="CH311" s="11">
        <v>0.72619047619047661</v>
      </c>
      <c r="CI311" s="11">
        <v>0.46428571428571436</v>
      </c>
      <c r="CJ311" s="11">
        <v>0.64285714285714335</v>
      </c>
      <c r="CK311" s="57">
        <f t="shared" si="293"/>
        <v>0.68830128205128227</v>
      </c>
    </row>
    <row r="312" spans="1:107" x14ac:dyDescent="0.25">
      <c r="A312" s="5" t="s">
        <v>307</v>
      </c>
      <c r="B312" s="12" t="s">
        <v>350</v>
      </c>
      <c r="C312" t="s">
        <v>351</v>
      </c>
      <c r="E312" s="2">
        <v>3.9999999999999982</v>
      </c>
      <c r="F312" s="2">
        <v>10.307692307692308</v>
      </c>
      <c r="G312" s="2">
        <v>2.1538461538461533</v>
      </c>
      <c r="H312" s="2"/>
      <c r="I312" s="2">
        <v>6.5384615384615383</v>
      </c>
      <c r="J312" s="2">
        <v>4.3076923076923084</v>
      </c>
      <c r="K312" s="2">
        <v>27.307692307692307</v>
      </c>
      <c r="L312" s="13">
        <v>0.3333333333333332</v>
      </c>
      <c r="M312" s="13">
        <v>0.85897435897435903</v>
      </c>
      <c r="N312" s="13">
        <v>0.17948717948717943</v>
      </c>
      <c r="O312" s="13">
        <v>0</v>
      </c>
      <c r="P312" s="13">
        <v>0.54487179487179482</v>
      </c>
      <c r="Q312" s="13">
        <v>0.35897435897435903</v>
      </c>
      <c r="R312" s="9">
        <v>0.37927350427350426</v>
      </c>
      <c r="S312" s="2">
        <v>6.0000000000000036</v>
      </c>
      <c r="T312" s="2">
        <v>1.9999999999999993</v>
      </c>
      <c r="U312" s="2">
        <v>3.9999999999999987</v>
      </c>
      <c r="V312" s="2">
        <v>6.0000000000000036</v>
      </c>
      <c r="W312" s="2">
        <v>6.7142857142857153</v>
      </c>
      <c r="X312" s="2">
        <v>3.9999999999999996</v>
      </c>
      <c r="Y312" s="2">
        <v>28.714285714285722</v>
      </c>
      <c r="Z312" s="11">
        <v>0.50000000000000033</v>
      </c>
      <c r="AA312" s="11">
        <v>0.1666666666666666</v>
      </c>
      <c r="AB312" s="11">
        <v>0.3333333333333332</v>
      </c>
      <c r="AC312" s="11">
        <v>0.50000000000000033</v>
      </c>
      <c r="AD312" s="11">
        <v>0.55952380952380965</v>
      </c>
      <c r="AE312" s="11">
        <v>0.33333333333333331</v>
      </c>
      <c r="AF312" s="10">
        <v>0.39880952380952395</v>
      </c>
      <c r="AG312" s="2">
        <v>8.0000000000000071</v>
      </c>
      <c r="AH312" s="2">
        <v>6.0000000000000018</v>
      </c>
      <c r="AI312" s="2">
        <v>3.9999999999999982</v>
      </c>
      <c r="AJ312" s="2">
        <v>0</v>
      </c>
      <c r="AK312" s="2">
        <v>4</v>
      </c>
      <c r="AL312" s="2">
        <v>2.9230769230769229</v>
      </c>
      <c r="AM312" s="2">
        <v>24.92307692307693</v>
      </c>
      <c r="AN312" s="11">
        <v>0.6666666666666673</v>
      </c>
      <c r="AO312" s="11">
        <v>0.50000000000000011</v>
      </c>
      <c r="AP312" s="11">
        <v>0.3333333333333332</v>
      </c>
      <c r="AQ312" s="11">
        <v>0</v>
      </c>
      <c r="AR312" s="11">
        <v>0.33333333333333331</v>
      </c>
      <c r="AS312" s="11">
        <v>0.24358974358974358</v>
      </c>
      <c r="AT312" s="10">
        <v>0.34615384615384626</v>
      </c>
      <c r="AU312" s="2">
        <v>3.9999999999999987</v>
      </c>
      <c r="AV312" s="2">
        <v>0</v>
      </c>
      <c r="AW312" s="2">
        <v>3.9999999999999987</v>
      </c>
      <c r="AX312" s="2">
        <v>1.9999999999999993</v>
      </c>
      <c r="AY312" s="2">
        <v>3</v>
      </c>
      <c r="AZ312" s="2">
        <v>0.71428571428571419</v>
      </c>
      <c r="BA312" s="2">
        <v>13.71428571428571</v>
      </c>
      <c r="BB312" s="11">
        <v>0.3333333333333332</v>
      </c>
      <c r="BC312" s="11">
        <v>0</v>
      </c>
      <c r="BD312" s="11">
        <v>0.3333333333333332</v>
      </c>
      <c r="BE312" s="11">
        <v>0.1666666666666666</v>
      </c>
      <c r="BF312" s="11">
        <v>0.25</v>
      </c>
      <c r="BG312" s="11">
        <v>5.9523809523809514E-2</v>
      </c>
      <c r="BH312" s="10">
        <v>0.19047619047619044</v>
      </c>
      <c r="BI312">
        <v>1.9999999999999998</v>
      </c>
      <c r="BJ312">
        <v>3.9999999999999982</v>
      </c>
      <c r="BK312">
        <v>0</v>
      </c>
      <c r="BL312">
        <v>6.0000000000000027</v>
      </c>
      <c r="BM312">
        <v>5.8461538461538458</v>
      </c>
      <c r="BN312">
        <v>1.6923076923076925</v>
      </c>
      <c r="BO312">
        <v>19.53846153846154</v>
      </c>
      <c r="BP312" s="11">
        <v>0.16666666666666666</v>
      </c>
      <c r="BQ312" s="11">
        <v>0.3333333333333332</v>
      </c>
      <c r="BR312" s="11">
        <v>0</v>
      </c>
      <c r="BS312" s="11">
        <v>0.50000000000000022</v>
      </c>
      <c r="BT312" s="11">
        <v>0.48717948717948717</v>
      </c>
      <c r="BU312" s="11">
        <v>0.14102564102564105</v>
      </c>
      <c r="BV312" s="11">
        <v>0.27136752136752135</v>
      </c>
      <c r="BW312">
        <v>3.9999999999999987</v>
      </c>
      <c r="BX312">
        <v>6.0000000000000036</v>
      </c>
      <c r="BY312">
        <v>3.9999999999999987</v>
      </c>
      <c r="BZ312">
        <v>1.9999999999999993</v>
      </c>
      <c r="CA312">
        <v>3.9999999999999987</v>
      </c>
      <c r="CB312">
        <v>2.5714285714285712</v>
      </c>
      <c r="CC312">
        <v>22.571428571428569</v>
      </c>
      <c r="CD312" s="11">
        <v>0.3333333333333332</v>
      </c>
      <c r="CE312" s="11">
        <v>0.50000000000000033</v>
      </c>
      <c r="CF312" s="11">
        <v>0.3333333333333332</v>
      </c>
      <c r="CG312" s="11">
        <v>0.1666666666666666</v>
      </c>
      <c r="CH312" s="11">
        <v>0.3333333333333332</v>
      </c>
      <c r="CI312" s="11">
        <v>0.21428571428571427</v>
      </c>
      <c r="CJ312" s="11">
        <v>0.31349206349206343</v>
      </c>
      <c r="CK312" s="57">
        <f t="shared" si="293"/>
        <v>0.31659544159544162</v>
      </c>
    </row>
    <row r="313" spans="1:107" x14ac:dyDescent="0.25">
      <c r="A313" s="5" t="s">
        <v>307</v>
      </c>
      <c r="B313" s="12" t="s">
        <v>352</v>
      </c>
      <c r="C313" t="s">
        <v>353</v>
      </c>
      <c r="E313" s="2">
        <v>7.1538461538461577</v>
      </c>
      <c r="F313" s="2">
        <v>10</v>
      </c>
      <c r="G313" s="2">
        <v>6.0000000000000027</v>
      </c>
      <c r="H313" s="2">
        <v>6.307692307692311</v>
      </c>
      <c r="I313" s="2">
        <v>9.3846153846153886</v>
      </c>
      <c r="J313" s="2">
        <v>8.2307692307692299</v>
      </c>
      <c r="K313" s="2">
        <v>47.076923076923094</v>
      </c>
      <c r="L313" s="13">
        <v>0.59615384615384648</v>
      </c>
      <c r="M313" s="13">
        <v>0.83333333333333337</v>
      </c>
      <c r="N313" s="13">
        <v>0.50000000000000022</v>
      </c>
      <c r="O313" s="13">
        <v>0.52564102564102588</v>
      </c>
      <c r="P313" s="13">
        <v>0.78205128205128238</v>
      </c>
      <c r="Q313" s="13">
        <v>0.68589743589743579</v>
      </c>
      <c r="R313" s="9">
        <v>0.65384615384615397</v>
      </c>
      <c r="S313" s="2">
        <v>8.0000000000000089</v>
      </c>
      <c r="T313" s="2">
        <v>10.999999999999996</v>
      </c>
      <c r="U313" s="2">
        <v>9.0000000000000036</v>
      </c>
      <c r="V313" s="2">
        <v>8.1428571428571512</v>
      </c>
      <c r="W313" s="2">
        <v>9</v>
      </c>
      <c r="X313" s="2">
        <v>4.6428571428571415</v>
      </c>
      <c r="Y313" s="2">
        <v>49.785714285714299</v>
      </c>
      <c r="Z313" s="11">
        <v>0.66666666666666741</v>
      </c>
      <c r="AA313" s="11">
        <v>0.91666666666666641</v>
      </c>
      <c r="AB313" s="11">
        <v>0.75000000000000033</v>
      </c>
      <c r="AC313" s="11">
        <v>0.67857142857142927</v>
      </c>
      <c r="AD313" s="11">
        <v>0.75</v>
      </c>
      <c r="AE313" s="11">
        <v>0.38690476190476181</v>
      </c>
      <c r="AF313" s="10">
        <v>0.69146825396825429</v>
      </c>
      <c r="AG313" s="2">
        <v>10</v>
      </c>
      <c r="AH313" s="2">
        <v>8.0000000000000071</v>
      </c>
      <c r="AI313" s="2">
        <v>8.0000000000000071</v>
      </c>
      <c r="AJ313" s="2">
        <v>11.307692307692301</v>
      </c>
      <c r="AK313" s="2">
        <v>6.9230769230769234</v>
      </c>
      <c r="AL313" s="2">
        <v>7</v>
      </c>
      <c r="AM313" s="2">
        <v>51.230769230769241</v>
      </c>
      <c r="AN313" s="11">
        <v>0.83333333333333337</v>
      </c>
      <c r="AO313" s="11">
        <v>0.6666666666666673</v>
      </c>
      <c r="AP313" s="11">
        <v>0.6666666666666673</v>
      </c>
      <c r="AQ313" s="11">
        <v>0.94230769230769174</v>
      </c>
      <c r="AR313" s="11">
        <v>0.57692307692307698</v>
      </c>
      <c r="AS313" s="11">
        <v>0.58333333333333337</v>
      </c>
      <c r="AT313" s="10">
        <v>0.71153846153846168</v>
      </c>
      <c r="AU313" s="2">
        <v>10.000000000000002</v>
      </c>
      <c r="AV313" s="2">
        <v>1.9999999999999993</v>
      </c>
      <c r="AW313" s="2">
        <v>8.0000000000000089</v>
      </c>
      <c r="AX313" s="2">
        <v>8.78571428571429</v>
      </c>
      <c r="AY313" s="2">
        <v>5.5</v>
      </c>
      <c r="AZ313" s="2">
        <v>5.1428571428571432</v>
      </c>
      <c r="BA313" s="2">
        <v>39.428571428571445</v>
      </c>
      <c r="BB313" s="11">
        <v>0.83333333333333348</v>
      </c>
      <c r="BC313" s="11">
        <v>0.1666666666666666</v>
      </c>
      <c r="BD313" s="11">
        <v>0.66666666666666741</v>
      </c>
      <c r="BE313" s="11">
        <v>0.73214285714285754</v>
      </c>
      <c r="BF313" s="11">
        <v>0.45833333333333331</v>
      </c>
      <c r="BG313" s="11">
        <v>0.4285714285714286</v>
      </c>
      <c r="BH313" s="10">
        <v>0.54761904761904789</v>
      </c>
      <c r="BI313">
        <v>8.0000000000000071</v>
      </c>
      <c r="BJ313">
        <v>11.999999999999993</v>
      </c>
      <c r="BK313">
        <v>6.0000000000000027</v>
      </c>
      <c r="BL313">
        <v>3.9999999999999982</v>
      </c>
      <c r="BM313">
        <v>5.9230769230769242</v>
      </c>
      <c r="BN313">
        <v>6.6153846153846176</v>
      </c>
      <c r="BO313">
        <v>42.538461538461547</v>
      </c>
      <c r="BP313" s="11">
        <v>0.6666666666666673</v>
      </c>
      <c r="BQ313" s="11">
        <v>0.99999999999999944</v>
      </c>
      <c r="BR313" s="11">
        <v>0.50000000000000022</v>
      </c>
      <c r="BS313" s="11">
        <v>0.3333333333333332</v>
      </c>
      <c r="BT313" s="11">
        <v>0.49358974358974367</v>
      </c>
      <c r="BU313" s="11">
        <v>0.55128205128205143</v>
      </c>
      <c r="BV313" s="11">
        <v>0.59081196581196582</v>
      </c>
      <c r="BW313">
        <v>8.0000000000000089</v>
      </c>
      <c r="BX313">
        <v>7.0000000000000044</v>
      </c>
      <c r="BY313">
        <v>8.0000000000000089</v>
      </c>
      <c r="BZ313">
        <v>8.0000000000000089</v>
      </c>
      <c r="CA313">
        <v>7.8571428571428612</v>
      </c>
      <c r="CB313">
        <v>7.7142857142857144</v>
      </c>
      <c r="CC313">
        <v>46.571428571428605</v>
      </c>
      <c r="CD313" s="11">
        <v>0.66666666666666741</v>
      </c>
      <c r="CE313" s="11">
        <v>0.5833333333333337</v>
      </c>
      <c r="CF313" s="11">
        <v>0.66666666666666741</v>
      </c>
      <c r="CG313" s="11">
        <v>0.66666666666666741</v>
      </c>
      <c r="CH313" s="11">
        <v>0.6547619047619051</v>
      </c>
      <c r="CI313" s="11">
        <v>0.6428571428571429</v>
      </c>
      <c r="CJ313" s="11">
        <v>0.6468253968253973</v>
      </c>
      <c r="CK313" s="57">
        <f t="shared" si="293"/>
        <v>0.64035154660154692</v>
      </c>
    </row>
    <row r="314" spans="1:107" x14ac:dyDescent="0.25">
      <c r="A314" s="5" t="s">
        <v>307</v>
      </c>
      <c r="B314" s="12" t="s">
        <v>354</v>
      </c>
      <c r="C314" t="s">
        <v>355</v>
      </c>
      <c r="E314" s="2">
        <v>10.153846153846153</v>
      </c>
      <c r="F314" s="2">
        <v>8.1538461538461604</v>
      </c>
      <c r="G314" s="2">
        <v>1.9999999999999996</v>
      </c>
      <c r="H314" s="2">
        <v>8.1538461538461604</v>
      </c>
      <c r="I314" s="2">
        <v>7.384615384615385</v>
      </c>
      <c r="J314" s="2">
        <v>6.4615384615384617</v>
      </c>
      <c r="K314" s="2">
        <v>42.307692307692321</v>
      </c>
      <c r="L314" s="13">
        <v>0.84615384615384615</v>
      </c>
      <c r="M314" s="13">
        <v>0.67948717948718007</v>
      </c>
      <c r="N314" s="13">
        <v>0.16666666666666663</v>
      </c>
      <c r="O314" s="13">
        <v>0.67948717948718007</v>
      </c>
      <c r="P314" s="13">
        <v>0.61538461538461542</v>
      </c>
      <c r="Q314" s="13">
        <v>0.53846153846153844</v>
      </c>
      <c r="R314" s="9">
        <v>0.58760683760683785</v>
      </c>
      <c r="S314" s="2">
        <v>10.000000000000002</v>
      </c>
      <c r="T314" s="2">
        <v>6.0000000000000036</v>
      </c>
      <c r="U314" s="2">
        <v>6.0000000000000036</v>
      </c>
      <c r="V314" s="2">
        <v>10.000000000000002</v>
      </c>
      <c r="W314" s="2">
        <v>8.6428571428571477</v>
      </c>
      <c r="X314" s="2">
        <v>7.1428571428571432</v>
      </c>
      <c r="Y314" s="2">
        <v>47.785714285714306</v>
      </c>
      <c r="Z314" s="11">
        <v>0.83333333333333348</v>
      </c>
      <c r="AA314" s="11">
        <v>0.50000000000000033</v>
      </c>
      <c r="AB314" s="11">
        <v>0.50000000000000033</v>
      </c>
      <c r="AC314" s="11">
        <v>0.83333333333333348</v>
      </c>
      <c r="AD314" s="11">
        <v>0.72023809523809568</v>
      </c>
      <c r="AE314" s="11">
        <v>0.59523809523809523</v>
      </c>
      <c r="AF314" s="10">
        <v>0.6636904761904765</v>
      </c>
      <c r="AG314" s="2">
        <v>6.0000000000000027</v>
      </c>
      <c r="AH314" s="2">
        <v>9.0000000000000018</v>
      </c>
      <c r="AI314" s="2">
        <v>3.9999999999999982</v>
      </c>
      <c r="AJ314" s="2">
        <v>8.0000000000000071</v>
      </c>
      <c r="AK314" s="2">
        <v>6.1538461538461542</v>
      </c>
      <c r="AL314" s="2">
        <v>7.2307692307692291</v>
      </c>
      <c r="AM314" s="2">
        <v>40.384615384615387</v>
      </c>
      <c r="AN314" s="11">
        <v>0.50000000000000022</v>
      </c>
      <c r="AO314" s="11">
        <v>0.75000000000000011</v>
      </c>
      <c r="AP314" s="11">
        <v>0.3333333333333332</v>
      </c>
      <c r="AQ314" s="11">
        <v>0.6666666666666673</v>
      </c>
      <c r="AR314" s="11">
        <v>0.51282051282051289</v>
      </c>
      <c r="AS314" s="11">
        <v>0.60256410256410242</v>
      </c>
      <c r="AT314" s="10">
        <v>0.56089743589743601</v>
      </c>
      <c r="AU314" s="2">
        <v>9.7142857142857171</v>
      </c>
      <c r="AV314" s="2">
        <v>1.9999999999999993</v>
      </c>
      <c r="AW314" s="2">
        <v>3.9999999999999987</v>
      </c>
      <c r="AX314" s="2">
        <v>6.0000000000000036</v>
      </c>
      <c r="AY314" s="2">
        <v>5.4285714285714288</v>
      </c>
      <c r="AZ314" s="2">
        <v>7.1428571428571432</v>
      </c>
      <c r="BA314" s="2">
        <v>34.285714285714292</v>
      </c>
      <c r="BB314" s="11">
        <v>0.80952380952380976</v>
      </c>
      <c r="BC314" s="11">
        <v>0.1666666666666666</v>
      </c>
      <c r="BD314" s="11">
        <v>0.3333333333333332</v>
      </c>
      <c r="BE314" s="11">
        <v>0.50000000000000033</v>
      </c>
      <c r="BF314" s="11">
        <v>0.45238095238095238</v>
      </c>
      <c r="BG314" s="11">
        <v>0.59523809523809523</v>
      </c>
      <c r="BH314" s="10">
        <v>0.47619047619047628</v>
      </c>
      <c r="BI314">
        <v>6.0000000000000027</v>
      </c>
      <c r="BJ314">
        <v>6.0000000000000027</v>
      </c>
      <c r="BK314">
        <v>8.0000000000000071</v>
      </c>
      <c r="BL314">
        <v>6.0000000000000027</v>
      </c>
      <c r="BM314">
        <v>7.0769230769230838</v>
      </c>
      <c r="BN314">
        <v>7.8461538461538485</v>
      </c>
      <c r="BO314">
        <v>40.923076923076948</v>
      </c>
      <c r="BP314" s="11">
        <v>0.50000000000000022</v>
      </c>
      <c r="BQ314" s="11">
        <v>0.50000000000000022</v>
      </c>
      <c r="BR314" s="11">
        <v>0.6666666666666673</v>
      </c>
      <c r="BS314" s="11">
        <v>0.50000000000000022</v>
      </c>
      <c r="BT314" s="11">
        <v>0.58974358974359031</v>
      </c>
      <c r="BU314" s="11">
        <v>0.65384615384615408</v>
      </c>
      <c r="BV314" s="11">
        <v>0.56837606837606869</v>
      </c>
      <c r="BW314">
        <v>8.0000000000000089</v>
      </c>
      <c r="BX314">
        <v>3.9999999999999987</v>
      </c>
      <c r="BY314">
        <v>8.0000000000000089</v>
      </c>
      <c r="BZ314">
        <v>10.999999999999996</v>
      </c>
      <c r="CA314">
        <v>6.4285714285714288</v>
      </c>
      <c r="CB314">
        <v>8.7142857142857135</v>
      </c>
      <c r="CC314">
        <v>46.142857142857153</v>
      </c>
      <c r="CD314" s="11">
        <v>0.66666666666666741</v>
      </c>
      <c r="CE314" s="11">
        <v>0.3333333333333332</v>
      </c>
      <c r="CF314" s="11">
        <v>0.66666666666666741</v>
      </c>
      <c r="CG314" s="11">
        <v>0.91666666666666641</v>
      </c>
      <c r="CH314" s="11">
        <v>0.5357142857142857</v>
      </c>
      <c r="CI314" s="11">
        <v>0.72619047619047616</v>
      </c>
      <c r="CJ314" s="11">
        <v>0.64087301587301604</v>
      </c>
      <c r="CK314" s="57">
        <f t="shared" si="293"/>
        <v>0.58293905168905191</v>
      </c>
      <c r="CM314" t="s">
        <v>677</v>
      </c>
      <c r="CN314" t="s">
        <v>0</v>
      </c>
      <c r="CO314" t="s">
        <v>1</v>
      </c>
      <c r="CP314" t="s">
        <v>2</v>
      </c>
      <c r="CQ314" t="s">
        <v>3</v>
      </c>
      <c r="CR314" t="s">
        <v>4</v>
      </c>
      <c r="CS314" t="s">
        <v>5</v>
      </c>
      <c r="CV314" t="s">
        <v>677</v>
      </c>
      <c r="CW314" t="s">
        <v>0</v>
      </c>
      <c r="CX314" t="s">
        <v>1</v>
      </c>
      <c r="CY314" t="s">
        <v>2</v>
      </c>
      <c r="CZ314" t="s">
        <v>3</v>
      </c>
      <c r="DA314" t="s">
        <v>4</v>
      </c>
      <c r="DB314" t="s">
        <v>5</v>
      </c>
    </row>
    <row r="315" spans="1:107" x14ac:dyDescent="0.25">
      <c r="A315" s="5" t="s">
        <v>659</v>
      </c>
      <c r="K315" s="2">
        <f t="shared" ref="K315:R315" si="294">AVERAGE(K298:K314)</f>
        <v>29.610859728506789</v>
      </c>
      <c r="L315" s="11">
        <f t="shared" si="294"/>
        <v>0.50527903469079938</v>
      </c>
      <c r="M315" s="11">
        <f t="shared" si="294"/>
        <v>0.49962292609351439</v>
      </c>
      <c r="N315" s="11">
        <f t="shared" si="294"/>
        <v>0.41327300150829566</v>
      </c>
      <c r="O315" s="11">
        <f t="shared" si="294"/>
        <v>0.42307692307692302</v>
      </c>
      <c r="P315" s="11">
        <f t="shared" si="294"/>
        <v>0.36387631975867274</v>
      </c>
      <c r="Q315" s="11">
        <f t="shared" si="294"/>
        <v>0.26244343891402711</v>
      </c>
      <c r="R315" s="11">
        <f t="shared" si="294"/>
        <v>0.41126194067370547</v>
      </c>
      <c r="Y315" s="2">
        <f t="shared" ref="Y315:AF315" si="295">AVERAGE(Y298:Y314)</f>
        <v>28.642857142857142</v>
      </c>
      <c r="Z315" s="11">
        <f t="shared" si="295"/>
        <v>0.51890756302521024</v>
      </c>
      <c r="AA315" s="11">
        <f t="shared" si="295"/>
        <v>0.39705882352941191</v>
      </c>
      <c r="AB315" s="11">
        <f t="shared" si="295"/>
        <v>0.43627450980392168</v>
      </c>
      <c r="AC315" s="11">
        <f t="shared" si="295"/>
        <v>0.49859943977591037</v>
      </c>
      <c r="AD315" s="11">
        <f t="shared" si="295"/>
        <v>0.32212885154061627</v>
      </c>
      <c r="AE315" s="11">
        <f t="shared" si="295"/>
        <v>0.21393557422969187</v>
      </c>
      <c r="AF315" s="11">
        <f t="shared" si="295"/>
        <v>0.39781746031746035</v>
      </c>
      <c r="AM315" s="2">
        <f t="shared" ref="AM315:AT315" si="296">AVERAGE(AM298:AM314)</f>
        <v>27.230769230769237</v>
      </c>
      <c r="AN315" s="11">
        <f t="shared" si="296"/>
        <v>0.45437405731523378</v>
      </c>
      <c r="AO315" s="11">
        <f t="shared" si="296"/>
        <v>0.4321266968325792</v>
      </c>
      <c r="AP315" s="11">
        <f t="shared" si="296"/>
        <v>0.48378582202111614</v>
      </c>
      <c r="AQ315" s="11">
        <f t="shared" si="296"/>
        <v>0.37895927601809964</v>
      </c>
      <c r="AR315" s="11">
        <f t="shared" si="296"/>
        <v>0.26508295625942691</v>
      </c>
      <c r="AS315" s="11">
        <f t="shared" si="296"/>
        <v>0.25490196078431376</v>
      </c>
      <c r="AT315" s="11">
        <f t="shared" si="296"/>
        <v>0.37820512820512825</v>
      </c>
      <c r="BA315" s="2">
        <f t="shared" ref="BA315:BH315" si="297">AVERAGE(BA298:BA314)</f>
        <v>20.831932773109248</v>
      </c>
      <c r="BB315" s="11">
        <f t="shared" si="297"/>
        <v>0.42787114845938395</v>
      </c>
      <c r="BC315" s="11">
        <f t="shared" si="297"/>
        <v>0.23529411764705879</v>
      </c>
      <c r="BD315" s="11">
        <f t="shared" si="297"/>
        <v>0.34243697478991603</v>
      </c>
      <c r="BE315" s="11">
        <f t="shared" si="297"/>
        <v>0.33718487394957991</v>
      </c>
      <c r="BF315" s="11">
        <f t="shared" si="297"/>
        <v>0.21918767507002801</v>
      </c>
      <c r="BG315" s="11">
        <f t="shared" si="297"/>
        <v>0.17401960784313725</v>
      </c>
      <c r="BH315" s="11">
        <f t="shared" si="297"/>
        <v>0.2893323996265173</v>
      </c>
      <c r="BO315" s="2">
        <f t="shared" ref="BO315:BV315" si="298">AVERAGE(BO298:BO314)</f>
        <v>23.936651583710415</v>
      </c>
      <c r="BP315" s="11">
        <f t="shared" si="298"/>
        <v>0.32503770739064858</v>
      </c>
      <c r="BQ315" s="11">
        <f t="shared" si="298"/>
        <v>0.34464555052790341</v>
      </c>
      <c r="BR315" s="11">
        <f t="shared" si="298"/>
        <v>0.39932126696832593</v>
      </c>
      <c r="BS315" s="11">
        <f>AVERAGE(BS298:BS314)</f>
        <v>0.41327300150829582</v>
      </c>
      <c r="BT315" s="11">
        <f t="shared" si="298"/>
        <v>0.28092006033182509</v>
      </c>
      <c r="BU315" s="11">
        <f t="shared" si="298"/>
        <v>0.23152337858220215</v>
      </c>
      <c r="BV315" s="11">
        <f t="shared" si="298"/>
        <v>0.3324534942182002</v>
      </c>
      <c r="CC315" s="2">
        <f t="shared" ref="CC315:CJ315" si="299">AVERAGE(CC298:CC314)</f>
        <v>22.327731092436981</v>
      </c>
      <c r="CD315" s="11">
        <f t="shared" si="299"/>
        <v>0.29971988795518217</v>
      </c>
      <c r="CE315" s="11">
        <f t="shared" si="299"/>
        <v>0.27450980392156876</v>
      </c>
      <c r="CF315" s="11">
        <f t="shared" si="299"/>
        <v>0.39215686274509809</v>
      </c>
      <c r="CG315" s="11">
        <f t="shared" si="299"/>
        <v>0.43137254901960786</v>
      </c>
      <c r="CH315" s="11">
        <f t="shared" si="299"/>
        <v>0.24369747899159666</v>
      </c>
      <c r="CI315" s="11">
        <f>AVERAGE(CI298:CI314)</f>
        <v>0.21918767507002801</v>
      </c>
      <c r="CJ315" s="11">
        <f t="shared" si="299"/>
        <v>0.31010737628384688</v>
      </c>
      <c r="CK315" s="57">
        <f t="shared" si="293"/>
        <v>0.35319629988747642</v>
      </c>
      <c r="CM315" t="s">
        <v>659</v>
      </c>
      <c r="CN315" s="11">
        <f>R315</f>
        <v>0.41126194067370547</v>
      </c>
      <c r="CO315" s="11">
        <f>AF315</f>
        <v>0.39781746031746035</v>
      </c>
      <c r="CP315" s="11">
        <f>AT315</f>
        <v>0.37820512820512825</v>
      </c>
      <c r="CQ315" s="11">
        <f>BH315</f>
        <v>0.2893323996265173</v>
      </c>
      <c r="CR315" s="11">
        <f>BV315</f>
        <v>0.3324534942182002</v>
      </c>
      <c r="CS315" s="11">
        <f>CJ315</f>
        <v>0.31010737628384688</v>
      </c>
      <c r="CV315" t="s">
        <v>659</v>
      </c>
      <c r="CW315" s="2">
        <f>K315</f>
        <v>29.610859728506789</v>
      </c>
      <c r="CX315" s="2">
        <f>Y315</f>
        <v>28.642857142857142</v>
      </c>
      <c r="CY315" s="2">
        <f>AM315</f>
        <v>27.230769230769237</v>
      </c>
      <c r="CZ315" s="2">
        <f>BA315</f>
        <v>20.831932773109248</v>
      </c>
      <c r="DA315" s="2">
        <f>BO315</f>
        <v>23.936651583710415</v>
      </c>
      <c r="DB315" s="2">
        <f>CC315</f>
        <v>22.327731092436981</v>
      </c>
      <c r="DC315" s="64">
        <f>SUM(CW315:DB315)/6</f>
        <v>25.430133591898301</v>
      </c>
    </row>
    <row r="316" spans="1:107" x14ac:dyDescent="0.25">
      <c r="A316" s="5" t="s">
        <v>660</v>
      </c>
      <c r="K316" s="2">
        <f t="shared" ref="K316:R316" si="300">MAX(K298:K315)</f>
        <v>55.461538461538474</v>
      </c>
      <c r="L316" s="11">
        <f t="shared" si="300"/>
        <v>1.0064102564102557</v>
      </c>
      <c r="M316" s="11">
        <f t="shared" si="300"/>
        <v>1.0128205128205121</v>
      </c>
      <c r="N316" s="11">
        <f t="shared" si="300"/>
        <v>0.99999999999999944</v>
      </c>
      <c r="O316" s="11">
        <f t="shared" si="300"/>
        <v>1.0512820512820504</v>
      </c>
      <c r="P316" s="11">
        <f t="shared" si="300"/>
        <v>0.8589743589743587</v>
      </c>
      <c r="Q316" s="11">
        <f t="shared" si="300"/>
        <v>0.73717948717948723</v>
      </c>
      <c r="R316" s="11">
        <f>AVERAGE(L316:Q316)</f>
        <v>0.94444444444444386</v>
      </c>
      <c r="Y316" s="2">
        <f t="shared" ref="Y316:AF316" si="301">MAX(Y298:Y315)</f>
        <v>55.285714285714292</v>
      </c>
      <c r="Z316" s="11">
        <f t="shared" si="301"/>
        <v>1.1666666666666656</v>
      </c>
      <c r="AA316" s="11">
        <f t="shared" si="301"/>
        <v>0.91666666666666641</v>
      </c>
      <c r="AB316" s="11">
        <f t="shared" si="301"/>
        <v>0.99999999999999956</v>
      </c>
      <c r="AC316" s="11">
        <f t="shared" si="301"/>
        <v>0.99999999999999956</v>
      </c>
      <c r="AD316" s="11">
        <f t="shared" si="301"/>
        <v>0.90476190476190432</v>
      </c>
      <c r="AE316" s="11">
        <f t="shared" si="301"/>
        <v>0.70238095238095244</v>
      </c>
      <c r="AF316" s="11">
        <f>AVERAGE(Z316:AE316)</f>
        <v>0.94841269841269804</v>
      </c>
      <c r="AM316" s="2">
        <f>MAX(AM298:AM315)</f>
        <v>55.15384615384616</v>
      </c>
      <c r="AN316" s="11">
        <f>MAX(AN298:AN315)</f>
        <v>0.91666666666666619</v>
      </c>
      <c r="AO316" s="11">
        <f>MAX(AO298:AO315)</f>
        <v>0.84615384615384615</v>
      </c>
      <c r="AP316" s="11">
        <f>MAX(AP298:AP315)</f>
        <v>0.99999999999999944</v>
      </c>
      <c r="AQ316" s="11">
        <f>MAX(AQ298:AQ315)</f>
        <v>0.94230769230769174</v>
      </c>
      <c r="AR316" s="11">
        <f>MAX(AR298:AR315)</f>
        <v>0.67307692307692346</v>
      </c>
      <c r="AS316" s="11">
        <f>MAX(AS298:AS315)</f>
        <v>0.67307692307692324</v>
      </c>
      <c r="AT316" s="11">
        <f>AVERAGE(AN316:AS316)</f>
        <v>0.84188034188034166</v>
      </c>
      <c r="BA316" s="2">
        <f t="shared" ref="BA316:BH316" si="302">MAX(BA298:BA315)</f>
        <v>45.928571428571438</v>
      </c>
      <c r="BB316" s="11">
        <f>MAX(BB298:BB315)</f>
        <v>0.83333333333333348</v>
      </c>
      <c r="BC316" s="11">
        <f>MAX(BC298:BC315)</f>
        <v>0.83333333333333348</v>
      </c>
      <c r="BD316" s="11">
        <f>MAX(BD298:BD315)</f>
        <v>0.83333333333333348</v>
      </c>
      <c r="BE316" s="11">
        <f>MAX(BE298:BE315)</f>
        <v>0.91666666666666641</v>
      </c>
      <c r="BF316" s="11">
        <f>MAX(BF298:BF315)</f>
        <v>0.47023809523809518</v>
      </c>
      <c r="BG316" s="11">
        <f>MAX(BG298:BG315)</f>
        <v>0.6071428571428571</v>
      </c>
      <c r="BH316" s="11">
        <f>AVERAGE(BB316:BG316)</f>
        <v>0.74900793650793662</v>
      </c>
      <c r="BO316" s="2">
        <f t="shared" ref="BO316:BV316" si="303">MAX(BO298:BO315)</f>
        <v>46.07692307692308</v>
      </c>
      <c r="BP316" s="11">
        <f>MAX(BP298:BP315)</f>
        <v>0.85897435897435892</v>
      </c>
      <c r="BQ316" s="11">
        <f>MAX(BQ298:BQ315)</f>
        <v>0.99999999999999944</v>
      </c>
      <c r="BR316" s="11">
        <f>MAX(BR298:BR315)</f>
        <v>0.85897435897435892</v>
      </c>
      <c r="BS316" s="11">
        <f>MAX(BS298:BS315)</f>
        <v>0.67948717948718007</v>
      </c>
      <c r="BT316" s="11">
        <f>MAX(BT298:BT315)</f>
        <v>0.6282051282051283</v>
      </c>
      <c r="BU316" s="11">
        <f>MAX(BU298:BU315)</f>
        <v>0.65384615384615408</v>
      </c>
      <c r="BV316" s="11">
        <f>AVERAGE(BP316:BU316)</f>
        <v>0.77991452991452992</v>
      </c>
      <c r="CC316" s="2">
        <f t="shared" ref="CC316:CJ316" si="304">MAX(CC298:CC315)</f>
        <v>46.571428571428605</v>
      </c>
      <c r="CD316" s="11">
        <f>MAX(CD298:CD315)</f>
        <v>0.83333333333333348</v>
      </c>
      <c r="CE316" s="11">
        <f>MAX(CE298:CE315)</f>
        <v>0.66666666666666741</v>
      </c>
      <c r="CF316" s="11">
        <f>MAX(CF298:CF315)</f>
        <v>0.75000000000000033</v>
      </c>
      <c r="CG316" s="11">
        <f>MAX(CG298:CG315)</f>
        <v>0.99999999999999956</v>
      </c>
      <c r="CH316" s="11">
        <f>MAX(CH298:CH315)</f>
        <v>0.72619047619047661</v>
      </c>
      <c r="CI316" s="11">
        <f>MAX(CI298:CI315)</f>
        <v>0.72619047619047616</v>
      </c>
      <c r="CJ316" s="11">
        <f>AVERAGE(CD316:CI316)</f>
        <v>0.78373015873015894</v>
      </c>
      <c r="CK316" s="57">
        <f>SUM(CJ316+BV316+BH316+AT316+AF316+R316)/6</f>
        <v>0.84123168498168477</v>
      </c>
      <c r="CM316" t="s">
        <v>680</v>
      </c>
      <c r="CN316" s="11">
        <f>R316</f>
        <v>0.94444444444444386</v>
      </c>
      <c r="CO316" s="11">
        <f>AF316</f>
        <v>0.94841269841269804</v>
      </c>
      <c r="CP316" s="11">
        <f>AT316</f>
        <v>0.84188034188034166</v>
      </c>
      <c r="CQ316" s="11">
        <f>BH316</f>
        <v>0.74900793650793662</v>
      </c>
      <c r="CR316" s="11">
        <f>BV316</f>
        <v>0.77991452991452992</v>
      </c>
      <c r="CS316" s="11">
        <f>CJ316</f>
        <v>0.78373015873015894</v>
      </c>
      <c r="CV316" t="s">
        <v>680</v>
      </c>
      <c r="CW316" s="2">
        <f>K316</f>
        <v>55.461538461538474</v>
      </c>
      <c r="CX316" s="2">
        <f>Y316</f>
        <v>55.285714285714292</v>
      </c>
      <c r="CY316" s="2">
        <f>AM316</f>
        <v>55.15384615384616</v>
      </c>
      <c r="CZ316" s="2">
        <f>BA316</f>
        <v>45.928571428571438</v>
      </c>
      <c r="DA316" s="2">
        <f>BO316</f>
        <v>46.07692307692308</v>
      </c>
      <c r="DB316" s="2">
        <f>CC316</f>
        <v>46.571428571428605</v>
      </c>
      <c r="DC316" s="64">
        <f>SUM(CW316:DB316)/6</f>
        <v>50.746336996337014</v>
      </c>
    </row>
    <row r="317" spans="1:107" s="31" customFormat="1" x14ac:dyDescent="0.25">
      <c r="A317" s="31" t="s">
        <v>678</v>
      </c>
    </row>
    <row r="318" spans="1:107" x14ac:dyDescent="0.25">
      <c r="A318" s="5" t="s">
        <v>356</v>
      </c>
      <c r="B318" s="12" t="s">
        <v>357</v>
      </c>
      <c r="C318" t="s">
        <v>358</v>
      </c>
      <c r="E318" s="2">
        <v>6.307692307692311</v>
      </c>
      <c r="F318" s="2">
        <v>8.0000000000000071</v>
      </c>
      <c r="G318" s="2">
        <v>10.769230769230765</v>
      </c>
      <c r="H318" s="2">
        <v>10.307692307692307</v>
      </c>
      <c r="I318" s="2">
        <v>7.0769230769230766</v>
      </c>
      <c r="J318" s="2">
        <v>6.3846153846153841</v>
      </c>
      <c r="K318" s="2">
        <v>48.846153846153854</v>
      </c>
      <c r="L318" s="13">
        <v>0.52564102564102588</v>
      </c>
      <c r="M318" s="13">
        <v>0.6666666666666673</v>
      </c>
      <c r="N318" s="13">
        <v>0.89743589743589702</v>
      </c>
      <c r="O318" s="13">
        <v>0.85897435897435892</v>
      </c>
      <c r="P318" s="13">
        <v>0.58974358974358976</v>
      </c>
      <c r="Q318" s="13">
        <v>0.53205128205128205</v>
      </c>
      <c r="R318" s="9">
        <v>0.67841880341880356</v>
      </c>
      <c r="S318" s="2">
        <v>10.000000000000002</v>
      </c>
      <c r="T318" s="2">
        <v>8.0000000000000089</v>
      </c>
      <c r="U318" s="2">
        <v>8.0000000000000089</v>
      </c>
      <c r="V318" s="2">
        <v>9.0000000000000036</v>
      </c>
      <c r="W318" s="2">
        <v>6.8571428571428559</v>
      </c>
      <c r="X318" s="2">
        <v>7.8571428571428568</v>
      </c>
      <c r="Y318" s="2">
        <v>49.714285714285737</v>
      </c>
      <c r="Z318" s="11">
        <v>0.83333333333333348</v>
      </c>
      <c r="AA318" s="11">
        <v>0.66666666666666741</v>
      </c>
      <c r="AB318" s="11">
        <v>0.66666666666666741</v>
      </c>
      <c r="AC318" s="11">
        <v>0.75000000000000033</v>
      </c>
      <c r="AD318" s="11">
        <v>0.57142857142857129</v>
      </c>
      <c r="AE318" s="11">
        <v>0.65476190476190477</v>
      </c>
      <c r="AF318" s="10">
        <v>0.6904761904761908</v>
      </c>
      <c r="AG318" s="2">
        <v>12.153846153846146</v>
      </c>
      <c r="AH318" s="2">
        <v>8.0000000000000071</v>
      </c>
      <c r="AI318" s="2">
        <v>10</v>
      </c>
      <c r="AJ318" s="2">
        <v>10</v>
      </c>
      <c r="AK318" s="2">
        <v>8.6923076923076916</v>
      </c>
      <c r="AL318" s="2">
        <v>7.5384615384615383</v>
      </c>
      <c r="AM318" s="2">
        <v>56.384615384615387</v>
      </c>
      <c r="AN318" s="11">
        <v>1.0128205128205121</v>
      </c>
      <c r="AO318" s="11">
        <v>0.6666666666666673</v>
      </c>
      <c r="AP318" s="11">
        <v>0.83333333333333337</v>
      </c>
      <c r="AQ318" s="11">
        <v>0.83333333333333337</v>
      </c>
      <c r="AR318" s="11">
        <v>0.72435897435897434</v>
      </c>
      <c r="AS318" s="11">
        <v>0.62820512820512819</v>
      </c>
      <c r="AT318" s="10">
        <v>0.78311965811965811</v>
      </c>
      <c r="AU318" s="2">
        <v>11.999999999999995</v>
      </c>
      <c r="AV318" s="2">
        <v>10.000000000000002</v>
      </c>
      <c r="AW318" s="2">
        <v>10.000000000000002</v>
      </c>
      <c r="AX318" s="2">
        <v>8.0000000000000089</v>
      </c>
      <c r="AY318" s="2">
        <v>6.1428571428571423</v>
      </c>
      <c r="AZ318" s="2">
        <v>7.2857142857142847</v>
      </c>
      <c r="BA318" s="2">
        <v>53.428571428571438</v>
      </c>
      <c r="BB318" s="11">
        <v>0.99999999999999956</v>
      </c>
      <c r="BC318" s="11">
        <v>0.83333333333333348</v>
      </c>
      <c r="BD318" s="11">
        <v>0.83333333333333348</v>
      </c>
      <c r="BE318" s="11">
        <v>0.66666666666666741</v>
      </c>
      <c r="BF318" s="11">
        <v>0.51190476190476186</v>
      </c>
      <c r="BG318" s="11">
        <v>0.6071428571428571</v>
      </c>
      <c r="BH318" s="10">
        <v>0.74206349206349209</v>
      </c>
      <c r="BI318">
        <v>6.0000000000000027</v>
      </c>
      <c r="BJ318">
        <v>10</v>
      </c>
      <c r="BK318">
        <v>10.000000000000002</v>
      </c>
      <c r="BL318">
        <v>6.0000000000000027</v>
      </c>
      <c r="BM318">
        <v>4.3076923076923066</v>
      </c>
      <c r="BN318">
        <v>6.3076923076923066</v>
      </c>
      <c r="BO318">
        <v>42.61538461538462</v>
      </c>
      <c r="BP318" s="11">
        <v>0.50000000000000022</v>
      </c>
      <c r="BQ318" s="11">
        <v>0.83333333333333337</v>
      </c>
      <c r="BR318" s="11">
        <v>0.83333333333333348</v>
      </c>
      <c r="BS318" s="11">
        <v>0.50000000000000022</v>
      </c>
      <c r="BT318" s="11">
        <v>0.35897435897435886</v>
      </c>
      <c r="BU318" s="11">
        <v>0.52564102564102555</v>
      </c>
      <c r="BV318" s="11">
        <v>0.59188034188034189</v>
      </c>
      <c r="BW318">
        <v>8.0000000000000089</v>
      </c>
      <c r="BX318">
        <v>6.0000000000000036</v>
      </c>
      <c r="BY318">
        <v>10.000000000000002</v>
      </c>
      <c r="BZ318">
        <v>10.000000000000002</v>
      </c>
      <c r="CA318">
        <v>3.9999999999999987</v>
      </c>
      <c r="CB318">
        <v>5.8571428571428559</v>
      </c>
      <c r="CC318">
        <v>43.857142857142868</v>
      </c>
      <c r="CD318" s="11">
        <v>0.66666666666666741</v>
      </c>
      <c r="CE318" s="11">
        <v>0.50000000000000033</v>
      </c>
      <c r="CF318" s="11">
        <v>0.83333333333333348</v>
      </c>
      <c r="CG318" s="11">
        <v>0.83333333333333348</v>
      </c>
      <c r="CH318" s="11">
        <v>0.3333333333333332</v>
      </c>
      <c r="CI318" s="11">
        <v>0.48809523809523797</v>
      </c>
      <c r="CJ318" s="11">
        <v>0.60912698412698429</v>
      </c>
      <c r="CK318" s="57">
        <f t="shared" ref="CK318:CK326" si="305">SUM(CJ318+BV318+BH318+AT318+AF318+R318)/6</f>
        <v>0.68251424501424507</v>
      </c>
    </row>
    <row r="319" spans="1:107" x14ac:dyDescent="0.25">
      <c r="A319" s="5" t="s">
        <v>356</v>
      </c>
      <c r="B319" s="12" t="s">
        <v>363</v>
      </c>
      <c r="C319" t="s">
        <v>364</v>
      </c>
      <c r="E319" s="2">
        <v>7.9230769230769225</v>
      </c>
      <c r="F319" s="2">
        <v>10.923076923076916</v>
      </c>
      <c r="G319" s="2">
        <v>12.153846153846152</v>
      </c>
      <c r="H319" s="2">
        <v>6.0000000000000027</v>
      </c>
      <c r="I319" s="2">
        <v>8.6923076923076916</v>
      </c>
      <c r="J319" s="2">
        <v>7.3846153846153841</v>
      </c>
      <c r="K319" s="2">
        <v>53.076923076923073</v>
      </c>
      <c r="L319" s="13">
        <v>0.66025641025641024</v>
      </c>
      <c r="M319" s="13">
        <v>0.91025641025640969</v>
      </c>
      <c r="N319" s="13">
        <v>1.0128205128205126</v>
      </c>
      <c r="O319" s="13">
        <v>0.50000000000000022</v>
      </c>
      <c r="P319" s="13">
        <v>0.72435897435897434</v>
      </c>
      <c r="Q319" s="13">
        <v>0.61538461538461531</v>
      </c>
      <c r="R319" s="9">
        <v>0.73717948717948689</v>
      </c>
      <c r="S319" s="2">
        <v>10.999999999999996</v>
      </c>
      <c r="T319" s="2">
        <v>10.000000000000002</v>
      </c>
      <c r="U319" s="2">
        <v>10.000000000000002</v>
      </c>
      <c r="V319" s="2">
        <v>8.5714285714285765</v>
      </c>
      <c r="W319" s="2">
        <v>5.7857142857142856</v>
      </c>
      <c r="X319" s="2">
        <v>7.5714285714285703</v>
      </c>
      <c r="Y319" s="2">
        <v>52.928571428571431</v>
      </c>
      <c r="Z319" s="11">
        <v>0.91666666666666641</v>
      </c>
      <c r="AA319" s="11">
        <v>0.83333333333333348</v>
      </c>
      <c r="AB319" s="11">
        <v>0.83333333333333348</v>
      </c>
      <c r="AC319" s="11">
        <v>0.71428571428571475</v>
      </c>
      <c r="AD319" s="11">
        <v>0.48214285714285715</v>
      </c>
      <c r="AE319" s="11">
        <v>0.63095238095238082</v>
      </c>
      <c r="AF319" s="10">
        <v>0.73511904761904778</v>
      </c>
      <c r="AG319" s="2">
        <v>11.999999999999996</v>
      </c>
      <c r="AH319" s="2">
        <v>11.999999999999998</v>
      </c>
      <c r="AI319" s="2">
        <v>11.999999999999989</v>
      </c>
      <c r="AJ319" s="2">
        <v>8.0000000000000018</v>
      </c>
      <c r="AK319" s="2">
        <v>9.7692307692307683</v>
      </c>
      <c r="AL319" s="2">
        <v>8.6153846153846168</v>
      </c>
      <c r="AM319" s="2">
        <v>62.384615384615373</v>
      </c>
      <c r="AN319" s="11">
        <v>0.99999999999999967</v>
      </c>
      <c r="AO319" s="11">
        <v>0.99999999999999989</v>
      </c>
      <c r="AP319" s="11">
        <v>0.99999999999999911</v>
      </c>
      <c r="AQ319" s="11">
        <v>0.66666666666666685</v>
      </c>
      <c r="AR319" s="11">
        <v>0.81410256410256399</v>
      </c>
      <c r="AS319" s="11">
        <v>0.71794871794871806</v>
      </c>
      <c r="AT319" s="10">
        <v>0.86645299145299137</v>
      </c>
      <c r="AU319" s="2">
        <v>11.999999999999995</v>
      </c>
      <c r="AV319" s="2">
        <v>10.000000000000002</v>
      </c>
      <c r="AW319" s="2">
        <v>10.000000000000002</v>
      </c>
      <c r="AX319" s="2">
        <v>7.0000000000000044</v>
      </c>
      <c r="AY319" s="2">
        <v>9.1428571428571423</v>
      </c>
      <c r="AZ319" s="2">
        <v>7.4285714285714288</v>
      </c>
      <c r="BA319" s="2">
        <v>55.571428571428584</v>
      </c>
      <c r="BB319" s="11">
        <v>0.99999999999999956</v>
      </c>
      <c r="BC319" s="11">
        <v>0.83333333333333348</v>
      </c>
      <c r="BD319" s="11">
        <v>0.83333333333333348</v>
      </c>
      <c r="BE319" s="11">
        <v>0.5833333333333337</v>
      </c>
      <c r="BF319" s="11">
        <v>0.76190476190476186</v>
      </c>
      <c r="BG319" s="11">
        <v>0.61904761904761907</v>
      </c>
      <c r="BH319" s="10">
        <v>0.77182539682539686</v>
      </c>
      <c r="BI319">
        <v>10.76923076923077</v>
      </c>
      <c r="BJ319">
        <v>11.999999999999993</v>
      </c>
      <c r="BK319">
        <v>10</v>
      </c>
      <c r="BL319">
        <v>9.0000000000000018</v>
      </c>
      <c r="BM319">
        <v>8.8461538461538485</v>
      </c>
      <c r="BN319">
        <v>10.153846153846153</v>
      </c>
      <c r="BO319">
        <v>60.769230769230759</v>
      </c>
      <c r="BP319" s="11">
        <v>0.89743589743589747</v>
      </c>
      <c r="BQ319" s="11">
        <v>0.99999999999999944</v>
      </c>
      <c r="BR319" s="11">
        <v>0.83333333333333337</v>
      </c>
      <c r="BS319" s="11">
        <v>0.75000000000000011</v>
      </c>
      <c r="BT319" s="11">
        <v>0.73717948717948734</v>
      </c>
      <c r="BU319" s="11">
        <v>0.84615384615384615</v>
      </c>
      <c r="BV319" s="11">
        <v>0.84401709401709402</v>
      </c>
      <c r="BW319">
        <v>7.0714285714285765</v>
      </c>
      <c r="BX319">
        <v>10.000000000000002</v>
      </c>
      <c r="BY319">
        <v>10.000000000000002</v>
      </c>
      <c r="BZ319">
        <v>10.999999999999996</v>
      </c>
      <c r="CA319">
        <v>5.4285714285714279</v>
      </c>
      <c r="CB319">
        <v>7.9285714285714279</v>
      </c>
      <c r="CC319">
        <v>51.428571428571431</v>
      </c>
      <c r="CD319" s="11">
        <v>0.58928571428571475</v>
      </c>
      <c r="CE319" s="11">
        <v>0.83333333333333348</v>
      </c>
      <c r="CF319" s="11">
        <v>0.83333333333333348</v>
      </c>
      <c r="CG319" s="11">
        <v>0.91666666666666641</v>
      </c>
      <c r="CH319" s="11">
        <v>0.45238095238095233</v>
      </c>
      <c r="CI319" s="11">
        <v>0.6607142857142857</v>
      </c>
      <c r="CJ319" s="11">
        <v>0.71428571428571441</v>
      </c>
      <c r="CK319" s="57">
        <f t="shared" si="305"/>
        <v>0.77814662189662187</v>
      </c>
    </row>
    <row r="320" spans="1:107" x14ac:dyDescent="0.25">
      <c r="A320" s="5" t="s">
        <v>356</v>
      </c>
      <c r="B320" s="12" t="s">
        <v>365</v>
      </c>
      <c r="C320" t="s">
        <v>366</v>
      </c>
      <c r="E320" s="2">
        <v>10.46153846153846</v>
      </c>
      <c r="F320" s="2">
        <v>6.1538461538461569</v>
      </c>
      <c r="G320" s="2">
        <v>7.0000000000000036</v>
      </c>
      <c r="H320" s="2">
        <v>4.1538461538461524</v>
      </c>
      <c r="I320" s="2">
        <v>6.3076923076923075</v>
      </c>
      <c r="J320" s="2">
        <v>6.6923076923076916</v>
      </c>
      <c r="K320" s="2">
        <v>40.769230769230774</v>
      </c>
      <c r="L320" s="13">
        <v>0.8717948717948717</v>
      </c>
      <c r="M320" s="13">
        <v>0.51282051282051311</v>
      </c>
      <c r="N320" s="13">
        <v>0.58333333333333359</v>
      </c>
      <c r="O320" s="13">
        <v>0.34615384615384603</v>
      </c>
      <c r="P320" s="13">
        <v>0.52564102564102566</v>
      </c>
      <c r="Q320" s="13">
        <v>0.5576923076923076</v>
      </c>
      <c r="R320" s="9">
        <v>0.56623931623931634</v>
      </c>
      <c r="S320" s="2">
        <v>6.0000000000000036</v>
      </c>
      <c r="T320" s="2">
        <v>11.999999999999995</v>
      </c>
      <c r="U320" s="2">
        <v>10.000000000000002</v>
      </c>
      <c r="V320" s="2">
        <v>8.0000000000000089</v>
      </c>
      <c r="W320" s="2">
        <v>5.1428571428571415</v>
      </c>
      <c r="X320" s="2">
        <v>9.1428571428571423</v>
      </c>
      <c r="Y320" s="2">
        <v>50.285714285714292</v>
      </c>
      <c r="Z320" s="11">
        <v>0.50000000000000033</v>
      </c>
      <c r="AA320" s="11">
        <v>0.99999999999999956</v>
      </c>
      <c r="AB320" s="11">
        <v>0.83333333333333348</v>
      </c>
      <c r="AC320" s="11">
        <v>0.66666666666666741</v>
      </c>
      <c r="AD320" s="11">
        <v>0.42857142857142844</v>
      </c>
      <c r="AE320" s="11">
        <v>0.76190476190476186</v>
      </c>
      <c r="AF320" s="10">
        <v>0.6984126984126986</v>
      </c>
      <c r="AG320" s="2">
        <v>10</v>
      </c>
      <c r="AH320" s="2">
        <v>6.0000000000000027</v>
      </c>
      <c r="AI320" s="2">
        <v>10.153846153846153</v>
      </c>
      <c r="AJ320" s="2">
        <v>8.9230769230769251</v>
      </c>
      <c r="AK320" s="2">
        <v>6.2307692307692308</v>
      </c>
      <c r="AL320" s="2">
        <v>7.3846153846153841</v>
      </c>
      <c r="AM320" s="2">
        <v>48.692307692307701</v>
      </c>
      <c r="AN320" s="11">
        <v>0.83333333333333337</v>
      </c>
      <c r="AO320" s="11">
        <v>0.50000000000000022</v>
      </c>
      <c r="AP320" s="11">
        <v>0.84615384615384615</v>
      </c>
      <c r="AQ320" s="11">
        <v>0.74358974358974372</v>
      </c>
      <c r="AR320" s="11">
        <v>0.51923076923076927</v>
      </c>
      <c r="AS320" s="11">
        <v>0.61538461538461531</v>
      </c>
      <c r="AT320" s="10">
        <v>0.67628205128205121</v>
      </c>
      <c r="AU320" s="2">
        <v>11.999999999999995</v>
      </c>
      <c r="AV320" s="2">
        <v>8.0000000000000089</v>
      </c>
      <c r="AW320" s="2">
        <v>10.000000000000002</v>
      </c>
      <c r="AX320" s="2">
        <v>9.2142857142857171</v>
      </c>
      <c r="AY320" s="2">
        <v>6.4285714285714279</v>
      </c>
      <c r="AZ320" s="2">
        <v>8.2857142857142847</v>
      </c>
      <c r="BA320" s="2">
        <v>53.928571428571438</v>
      </c>
      <c r="BB320" s="11">
        <v>0.99999999999999956</v>
      </c>
      <c r="BC320" s="11">
        <v>0.66666666666666741</v>
      </c>
      <c r="BD320" s="11">
        <v>0.83333333333333348</v>
      </c>
      <c r="BE320" s="11">
        <v>0.76785714285714313</v>
      </c>
      <c r="BF320" s="11">
        <v>0.5357142857142857</v>
      </c>
      <c r="BG320" s="11">
        <v>0.69047619047619035</v>
      </c>
      <c r="BH320" s="10">
        <v>0.74900793650793662</v>
      </c>
      <c r="BI320">
        <v>8.0000000000000071</v>
      </c>
      <c r="BJ320">
        <v>9.7692307692307718</v>
      </c>
      <c r="BK320">
        <v>10</v>
      </c>
      <c r="BL320">
        <v>6.0000000000000027</v>
      </c>
      <c r="BM320">
        <v>7.8461538461538449</v>
      </c>
      <c r="BN320">
        <v>7.2307692307692299</v>
      </c>
      <c r="BO320">
        <v>48.846153846153854</v>
      </c>
      <c r="BP320" s="11">
        <v>0.6666666666666673</v>
      </c>
      <c r="BQ320" s="11">
        <v>0.81410256410256432</v>
      </c>
      <c r="BR320" s="11">
        <v>0.83333333333333337</v>
      </c>
      <c r="BS320" s="11">
        <v>0.50000000000000022</v>
      </c>
      <c r="BT320" s="11">
        <v>0.65384615384615374</v>
      </c>
      <c r="BU320" s="11">
        <v>0.60256410256410253</v>
      </c>
      <c r="BV320" s="11">
        <v>0.67841880341880367</v>
      </c>
      <c r="BW320">
        <v>11.999999999999995</v>
      </c>
      <c r="BX320">
        <v>8.0000000000000089</v>
      </c>
      <c r="BY320">
        <v>8.0000000000000089</v>
      </c>
      <c r="BZ320">
        <v>6.0000000000000036</v>
      </c>
      <c r="CA320">
        <v>6.7142857142857135</v>
      </c>
      <c r="CB320">
        <v>5.9999999999999991</v>
      </c>
      <c r="CC320">
        <v>46.71428571428573</v>
      </c>
      <c r="CD320" s="11">
        <v>0.99999999999999956</v>
      </c>
      <c r="CE320" s="11">
        <v>0.66666666666666741</v>
      </c>
      <c r="CF320" s="11">
        <v>0.66666666666666741</v>
      </c>
      <c r="CG320" s="11">
        <v>0.50000000000000033</v>
      </c>
      <c r="CH320" s="11">
        <v>0.55952380952380942</v>
      </c>
      <c r="CI320" s="11">
        <v>0.49999999999999994</v>
      </c>
      <c r="CJ320" s="11">
        <v>0.64880952380952406</v>
      </c>
      <c r="CK320" s="57">
        <f t="shared" si="305"/>
        <v>0.66952838827838834</v>
      </c>
    </row>
    <row r="321" spans="1:107" x14ac:dyDescent="0.25">
      <c r="A321" s="5" t="s">
        <v>356</v>
      </c>
      <c r="B321" s="12" t="s">
        <v>367</v>
      </c>
      <c r="C321" t="s">
        <v>368</v>
      </c>
      <c r="E321" s="2">
        <v>11.999999999999993</v>
      </c>
      <c r="F321" s="2">
        <v>9.0000000000000018</v>
      </c>
      <c r="G321" s="2">
        <v>10.153846153846153</v>
      </c>
      <c r="H321" s="2">
        <v>8.1538461538461604</v>
      </c>
      <c r="I321" s="2">
        <v>8.3076923076923084</v>
      </c>
      <c r="J321" s="2">
        <v>7.8461538461538449</v>
      </c>
      <c r="K321" s="2">
        <v>55.46153846153846</v>
      </c>
      <c r="L321" s="13">
        <v>0.99999999999999944</v>
      </c>
      <c r="M321" s="13">
        <v>0.75000000000000011</v>
      </c>
      <c r="N321" s="13">
        <v>0.84615384615384615</v>
      </c>
      <c r="O321" s="13">
        <v>0.67948717948718007</v>
      </c>
      <c r="P321" s="13">
        <v>0.6923076923076924</v>
      </c>
      <c r="Q321" s="13">
        <v>0.65384615384615374</v>
      </c>
      <c r="R321" s="9">
        <v>0.77029914529914534</v>
      </c>
      <c r="S321" s="2">
        <v>11.999999999999995</v>
      </c>
      <c r="T321" s="2">
        <v>9.0000000000000036</v>
      </c>
      <c r="U321" s="2">
        <v>10.000000000000002</v>
      </c>
      <c r="V321" s="2">
        <v>8.0000000000000089</v>
      </c>
      <c r="W321" s="2">
        <v>7.1428571428571423</v>
      </c>
      <c r="X321" s="2">
        <v>9.5714285714285694</v>
      </c>
      <c r="Y321" s="2">
        <v>55.714285714285722</v>
      </c>
      <c r="Z321" s="11">
        <v>0.99999999999999956</v>
      </c>
      <c r="AA321" s="11">
        <v>0.75000000000000033</v>
      </c>
      <c r="AB321" s="11">
        <v>0.83333333333333348</v>
      </c>
      <c r="AC321" s="11">
        <v>0.66666666666666741</v>
      </c>
      <c r="AD321" s="11">
        <v>0.59523809523809523</v>
      </c>
      <c r="AE321" s="11">
        <v>0.79761904761904745</v>
      </c>
      <c r="AF321" s="10">
        <v>0.77380952380952406</v>
      </c>
      <c r="AG321" s="2">
        <v>10.000000000000002</v>
      </c>
      <c r="AH321" s="2">
        <v>11.999999999999993</v>
      </c>
      <c r="AI321" s="2">
        <v>8.0000000000000071</v>
      </c>
      <c r="AJ321" s="2">
        <v>10</v>
      </c>
      <c r="AK321" s="2">
        <v>5.8461538461538467</v>
      </c>
      <c r="AL321" s="2">
        <v>6.9230769230769234</v>
      </c>
      <c r="AM321" s="2">
        <v>52.769230769230774</v>
      </c>
      <c r="AN321" s="11">
        <v>0.83333333333333348</v>
      </c>
      <c r="AO321" s="11">
        <v>0.99999999999999944</v>
      </c>
      <c r="AP321" s="11">
        <v>0.6666666666666673</v>
      </c>
      <c r="AQ321" s="11">
        <v>0.83333333333333337</v>
      </c>
      <c r="AR321" s="11">
        <v>0.48717948717948723</v>
      </c>
      <c r="AS321" s="11">
        <v>0.57692307692307698</v>
      </c>
      <c r="AT321" s="10">
        <v>0.73290598290598297</v>
      </c>
      <c r="AU321" s="2">
        <v>11.999999999999995</v>
      </c>
      <c r="AV321" s="2">
        <v>11.999999999999995</v>
      </c>
      <c r="AW321" s="2">
        <v>11.999999999999995</v>
      </c>
      <c r="AX321" s="2">
        <v>10.000000000000002</v>
      </c>
      <c r="AY321" s="2">
        <v>7.2857142857142909</v>
      </c>
      <c r="AZ321" s="2">
        <v>8.5714285714285712</v>
      </c>
      <c r="BA321" s="2">
        <v>61.857142857142847</v>
      </c>
      <c r="BB321" s="11">
        <v>0.99999999999999956</v>
      </c>
      <c r="BC321" s="11">
        <v>0.99999999999999956</v>
      </c>
      <c r="BD321" s="11">
        <v>0.99999999999999956</v>
      </c>
      <c r="BE321" s="11">
        <v>0.83333333333333348</v>
      </c>
      <c r="BF321" s="11">
        <v>0.60714285714285754</v>
      </c>
      <c r="BG321" s="11">
        <v>0.7142857142857143</v>
      </c>
      <c r="BH321" s="10">
        <v>0.85912698412698407</v>
      </c>
      <c r="BI321">
        <v>11.999999999999993</v>
      </c>
      <c r="BJ321">
        <v>8.0000000000000071</v>
      </c>
      <c r="BK321">
        <v>10</v>
      </c>
      <c r="BL321">
        <v>10</v>
      </c>
      <c r="BM321">
        <v>3.9999999999999982</v>
      </c>
      <c r="BN321">
        <v>9.8461538461538485</v>
      </c>
      <c r="BO321">
        <v>53.846153846153847</v>
      </c>
      <c r="BP321" s="11">
        <v>0.99999999999999944</v>
      </c>
      <c r="BQ321" s="11">
        <v>0.6666666666666673</v>
      </c>
      <c r="BR321" s="11">
        <v>0.83333333333333337</v>
      </c>
      <c r="BS321" s="11">
        <v>0.83333333333333337</v>
      </c>
      <c r="BT321" s="11">
        <v>0.3333333333333332</v>
      </c>
      <c r="BU321" s="11">
        <v>0.82051282051282071</v>
      </c>
      <c r="BV321" s="11">
        <v>0.74786324786324787</v>
      </c>
      <c r="BW321">
        <v>10.000000000000002</v>
      </c>
      <c r="BX321">
        <v>10.000000000000002</v>
      </c>
      <c r="BY321">
        <v>11.999999999999995</v>
      </c>
      <c r="BZ321">
        <v>6.0000000000000036</v>
      </c>
      <c r="CA321">
        <v>2.9999999999999991</v>
      </c>
      <c r="CB321">
        <v>6.7142857142857144</v>
      </c>
      <c r="CC321">
        <v>47.714285714285715</v>
      </c>
      <c r="CD321" s="11">
        <v>0.83333333333333348</v>
      </c>
      <c r="CE321" s="11">
        <v>0.83333333333333348</v>
      </c>
      <c r="CF321" s="11">
        <v>0.99999999999999956</v>
      </c>
      <c r="CG321" s="11">
        <v>0.50000000000000033</v>
      </c>
      <c r="CH321" s="11">
        <v>0.24999999999999992</v>
      </c>
      <c r="CI321" s="11">
        <v>0.55952380952380953</v>
      </c>
      <c r="CJ321" s="11">
        <v>0.66269841269841268</v>
      </c>
      <c r="CK321" s="57">
        <f t="shared" si="305"/>
        <v>0.75778388278388287</v>
      </c>
    </row>
    <row r="322" spans="1:107" s="7" customFormat="1" x14ac:dyDescent="0.25">
      <c r="A322" s="5" t="s">
        <v>356</v>
      </c>
      <c r="B322" s="12" t="s">
        <v>381</v>
      </c>
      <c r="C322" t="s">
        <v>382</v>
      </c>
      <c r="D322"/>
      <c r="E322" s="2">
        <v>10.307692307692307</v>
      </c>
      <c r="F322" s="2">
        <v>10</v>
      </c>
      <c r="G322" s="2">
        <v>10.153846153846153</v>
      </c>
      <c r="H322" s="2">
        <v>10.153846153846155</v>
      </c>
      <c r="I322" s="2">
        <v>7.8461538461538467</v>
      </c>
      <c r="J322" s="2">
        <v>8.7692307692307683</v>
      </c>
      <c r="K322" s="2">
        <v>57.230769230769226</v>
      </c>
      <c r="L322" s="13">
        <v>0.85897435897435892</v>
      </c>
      <c r="M322" s="13">
        <v>0.83333333333333337</v>
      </c>
      <c r="N322" s="13">
        <v>0.84615384615384615</v>
      </c>
      <c r="O322" s="13">
        <v>0.84615384615384626</v>
      </c>
      <c r="P322" s="13">
        <v>0.65384615384615385</v>
      </c>
      <c r="Q322" s="13">
        <v>0.73076923076923073</v>
      </c>
      <c r="R322" s="9">
        <v>0.79487179487179482</v>
      </c>
      <c r="S322" s="2">
        <v>10.000000000000002</v>
      </c>
      <c r="T322" s="2">
        <v>10.000000000000002</v>
      </c>
      <c r="U322" s="2">
        <v>7.0000000000000044</v>
      </c>
      <c r="V322" s="2">
        <v>8.0000000000000089</v>
      </c>
      <c r="W322" s="2">
        <v>7.2857142857142856</v>
      </c>
      <c r="X322" s="2">
        <v>8.428571428571427</v>
      </c>
      <c r="Y322" s="2">
        <v>50.714285714285722</v>
      </c>
      <c r="Z322" s="11">
        <v>0.83333333333333348</v>
      </c>
      <c r="AA322" s="11">
        <v>0.83333333333333348</v>
      </c>
      <c r="AB322" s="11">
        <v>0.5833333333333337</v>
      </c>
      <c r="AC322" s="11">
        <v>0.66666666666666741</v>
      </c>
      <c r="AD322" s="11">
        <v>0.6071428571428571</v>
      </c>
      <c r="AE322" s="11">
        <v>0.70238095238095222</v>
      </c>
      <c r="AF322" s="10">
        <v>0.70436507936507964</v>
      </c>
      <c r="AG322" s="2">
        <v>10</v>
      </c>
      <c r="AH322" s="2">
        <v>5.0000000000000009</v>
      </c>
      <c r="AI322" s="2">
        <v>10</v>
      </c>
      <c r="AJ322" s="2">
        <v>8.0000000000000071</v>
      </c>
      <c r="AK322" s="2">
        <v>7.0769230769230766</v>
      </c>
      <c r="AL322" s="2">
        <v>7.0769230769230766</v>
      </c>
      <c r="AM322" s="2">
        <v>47.15384615384616</v>
      </c>
      <c r="AN322" s="11">
        <v>0.83333333333333337</v>
      </c>
      <c r="AO322" s="11">
        <v>0.41666666666666674</v>
      </c>
      <c r="AP322" s="11">
        <v>0.83333333333333337</v>
      </c>
      <c r="AQ322" s="11">
        <v>0.6666666666666673</v>
      </c>
      <c r="AR322" s="11">
        <v>0.58974358974358976</v>
      </c>
      <c r="AS322" s="11">
        <v>0.58974358974358976</v>
      </c>
      <c r="AT322" s="10">
        <v>0.65491452991453014</v>
      </c>
      <c r="AU322" s="2">
        <v>8.0000000000000089</v>
      </c>
      <c r="AV322" s="2">
        <v>10.999999999999996</v>
      </c>
      <c r="AW322" s="2">
        <v>10.000000000000002</v>
      </c>
      <c r="AX322" s="2">
        <v>10.000000000000002</v>
      </c>
      <c r="AY322" s="2">
        <v>7.8571428571428559</v>
      </c>
      <c r="AZ322" s="2">
        <v>6.857142857142855</v>
      </c>
      <c r="BA322" s="2">
        <v>53.714285714285715</v>
      </c>
      <c r="BB322" s="11">
        <v>0.66666666666666741</v>
      </c>
      <c r="BC322" s="11">
        <v>0.91666666666666641</v>
      </c>
      <c r="BD322" s="11">
        <v>0.83333333333333348</v>
      </c>
      <c r="BE322" s="11">
        <v>0.83333333333333348</v>
      </c>
      <c r="BF322" s="11">
        <v>0.65476190476190466</v>
      </c>
      <c r="BG322" s="11">
        <v>0.57142857142857129</v>
      </c>
      <c r="BH322" s="10">
        <v>0.74603174603174616</v>
      </c>
      <c r="BI322">
        <v>8.0000000000000071</v>
      </c>
      <c r="BJ322">
        <v>8.0000000000000071</v>
      </c>
      <c r="BK322">
        <v>11.999999999999993</v>
      </c>
      <c r="BL322">
        <v>6.0000000000000027</v>
      </c>
      <c r="BM322">
        <v>6.3076923076923084</v>
      </c>
      <c r="BN322">
        <v>6.4615384615384608</v>
      </c>
      <c r="BO322">
        <v>46.769230769230774</v>
      </c>
      <c r="BP322" s="11">
        <v>0.6666666666666673</v>
      </c>
      <c r="BQ322" s="11">
        <v>0.6666666666666673</v>
      </c>
      <c r="BR322" s="11">
        <v>0.99999999999999944</v>
      </c>
      <c r="BS322" s="11">
        <v>0.50000000000000022</v>
      </c>
      <c r="BT322" s="11">
        <v>0.52564102564102566</v>
      </c>
      <c r="BU322" s="11">
        <v>0.53846153846153844</v>
      </c>
      <c r="BV322" s="11">
        <v>0.6495726495726496</v>
      </c>
      <c r="BW322">
        <v>10.000000000000002</v>
      </c>
      <c r="BX322">
        <v>11.999999999999995</v>
      </c>
      <c r="BY322">
        <v>10.000000000000002</v>
      </c>
      <c r="BZ322">
        <v>6.0000000000000036</v>
      </c>
      <c r="CA322">
        <v>7.1428571428571423</v>
      </c>
      <c r="CB322">
        <v>7.1428571428571415</v>
      </c>
      <c r="CC322">
        <v>52.285714285714278</v>
      </c>
      <c r="CD322" s="11">
        <v>0.83333333333333348</v>
      </c>
      <c r="CE322" s="11">
        <v>0.99999999999999956</v>
      </c>
      <c r="CF322" s="11">
        <v>0.83333333333333348</v>
      </c>
      <c r="CG322" s="11">
        <v>0.50000000000000033</v>
      </c>
      <c r="CH322" s="11">
        <v>0.59523809523809523</v>
      </c>
      <c r="CI322" s="11">
        <v>0.59523809523809512</v>
      </c>
      <c r="CJ322" s="11">
        <v>0.72619047619047628</v>
      </c>
      <c r="CK322" s="57">
        <f t="shared" si="305"/>
        <v>0.71265771265771283</v>
      </c>
    </row>
    <row r="323" spans="1:107" x14ac:dyDescent="0.25">
      <c r="A323" s="5" t="s">
        <v>356</v>
      </c>
      <c r="B323" s="12" t="s">
        <v>385</v>
      </c>
      <c r="C323" t="s">
        <v>386</v>
      </c>
      <c r="E323" s="2">
        <v>9.1538461538461551</v>
      </c>
      <c r="F323" s="2">
        <v>11.99999999999998</v>
      </c>
      <c r="G323" s="2">
        <v>10.999999999999995</v>
      </c>
      <c r="H323" s="2">
        <v>7.2307692307692344</v>
      </c>
      <c r="I323" s="2">
        <v>6.1538461538461533</v>
      </c>
      <c r="J323" s="2">
        <v>7.2307692307692308</v>
      </c>
      <c r="K323" s="2">
        <v>52.769230769230752</v>
      </c>
      <c r="L323" s="13">
        <v>0.76282051282051289</v>
      </c>
      <c r="M323" s="13">
        <v>0.99999999999999833</v>
      </c>
      <c r="N323" s="13">
        <v>0.91666666666666619</v>
      </c>
      <c r="O323" s="13">
        <v>0.60256410256410287</v>
      </c>
      <c r="P323" s="13">
        <v>0.51282051282051277</v>
      </c>
      <c r="Q323" s="13">
        <v>0.60256410256410253</v>
      </c>
      <c r="R323" s="9">
        <v>0.73290598290598252</v>
      </c>
      <c r="S323" s="2">
        <v>9.0000000000000036</v>
      </c>
      <c r="T323" s="2">
        <v>10.000000000000002</v>
      </c>
      <c r="U323" s="2">
        <v>10.999999999999996</v>
      </c>
      <c r="V323" s="2">
        <v>10.000000000000002</v>
      </c>
      <c r="W323" s="2">
        <v>5.9285714285714279</v>
      </c>
      <c r="X323" s="2">
        <v>7.928571428571427</v>
      </c>
      <c r="Y323" s="2">
        <v>53.857142857142861</v>
      </c>
      <c r="Z323" s="11">
        <v>0.75000000000000033</v>
      </c>
      <c r="AA323" s="11">
        <v>0.83333333333333348</v>
      </c>
      <c r="AB323" s="11">
        <v>0.91666666666666641</v>
      </c>
      <c r="AC323" s="11">
        <v>0.83333333333333348</v>
      </c>
      <c r="AD323" s="11">
        <v>0.49404761904761901</v>
      </c>
      <c r="AE323" s="11">
        <v>0.66071428571428559</v>
      </c>
      <c r="AF323" s="10">
        <v>0.74801587301587313</v>
      </c>
      <c r="AG323" s="2">
        <v>9.1538461538461551</v>
      </c>
      <c r="AH323" s="2">
        <v>10.999999999999995</v>
      </c>
      <c r="AI323" s="2">
        <v>9.1538461538461551</v>
      </c>
      <c r="AJ323" s="2">
        <v>6.0000000000000027</v>
      </c>
      <c r="AK323" s="2">
        <v>5.7692307692307701</v>
      </c>
      <c r="AL323" s="2">
        <v>8.8461538461538467</v>
      </c>
      <c r="AM323" s="2">
        <v>49.923076923076927</v>
      </c>
      <c r="AN323" s="11">
        <v>0.76282051282051289</v>
      </c>
      <c r="AO323" s="11">
        <v>0.91666666666666619</v>
      </c>
      <c r="AP323" s="11">
        <v>0.76282051282051289</v>
      </c>
      <c r="AQ323" s="11">
        <v>0.50000000000000022</v>
      </c>
      <c r="AR323" s="11">
        <v>0.48076923076923084</v>
      </c>
      <c r="AS323" s="11">
        <v>0.73717948717948723</v>
      </c>
      <c r="AT323" s="10">
        <v>0.69337606837606847</v>
      </c>
      <c r="AU323" s="2">
        <v>10.000000000000002</v>
      </c>
      <c r="AV323" s="2">
        <v>7.9999999999999973</v>
      </c>
      <c r="AW323" s="2">
        <v>10.000000000000002</v>
      </c>
      <c r="AX323" s="2">
        <v>6.0000000000000018</v>
      </c>
      <c r="AY323" s="2">
        <v>7.5</v>
      </c>
      <c r="AZ323" s="2">
        <v>7.2857142857142847</v>
      </c>
      <c r="BA323" s="2">
        <v>48.785714285714285</v>
      </c>
      <c r="BB323" s="11">
        <v>0.83333333333333348</v>
      </c>
      <c r="BC323" s="11">
        <v>0.66666666666666641</v>
      </c>
      <c r="BD323" s="11">
        <v>0.83333333333333348</v>
      </c>
      <c r="BE323" s="11">
        <v>0.50000000000000011</v>
      </c>
      <c r="BF323" s="11">
        <v>0.625</v>
      </c>
      <c r="BG323" s="11">
        <v>0.6071428571428571</v>
      </c>
      <c r="BH323" s="10">
        <v>0.67757936507936511</v>
      </c>
      <c r="BI323">
        <v>8.0000000000000018</v>
      </c>
      <c r="BJ323">
        <v>8.0000000000000071</v>
      </c>
      <c r="BK323">
        <v>10.76923076923077</v>
      </c>
      <c r="BL323">
        <v>4.7692307692307683</v>
      </c>
      <c r="BM323">
        <v>8.5384615384615365</v>
      </c>
      <c r="BN323">
        <v>8.4615384615384599</v>
      </c>
      <c r="BO323">
        <v>48.53846153846154</v>
      </c>
      <c r="BP323" s="11">
        <v>0.66666666666666685</v>
      </c>
      <c r="BQ323" s="11">
        <v>0.6666666666666673</v>
      </c>
      <c r="BR323" s="11">
        <v>0.89743589743589747</v>
      </c>
      <c r="BS323" s="11">
        <v>0.39743589743589736</v>
      </c>
      <c r="BT323" s="11">
        <v>0.71153846153846134</v>
      </c>
      <c r="BU323" s="11">
        <v>0.70512820512820495</v>
      </c>
      <c r="BV323" s="11">
        <v>0.6741452991452993</v>
      </c>
      <c r="BW323">
        <v>11.999999999999995</v>
      </c>
      <c r="BX323">
        <v>6.0000000000000036</v>
      </c>
      <c r="BY323">
        <v>10.000000000000002</v>
      </c>
      <c r="BZ323">
        <v>6.0000000000000036</v>
      </c>
      <c r="CA323">
        <v>5.9999999999999982</v>
      </c>
      <c r="CB323">
        <v>5.4285714285714279</v>
      </c>
      <c r="CC323">
        <v>45.428571428571431</v>
      </c>
      <c r="CD323" s="11">
        <v>0.99999999999999956</v>
      </c>
      <c r="CE323" s="11">
        <v>0.50000000000000033</v>
      </c>
      <c r="CF323" s="11">
        <v>0.83333333333333348</v>
      </c>
      <c r="CG323" s="11">
        <v>0.50000000000000033</v>
      </c>
      <c r="CH323" s="11">
        <v>0.49999999999999983</v>
      </c>
      <c r="CI323" s="11">
        <v>0.45238095238095233</v>
      </c>
      <c r="CJ323" s="11">
        <v>0.63095238095238104</v>
      </c>
      <c r="CK323" s="57">
        <f t="shared" si="305"/>
        <v>0.69282916157916163</v>
      </c>
    </row>
    <row r="324" spans="1:107" x14ac:dyDescent="0.25">
      <c r="A324" s="5" t="s">
        <v>356</v>
      </c>
      <c r="B324" s="12" t="s">
        <v>387</v>
      </c>
      <c r="C324" t="s">
        <v>388</v>
      </c>
      <c r="E324" s="2">
        <v>8.6153846153846168</v>
      </c>
      <c r="F324" s="2">
        <v>8.0000000000000071</v>
      </c>
      <c r="G324" s="2">
        <v>10.153846153846153</v>
      </c>
      <c r="H324" s="2">
        <v>8.0000000000000071</v>
      </c>
      <c r="I324" s="2">
        <v>8.0769230769230766</v>
      </c>
      <c r="J324" s="2">
        <v>7.384615384615385</v>
      </c>
      <c r="K324" s="2">
        <v>50.230769230769255</v>
      </c>
      <c r="L324" s="13">
        <v>0.71794871794871806</v>
      </c>
      <c r="M324" s="13">
        <v>0.6666666666666673</v>
      </c>
      <c r="N324" s="13">
        <v>0.84615384615384615</v>
      </c>
      <c r="O324" s="13">
        <v>0.6666666666666673</v>
      </c>
      <c r="P324" s="13">
        <v>0.67307692307692302</v>
      </c>
      <c r="Q324" s="13">
        <v>0.61538461538461542</v>
      </c>
      <c r="R324" s="9">
        <v>0.69764957264957295</v>
      </c>
      <c r="S324" s="2">
        <v>6.0000000000000036</v>
      </c>
      <c r="T324" s="2">
        <v>9.0000000000000036</v>
      </c>
      <c r="U324" s="2">
        <v>8.0000000000000089</v>
      </c>
      <c r="V324" s="2">
        <v>5.0000000000000009</v>
      </c>
      <c r="W324" s="2">
        <v>8.4285714285714288</v>
      </c>
      <c r="X324" s="2">
        <v>6.6428571428571423</v>
      </c>
      <c r="Y324" s="2">
        <v>43.071428571428584</v>
      </c>
      <c r="Z324" s="11">
        <v>0.50000000000000033</v>
      </c>
      <c r="AA324" s="11">
        <v>0.75000000000000033</v>
      </c>
      <c r="AB324" s="11">
        <v>0.66666666666666741</v>
      </c>
      <c r="AC324" s="11">
        <v>0.41666666666666674</v>
      </c>
      <c r="AD324" s="11">
        <v>0.70238095238095244</v>
      </c>
      <c r="AE324" s="11">
        <v>0.55357142857142849</v>
      </c>
      <c r="AF324" s="10">
        <v>0.59821428571428592</v>
      </c>
      <c r="AG324" s="2">
        <v>8.0000000000000071</v>
      </c>
      <c r="AH324" s="2">
        <v>6.0000000000000027</v>
      </c>
      <c r="AI324" s="2">
        <v>10.615384615384611</v>
      </c>
      <c r="AJ324" s="2">
        <v>8.1538461538461604</v>
      </c>
      <c r="AK324" s="2">
        <v>7.9999999999999991</v>
      </c>
      <c r="AL324" s="2">
        <v>8.1538461538461533</v>
      </c>
      <c r="AM324" s="2">
        <v>48.923076923076934</v>
      </c>
      <c r="AN324" s="11">
        <v>0.6666666666666673</v>
      </c>
      <c r="AO324" s="11">
        <v>0.50000000000000022</v>
      </c>
      <c r="AP324" s="11">
        <v>0.88461538461538425</v>
      </c>
      <c r="AQ324" s="11">
        <v>0.67948717948718007</v>
      </c>
      <c r="AR324" s="11">
        <v>0.66666666666666663</v>
      </c>
      <c r="AS324" s="11">
        <v>0.6794871794871794</v>
      </c>
      <c r="AT324" s="10">
        <v>0.67948717948717963</v>
      </c>
      <c r="AU324" s="2">
        <v>6.0000000000000036</v>
      </c>
      <c r="AV324" s="2">
        <v>7.0000000000000044</v>
      </c>
      <c r="AW324" s="2">
        <v>10.000000000000002</v>
      </c>
      <c r="AX324" s="2">
        <v>6.0000000000000036</v>
      </c>
      <c r="AY324" s="2">
        <v>5.9999999999999991</v>
      </c>
      <c r="AZ324" s="2">
        <v>7.4999999999999991</v>
      </c>
      <c r="BA324" s="2">
        <v>42.500000000000007</v>
      </c>
      <c r="BB324" s="11">
        <v>0.50000000000000033</v>
      </c>
      <c r="BC324" s="11">
        <v>0.5833333333333337</v>
      </c>
      <c r="BD324" s="11">
        <v>0.83333333333333348</v>
      </c>
      <c r="BE324" s="11">
        <v>0.50000000000000033</v>
      </c>
      <c r="BF324" s="11">
        <v>0.49999999999999994</v>
      </c>
      <c r="BG324" s="11">
        <v>0.62499999999999989</v>
      </c>
      <c r="BH324" s="10">
        <v>0.59027777777777801</v>
      </c>
      <c r="BI324">
        <v>10</v>
      </c>
      <c r="BJ324">
        <v>8.0000000000000071</v>
      </c>
      <c r="BK324">
        <v>8.0000000000000071</v>
      </c>
      <c r="BL324">
        <v>6.0000000000000027</v>
      </c>
      <c r="BM324">
        <v>5.2307692307692308</v>
      </c>
      <c r="BN324">
        <v>8.1538461538461533</v>
      </c>
      <c r="BO324">
        <v>45.384615384615401</v>
      </c>
      <c r="BP324" s="11">
        <v>0.83333333333333337</v>
      </c>
      <c r="BQ324" s="11">
        <v>0.6666666666666673</v>
      </c>
      <c r="BR324" s="11">
        <v>0.6666666666666673</v>
      </c>
      <c r="BS324" s="11">
        <v>0.50000000000000022</v>
      </c>
      <c r="BT324" s="11">
        <v>0.4358974358974359</v>
      </c>
      <c r="BU324" s="11">
        <v>0.6794871794871794</v>
      </c>
      <c r="BV324" s="11">
        <v>0.63034188034188054</v>
      </c>
      <c r="BW324">
        <v>10.000000000000002</v>
      </c>
      <c r="BX324">
        <v>6.0000000000000036</v>
      </c>
      <c r="BY324">
        <v>8.0000000000000089</v>
      </c>
      <c r="BZ324">
        <v>6.5714285714285774</v>
      </c>
      <c r="CA324">
        <v>6.2142857142857135</v>
      </c>
      <c r="CB324">
        <v>5.5714285714285703</v>
      </c>
      <c r="CC324">
        <v>42.357142857142875</v>
      </c>
      <c r="CD324" s="11">
        <v>0.83333333333333348</v>
      </c>
      <c r="CE324" s="11">
        <v>0.50000000000000033</v>
      </c>
      <c r="CF324" s="11">
        <v>0.66666666666666741</v>
      </c>
      <c r="CG324" s="11">
        <v>0.54761904761904812</v>
      </c>
      <c r="CH324" s="11">
        <v>0.51785714285714279</v>
      </c>
      <c r="CI324" s="11">
        <v>0.46428571428571419</v>
      </c>
      <c r="CJ324" s="11">
        <v>0.58829365079365104</v>
      </c>
      <c r="CK324" s="57">
        <f t="shared" si="305"/>
        <v>0.63071072446072474</v>
      </c>
    </row>
    <row r="325" spans="1:107" x14ac:dyDescent="0.25">
      <c r="A325" s="5" t="s">
        <v>356</v>
      </c>
      <c r="B325" s="12" t="s">
        <v>389</v>
      </c>
      <c r="C325" t="s">
        <v>390</v>
      </c>
      <c r="E325" s="2">
        <v>8.6153846153846203</v>
      </c>
      <c r="F325" s="2">
        <v>4.3076923076923066</v>
      </c>
      <c r="G325" s="2">
        <v>7.307692307692311</v>
      </c>
      <c r="H325" s="2">
        <v>8.6153846153846168</v>
      </c>
      <c r="I325" s="2">
        <v>3.1538461538461533</v>
      </c>
      <c r="J325" s="2">
        <v>4.7692307692307683</v>
      </c>
      <c r="K325" s="2">
        <v>36.769230769230774</v>
      </c>
      <c r="L325" s="13">
        <v>0.7179487179487184</v>
      </c>
      <c r="M325" s="13">
        <v>0.35897435897435886</v>
      </c>
      <c r="N325" s="13">
        <v>0.60897435897435925</v>
      </c>
      <c r="O325" s="13">
        <v>0.71794871794871806</v>
      </c>
      <c r="P325" s="13">
        <v>0.26282051282051277</v>
      </c>
      <c r="Q325" s="13">
        <v>0.39743589743589736</v>
      </c>
      <c r="R325" s="9">
        <v>0.51068376068376076</v>
      </c>
      <c r="S325" s="2">
        <v>7.0000000000000044</v>
      </c>
      <c r="T325" s="2">
        <v>7.0000000000000044</v>
      </c>
      <c r="U325" s="2">
        <v>8.0000000000000089</v>
      </c>
      <c r="V325" s="2">
        <v>1.9999999999999993</v>
      </c>
      <c r="W325" s="2">
        <v>6.2142857142857126</v>
      </c>
      <c r="X325" s="2">
        <v>3.2857142857142856</v>
      </c>
      <c r="Y325" s="2">
        <v>33.500000000000014</v>
      </c>
      <c r="Z325" s="11">
        <v>0.5833333333333337</v>
      </c>
      <c r="AA325" s="11">
        <v>0.5833333333333337</v>
      </c>
      <c r="AB325" s="11">
        <v>0.66666666666666741</v>
      </c>
      <c r="AC325" s="11">
        <v>0.1666666666666666</v>
      </c>
      <c r="AD325" s="11">
        <v>0.51785714285714268</v>
      </c>
      <c r="AE325" s="11">
        <v>0.27380952380952378</v>
      </c>
      <c r="AF325" s="10">
        <v>0.46527777777777796</v>
      </c>
      <c r="AG325" s="2">
        <v>3.9999999999999982</v>
      </c>
      <c r="AH325" s="2">
        <v>8.0000000000000071</v>
      </c>
      <c r="AI325" s="2">
        <v>1.9999999999999996</v>
      </c>
      <c r="AJ325" s="2">
        <v>6.0000000000000027</v>
      </c>
      <c r="AK325" s="2">
        <v>5.8461538461538449</v>
      </c>
      <c r="AL325" s="2">
        <v>6.3076923076923066</v>
      </c>
      <c r="AM325" s="2">
        <v>32.15384615384616</v>
      </c>
      <c r="AN325" s="11">
        <v>0.3333333333333332</v>
      </c>
      <c r="AO325" s="11">
        <v>0.6666666666666673</v>
      </c>
      <c r="AP325" s="11">
        <v>0.16666666666666663</v>
      </c>
      <c r="AQ325" s="11">
        <v>0.50000000000000022</v>
      </c>
      <c r="AR325" s="11">
        <v>0.48717948717948706</v>
      </c>
      <c r="AS325" s="11">
        <v>0.52564102564102555</v>
      </c>
      <c r="AT325" s="10">
        <v>0.4465811965811966</v>
      </c>
      <c r="AU325" s="2">
        <v>9.0000000000000036</v>
      </c>
      <c r="AV325" s="2">
        <v>8.0000000000000036</v>
      </c>
      <c r="AW325" s="2">
        <v>7.0000000000000044</v>
      </c>
      <c r="AX325" s="2">
        <v>5.0000000000000009</v>
      </c>
      <c r="AY325" s="2">
        <v>7.4999999999999991</v>
      </c>
      <c r="AZ325" s="2">
        <v>6.4285714285714288</v>
      </c>
      <c r="BA325" s="2">
        <v>42.928571428571438</v>
      </c>
      <c r="BB325" s="11">
        <v>0.75000000000000033</v>
      </c>
      <c r="BC325" s="11">
        <v>0.66666666666666696</v>
      </c>
      <c r="BD325" s="11">
        <v>0.5833333333333337</v>
      </c>
      <c r="BE325" s="11">
        <v>0.41666666666666674</v>
      </c>
      <c r="BF325" s="11">
        <v>0.62499999999999989</v>
      </c>
      <c r="BG325" s="11">
        <v>0.5357142857142857</v>
      </c>
      <c r="BH325" s="10">
        <v>0.59623015873015894</v>
      </c>
      <c r="BI325">
        <v>8.0000000000000071</v>
      </c>
      <c r="BJ325">
        <v>7.3846153846153877</v>
      </c>
      <c r="BK325">
        <v>11.999999999999993</v>
      </c>
      <c r="BL325">
        <v>8.0000000000000071</v>
      </c>
      <c r="BM325">
        <v>6.9230769230769225</v>
      </c>
      <c r="BN325">
        <v>5.3076923076923084</v>
      </c>
      <c r="BO325">
        <v>47.61538461538462</v>
      </c>
      <c r="BP325" s="11">
        <v>0.6666666666666673</v>
      </c>
      <c r="BQ325" s="11">
        <v>0.61538461538461564</v>
      </c>
      <c r="BR325" s="11">
        <v>0.99999999999999944</v>
      </c>
      <c r="BS325" s="11">
        <v>0.6666666666666673</v>
      </c>
      <c r="BT325" s="11">
        <v>0.57692307692307687</v>
      </c>
      <c r="BU325" s="11">
        <v>0.44230769230769235</v>
      </c>
      <c r="BV325" s="11">
        <v>0.66132478632478653</v>
      </c>
      <c r="BW325">
        <v>8.0000000000000089</v>
      </c>
      <c r="BX325">
        <v>10.000000000000002</v>
      </c>
      <c r="BY325">
        <v>10.000000000000002</v>
      </c>
      <c r="BZ325">
        <v>8.0000000000000089</v>
      </c>
      <c r="CA325">
        <v>6.1428571428571432</v>
      </c>
      <c r="CB325">
        <v>6.2857142857142856</v>
      </c>
      <c r="CC325">
        <v>48.428571428571452</v>
      </c>
      <c r="CD325" s="11">
        <v>0.66666666666666741</v>
      </c>
      <c r="CE325" s="11">
        <v>0.83333333333333348</v>
      </c>
      <c r="CF325" s="11">
        <v>0.83333333333333348</v>
      </c>
      <c r="CG325" s="11">
        <v>0.66666666666666741</v>
      </c>
      <c r="CH325" s="11">
        <v>0.51190476190476197</v>
      </c>
      <c r="CI325" s="11">
        <v>0.52380952380952384</v>
      </c>
      <c r="CJ325" s="11">
        <v>0.67261904761904789</v>
      </c>
      <c r="CK325" s="57">
        <f t="shared" si="305"/>
        <v>0.55878612128612148</v>
      </c>
      <c r="CM325" t="s">
        <v>678</v>
      </c>
      <c r="CN325" t="s">
        <v>0</v>
      </c>
      <c r="CO325" t="s">
        <v>1</v>
      </c>
      <c r="CP325" t="s">
        <v>2</v>
      </c>
      <c r="CQ325" t="s">
        <v>3</v>
      </c>
      <c r="CR325" t="s">
        <v>4</v>
      </c>
      <c r="CS325" t="s">
        <v>5</v>
      </c>
      <c r="CV325" t="s">
        <v>678</v>
      </c>
      <c r="CW325" t="s">
        <v>0</v>
      </c>
      <c r="CX325" t="s">
        <v>1</v>
      </c>
      <c r="CY325" t="s">
        <v>2</v>
      </c>
      <c r="CZ325" t="s">
        <v>3</v>
      </c>
      <c r="DA325" t="s">
        <v>4</v>
      </c>
      <c r="DB325" t="s">
        <v>5</v>
      </c>
    </row>
    <row r="326" spans="1:107" x14ac:dyDescent="0.25">
      <c r="A326" s="5" t="s">
        <v>659</v>
      </c>
      <c r="K326" s="2">
        <f t="shared" ref="K326:R326" si="306">AVERAGE(K318:K325)</f>
        <v>49.394230769230766</v>
      </c>
      <c r="L326" s="11">
        <f>AVERAGE(L318:L325)</f>
        <v>0.76442307692307698</v>
      </c>
      <c r="M326" s="11">
        <f>AVERAGE(M318:M325)</f>
        <v>0.7123397435897435</v>
      </c>
      <c r="N326" s="11">
        <f>AVERAGE(N318:N325)</f>
        <v>0.81971153846153832</v>
      </c>
      <c r="O326" s="11">
        <f>AVERAGE(O318:O325)</f>
        <v>0.65224358974358987</v>
      </c>
      <c r="P326" s="11">
        <f>AVERAGE(P318:P325)</f>
        <v>0.57932692307692313</v>
      </c>
      <c r="Q326" s="11">
        <f>AVERAGE(Q318:Q325)</f>
        <v>0.58814102564102555</v>
      </c>
      <c r="R326" s="11">
        <f>AVERAGE(R318:R325)</f>
        <v>0.68603098290598297</v>
      </c>
      <c r="Y326" s="2">
        <f t="shared" ref="Y326:AF326" si="307">AVERAGE(Y318:Y325)</f>
        <v>48.723214285714292</v>
      </c>
      <c r="Z326" s="11">
        <f t="shared" si="307"/>
        <v>0.73958333333333348</v>
      </c>
      <c r="AA326" s="11">
        <f t="shared" si="307"/>
        <v>0.78125000000000022</v>
      </c>
      <c r="AB326" s="11">
        <f t="shared" si="307"/>
        <v>0.75000000000000044</v>
      </c>
      <c r="AC326" s="11">
        <f t="shared" si="307"/>
        <v>0.61011904761904812</v>
      </c>
      <c r="AD326" s="11">
        <f t="shared" si="307"/>
        <v>0.54985119047619047</v>
      </c>
      <c r="AE326" s="11">
        <f t="shared" si="307"/>
        <v>0.62946428571428559</v>
      </c>
      <c r="AF326" s="11">
        <f t="shared" si="307"/>
        <v>0.67671130952380965</v>
      </c>
      <c r="AM326" s="2">
        <f t="shared" ref="AM326:AT326" si="308">AVERAGE(AM318:AM325)</f>
        <v>49.79807692307692</v>
      </c>
      <c r="AN326" s="11">
        <f t="shared" si="308"/>
        <v>0.78445512820512808</v>
      </c>
      <c r="AO326" s="11">
        <f t="shared" si="308"/>
        <v>0.70833333333333337</v>
      </c>
      <c r="AP326" s="11">
        <f t="shared" si="308"/>
        <v>0.74919871794871795</v>
      </c>
      <c r="AQ326" s="11">
        <f t="shared" si="308"/>
        <v>0.67788461538461564</v>
      </c>
      <c r="AR326" s="11">
        <f t="shared" si="308"/>
        <v>0.59615384615384615</v>
      </c>
      <c r="AS326" s="11">
        <f t="shared" si="308"/>
        <v>0.63381410256410264</v>
      </c>
      <c r="AT326" s="11">
        <f t="shared" si="308"/>
        <v>0.69163995726495731</v>
      </c>
      <c r="BA326" s="2">
        <f t="shared" ref="BA326:BH326" si="309">AVERAGE(BA318:BA325)</f>
        <v>51.589285714285722</v>
      </c>
      <c r="BB326" s="11">
        <f t="shared" si="309"/>
        <v>0.84375</v>
      </c>
      <c r="BC326" s="11">
        <f t="shared" si="309"/>
        <v>0.77083333333333337</v>
      </c>
      <c r="BD326" s="11">
        <f t="shared" si="309"/>
        <v>0.82291666666666696</v>
      </c>
      <c r="BE326" s="11">
        <f t="shared" si="309"/>
        <v>0.63764880952380976</v>
      </c>
      <c r="BF326" s="11">
        <f t="shared" si="309"/>
        <v>0.6026785714285714</v>
      </c>
      <c r="BG326" s="11">
        <f t="shared" si="309"/>
        <v>0.62127976190476186</v>
      </c>
      <c r="BH326" s="11">
        <f t="shared" si="309"/>
        <v>0.71651785714285721</v>
      </c>
      <c r="BO326" s="2">
        <f t="shared" ref="BO326:BV326" si="310">AVERAGE(BO318:BO325)</f>
        <v>49.298076923076927</v>
      </c>
      <c r="BP326" s="11">
        <f t="shared" si="310"/>
        <v>0.73717948717948734</v>
      </c>
      <c r="BQ326" s="11">
        <f t="shared" si="310"/>
        <v>0.74118589743589769</v>
      </c>
      <c r="BR326" s="11">
        <f t="shared" si="310"/>
        <v>0.86217948717948711</v>
      </c>
      <c r="BS326" s="11">
        <f t="shared" si="310"/>
        <v>0.58092948717948734</v>
      </c>
      <c r="BT326" s="11">
        <f t="shared" si="310"/>
        <v>0.54166666666666652</v>
      </c>
      <c r="BU326" s="11">
        <f t="shared" si="310"/>
        <v>0.64503205128205132</v>
      </c>
      <c r="BV326" s="11">
        <f t="shared" si="310"/>
        <v>0.68469551282051289</v>
      </c>
      <c r="CC326" s="2">
        <f t="shared" ref="CC326:CI326" si="311">AVERAGE(CC318:CC325)</f>
        <v>47.276785714285722</v>
      </c>
      <c r="CD326" s="11">
        <f t="shared" si="311"/>
        <v>0.80282738095238115</v>
      </c>
      <c r="CE326" s="11">
        <f t="shared" si="311"/>
        <v>0.70833333333333348</v>
      </c>
      <c r="CF326" s="11">
        <f t="shared" si="311"/>
        <v>0.81250000000000044</v>
      </c>
      <c r="CG326" s="11">
        <f t="shared" si="311"/>
        <v>0.62053571428571463</v>
      </c>
      <c r="CH326" s="11">
        <f>AVERAGE(CH318:CH325)</f>
        <v>0.46502976190476186</v>
      </c>
      <c r="CI326" s="11">
        <f t="shared" si="311"/>
        <v>0.53050595238095233</v>
      </c>
      <c r="CJ326" s="11">
        <f>AVERAGE(CD326:CI326)</f>
        <v>0.65662202380952406</v>
      </c>
      <c r="CK326" s="57">
        <f t="shared" si="305"/>
        <v>0.68536960724460749</v>
      </c>
      <c r="CM326" t="s">
        <v>659</v>
      </c>
      <c r="CN326" s="11">
        <f>R326</f>
        <v>0.68603098290598297</v>
      </c>
      <c r="CO326" s="11">
        <f>AF326</f>
        <v>0.67671130952380965</v>
      </c>
      <c r="CP326" s="11">
        <f>AT326</f>
        <v>0.69163995726495731</v>
      </c>
      <c r="CQ326" s="11">
        <f>BH326</f>
        <v>0.71651785714285721</v>
      </c>
      <c r="CR326" s="11">
        <f>BV326</f>
        <v>0.68469551282051289</v>
      </c>
      <c r="CS326" s="11">
        <f>CJ326</f>
        <v>0.65662202380952406</v>
      </c>
      <c r="CV326" t="s">
        <v>659</v>
      </c>
      <c r="CW326" s="2">
        <f>K326</f>
        <v>49.394230769230766</v>
      </c>
      <c r="CX326" s="2">
        <f>Y326</f>
        <v>48.723214285714292</v>
      </c>
      <c r="CY326" s="2">
        <f>AM326</f>
        <v>49.79807692307692</v>
      </c>
      <c r="CZ326" s="2">
        <f>BA326</f>
        <v>51.589285714285722</v>
      </c>
      <c r="DA326" s="2">
        <f>BO326</f>
        <v>49.298076923076927</v>
      </c>
      <c r="DB326" s="2">
        <f>CC326</f>
        <v>47.276785714285722</v>
      </c>
      <c r="DC326" s="64">
        <f>SUM(CW326:DB326)/6</f>
        <v>49.346611721611715</v>
      </c>
    </row>
    <row r="327" spans="1:107" x14ac:dyDescent="0.25">
      <c r="A327" s="5" t="s">
        <v>660</v>
      </c>
      <c r="K327" s="2">
        <f t="shared" ref="K327:R327" si="312">MAX(K318:K326)</f>
        <v>57.230769230769226</v>
      </c>
      <c r="L327" s="11">
        <f>MAX(L318:L326)</f>
        <v>0.99999999999999944</v>
      </c>
      <c r="M327" s="11">
        <f t="shared" ref="M327:Q327" si="313">MAX(M318:M326)</f>
        <v>0.99999999999999833</v>
      </c>
      <c r="N327" s="11">
        <f t="shared" si="313"/>
        <v>1.0128205128205126</v>
      </c>
      <c r="O327" s="11">
        <f t="shared" si="313"/>
        <v>0.85897435897435892</v>
      </c>
      <c r="P327" s="11">
        <f t="shared" si="313"/>
        <v>0.72435897435897434</v>
      </c>
      <c r="Q327" s="11">
        <f t="shared" si="313"/>
        <v>0.73076923076923073</v>
      </c>
      <c r="R327" s="11">
        <f>AVERAGE(L327:Q327)</f>
        <v>0.88782051282051233</v>
      </c>
      <c r="Y327" s="2">
        <f t="shared" ref="Y327:AF327" si="314">MAX(Y318:Y326)</f>
        <v>55.714285714285722</v>
      </c>
      <c r="Z327" s="11">
        <f>MAX(Z318:Z326)</f>
        <v>0.99999999999999956</v>
      </c>
      <c r="AA327" s="11">
        <f t="shared" ref="AA327" si="315">MAX(AA318:AA326)</f>
        <v>0.99999999999999956</v>
      </c>
      <c r="AB327" s="11">
        <f t="shared" ref="AB327" si="316">MAX(AB318:AB326)</f>
        <v>0.91666666666666641</v>
      </c>
      <c r="AC327" s="11">
        <f t="shared" ref="AC327" si="317">MAX(AC318:AC326)</f>
        <v>0.83333333333333348</v>
      </c>
      <c r="AD327" s="11">
        <f t="shared" ref="AD327" si="318">MAX(AD318:AD326)</f>
        <v>0.70238095238095244</v>
      </c>
      <c r="AE327" s="11">
        <f t="shared" ref="AE327" si="319">MAX(AE318:AE326)</f>
        <v>0.79761904761904745</v>
      </c>
      <c r="AF327" s="11">
        <f>AVERAGE(Z327:AE327)</f>
        <v>0.87499999999999989</v>
      </c>
      <c r="AM327" s="2">
        <f t="shared" ref="AM327:AT327" si="320">MAX(AM318:AM326)</f>
        <v>62.384615384615373</v>
      </c>
      <c r="AN327" s="11">
        <f>MAX(AN318:AN326)</f>
        <v>1.0128205128205121</v>
      </c>
      <c r="AO327" s="11">
        <f t="shared" ref="AO327" si="321">MAX(AO318:AO326)</f>
        <v>0.99999999999999989</v>
      </c>
      <c r="AP327" s="11">
        <f t="shared" ref="AP327" si="322">MAX(AP318:AP326)</f>
        <v>0.99999999999999911</v>
      </c>
      <c r="AQ327" s="11">
        <f t="shared" ref="AQ327" si="323">MAX(AQ318:AQ326)</f>
        <v>0.83333333333333337</v>
      </c>
      <c r="AR327" s="11">
        <f t="shared" ref="AR327" si="324">MAX(AR318:AR326)</f>
        <v>0.81410256410256399</v>
      </c>
      <c r="AS327" s="11">
        <f t="shared" ref="AS327" si="325">MAX(AS318:AS326)</f>
        <v>0.73717948717948723</v>
      </c>
      <c r="AT327" s="11">
        <f>AVERAGE(AN327:AS327)</f>
        <v>0.89957264957264937</v>
      </c>
      <c r="BA327" s="2">
        <f t="shared" ref="BA327:BH327" si="326">MAX(BA318:BA326)</f>
        <v>61.857142857142847</v>
      </c>
      <c r="BB327" s="11">
        <f>MAX(BB318:BB326)</f>
        <v>0.99999999999999956</v>
      </c>
      <c r="BC327" s="11">
        <f t="shared" ref="BC327" si="327">MAX(BC318:BC326)</f>
        <v>0.99999999999999956</v>
      </c>
      <c r="BD327" s="11">
        <f t="shared" ref="BD327" si="328">MAX(BD318:BD326)</f>
        <v>0.99999999999999956</v>
      </c>
      <c r="BE327" s="11">
        <f t="shared" ref="BE327" si="329">MAX(BE318:BE326)</f>
        <v>0.83333333333333348</v>
      </c>
      <c r="BF327" s="11">
        <f t="shared" ref="BF327" si="330">MAX(BF318:BF326)</f>
        <v>0.76190476190476186</v>
      </c>
      <c r="BG327" s="11">
        <f t="shared" ref="BG327" si="331">MAX(BG318:BG326)</f>
        <v>0.7142857142857143</v>
      </c>
      <c r="BH327" s="11">
        <f>AVERAGE(BB327:BG327)</f>
        <v>0.88492063492063477</v>
      </c>
      <c r="BO327" s="2">
        <f t="shared" ref="BO327:BV327" si="332">MAX(BO318:BO326)</f>
        <v>60.769230769230759</v>
      </c>
      <c r="BP327" s="11">
        <f>MAX(BP318:BP326)</f>
        <v>0.99999999999999944</v>
      </c>
      <c r="BQ327" s="11">
        <f t="shared" ref="BQ327" si="333">MAX(BQ318:BQ326)</f>
        <v>0.99999999999999944</v>
      </c>
      <c r="BR327" s="11">
        <f t="shared" ref="BR327" si="334">MAX(BR318:BR326)</f>
        <v>0.99999999999999944</v>
      </c>
      <c r="BS327" s="11">
        <f t="shared" ref="BS327" si="335">MAX(BS318:BS326)</f>
        <v>0.83333333333333337</v>
      </c>
      <c r="BT327" s="11">
        <f t="shared" ref="BT327" si="336">MAX(BT318:BT326)</f>
        <v>0.73717948717948734</v>
      </c>
      <c r="BU327" s="11">
        <f t="shared" ref="BU327" si="337">MAX(BU318:BU326)</f>
        <v>0.84615384615384615</v>
      </c>
      <c r="BV327" s="11">
        <f>AVERAGE(BP327:BU327)</f>
        <v>0.90277777777777757</v>
      </c>
      <c r="CC327" s="2">
        <f t="shared" ref="CC327:CJ327" si="338">MAX(CC318:CC326)</f>
        <v>52.285714285714278</v>
      </c>
      <c r="CD327" s="11">
        <f>MAX(CD318:CD326)</f>
        <v>0.99999999999999956</v>
      </c>
      <c r="CE327" s="11">
        <f t="shared" ref="CE327" si="339">MAX(CE318:CE326)</f>
        <v>0.99999999999999956</v>
      </c>
      <c r="CF327" s="11">
        <f>MAX(CF318:CF326)</f>
        <v>0.99999999999999956</v>
      </c>
      <c r="CG327" s="11">
        <f t="shared" ref="CG327" si="340">MAX(CG318:CG326)</f>
        <v>0.91666666666666641</v>
      </c>
      <c r="CH327" s="11">
        <f t="shared" ref="CH327" si="341">MAX(CH318:CH326)</f>
        <v>0.59523809523809523</v>
      </c>
      <c r="CI327" s="11">
        <f t="shared" ref="CI327" si="342">MAX(CI318:CI326)</f>
        <v>0.6607142857142857</v>
      </c>
      <c r="CJ327" s="11">
        <f>AVERAGE(CD327:CI327)</f>
        <v>0.86210317460317432</v>
      </c>
      <c r="CK327" s="57">
        <f>SUM(CJ327+BV327+BH327+AT327+AF327+R327)/6</f>
        <v>0.88536579161579143</v>
      </c>
      <c r="CM327" t="s">
        <v>680</v>
      </c>
      <c r="CN327" s="11">
        <f>R327</f>
        <v>0.88782051282051233</v>
      </c>
      <c r="CO327" s="11">
        <f>AF327</f>
        <v>0.87499999999999989</v>
      </c>
      <c r="CP327" s="11">
        <f>AT327</f>
        <v>0.89957264957264937</v>
      </c>
      <c r="CQ327" s="11">
        <f>BH327</f>
        <v>0.88492063492063477</v>
      </c>
      <c r="CR327" s="11">
        <f>BV327</f>
        <v>0.90277777777777757</v>
      </c>
      <c r="CS327" s="11">
        <f>CJ327</f>
        <v>0.86210317460317432</v>
      </c>
      <c r="CV327" t="s">
        <v>680</v>
      </c>
      <c r="CW327" s="2">
        <f>K327</f>
        <v>57.230769230769226</v>
      </c>
      <c r="CX327" s="2">
        <f>Y327</f>
        <v>55.714285714285722</v>
      </c>
      <c r="CY327" s="2">
        <f>AM327</f>
        <v>62.384615384615373</v>
      </c>
      <c r="CZ327" s="2">
        <f>BA327</f>
        <v>61.857142857142847</v>
      </c>
      <c r="DA327" s="2">
        <f>BO327</f>
        <v>60.769230769230759</v>
      </c>
      <c r="DB327" s="2">
        <f>CC327</f>
        <v>52.285714285714278</v>
      </c>
      <c r="DC327" s="64">
        <f>SUM(CW327:DB327)/6</f>
        <v>58.373626373626365</v>
      </c>
    </row>
    <row r="328" spans="1:107" s="31" customFormat="1" x14ac:dyDescent="0.25">
      <c r="A328" s="31" t="s">
        <v>676</v>
      </c>
    </row>
    <row r="329" spans="1:107" x14ac:dyDescent="0.25">
      <c r="A329" s="5" t="s">
        <v>396</v>
      </c>
      <c r="B329" s="12" t="s">
        <v>397</v>
      </c>
      <c r="C329" t="s">
        <v>398</v>
      </c>
      <c r="E329" s="2"/>
      <c r="F329" s="2">
        <v>3.0000000000000004</v>
      </c>
      <c r="G329" s="2"/>
      <c r="H329" s="2"/>
      <c r="I329" s="2"/>
      <c r="J329" s="2"/>
      <c r="K329" s="2">
        <v>3.0000000000000004</v>
      </c>
      <c r="L329" s="13">
        <v>0</v>
      </c>
      <c r="M329" s="13">
        <v>0.25000000000000006</v>
      </c>
      <c r="N329" s="13">
        <v>0</v>
      </c>
      <c r="O329" s="13">
        <v>0</v>
      </c>
      <c r="P329" s="13">
        <v>0</v>
      </c>
      <c r="Q329" s="13">
        <v>0</v>
      </c>
      <c r="R329" s="9">
        <v>4.1666666666666699E-2</v>
      </c>
      <c r="S329" s="2">
        <v>0</v>
      </c>
      <c r="T329" s="2">
        <v>3</v>
      </c>
      <c r="U329" s="2">
        <v>0</v>
      </c>
      <c r="V329" s="2">
        <v>0</v>
      </c>
      <c r="W329" s="2">
        <v>0</v>
      </c>
      <c r="X329" s="2">
        <v>0</v>
      </c>
      <c r="Y329" s="2">
        <v>3</v>
      </c>
      <c r="Z329" s="11">
        <v>0</v>
      </c>
      <c r="AA329" s="11">
        <v>0.25</v>
      </c>
      <c r="AB329" s="11">
        <v>0</v>
      </c>
      <c r="AC329" s="11">
        <v>0</v>
      </c>
      <c r="AD329" s="11">
        <v>0</v>
      </c>
      <c r="AE329" s="11">
        <v>0</v>
      </c>
      <c r="AF329" s="10">
        <v>4.1666666666666664E-2</v>
      </c>
      <c r="AG329" s="2">
        <v>5.0000000000000009</v>
      </c>
      <c r="AH329" s="2">
        <v>3.0000000000000004</v>
      </c>
      <c r="AI329" s="2">
        <v>0</v>
      </c>
      <c r="AJ329" s="2">
        <v>0</v>
      </c>
      <c r="AK329" s="2">
        <v>0</v>
      </c>
      <c r="AL329" s="2">
        <v>0</v>
      </c>
      <c r="AM329" s="2">
        <v>8.0000000000000018</v>
      </c>
      <c r="AN329" s="11">
        <v>0.41666666666666674</v>
      </c>
      <c r="AO329" s="11">
        <v>0.25000000000000006</v>
      </c>
      <c r="AP329" s="11">
        <v>0</v>
      </c>
      <c r="AQ329" s="11">
        <v>0</v>
      </c>
      <c r="AR329" s="11">
        <v>0</v>
      </c>
      <c r="AS329" s="11">
        <v>0</v>
      </c>
      <c r="AT329" s="10">
        <v>0.11111111111111112</v>
      </c>
      <c r="AU329" s="2">
        <v>10.999999999999996</v>
      </c>
      <c r="AV329" s="2">
        <v>0</v>
      </c>
      <c r="AW329" s="2">
        <v>0</v>
      </c>
      <c r="AX329" s="2">
        <v>0</v>
      </c>
      <c r="AY329" s="2">
        <v>0</v>
      </c>
      <c r="AZ329" s="2">
        <v>0</v>
      </c>
      <c r="BA329" s="2">
        <v>10.999999999999996</v>
      </c>
      <c r="BB329" s="11">
        <v>0.91666666666666641</v>
      </c>
      <c r="BC329" s="11">
        <v>0</v>
      </c>
      <c r="BD329" s="11">
        <v>0</v>
      </c>
      <c r="BE329" s="11">
        <v>0</v>
      </c>
      <c r="BF329" s="11">
        <v>0</v>
      </c>
      <c r="BG329" s="11">
        <v>0</v>
      </c>
      <c r="BH329" s="10">
        <v>0.15277777777777773</v>
      </c>
      <c r="BI329">
        <v>1.9999999999999996</v>
      </c>
      <c r="BJ329">
        <v>0</v>
      </c>
      <c r="BK329">
        <v>0</v>
      </c>
      <c r="BL329">
        <v>0</v>
      </c>
      <c r="BM329">
        <v>0</v>
      </c>
      <c r="BN329">
        <v>0</v>
      </c>
      <c r="BO329">
        <v>1.9999999999999996</v>
      </c>
      <c r="BP329" s="11">
        <v>0.16666666666666663</v>
      </c>
      <c r="BQ329" s="11">
        <v>0</v>
      </c>
      <c r="BR329" s="11">
        <v>0</v>
      </c>
      <c r="BS329" s="11">
        <v>0</v>
      </c>
      <c r="BT329" s="11">
        <v>0</v>
      </c>
      <c r="BU329" s="11">
        <v>0</v>
      </c>
      <c r="BV329" s="11">
        <v>2.7777777777777773E-2</v>
      </c>
      <c r="BW329">
        <v>0</v>
      </c>
      <c r="BX329">
        <v>8.0000000000000036</v>
      </c>
      <c r="BY329">
        <v>0</v>
      </c>
      <c r="BZ329">
        <v>0</v>
      </c>
      <c r="CA329">
        <v>0</v>
      </c>
      <c r="CB329">
        <v>0</v>
      </c>
      <c r="CC329">
        <v>8.0000000000000036</v>
      </c>
      <c r="CD329" s="11">
        <v>0</v>
      </c>
      <c r="CE329" s="11">
        <v>0.66666666666666696</v>
      </c>
      <c r="CF329" s="11">
        <v>0</v>
      </c>
      <c r="CG329" s="11">
        <v>0</v>
      </c>
      <c r="CH329" s="11">
        <v>0</v>
      </c>
      <c r="CI329" s="11">
        <v>0</v>
      </c>
      <c r="CJ329" s="11">
        <v>0.11111111111111116</v>
      </c>
      <c r="CK329" s="57">
        <f>SUM(CJ329+BV329+BH329+AT329+AF329+R329)/6</f>
        <v>8.1018518518518517E-2</v>
      </c>
    </row>
    <row r="330" spans="1:107" x14ac:dyDescent="0.25">
      <c r="A330" s="5" t="s">
        <v>396</v>
      </c>
      <c r="B330" s="12" t="s">
        <v>399</v>
      </c>
      <c r="C330" t="s">
        <v>400</v>
      </c>
      <c r="E330" s="2">
        <v>7.0000000000000036</v>
      </c>
      <c r="F330" s="2">
        <v>5.0000000000000009</v>
      </c>
      <c r="G330" s="2">
        <v>6.0000000000000027</v>
      </c>
      <c r="H330" s="2"/>
      <c r="I330" s="2"/>
      <c r="J330" s="2"/>
      <c r="K330" s="2">
        <v>18.000000000000007</v>
      </c>
      <c r="L330" s="13">
        <v>0.58333333333333359</v>
      </c>
      <c r="M330" s="13">
        <v>0.41666666666666674</v>
      </c>
      <c r="N330" s="13">
        <v>0.50000000000000022</v>
      </c>
      <c r="O330" s="13">
        <v>0</v>
      </c>
      <c r="P330" s="13">
        <v>0</v>
      </c>
      <c r="Q330" s="13">
        <v>0</v>
      </c>
      <c r="R330" s="9">
        <v>0.25</v>
      </c>
      <c r="S330" s="2">
        <v>7</v>
      </c>
      <c r="T330" s="2">
        <v>0</v>
      </c>
      <c r="U330" s="2">
        <v>1.9999999999999993</v>
      </c>
      <c r="V330" s="2">
        <v>0</v>
      </c>
      <c r="W330" s="2">
        <v>0</v>
      </c>
      <c r="X330" s="2">
        <v>0</v>
      </c>
      <c r="Y330" s="2">
        <v>9</v>
      </c>
      <c r="Z330" s="11">
        <v>0.58333333333333337</v>
      </c>
      <c r="AA330" s="11">
        <v>0</v>
      </c>
      <c r="AB330" s="11">
        <v>0.1666666666666666</v>
      </c>
      <c r="AC330" s="11">
        <v>0</v>
      </c>
      <c r="AD330" s="11">
        <v>0</v>
      </c>
      <c r="AE330" s="11">
        <v>0</v>
      </c>
      <c r="AF330" s="10">
        <v>0.125</v>
      </c>
      <c r="AG330" s="2">
        <v>5.0000000000000009</v>
      </c>
      <c r="AH330" s="2">
        <v>8.0000000000000071</v>
      </c>
      <c r="AI330" s="2">
        <v>0</v>
      </c>
      <c r="AJ330" s="2">
        <v>0</v>
      </c>
      <c r="AK330" s="2">
        <v>0</v>
      </c>
      <c r="AL330" s="2">
        <v>0</v>
      </c>
      <c r="AM330" s="2">
        <v>13.000000000000007</v>
      </c>
      <c r="AN330" s="11">
        <v>0.41666666666666674</v>
      </c>
      <c r="AO330" s="11">
        <v>0.6666666666666673</v>
      </c>
      <c r="AP330" s="11">
        <v>0</v>
      </c>
      <c r="AQ330" s="11">
        <v>0</v>
      </c>
      <c r="AR330" s="11">
        <v>0</v>
      </c>
      <c r="AS330" s="11">
        <v>0</v>
      </c>
      <c r="AT330" s="10">
        <v>0.18055555555555566</v>
      </c>
      <c r="AU330" s="2">
        <v>5.0000000000000009</v>
      </c>
      <c r="AV330" s="2">
        <v>1.9999999999999993</v>
      </c>
      <c r="AW330" s="2">
        <v>0</v>
      </c>
      <c r="AX330" s="2">
        <v>0</v>
      </c>
      <c r="AY330" s="2">
        <v>0</v>
      </c>
      <c r="AZ330" s="2">
        <v>0</v>
      </c>
      <c r="BA330" s="2">
        <v>7</v>
      </c>
      <c r="BB330" s="11">
        <v>0.41666666666666674</v>
      </c>
      <c r="BC330" s="11">
        <v>0.1666666666666666</v>
      </c>
      <c r="BD330" s="11">
        <v>0</v>
      </c>
      <c r="BE330" s="11">
        <v>0</v>
      </c>
      <c r="BF330" s="11">
        <v>0</v>
      </c>
      <c r="BG330" s="11">
        <v>0</v>
      </c>
      <c r="BH330" s="10">
        <v>9.7222222222222224E-2</v>
      </c>
      <c r="BI330">
        <v>0</v>
      </c>
      <c r="BJ330">
        <v>0</v>
      </c>
      <c r="BK330">
        <v>0</v>
      </c>
      <c r="BL330">
        <v>7.0000000000000036</v>
      </c>
      <c r="BM330">
        <v>0</v>
      </c>
      <c r="BN330">
        <v>0</v>
      </c>
      <c r="BO330">
        <v>7.0000000000000036</v>
      </c>
      <c r="BP330" s="11">
        <v>0</v>
      </c>
      <c r="BQ330" s="11">
        <v>0</v>
      </c>
      <c r="BR330" s="11">
        <v>0</v>
      </c>
      <c r="BS330" s="11">
        <v>0.58333333333333359</v>
      </c>
      <c r="BT330" s="11">
        <v>0</v>
      </c>
      <c r="BU330" s="11">
        <v>0</v>
      </c>
      <c r="BV330" s="11">
        <v>9.7222222222222265E-2</v>
      </c>
      <c r="BW330">
        <v>0</v>
      </c>
      <c r="BX330">
        <v>4.9999999999999991</v>
      </c>
      <c r="BY330">
        <v>0</v>
      </c>
      <c r="BZ330">
        <v>7.0000000000000044</v>
      </c>
      <c r="CA330">
        <v>0</v>
      </c>
      <c r="CB330">
        <v>0</v>
      </c>
      <c r="CC330">
        <v>12.000000000000004</v>
      </c>
      <c r="CD330" s="11">
        <v>0</v>
      </c>
      <c r="CE330" s="11">
        <v>0.41666666666666657</v>
      </c>
      <c r="CF330" s="11">
        <v>0</v>
      </c>
      <c r="CG330" s="11">
        <v>0.5833333333333337</v>
      </c>
      <c r="CH330" s="11">
        <v>0</v>
      </c>
      <c r="CI330" s="11">
        <v>0</v>
      </c>
      <c r="CJ330" s="11">
        <v>0.16666666666666671</v>
      </c>
      <c r="CK330" s="57">
        <f t="shared" ref="CK330:CK342" si="343">SUM(CJ330+BV330+BH330+AT330+AF330+R330)/6</f>
        <v>0.15277777777777782</v>
      </c>
    </row>
    <row r="331" spans="1:107" x14ac:dyDescent="0.25">
      <c r="A331" s="5" t="s">
        <v>396</v>
      </c>
      <c r="B331" t="s">
        <v>401</v>
      </c>
      <c r="C331" t="s">
        <v>402</v>
      </c>
      <c r="E331" s="2"/>
      <c r="F331" s="2"/>
      <c r="G331" s="2"/>
      <c r="H331" s="2"/>
      <c r="I331" s="2"/>
      <c r="J331" s="2"/>
      <c r="K331" s="2">
        <v>0</v>
      </c>
      <c r="L331" s="13">
        <v>0</v>
      </c>
      <c r="M331" s="13">
        <v>0</v>
      </c>
      <c r="N331" s="13">
        <v>0</v>
      </c>
      <c r="O331" s="13">
        <v>0</v>
      </c>
      <c r="P331" s="13">
        <v>0</v>
      </c>
      <c r="Q331" s="13">
        <v>0</v>
      </c>
      <c r="R331" s="9">
        <v>0</v>
      </c>
      <c r="S331" s="2"/>
      <c r="T331" s="2"/>
      <c r="U331" s="2"/>
      <c r="V331" s="2"/>
      <c r="W331" s="2"/>
      <c r="X331" s="2"/>
      <c r="Y331" s="2">
        <v>0</v>
      </c>
      <c r="Z331" s="11">
        <v>0</v>
      </c>
      <c r="AA331" s="11">
        <v>0</v>
      </c>
      <c r="AB331" s="11">
        <v>0</v>
      </c>
      <c r="AC331" s="11">
        <v>0</v>
      </c>
      <c r="AD331" s="11">
        <v>0</v>
      </c>
      <c r="AE331" s="11">
        <v>0</v>
      </c>
      <c r="AF331" s="10">
        <v>0</v>
      </c>
      <c r="AG331" s="2"/>
      <c r="AH331" s="2"/>
      <c r="AI331" s="2"/>
      <c r="AJ331" s="2"/>
      <c r="AK331" s="2"/>
      <c r="AL331" s="2"/>
      <c r="AM331" s="2">
        <v>0</v>
      </c>
      <c r="AN331" s="11">
        <v>0</v>
      </c>
      <c r="AO331" s="11">
        <v>0</v>
      </c>
      <c r="AP331" s="11">
        <v>0</v>
      </c>
      <c r="AQ331" s="11">
        <v>0</v>
      </c>
      <c r="AR331" s="11">
        <v>0</v>
      </c>
      <c r="AS331" s="11">
        <v>0</v>
      </c>
      <c r="AT331" s="10">
        <v>0</v>
      </c>
      <c r="AU331" s="2">
        <v>1.9999999999999993</v>
      </c>
      <c r="AV331" s="2"/>
      <c r="AW331" s="2"/>
      <c r="AX331" s="2"/>
      <c r="AY331" s="2"/>
      <c r="AZ331" s="2"/>
      <c r="BA331" s="2">
        <v>1.9999999999999993</v>
      </c>
      <c r="BB331" s="11">
        <v>0.1666666666666666</v>
      </c>
      <c r="BC331" s="11">
        <v>0</v>
      </c>
      <c r="BD331" s="11">
        <v>0</v>
      </c>
      <c r="BE331" s="11">
        <v>0</v>
      </c>
      <c r="BF331" s="11">
        <v>0</v>
      </c>
      <c r="BG331" s="11">
        <v>0</v>
      </c>
      <c r="BH331" s="10">
        <v>2.7777777777777766E-2</v>
      </c>
      <c r="BP331" s="11"/>
      <c r="BQ331" s="11"/>
      <c r="BR331" s="11"/>
      <c r="BS331" s="11"/>
      <c r="BT331" s="11"/>
      <c r="BU331" s="11"/>
      <c r="BV331" s="11">
        <v>0</v>
      </c>
      <c r="CD331" s="11"/>
      <c r="CE331" s="11"/>
      <c r="CF331" s="11"/>
      <c r="CG331" s="11"/>
      <c r="CH331" s="11"/>
      <c r="CI331" s="11"/>
      <c r="CJ331" s="11">
        <v>0</v>
      </c>
      <c r="CK331" s="57">
        <f>SUM(CJ331+BV331+BH331+AT331+AF331+R331)/6</f>
        <v>4.6296296296296276E-3</v>
      </c>
    </row>
    <row r="332" spans="1:107" x14ac:dyDescent="0.25">
      <c r="A332" s="5" t="s">
        <v>396</v>
      </c>
      <c r="B332" s="12" t="s">
        <v>403</v>
      </c>
      <c r="C332" t="s">
        <v>404</v>
      </c>
      <c r="E332" s="2">
        <v>3.9999999999999982</v>
      </c>
      <c r="F332" s="2"/>
      <c r="G332" s="2"/>
      <c r="H332" s="2"/>
      <c r="I332" s="2">
        <v>6.9999999999999991</v>
      </c>
      <c r="J332" s="2"/>
      <c r="K332" s="2">
        <v>10.999999999999996</v>
      </c>
      <c r="L332" s="13">
        <v>0.3333333333333332</v>
      </c>
      <c r="M332" s="13">
        <v>0</v>
      </c>
      <c r="N332" s="13">
        <v>0</v>
      </c>
      <c r="O332" s="13">
        <v>0</v>
      </c>
      <c r="P332" s="13">
        <v>0.58333333333333326</v>
      </c>
      <c r="Q332" s="13">
        <v>0</v>
      </c>
      <c r="R332" s="9">
        <v>0.15277777777777776</v>
      </c>
      <c r="S332" s="2">
        <v>3.9999999999999987</v>
      </c>
      <c r="T332" s="2">
        <v>0</v>
      </c>
      <c r="U332" s="2">
        <v>3.9999999999999987</v>
      </c>
      <c r="V332" s="2">
        <v>0</v>
      </c>
      <c r="W332" s="2">
        <v>4.9999999999999991</v>
      </c>
      <c r="X332" s="2">
        <v>0</v>
      </c>
      <c r="Y332" s="2">
        <v>12.999999999999996</v>
      </c>
      <c r="Z332" s="11">
        <v>0.3333333333333332</v>
      </c>
      <c r="AA332" s="11">
        <v>0</v>
      </c>
      <c r="AB332" s="11">
        <v>0.3333333333333332</v>
      </c>
      <c r="AC332" s="11">
        <v>0</v>
      </c>
      <c r="AD332" s="11">
        <v>0.41666666666666657</v>
      </c>
      <c r="AE332" s="11">
        <v>0</v>
      </c>
      <c r="AF332" s="10">
        <v>0.1805555555555555</v>
      </c>
      <c r="AG332" s="2">
        <v>5.0000000000000009</v>
      </c>
      <c r="AH332" s="2">
        <v>8.0000000000000018</v>
      </c>
      <c r="AI332" s="2">
        <v>0</v>
      </c>
      <c r="AJ332" s="2">
        <v>1.9999999999999996</v>
      </c>
      <c r="AK332" s="2">
        <v>3.9999999999999991</v>
      </c>
      <c r="AL332" s="2">
        <v>0</v>
      </c>
      <c r="AM332" s="2">
        <v>19.000000000000004</v>
      </c>
      <c r="AN332" s="11">
        <v>0.41666666666666674</v>
      </c>
      <c r="AO332" s="11">
        <v>0.66666666666666685</v>
      </c>
      <c r="AP332" s="11">
        <v>0</v>
      </c>
      <c r="AQ332" s="11">
        <v>0.16666666666666663</v>
      </c>
      <c r="AR332" s="11">
        <v>0.33333333333333326</v>
      </c>
      <c r="AS332" s="11">
        <v>0</v>
      </c>
      <c r="AT332" s="10">
        <v>0.2638888888888889</v>
      </c>
      <c r="AU332" s="2">
        <v>3.9999999999999987</v>
      </c>
      <c r="AV332" s="2">
        <v>3.9999999999999987</v>
      </c>
      <c r="AW332" s="2">
        <v>3.9999999999999987</v>
      </c>
      <c r="AX332" s="2">
        <v>6</v>
      </c>
      <c r="AY332" s="2">
        <v>0</v>
      </c>
      <c r="AZ332" s="2">
        <v>0</v>
      </c>
      <c r="BA332" s="2">
        <v>17.999999999999996</v>
      </c>
      <c r="BB332" s="11">
        <v>0.3333333333333332</v>
      </c>
      <c r="BC332" s="11">
        <v>0.3333333333333332</v>
      </c>
      <c r="BD332" s="11">
        <v>0.3333333333333332</v>
      </c>
      <c r="BE332" s="11">
        <v>0.5</v>
      </c>
      <c r="BF332" s="11">
        <v>0</v>
      </c>
      <c r="BG332" s="11">
        <v>0</v>
      </c>
      <c r="BH332" s="10">
        <v>0.24999999999999992</v>
      </c>
      <c r="BI332">
        <v>7.0000000000000036</v>
      </c>
      <c r="BJ332">
        <v>3.9999999999999991</v>
      </c>
      <c r="BK332">
        <v>3.9999999999999991</v>
      </c>
      <c r="BL332">
        <v>3.9999999999999991</v>
      </c>
      <c r="BM332">
        <v>3.9999999999999991</v>
      </c>
      <c r="BN332">
        <v>0</v>
      </c>
      <c r="BO332">
        <v>23.000000000000004</v>
      </c>
      <c r="BP332" s="11">
        <v>0.58333333333333359</v>
      </c>
      <c r="BQ332" s="11">
        <v>0.33333333333333326</v>
      </c>
      <c r="BR332" s="11">
        <v>0.33333333333333326</v>
      </c>
      <c r="BS332" s="11">
        <v>0.33333333333333326</v>
      </c>
      <c r="BT332" s="11">
        <v>0.33333333333333326</v>
      </c>
      <c r="BU332" s="11">
        <v>0</v>
      </c>
      <c r="BV332" s="11">
        <v>0.31944444444444442</v>
      </c>
      <c r="BW332">
        <v>1.9999999999999993</v>
      </c>
      <c r="BX332">
        <v>0</v>
      </c>
      <c r="BY332">
        <v>0</v>
      </c>
      <c r="BZ332">
        <v>10.000000000000002</v>
      </c>
      <c r="CA332">
        <v>0</v>
      </c>
      <c r="CB332">
        <v>0</v>
      </c>
      <c r="CC332">
        <v>12.000000000000002</v>
      </c>
      <c r="CD332" s="11">
        <v>0.1666666666666666</v>
      </c>
      <c r="CE332" s="11">
        <v>0</v>
      </c>
      <c r="CF332" s="11">
        <v>0</v>
      </c>
      <c r="CG332" s="11">
        <v>0.83333333333333348</v>
      </c>
      <c r="CH332" s="11">
        <v>0</v>
      </c>
      <c r="CI332" s="11">
        <v>0</v>
      </c>
      <c r="CJ332" s="11">
        <v>0.16666666666666666</v>
      </c>
      <c r="CK332" s="57">
        <f t="shared" si="343"/>
        <v>0.22222222222222218</v>
      </c>
    </row>
    <row r="333" spans="1:107" x14ac:dyDescent="0.25">
      <c r="A333" s="5" t="s">
        <v>396</v>
      </c>
      <c r="B333" s="12" t="s">
        <v>405</v>
      </c>
      <c r="C333" t="s">
        <v>406</v>
      </c>
      <c r="E333" s="2"/>
      <c r="F333" s="2"/>
      <c r="G333" s="2">
        <v>1.9999999999999996</v>
      </c>
      <c r="H333" s="2">
        <v>3.9999999999999991</v>
      </c>
      <c r="I333" s="2">
        <v>3.9999999999999991</v>
      </c>
      <c r="J333" s="2"/>
      <c r="K333" s="2">
        <v>9.9999999999999964</v>
      </c>
      <c r="L333" s="13">
        <v>0</v>
      </c>
      <c r="M333" s="13">
        <v>0</v>
      </c>
      <c r="N333" s="13">
        <v>0.16666666666666663</v>
      </c>
      <c r="O333" s="13">
        <v>0.33333333333333326</v>
      </c>
      <c r="P333" s="13">
        <v>0.33333333333333326</v>
      </c>
      <c r="Q333" s="13">
        <v>0</v>
      </c>
      <c r="R333" s="9">
        <v>0.13888888888888887</v>
      </c>
      <c r="S333" s="2">
        <v>0</v>
      </c>
      <c r="T333" s="2">
        <v>7.0000000000000044</v>
      </c>
      <c r="U333" s="2">
        <v>0</v>
      </c>
      <c r="V333" s="2">
        <v>0</v>
      </c>
      <c r="W333" s="2">
        <v>3.9999999999999987</v>
      </c>
      <c r="X333" s="2">
        <v>0</v>
      </c>
      <c r="Y333" s="2">
        <v>11.000000000000004</v>
      </c>
      <c r="Z333" s="11">
        <v>0</v>
      </c>
      <c r="AA333" s="11">
        <v>0.5833333333333337</v>
      </c>
      <c r="AB333" s="11">
        <v>0</v>
      </c>
      <c r="AC333" s="11">
        <v>0</v>
      </c>
      <c r="AD333" s="11">
        <v>0.3333333333333332</v>
      </c>
      <c r="AE333" s="11">
        <v>0</v>
      </c>
      <c r="AF333" s="10">
        <v>0.15277777777777782</v>
      </c>
      <c r="AG333" s="2">
        <v>1.9999999999999996</v>
      </c>
      <c r="AH333" s="2">
        <v>0</v>
      </c>
      <c r="AI333" s="2">
        <v>3.9999999999999991</v>
      </c>
      <c r="AJ333" s="2">
        <v>10.000000000000002</v>
      </c>
      <c r="AK333" s="2">
        <v>0</v>
      </c>
      <c r="AL333" s="2">
        <v>0</v>
      </c>
      <c r="AM333" s="2">
        <v>16</v>
      </c>
      <c r="AN333" s="11">
        <v>0.16666666666666663</v>
      </c>
      <c r="AO333" s="11">
        <v>0</v>
      </c>
      <c r="AP333" s="11">
        <v>0.33333333333333326</v>
      </c>
      <c r="AQ333" s="11">
        <v>0.83333333333333348</v>
      </c>
      <c r="AR333" s="11">
        <v>0</v>
      </c>
      <c r="AS333" s="11">
        <v>0</v>
      </c>
      <c r="AT333" s="10">
        <v>0.22222222222222224</v>
      </c>
      <c r="AU333" s="2">
        <v>1.9999999999999993</v>
      </c>
      <c r="AV333" s="2">
        <v>0</v>
      </c>
      <c r="AW333" s="2">
        <v>1.9999999999999993</v>
      </c>
      <c r="AX333" s="2">
        <v>4.9999999999999991</v>
      </c>
      <c r="AY333" s="2">
        <v>0</v>
      </c>
      <c r="AZ333" s="2">
        <v>0</v>
      </c>
      <c r="BA333" s="2">
        <v>8.9999999999999982</v>
      </c>
      <c r="BB333" s="11">
        <v>0.1666666666666666</v>
      </c>
      <c r="BC333" s="11">
        <v>0</v>
      </c>
      <c r="BD333" s="11">
        <v>0.1666666666666666</v>
      </c>
      <c r="BE333" s="11">
        <v>0.41666666666666657</v>
      </c>
      <c r="BF333" s="11">
        <v>0</v>
      </c>
      <c r="BG333" s="11">
        <v>0</v>
      </c>
      <c r="BH333" s="10">
        <v>0.12499999999999996</v>
      </c>
      <c r="BI333">
        <v>1.9999999999999996</v>
      </c>
      <c r="BJ333">
        <v>3.9999999999999991</v>
      </c>
      <c r="BK333">
        <v>0</v>
      </c>
      <c r="BL333">
        <v>0</v>
      </c>
      <c r="BM333">
        <v>1.9999999999999996</v>
      </c>
      <c r="BN333">
        <v>0</v>
      </c>
      <c r="BO333">
        <v>7.9999999999999982</v>
      </c>
      <c r="BP333" s="11">
        <v>0.16666666666666663</v>
      </c>
      <c r="BQ333" s="11">
        <v>0.33333333333333326</v>
      </c>
      <c r="BR333" s="11">
        <v>0</v>
      </c>
      <c r="BS333" s="11">
        <v>0</v>
      </c>
      <c r="BT333" s="11">
        <v>0.16666666666666663</v>
      </c>
      <c r="BU333" s="11">
        <v>0</v>
      </c>
      <c r="BV333" s="11">
        <v>0.11111111111111109</v>
      </c>
      <c r="BW333">
        <v>1.9999999999999993</v>
      </c>
      <c r="BX333">
        <v>1.9999999999999993</v>
      </c>
      <c r="BY333">
        <v>0</v>
      </c>
      <c r="BZ333">
        <v>1.9999999999999993</v>
      </c>
      <c r="CA333">
        <v>1.7142857142857142</v>
      </c>
      <c r="CB333">
        <v>0</v>
      </c>
      <c r="CC333">
        <v>7.7142857142857126</v>
      </c>
      <c r="CD333" s="11">
        <v>0.1666666666666666</v>
      </c>
      <c r="CE333" s="11">
        <v>0.1666666666666666</v>
      </c>
      <c r="CF333" s="11">
        <v>0</v>
      </c>
      <c r="CG333" s="11">
        <v>0.1666666666666666</v>
      </c>
      <c r="CH333" s="11">
        <v>0.14285714285714285</v>
      </c>
      <c r="CI333" s="11">
        <v>0</v>
      </c>
      <c r="CJ333" s="11">
        <v>0.1071428571428571</v>
      </c>
      <c r="CK333" s="57">
        <f t="shared" si="343"/>
        <v>0.14285714285714282</v>
      </c>
    </row>
    <row r="334" spans="1:107" x14ac:dyDescent="0.25">
      <c r="A334" s="5" t="s">
        <v>396</v>
      </c>
      <c r="B334" s="12" t="s">
        <v>407</v>
      </c>
      <c r="C334" t="s">
        <v>408</v>
      </c>
      <c r="E334" s="2">
        <v>6.0000000000000027</v>
      </c>
      <c r="F334" s="2">
        <v>8.0000000000000071</v>
      </c>
      <c r="G334" s="2">
        <v>8.9999999999999982</v>
      </c>
      <c r="H334" s="2">
        <v>8.1538461538461604</v>
      </c>
      <c r="I334" s="2">
        <v>3.0000000000000004</v>
      </c>
      <c r="J334" s="2">
        <v>4</v>
      </c>
      <c r="K334" s="2">
        <v>38.153846153846168</v>
      </c>
      <c r="L334" s="13">
        <v>0.50000000000000022</v>
      </c>
      <c r="M334" s="13">
        <v>0.6666666666666673</v>
      </c>
      <c r="N334" s="13">
        <v>0.74999999999999989</v>
      </c>
      <c r="O334" s="13">
        <v>0.67948717948718007</v>
      </c>
      <c r="P334" s="13">
        <v>0.25000000000000006</v>
      </c>
      <c r="Q334" s="13">
        <v>0.33333333333333331</v>
      </c>
      <c r="R334" s="9">
        <v>0.52991452991453014</v>
      </c>
      <c r="S334" s="2">
        <v>7.0000000000000044</v>
      </c>
      <c r="T334" s="2">
        <v>8.0000000000000089</v>
      </c>
      <c r="U334" s="2">
        <v>11.999999999999995</v>
      </c>
      <c r="V334" s="2">
        <v>11.999999999999998</v>
      </c>
      <c r="W334" s="2">
        <v>3</v>
      </c>
      <c r="X334" s="2">
        <v>1.1428571428571428</v>
      </c>
      <c r="Y334" s="2">
        <v>43.142857142857153</v>
      </c>
      <c r="Z334" s="11">
        <v>0.5833333333333337</v>
      </c>
      <c r="AA334" s="11">
        <v>0.66666666666666741</v>
      </c>
      <c r="AB334" s="11">
        <v>0.99999999999999956</v>
      </c>
      <c r="AC334" s="11">
        <v>0.99999999999999989</v>
      </c>
      <c r="AD334" s="11">
        <v>0.25</v>
      </c>
      <c r="AE334" s="11">
        <v>9.5238095238095233E-2</v>
      </c>
      <c r="AF334" s="10">
        <v>0.59920634920634941</v>
      </c>
      <c r="AG334" s="2">
        <v>10.999999999999995</v>
      </c>
      <c r="AH334" s="2">
        <v>6.0000000000000027</v>
      </c>
      <c r="AI334" s="2">
        <v>12.999999999999988</v>
      </c>
      <c r="AJ334" s="2">
        <v>10.999999999999995</v>
      </c>
      <c r="AK334" s="2">
        <v>1.2307692307692308</v>
      </c>
      <c r="AL334" s="2">
        <v>1.2307692307692308</v>
      </c>
      <c r="AM334" s="2">
        <v>43.461538461538446</v>
      </c>
      <c r="AN334" s="11">
        <v>0.91666666666666619</v>
      </c>
      <c r="AO334" s="11">
        <v>0.50000000000000022</v>
      </c>
      <c r="AP334" s="11">
        <v>1.0833333333333324</v>
      </c>
      <c r="AQ334" s="11">
        <v>0.91666666666666619</v>
      </c>
      <c r="AR334" s="11">
        <v>0.10256410256410257</v>
      </c>
      <c r="AS334" s="11">
        <v>0.10256410256410257</v>
      </c>
      <c r="AT334" s="10">
        <v>0.60363247863247838</v>
      </c>
      <c r="AU334" s="2">
        <v>8.0000000000000089</v>
      </c>
      <c r="AV334" s="2">
        <v>11.999999999999991</v>
      </c>
      <c r="AW334" s="2">
        <v>10.000000000000002</v>
      </c>
      <c r="AX334" s="2">
        <v>10.000000000000002</v>
      </c>
      <c r="AY334" s="2">
        <v>0.5714285714285714</v>
      </c>
      <c r="AZ334" s="2">
        <v>0</v>
      </c>
      <c r="BA334" s="2">
        <v>40.571428571428569</v>
      </c>
      <c r="BB334" s="11">
        <v>0.66666666666666741</v>
      </c>
      <c r="BC334" s="11">
        <v>0.99999999999999922</v>
      </c>
      <c r="BD334" s="11">
        <v>0.83333333333333348</v>
      </c>
      <c r="BE334" s="11">
        <v>0.83333333333333348</v>
      </c>
      <c r="BF334" s="11">
        <v>4.7619047619047616E-2</v>
      </c>
      <c r="BG334" s="11">
        <v>0</v>
      </c>
      <c r="BH334" s="10">
        <v>0.56349206349206349</v>
      </c>
      <c r="BI334">
        <v>10</v>
      </c>
      <c r="BJ334">
        <v>8.0000000000000018</v>
      </c>
      <c r="BK334">
        <v>9.0000000000000018</v>
      </c>
      <c r="BL334">
        <v>9.0000000000000018</v>
      </c>
      <c r="BM334">
        <v>4.3076923076923084</v>
      </c>
      <c r="BN334">
        <v>3.0769230769230771</v>
      </c>
      <c r="BO334">
        <v>43.384615384615387</v>
      </c>
      <c r="BP334" s="11">
        <v>0.83333333333333337</v>
      </c>
      <c r="BQ334" s="11">
        <v>0.66666666666666685</v>
      </c>
      <c r="BR334" s="11">
        <v>0.75000000000000011</v>
      </c>
      <c r="BS334" s="11">
        <v>0.75000000000000011</v>
      </c>
      <c r="BT334" s="11">
        <v>0.35897435897435903</v>
      </c>
      <c r="BU334" s="11">
        <v>0.25641025641025644</v>
      </c>
      <c r="BV334" s="11">
        <v>0.60256410256410264</v>
      </c>
      <c r="BW334">
        <v>13.999999999999988</v>
      </c>
      <c r="BX334">
        <v>10.999999999999996</v>
      </c>
      <c r="BY334">
        <v>10.999999999999996</v>
      </c>
      <c r="BZ334">
        <v>10.000000000000002</v>
      </c>
      <c r="CA334">
        <v>6.0000000000000036</v>
      </c>
      <c r="CB334">
        <v>1.7142857142857142</v>
      </c>
      <c r="CC334">
        <v>53.714285714285701</v>
      </c>
      <c r="CD334" s="11">
        <v>1.1666666666666656</v>
      </c>
      <c r="CE334" s="11">
        <v>0.91666666666666641</v>
      </c>
      <c r="CF334" s="11">
        <v>0.91666666666666641</v>
      </c>
      <c r="CG334" s="11">
        <v>0.83333333333333348</v>
      </c>
      <c r="CH334" s="11">
        <v>0.50000000000000033</v>
      </c>
      <c r="CI334" s="11">
        <v>0.14285714285714285</v>
      </c>
      <c r="CJ334" s="11">
        <v>0.74603174603174593</v>
      </c>
      <c r="CK334" s="57">
        <f t="shared" si="343"/>
        <v>0.607473544973545</v>
      </c>
    </row>
    <row r="335" spans="1:107" x14ac:dyDescent="0.25">
      <c r="A335" s="5" t="s">
        <v>396</v>
      </c>
      <c r="B335" s="12" t="s">
        <v>409</v>
      </c>
      <c r="C335" t="s">
        <v>410</v>
      </c>
      <c r="E335" s="2">
        <v>6.0000000000000009</v>
      </c>
      <c r="F335" s="2">
        <v>6.0000000000000009</v>
      </c>
      <c r="G335" s="2">
        <v>11.999999999999995</v>
      </c>
      <c r="H335" s="2">
        <v>1.9999999999999996</v>
      </c>
      <c r="I335" s="2"/>
      <c r="J335" s="2">
        <v>2.4615384615384617</v>
      </c>
      <c r="K335" s="2">
        <v>28.46153846153846</v>
      </c>
      <c r="L335" s="13">
        <v>0.50000000000000011</v>
      </c>
      <c r="M335" s="13">
        <v>0.50000000000000011</v>
      </c>
      <c r="N335" s="13">
        <v>0.99999999999999956</v>
      </c>
      <c r="O335" s="13">
        <v>0.16666666666666663</v>
      </c>
      <c r="P335" s="13">
        <v>0</v>
      </c>
      <c r="Q335" s="13">
        <v>0.20512820512820515</v>
      </c>
      <c r="R335" s="9">
        <v>0.39529914529914528</v>
      </c>
      <c r="S335" s="2">
        <v>8.0000000000000036</v>
      </c>
      <c r="T335" s="2">
        <v>6</v>
      </c>
      <c r="U335" s="2">
        <v>13.999999999999995</v>
      </c>
      <c r="V335" s="2">
        <v>0</v>
      </c>
      <c r="W335" s="2">
        <v>0</v>
      </c>
      <c r="X335" s="2">
        <v>2.2857142857142856</v>
      </c>
      <c r="Y335" s="2">
        <v>30.285714285714285</v>
      </c>
      <c r="Z335" s="11">
        <v>0.66666666666666696</v>
      </c>
      <c r="AA335" s="11">
        <v>0.5</v>
      </c>
      <c r="AB335" s="11">
        <v>1.1666666666666663</v>
      </c>
      <c r="AC335" s="11">
        <v>0</v>
      </c>
      <c r="AD335" s="11">
        <v>0</v>
      </c>
      <c r="AE335" s="11">
        <v>0.19047619047619047</v>
      </c>
      <c r="AF335" s="10">
        <v>0.42063492063492064</v>
      </c>
      <c r="AG335" s="2">
        <v>10</v>
      </c>
      <c r="AH335" s="2">
        <v>13.99999999999998</v>
      </c>
      <c r="AI335" s="2">
        <v>12.000000000000002</v>
      </c>
      <c r="AJ335" s="2">
        <v>12.000000000000002</v>
      </c>
      <c r="AK335" s="2">
        <v>9</v>
      </c>
      <c r="AL335" s="2">
        <v>3.6923076923076925</v>
      </c>
      <c r="AM335" s="2">
        <v>60.692307692307672</v>
      </c>
      <c r="AN335" s="11">
        <v>0.83333333333333337</v>
      </c>
      <c r="AO335" s="11">
        <v>1.166666666666665</v>
      </c>
      <c r="AP335" s="11">
        <v>1.0000000000000002</v>
      </c>
      <c r="AQ335" s="11">
        <v>1.0000000000000002</v>
      </c>
      <c r="AR335" s="11">
        <v>0.75</v>
      </c>
      <c r="AS335" s="11">
        <v>0.30769230769230771</v>
      </c>
      <c r="AT335" s="10">
        <v>0.84294871794871762</v>
      </c>
      <c r="AU335" s="2">
        <v>6</v>
      </c>
      <c r="AV335" s="2">
        <v>11.999999999999995</v>
      </c>
      <c r="AW335" s="2">
        <v>12.000000000000004</v>
      </c>
      <c r="AX335" s="2">
        <v>0</v>
      </c>
      <c r="AY335" s="2">
        <v>9</v>
      </c>
      <c r="AZ335" s="2">
        <v>0</v>
      </c>
      <c r="BA335" s="2">
        <v>39</v>
      </c>
      <c r="BB335" s="11">
        <v>0.5</v>
      </c>
      <c r="BC335" s="11">
        <v>0.99999999999999956</v>
      </c>
      <c r="BD335" s="11">
        <v>1.0000000000000002</v>
      </c>
      <c r="BE335" s="11">
        <v>0</v>
      </c>
      <c r="BF335" s="11">
        <v>0.75</v>
      </c>
      <c r="BG335" s="11">
        <v>0</v>
      </c>
      <c r="BH335" s="10">
        <v>0.54166666666666663</v>
      </c>
      <c r="BI335">
        <v>11.000000000000005</v>
      </c>
      <c r="BJ335">
        <v>6.0000000000000009</v>
      </c>
      <c r="BK335">
        <v>10.999999999999998</v>
      </c>
      <c r="BL335">
        <v>10.999999999999998</v>
      </c>
      <c r="BM335">
        <v>9</v>
      </c>
      <c r="BN335">
        <v>1.2307692307692308</v>
      </c>
      <c r="BO335">
        <v>49.230769230769241</v>
      </c>
      <c r="BP335" s="11">
        <v>0.91666666666666707</v>
      </c>
      <c r="BQ335" s="11">
        <v>0.50000000000000011</v>
      </c>
      <c r="BR335" s="11">
        <v>0.91666666666666652</v>
      </c>
      <c r="BS335" s="11">
        <v>0.91666666666666652</v>
      </c>
      <c r="BT335" s="11">
        <v>0.75</v>
      </c>
      <c r="BU335" s="11">
        <v>0.10256410256410257</v>
      </c>
      <c r="BV335" s="11">
        <v>0.68376068376068366</v>
      </c>
      <c r="BW335">
        <v>11.000000000000002</v>
      </c>
      <c r="BX335">
        <v>9</v>
      </c>
      <c r="BY335">
        <v>11.999999999999995</v>
      </c>
      <c r="BZ335">
        <v>11.999999999999995</v>
      </c>
      <c r="CA335">
        <v>6</v>
      </c>
      <c r="CB335">
        <v>1.7142857142857142</v>
      </c>
      <c r="CC335">
        <v>51.714285714285701</v>
      </c>
      <c r="CD335" s="11">
        <v>0.91666666666666685</v>
      </c>
      <c r="CE335" s="11">
        <v>0.75</v>
      </c>
      <c r="CF335" s="11">
        <v>0.99999999999999956</v>
      </c>
      <c r="CG335" s="11">
        <v>0.99999999999999956</v>
      </c>
      <c r="CH335" s="11">
        <v>0.5</v>
      </c>
      <c r="CI335" s="11">
        <v>0.14285714285714285</v>
      </c>
      <c r="CJ335" s="11">
        <v>0.71825396825396826</v>
      </c>
      <c r="CK335" s="57">
        <f t="shared" si="343"/>
        <v>0.60042735042735029</v>
      </c>
    </row>
    <row r="336" spans="1:107" x14ac:dyDescent="0.25">
      <c r="A336" s="5" t="s">
        <v>396</v>
      </c>
      <c r="B336" s="12" t="s">
        <v>411</v>
      </c>
      <c r="C336" t="s">
        <v>412</v>
      </c>
      <c r="E336" s="2">
        <v>1.9999999999999996</v>
      </c>
      <c r="F336" s="2">
        <v>8.0000000000000018</v>
      </c>
      <c r="G336" s="2">
        <v>5.3076923076923084</v>
      </c>
      <c r="H336" s="2">
        <v>9.1538461538461551</v>
      </c>
      <c r="I336" s="2">
        <v>1.8461538461538463</v>
      </c>
      <c r="J336" s="2">
        <v>1.2307692307692308</v>
      </c>
      <c r="K336" s="2">
        <v>27.538461538461544</v>
      </c>
      <c r="L336" s="13">
        <v>0.16666666666666663</v>
      </c>
      <c r="M336" s="13">
        <v>0.66666666666666685</v>
      </c>
      <c r="N336" s="13">
        <v>0.44230769230769235</v>
      </c>
      <c r="O336" s="13">
        <v>0.76282051282051289</v>
      </c>
      <c r="P336" s="13">
        <v>0.15384615384615385</v>
      </c>
      <c r="Q336" s="13">
        <v>0.10256410256410257</v>
      </c>
      <c r="R336" s="9">
        <v>0.38247863247863251</v>
      </c>
      <c r="S336" s="2">
        <v>6.0000000000000036</v>
      </c>
      <c r="T336" s="2">
        <v>0</v>
      </c>
      <c r="U336" s="2">
        <v>7.0000000000000044</v>
      </c>
      <c r="V336" s="2">
        <v>3.9999999999999987</v>
      </c>
      <c r="W336" s="2">
        <v>2.8571428571428568</v>
      </c>
      <c r="X336" s="2">
        <v>0.5714285714285714</v>
      </c>
      <c r="Y336" s="2">
        <v>20.428571428571438</v>
      </c>
      <c r="Z336" s="11">
        <v>0.50000000000000033</v>
      </c>
      <c r="AA336" s="11">
        <v>0</v>
      </c>
      <c r="AB336" s="11">
        <v>0.5833333333333337</v>
      </c>
      <c r="AC336" s="11">
        <v>0.3333333333333332</v>
      </c>
      <c r="AD336" s="11">
        <v>0.23809523809523805</v>
      </c>
      <c r="AE336" s="11">
        <v>4.7619047619047616E-2</v>
      </c>
      <c r="AF336" s="10">
        <v>0.28373015873015883</v>
      </c>
      <c r="AG336" s="2">
        <v>6.0000000000000018</v>
      </c>
      <c r="AH336" s="2">
        <v>3.9999999999999982</v>
      </c>
      <c r="AI336" s="2">
        <v>8.0000000000000071</v>
      </c>
      <c r="AJ336" s="2">
        <v>9</v>
      </c>
      <c r="AK336" s="2">
        <v>3.0769230769230771</v>
      </c>
      <c r="AL336" s="2">
        <v>0.61538461538461542</v>
      </c>
      <c r="AM336" s="2">
        <v>30.692307692307701</v>
      </c>
      <c r="AN336" s="11">
        <v>0.50000000000000011</v>
      </c>
      <c r="AO336" s="11">
        <v>0.3333333333333332</v>
      </c>
      <c r="AP336" s="11">
        <v>0.6666666666666673</v>
      </c>
      <c r="AQ336" s="11">
        <v>0.75</v>
      </c>
      <c r="AR336" s="11">
        <v>0.25641025641025644</v>
      </c>
      <c r="AS336" s="11">
        <v>5.1282051282051287E-2</v>
      </c>
      <c r="AT336" s="10">
        <v>0.42628205128205132</v>
      </c>
      <c r="AU336" s="2">
        <v>6.0000000000000036</v>
      </c>
      <c r="AV336" s="2">
        <v>1.9999999999999993</v>
      </c>
      <c r="AW336" s="2">
        <v>9.0000000000000036</v>
      </c>
      <c r="AX336" s="2">
        <v>7.0000000000000044</v>
      </c>
      <c r="AY336" s="2">
        <v>0.5714285714285714</v>
      </c>
      <c r="AZ336" s="2">
        <v>1.1428571428571428</v>
      </c>
      <c r="BA336" s="2">
        <v>25.714285714285726</v>
      </c>
      <c r="BB336" s="11">
        <v>0.50000000000000033</v>
      </c>
      <c r="BC336" s="11">
        <v>0.1666666666666666</v>
      </c>
      <c r="BD336" s="11">
        <v>0.75000000000000033</v>
      </c>
      <c r="BE336" s="11">
        <v>0.5833333333333337</v>
      </c>
      <c r="BF336" s="11">
        <v>4.7619047619047616E-2</v>
      </c>
      <c r="BG336" s="11">
        <v>9.5238095238095233E-2</v>
      </c>
      <c r="BH336" s="10">
        <v>0.35714285714285726</v>
      </c>
      <c r="BI336">
        <v>1.9999999999999996</v>
      </c>
      <c r="BJ336">
        <v>3.9999999999999982</v>
      </c>
      <c r="BK336">
        <v>8.0000000000000071</v>
      </c>
      <c r="BL336">
        <v>3.9999999999999991</v>
      </c>
      <c r="BM336">
        <v>1.2307692307692308</v>
      </c>
      <c r="BN336">
        <v>0</v>
      </c>
      <c r="BO336">
        <v>19.230769230769234</v>
      </c>
      <c r="BP336" s="11">
        <v>0.16666666666666663</v>
      </c>
      <c r="BQ336" s="11">
        <v>0.3333333333333332</v>
      </c>
      <c r="BR336" s="11">
        <v>0.6666666666666673</v>
      </c>
      <c r="BS336" s="11">
        <v>0.33333333333333326</v>
      </c>
      <c r="BT336" s="11">
        <v>0.10256410256410257</v>
      </c>
      <c r="BU336" s="11">
        <v>0</v>
      </c>
      <c r="BV336" s="11">
        <v>0.2670940170940172</v>
      </c>
      <c r="BW336">
        <v>10.000000000000002</v>
      </c>
      <c r="BX336">
        <v>6.0000000000000036</v>
      </c>
      <c r="BY336">
        <v>10.000000000000002</v>
      </c>
      <c r="BZ336">
        <v>3</v>
      </c>
      <c r="CA336">
        <v>1.9999999999999993</v>
      </c>
      <c r="CB336">
        <v>0.5714285714285714</v>
      </c>
      <c r="CC336">
        <v>31.57142857142858</v>
      </c>
      <c r="CD336" s="11">
        <v>0.83333333333333348</v>
      </c>
      <c r="CE336" s="11">
        <v>0.50000000000000033</v>
      </c>
      <c r="CF336" s="11">
        <v>0.83333333333333348</v>
      </c>
      <c r="CG336" s="11">
        <v>0.25</v>
      </c>
      <c r="CH336" s="11">
        <v>0.1666666666666666</v>
      </c>
      <c r="CI336" s="11">
        <v>4.7619047619047616E-2</v>
      </c>
      <c r="CJ336" s="11">
        <v>0.43849206349206354</v>
      </c>
      <c r="CK336" s="57">
        <f t="shared" si="343"/>
        <v>0.35920329670329676</v>
      </c>
    </row>
    <row r="337" spans="1:107" x14ac:dyDescent="0.25">
      <c r="A337" s="5" t="s">
        <v>396</v>
      </c>
      <c r="B337" s="12" t="s">
        <v>413</v>
      </c>
      <c r="C337" t="s">
        <v>414</v>
      </c>
      <c r="E337" s="2">
        <v>5.0000000000000009</v>
      </c>
      <c r="F337" s="2">
        <v>7.9999999999999964</v>
      </c>
      <c r="G337" s="2">
        <v>1.9999999999999996</v>
      </c>
      <c r="H337" s="2">
        <v>6.0000000000000018</v>
      </c>
      <c r="I337" s="2">
        <v>1.9999999999999996</v>
      </c>
      <c r="J337" s="2"/>
      <c r="K337" s="2">
        <v>23</v>
      </c>
      <c r="L337" s="13">
        <v>0.41666666666666674</v>
      </c>
      <c r="M337" s="13">
        <v>0.66666666666666641</v>
      </c>
      <c r="N337" s="13">
        <v>0.16666666666666663</v>
      </c>
      <c r="O337" s="13">
        <v>0.50000000000000011</v>
      </c>
      <c r="P337" s="13">
        <v>0.16666666666666663</v>
      </c>
      <c r="Q337" s="13">
        <v>0</v>
      </c>
      <c r="R337" s="9">
        <v>0.31944444444444436</v>
      </c>
      <c r="S337" s="2">
        <v>0</v>
      </c>
      <c r="T337" s="2">
        <v>6</v>
      </c>
      <c r="U337" s="2">
        <v>5.0000000000000009</v>
      </c>
      <c r="V337" s="2">
        <v>0</v>
      </c>
      <c r="W337" s="2">
        <v>5.0000000000000009</v>
      </c>
      <c r="X337" s="2">
        <v>0</v>
      </c>
      <c r="Y337" s="2">
        <v>16</v>
      </c>
      <c r="Z337" s="11">
        <v>0</v>
      </c>
      <c r="AA337" s="11">
        <v>0.5</v>
      </c>
      <c r="AB337" s="11">
        <v>0.41666666666666674</v>
      </c>
      <c r="AC337" s="11">
        <v>0</v>
      </c>
      <c r="AD337" s="11">
        <v>0.41666666666666674</v>
      </c>
      <c r="AE337" s="11">
        <v>0</v>
      </c>
      <c r="AF337" s="10">
        <v>0.22222222222222224</v>
      </c>
      <c r="AG337" s="2">
        <v>9.0000000000000018</v>
      </c>
      <c r="AH337" s="2">
        <v>3.0000000000000004</v>
      </c>
      <c r="AI337" s="2">
        <v>1.9999999999999996</v>
      </c>
      <c r="AJ337" s="2">
        <v>3.9999999999999982</v>
      </c>
      <c r="AK337" s="2">
        <v>0</v>
      </c>
      <c r="AL337" s="2">
        <v>0</v>
      </c>
      <c r="AM337" s="2">
        <v>18</v>
      </c>
      <c r="AN337" s="11">
        <v>0.75000000000000011</v>
      </c>
      <c r="AO337" s="11">
        <v>0.25000000000000006</v>
      </c>
      <c r="AP337" s="11">
        <v>0.16666666666666663</v>
      </c>
      <c r="AQ337" s="11">
        <v>0.3333333333333332</v>
      </c>
      <c r="AR337" s="11">
        <v>0</v>
      </c>
      <c r="AS337" s="11">
        <v>0</v>
      </c>
      <c r="AT337" s="10">
        <v>0.25000000000000006</v>
      </c>
      <c r="AU337" s="2">
        <v>7.0000000000000044</v>
      </c>
      <c r="AV337" s="2">
        <v>8.0000000000000089</v>
      </c>
      <c r="AW337" s="2">
        <v>3.9999999999999987</v>
      </c>
      <c r="AX337" s="2">
        <v>6</v>
      </c>
      <c r="AY337" s="2">
        <v>0</v>
      </c>
      <c r="AZ337" s="2">
        <v>1.1428571428571428</v>
      </c>
      <c r="BA337" s="2">
        <v>26.142857142857157</v>
      </c>
      <c r="BB337" s="11">
        <v>0.5833333333333337</v>
      </c>
      <c r="BC337" s="11">
        <v>0.66666666666666741</v>
      </c>
      <c r="BD337" s="11">
        <v>0.3333333333333332</v>
      </c>
      <c r="BE337" s="11">
        <v>0.5</v>
      </c>
      <c r="BF337" s="11">
        <v>0</v>
      </c>
      <c r="BG337" s="11">
        <v>9.5238095238095233E-2</v>
      </c>
      <c r="BH337" s="10">
        <v>0.3630952380952383</v>
      </c>
      <c r="BI337">
        <v>9.0000000000000018</v>
      </c>
      <c r="BJ337">
        <v>8.9999999999999982</v>
      </c>
      <c r="BK337">
        <v>3.9999999999999982</v>
      </c>
      <c r="BL337">
        <v>7.9999999999999964</v>
      </c>
      <c r="BM337">
        <v>9.0000000000000018</v>
      </c>
      <c r="BN337">
        <v>0</v>
      </c>
      <c r="BO337">
        <v>39</v>
      </c>
      <c r="BP337" s="11">
        <v>0.75000000000000011</v>
      </c>
      <c r="BQ337" s="11">
        <v>0.74999999999999989</v>
      </c>
      <c r="BR337" s="11">
        <v>0.3333333333333332</v>
      </c>
      <c r="BS337" s="11">
        <v>0.66666666666666641</v>
      </c>
      <c r="BT337" s="11">
        <v>0.75000000000000011</v>
      </c>
      <c r="BU337" s="11">
        <v>0</v>
      </c>
      <c r="BV337" s="11">
        <v>0.54166666666666663</v>
      </c>
      <c r="BW337">
        <v>0</v>
      </c>
      <c r="BX337">
        <v>8.0000000000000036</v>
      </c>
      <c r="BY337">
        <v>1.9999999999999993</v>
      </c>
      <c r="BZ337">
        <v>7</v>
      </c>
      <c r="CA337">
        <v>8.0000000000000036</v>
      </c>
      <c r="CB337">
        <v>1.1428571428571428</v>
      </c>
      <c r="CC337">
        <v>26.142857142857149</v>
      </c>
      <c r="CD337" s="11">
        <v>0</v>
      </c>
      <c r="CE337" s="11">
        <v>0.66666666666666696</v>
      </c>
      <c r="CF337" s="11">
        <v>0.1666666666666666</v>
      </c>
      <c r="CG337" s="11">
        <v>0.58333333333333337</v>
      </c>
      <c r="CH337" s="11">
        <v>0.66666666666666696</v>
      </c>
      <c r="CI337" s="11">
        <v>9.5238095238095233E-2</v>
      </c>
      <c r="CJ337" s="11">
        <v>0.36309523809523819</v>
      </c>
      <c r="CK337" s="57">
        <f t="shared" si="343"/>
        <v>0.34325396825396831</v>
      </c>
    </row>
    <row r="338" spans="1:107" x14ac:dyDescent="0.25">
      <c r="A338" s="5" t="s">
        <v>396</v>
      </c>
      <c r="B338" s="12" t="s">
        <v>417</v>
      </c>
      <c r="C338" t="s">
        <v>418</v>
      </c>
      <c r="E338" s="2"/>
      <c r="F338" s="2"/>
      <c r="G338" s="2">
        <v>8.0000000000000071</v>
      </c>
      <c r="H338" s="2">
        <v>8.0000000000000018</v>
      </c>
      <c r="I338" s="2"/>
      <c r="J338" s="2"/>
      <c r="K338" s="2">
        <v>16.000000000000007</v>
      </c>
      <c r="L338" s="13">
        <v>0</v>
      </c>
      <c r="M338" s="13">
        <v>0</v>
      </c>
      <c r="N338" s="13">
        <v>0.6666666666666673</v>
      </c>
      <c r="O338" s="13">
        <v>0.66666666666666685</v>
      </c>
      <c r="P338" s="13">
        <v>0</v>
      </c>
      <c r="Q338" s="13">
        <v>0</v>
      </c>
      <c r="R338" s="9">
        <v>0.22222222222222235</v>
      </c>
      <c r="S338" s="2">
        <v>0</v>
      </c>
      <c r="T338" s="2">
        <v>6.0000000000000036</v>
      </c>
      <c r="U338" s="2">
        <v>6</v>
      </c>
      <c r="V338" s="2">
        <v>0</v>
      </c>
      <c r="W338" s="2">
        <v>0</v>
      </c>
      <c r="X338" s="2">
        <v>0</v>
      </c>
      <c r="Y338" s="2">
        <v>12.000000000000004</v>
      </c>
      <c r="Z338" s="11">
        <v>0</v>
      </c>
      <c r="AA338" s="11">
        <v>0.50000000000000033</v>
      </c>
      <c r="AB338" s="11">
        <v>0.5</v>
      </c>
      <c r="AC338" s="11">
        <v>0</v>
      </c>
      <c r="AD338" s="11">
        <v>0</v>
      </c>
      <c r="AE338" s="11">
        <v>0</v>
      </c>
      <c r="AF338" s="10">
        <v>0.16666666666666674</v>
      </c>
      <c r="AG338" s="2">
        <v>0</v>
      </c>
      <c r="AH338" s="2">
        <v>0</v>
      </c>
      <c r="AI338" s="2">
        <v>3.9999999999999991</v>
      </c>
      <c r="AJ338" s="2">
        <v>7.9999999999999964</v>
      </c>
      <c r="AK338" s="2">
        <v>3.0769230769230771</v>
      </c>
      <c r="AL338" s="2">
        <v>0.76923076923076927</v>
      </c>
      <c r="AM338" s="2">
        <v>15.846153846153843</v>
      </c>
      <c r="AN338" s="11">
        <v>0</v>
      </c>
      <c r="AO338" s="11">
        <v>0</v>
      </c>
      <c r="AP338" s="11">
        <v>0.33333333333333326</v>
      </c>
      <c r="AQ338" s="11">
        <v>0.66666666666666641</v>
      </c>
      <c r="AR338" s="11">
        <v>0.25641025641025644</v>
      </c>
      <c r="AS338" s="11">
        <v>6.4102564102564111E-2</v>
      </c>
      <c r="AT338" s="10">
        <v>0.22008547008547005</v>
      </c>
      <c r="AU338" s="2">
        <v>0</v>
      </c>
      <c r="AV338" s="2">
        <v>0</v>
      </c>
      <c r="AW338" s="2">
        <v>0</v>
      </c>
      <c r="AX338" s="2">
        <v>8.0000000000000089</v>
      </c>
      <c r="AY338" s="2">
        <v>2.8571428571428572</v>
      </c>
      <c r="AZ338" s="2">
        <v>0.7142857142857143</v>
      </c>
      <c r="BA338" s="2">
        <v>11.57142857142858</v>
      </c>
      <c r="BB338" s="11">
        <v>0</v>
      </c>
      <c r="BC338" s="11">
        <v>0</v>
      </c>
      <c r="BD338" s="11">
        <v>0</v>
      </c>
      <c r="BE338" s="11">
        <v>0.66666666666666741</v>
      </c>
      <c r="BF338" s="11">
        <v>0.23809523809523811</v>
      </c>
      <c r="BG338" s="11">
        <v>5.9523809523809527E-2</v>
      </c>
      <c r="BH338" s="10">
        <v>0.16071428571428584</v>
      </c>
      <c r="BI338">
        <v>0</v>
      </c>
      <c r="BJ338">
        <v>0</v>
      </c>
      <c r="BK338">
        <v>6.0000000000000018</v>
      </c>
      <c r="BL338">
        <v>8.0000000000000018</v>
      </c>
      <c r="BM338">
        <v>5.2307692307692326</v>
      </c>
      <c r="BN338">
        <v>1.5384615384615385</v>
      </c>
      <c r="BO338">
        <v>20.769230769230777</v>
      </c>
      <c r="BP338" s="11">
        <v>0</v>
      </c>
      <c r="BQ338" s="11">
        <v>0</v>
      </c>
      <c r="BR338" s="11">
        <v>0.50000000000000011</v>
      </c>
      <c r="BS338" s="11">
        <v>0.66666666666666685</v>
      </c>
      <c r="BT338" s="11">
        <v>0.43589743589743607</v>
      </c>
      <c r="BU338" s="11">
        <v>0.12820512820512822</v>
      </c>
      <c r="BV338" s="11">
        <v>0.28846153846153855</v>
      </c>
      <c r="BW338">
        <v>0</v>
      </c>
      <c r="BX338">
        <v>0</v>
      </c>
      <c r="BY338">
        <v>9.0000000000000036</v>
      </c>
      <c r="BZ338">
        <v>7.9999999999999973</v>
      </c>
      <c r="CA338">
        <v>1.7857142857142858</v>
      </c>
      <c r="CB338">
        <v>0.7142857142857143</v>
      </c>
      <c r="CC338">
        <v>19.5</v>
      </c>
      <c r="CD338" s="11">
        <v>0</v>
      </c>
      <c r="CE338" s="11">
        <v>0</v>
      </c>
      <c r="CF338" s="11">
        <v>0.75000000000000033</v>
      </c>
      <c r="CG338" s="11">
        <v>0.66666666666666641</v>
      </c>
      <c r="CH338" s="11">
        <v>0.14880952380952381</v>
      </c>
      <c r="CI338" s="11">
        <v>5.9523809523809527E-2</v>
      </c>
      <c r="CJ338" s="11">
        <v>0.27083333333333331</v>
      </c>
      <c r="CK338" s="57">
        <f t="shared" si="343"/>
        <v>0.22149725274725282</v>
      </c>
    </row>
    <row r="339" spans="1:107" x14ac:dyDescent="0.25">
      <c r="A339" s="5" t="s">
        <v>396</v>
      </c>
      <c r="B339" s="12" t="s">
        <v>429</v>
      </c>
      <c r="C339" t="s">
        <v>430</v>
      </c>
      <c r="E339" s="2">
        <v>8.0000000000000036</v>
      </c>
      <c r="F339" s="2">
        <v>8.0000000000000036</v>
      </c>
      <c r="G339" s="2">
        <v>8.0000000000000036</v>
      </c>
      <c r="H339" s="2">
        <v>1.9999999999999996</v>
      </c>
      <c r="I339" s="2">
        <v>9.4615384615384617</v>
      </c>
      <c r="J339" s="2"/>
      <c r="K339" s="2">
        <v>35.461538461538474</v>
      </c>
      <c r="L339" s="13">
        <v>0.66666666666666696</v>
      </c>
      <c r="M339" s="13">
        <v>0.66666666666666696</v>
      </c>
      <c r="N339" s="13">
        <v>0.66666666666666696</v>
      </c>
      <c r="O339" s="13">
        <v>0.16666666666666663</v>
      </c>
      <c r="P339" s="13">
        <v>0.78846153846153844</v>
      </c>
      <c r="Q339" s="13">
        <v>0</v>
      </c>
      <c r="R339" s="9">
        <v>0.4925213675213676</v>
      </c>
      <c r="S339" s="2">
        <v>10.999999999999998</v>
      </c>
      <c r="T339" s="2">
        <v>8.0000000000000036</v>
      </c>
      <c r="U339" s="2">
        <v>11.000000000000002</v>
      </c>
      <c r="V339" s="2">
        <v>1.9999999999999993</v>
      </c>
      <c r="W339" s="2">
        <v>9</v>
      </c>
      <c r="X339" s="2">
        <v>0</v>
      </c>
      <c r="Y339" s="2">
        <v>41</v>
      </c>
      <c r="Z339" s="11">
        <v>0.91666666666666652</v>
      </c>
      <c r="AA339" s="11">
        <v>0.66666666666666696</v>
      </c>
      <c r="AB339" s="11">
        <v>0.91666666666666685</v>
      </c>
      <c r="AC339" s="11">
        <v>0.1666666666666666</v>
      </c>
      <c r="AD339" s="11">
        <v>0.75</v>
      </c>
      <c r="AE339" s="11">
        <v>0</v>
      </c>
      <c r="AF339" s="10">
        <v>0.56944444444444453</v>
      </c>
      <c r="AG339" s="2">
        <v>5.0000000000000009</v>
      </c>
      <c r="AH339" s="2">
        <v>11.999999999999995</v>
      </c>
      <c r="AI339" s="2">
        <v>9.0000000000000018</v>
      </c>
      <c r="AJ339" s="2">
        <v>13.000000000000004</v>
      </c>
      <c r="AK339" s="2">
        <v>0</v>
      </c>
      <c r="AL339" s="2">
        <v>0</v>
      </c>
      <c r="AM339" s="2">
        <v>39</v>
      </c>
      <c r="AN339" s="11">
        <v>0.41666666666666674</v>
      </c>
      <c r="AO339" s="11">
        <v>0.99999999999999956</v>
      </c>
      <c r="AP339" s="11">
        <v>0.75000000000000011</v>
      </c>
      <c r="AQ339" s="11">
        <v>1.0833333333333337</v>
      </c>
      <c r="AR339" s="11">
        <v>0</v>
      </c>
      <c r="AS339" s="11">
        <v>0</v>
      </c>
      <c r="AT339" s="10">
        <v>0.54166666666666663</v>
      </c>
      <c r="AU339" s="2">
        <v>1.9999999999999993</v>
      </c>
      <c r="AV339" s="2">
        <v>9</v>
      </c>
      <c r="AW339" s="2">
        <v>7.0000000000000044</v>
      </c>
      <c r="AX339" s="2">
        <v>11.000000000000002</v>
      </c>
      <c r="AY339" s="2">
        <v>9</v>
      </c>
      <c r="AZ339" s="2">
        <v>0</v>
      </c>
      <c r="BA339" s="2">
        <v>38.000000000000007</v>
      </c>
      <c r="BB339" s="11">
        <v>0.1666666666666666</v>
      </c>
      <c r="BC339" s="11">
        <v>0.75</v>
      </c>
      <c r="BD339" s="11">
        <v>0.5833333333333337</v>
      </c>
      <c r="BE339" s="11">
        <v>0.91666666666666685</v>
      </c>
      <c r="BF339" s="11">
        <v>0.75</v>
      </c>
      <c r="BG339" s="11">
        <v>0</v>
      </c>
      <c r="BH339" s="10">
        <v>0.5277777777777779</v>
      </c>
      <c r="BI339">
        <v>5.0000000000000009</v>
      </c>
      <c r="BJ339">
        <v>14</v>
      </c>
      <c r="BK339">
        <v>14</v>
      </c>
      <c r="BL339">
        <v>12.999999999999986</v>
      </c>
      <c r="BM339">
        <v>6.0000000000000009</v>
      </c>
      <c r="BN339">
        <v>0</v>
      </c>
      <c r="BO339">
        <v>51.999999999999986</v>
      </c>
      <c r="BP339" s="11">
        <v>0.41666666666666674</v>
      </c>
      <c r="BQ339" s="11">
        <v>1.1666666666666667</v>
      </c>
      <c r="BR339" s="11">
        <v>1.1666666666666667</v>
      </c>
      <c r="BS339" s="11">
        <v>1.0833333333333321</v>
      </c>
      <c r="BT339" s="11">
        <v>0.50000000000000011</v>
      </c>
      <c r="BU339" s="11">
        <v>0</v>
      </c>
      <c r="BV339" s="11">
        <v>0.72222222222222199</v>
      </c>
      <c r="BW339">
        <v>7.0000000000000044</v>
      </c>
      <c r="BX339">
        <v>10.999999999999998</v>
      </c>
      <c r="BY339">
        <v>9</v>
      </c>
      <c r="BZ339">
        <v>9</v>
      </c>
      <c r="CA339">
        <v>0</v>
      </c>
      <c r="CB339">
        <v>0</v>
      </c>
      <c r="CC339">
        <v>36</v>
      </c>
      <c r="CD339" s="11">
        <v>0.5833333333333337</v>
      </c>
      <c r="CE339" s="11">
        <v>0.91666666666666652</v>
      </c>
      <c r="CF339" s="11">
        <v>0.75</v>
      </c>
      <c r="CG339" s="11">
        <v>0.75</v>
      </c>
      <c r="CH339" s="11">
        <v>0</v>
      </c>
      <c r="CI339" s="11">
        <v>0</v>
      </c>
      <c r="CJ339" s="11">
        <v>0.5</v>
      </c>
      <c r="CK339" s="57">
        <f t="shared" si="343"/>
        <v>0.55893874643874641</v>
      </c>
    </row>
    <row r="340" spans="1:107" x14ac:dyDescent="0.25">
      <c r="A340" s="5" t="s">
        <v>396</v>
      </c>
      <c r="B340" s="12" t="s">
        <v>431</v>
      </c>
      <c r="C340" t="s">
        <v>432</v>
      </c>
      <c r="E340" s="2">
        <v>7.0000000000000036</v>
      </c>
      <c r="F340" s="2">
        <v>6.0000000000000009</v>
      </c>
      <c r="G340" s="2">
        <v>5.0000000000000009</v>
      </c>
      <c r="H340" s="2">
        <v>1.9999999999999996</v>
      </c>
      <c r="I340" s="2">
        <v>3.9999999999999982</v>
      </c>
      <c r="J340" s="2"/>
      <c r="K340" s="2">
        <v>24</v>
      </c>
      <c r="L340" s="13">
        <v>0.58333333333333359</v>
      </c>
      <c r="M340" s="13">
        <v>0.50000000000000011</v>
      </c>
      <c r="N340" s="13">
        <v>0.41666666666666674</v>
      </c>
      <c r="O340" s="13">
        <v>0.16666666666666663</v>
      </c>
      <c r="P340" s="13">
        <v>0.3333333333333332</v>
      </c>
      <c r="Q340" s="13">
        <v>0</v>
      </c>
      <c r="R340" s="9">
        <v>0.33333333333333331</v>
      </c>
      <c r="S340" s="2">
        <v>11.000000000000002</v>
      </c>
      <c r="T340" s="2">
        <v>12.000000000000004</v>
      </c>
      <c r="U340" s="2">
        <v>1.9999999999999993</v>
      </c>
      <c r="V340" s="2">
        <v>9</v>
      </c>
      <c r="W340" s="2">
        <v>0</v>
      </c>
      <c r="X340" s="2">
        <v>0</v>
      </c>
      <c r="Y340" s="2">
        <v>34.000000000000007</v>
      </c>
      <c r="Z340" s="11">
        <v>0.91666666666666685</v>
      </c>
      <c r="AA340" s="11">
        <v>1.0000000000000002</v>
      </c>
      <c r="AB340" s="11">
        <v>0.1666666666666666</v>
      </c>
      <c r="AC340" s="11">
        <v>0.75</v>
      </c>
      <c r="AD340" s="11">
        <v>0</v>
      </c>
      <c r="AE340" s="11">
        <v>0</v>
      </c>
      <c r="AF340" s="10">
        <v>0.47222222222222227</v>
      </c>
      <c r="AG340" s="2">
        <v>11.000000000000005</v>
      </c>
      <c r="AH340" s="2">
        <v>8.0000000000000036</v>
      </c>
      <c r="AI340" s="2">
        <v>6.0000000000000009</v>
      </c>
      <c r="AJ340" s="2">
        <v>5.0000000000000009</v>
      </c>
      <c r="AK340" s="2">
        <v>9</v>
      </c>
      <c r="AL340" s="2">
        <v>0</v>
      </c>
      <c r="AM340" s="2">
        <v>39.000000000000007</v>
      </c>
      <c r="AN340" s="11">
        <v>0.91666666666666707</v>
      </c>
      <c r="AO340" s="11">
        <v>0.66666666666666696</v>
      </c>
      <c r="AP340" s="11">
        <v>0.50000000000000011</v>
      </c>
      <c r="AQ340" s="11">
        <v>0.41666666666666674</v>
      </c>
      <c r="AR340" s="11">
        <v>0.75</v>
      </c>
      <c r="AS340" s="11">
        <v>0</v>
      </c>
      <c r="AT340" s="10">
        <v>0.54166666666666685</v>
      </c>
      <c r="AU340" s="2">
        <v>11.000000000000002</v>
      </c>
      <c r="AV340" s="2">
        <v>10.999999999999998</v>
      </c>
      <c r="AW340" s="2">
        <v>9.0000000000000036</v>
      </c>
      <c r="AX340" s="2">
        <v>3.9999999999999987</v>
      </c>
      <c r="AY340" s="2">
        <v>0</v>
      </c>
      <c r="AZ340" s="2">
        <v>1.1428571428571428</v>
      </c>
      <c r="BA340" s="2">
        <v>36.142857142857146</v>
      </c>
      <c r="BB340" s="11">
        <v>0.91666666666666685</v>
      </c>
      <c r="BC340" s="11">
        <v>0.91666666666666652</v>
      </c>
      <c r="BD340" s="11">
        <v>0.75000000000000033</v>
      </c>
      <c r="BE340" s="11">
        <v>0.3333333333333332</v>
      </c>
      <c r="BF340" s="11">
        <v>0</v>
      </c>
      <c r="BG340" s="11">
        <v>9.5238095238095233E-2</v>
      </c>
      <c r="BH340" s="10">
        <v>0.50198412698412709</v>
      </c>
      <c r="BI340">
        <v>0</v>
      </c>
      <c r="BJ340">
        <v>11.999999999999995</v>
      </c>
      <c r="BK340">
        <v>10.000000000000002</v>
      </c>
      <c r="BL340">
        <v>0</v>
      </c>
      <c r="BM340">
        <v>0</v>
      </c>
      <c r="BN340">
        <v>0</v>
      </c>
      <c r="BO340">
        <v>21.999999999999996</v>
      </c>
      <c r="BP340" s="11">
        <v>0</v>
      </c>
      <c r="BQ340" s="11">
        <v>0.99999999999999956</v>
      </c>
      <c r="BR340" s="11">
        <v>0.83333333333333348</v>
      </c>
      <c r="BS340" s="11">
        <v>0</v>
      </c>
      <c r="BT340" s="11">
        <v>0</v>
      </c>
      <c r="BU340" s="11">
        <v>0</v>
      </c>
      <c r="BV340" s="11">
        <v>0.30555555555555552</v>
      </c>
      <c r="BW340">
        <v>12.000000000000004</v>
      </c>
      <c r="BX340">
        <v>11.999999999999995</v>
      </c>
      <c r="BY340">
        <v>9</v>
      </c>
      <c r="BZ340">
        <v>3.9999999999999987</v>
      </c>
      <c r="CA340">
        <v>6</v>
      </c>
      <c r="CB340">
        <v>0</v>
      </c>
      <c r="CC340">
        <v>43</v>
      </c>
      <c r="CD340" s="11">
        <v>1.0000000000000002</v>
      </c>
      <c r="CE340" s="11">
        <v>0.99999999999999956</v>
      </c>
      <c r="CF340" s="11">
        <v>0.75</v>
      </c>
      <c r="CG340" s="11">
        <v>0.3333333333333332</v>
      </c>
      <c r="CH340" s="11">
        <v>0.5</v>
      </c>
      <c r="CI340" s="11">
        <v>0</v>
      </c>
      <c r="CJ340" s="11">
        <v>0.59722222222222221</v>
      </c>
      <c r="CK340" s="57">
        <f t="shared" si="343"/>
        <v>0.45866402116402122</v>
      </c>
    </row>
    <row r="341" spans="1:107" x14ac:dyDescent="0.25">
      <c r="A341" s="5" t="s">
        <v>396</v>
      </c>
      <c r="B341" s="12" t="s">
        <v>435</v>
      </c>
      <c r="C341" t="s">
        <v>436</v>
      </c>
      <c r="E341" s="2">
        <v>6.0000000000000009</v>
      </c>
      <c r="F341" s="2">
        <v>9</v>
      </c>
      <c r="G341" s="2"/>
      <c r="H341" s="2"/>
      <c r="I341" s="2"/>
      <c r="J341" s="2"/>
      <c r="K341" s="2">
        <v>15</v>
      </c>
      <c r="L341" s="13">
        <v>0.50000000000000011</v>
      </c>
      <c r="M341" s="13">
        <v>0.75</v>
      </c>
      <c r="N341" s="13">
        <v>0</v>
      </c>
      <c r="O341" s="13">
        <v>0</v>
      </c>
      <c r="P341" s="13">
        <v>0</v>
      </c>
      <c r="Q341" s="13">
        <v>0</v>
      </c>
      <c r="R341" s="9">
        <v>0.20833333333333334</v>
      </c>
      <c r="S341" s="2">
        <v>0</v>
      </c>
      <c r="T341" s="2">
        <v>0</v>
      </c>
      <c r="U341" s="2">
        <v>1.9999999999999993</v>
      </c>
      <c r="V341" s="2">
        <v>0</v>
      </c>
      <c r="W341" s="2">
        <v>0</v>
      </c>
      <c r="X341" s="2">
        <v>0</v>
      </c>
      <c r="Y341" s="2">
        <v>1.9999999999999993</v>
      </c>
      <c r="Z341" s="11">
        <v>0</v>
      </c>
      <c r="AA341" s="11">
        <v>0</v>
      </c>
      <c r="AB341" s="11">
        <v>0.1666666666666666</v>
      </c>
      <c r="AC341" s="11">
        <v>0</v>
      </c>
      <c r="AD341" s="11">
        <v>0</v>
      </c>
      <c r="AE341" s="11">
        <v>0</v>
      </c>
      <c r="AF341" s="10">
        <v>2.7777777777777766E-2</v>
      </c>
      <c r="AG341" s="2">
        <v>0</v>
      </c>
      <c r="AH341" s="2">
        <v>0</v>
      </c>
      <c r="AI341" s="2">
        <v>0</v>
      </c>
      <c r="AJ341" s="2">
        <v>0</v>
      </c>
      <c r="AK341" s="2">
        <v>3.0769230769230771</v>
      </c>
      <c r="AL341" s="2">
        <v>0</v>
      </c>
      <c r="AM341" s="2">
        <v>3.0769230769230771</v>
      </c>
      <c r="AN341" s="11">
        <v>0</v>
      </c>
      <c r="AO341" s="11">
        <v>0</v>
      </c>
      <c r="AP341" s="11">
        <v>0</v>
      </c>
      <c r="AQ341" s="11">
        <v>0</v>
      </c>
      <c r="AR341" s="11">
        <v>0.25641025641025644</v>
      </c>
      <c r="AS341" s="11">
        <v>0</v>
      </c>
      <c r="AT341" s="10">
        <v>4.2735042735042743E-2</v>
      </c>
      <c r="AU341" s="2">
        <v>0</v>
      </c>
      <c r="AV341" s="2">
        <v>3</v>
      </c>
      <c r="AW341" s="2">
        <v>5.0000000000000009</v>
      </c>
      <c r="AX341" s="2">
        <v>0</v>
      </c>
      <c r="AY341" s="2">
        <v>0</v>
      </c>
      <c r="AZ341" s="2">
        <v>0</v>
      </c>
      <c r="BA341" s="2">
        <v>8</v>
      </c>
      <c r="BB341" s="11">
        <v>0</v>
      </c>
      <c r="BC341" s="11">
        <v>0.25</v>
      </c>
      <c r="BD341" s="11">
        <v>0.41666666666666674</v>
      </c>
      <c r="BE341" s="11">
        <v>0</v>
      </c>
      <c r="BF341" s="11">
        <v>0</v>
      </c>
      <c r="BG341" s="11">
        <v>0</v>
      </c>
      <c r="BH341" s="10">
        <v>0.11111111111111112</v>
      </c>
      <c r="BI341">
        <v>0</v>
      </c>
      <c r="BJ341">
        <v>3.9999999999999982</v>
      </c>
      <c r="BK341">
        <v>0</v>
      </c>
      <c r="BL341">
        <v>5.0000000000000009</v>
      </c>
      <c r="BM341">
        <v>0</v>
      </c>
      <c r="BN341">
        <v>0</v>
      </c>
      <c r="BO341">
        <v>9</v>
      </c>
      <c r="BP341" s="11">
        <v>0</v>
      </c>
      <c r="BQ341" s="11">
        <v>0.3333333333333332</v>
      </c>
      <c r="BR341" s="11">
        <v>0</v>
      </c>
      <c r="BS341" s="11">
        <v>0.41666666666666674</v>
      </c>
      <c r="BT341" s="11">
        <v>0</v>
      </c>
      <c r="BU341" s="11">
        <v>0</v>
      </c>
      <c r="BV341" s="11">
        <v>0.125</v>
      </c>
      <c r="BW341">
        <v>0</v>
      </c>
      <c r="BX341">
        <v>0</v>
      </c>
      <c r="BY341">
        <v>3.9999999999999987</v>
      </c>
      <c r="BZ341">
        <v>0</v>
      </c>
      <c r="CA341">
        <v>0</v>
      </c>
      <c r="CB341">
        <v>0</v>
      </c>
      <c r="CC341">
        <v>3.9999999999999987</v>
      </c>
      <c r="CD341" s="11">
        <v>0</v>
      </c>
      <c r="CE341" s="11">
        <v>0</v>
      </c>
      <c r="CF341" s="11">
        <v>0.3333333333333332</v>
      </c>
      <c r="CG341" s="11">
        <v>0</v>
      </c>
      <c r="CH341" s="11">
        <v>0</v>
      </c>
      <c r="CI341" s="11">
        <v>0</v>
      </c>
      <c r="CJ341" s="11">
        <v>5.5555555555555532E-2</v>
      </c>
      <c r="CK341" s="57">
        <f t="shared" si="343"/>
        <v>9.5085470085470081E-2</v>
      </c>
      <c r="CM341" t="s">
        <v>676</v>
      </c>
      <c r="CN341" t="s">
        <v>0</v>
      </c>
      <c r="CO341" t="s">
        <v>1</v>
      </c>
      <c r="CP341" t="s">
        <v>2</v>
      </c>
      <c r="CQ341" t="s">
        <v>3</v>
      </c>
      <c r="CR341" t="s">
        <v>4</v>
      </c>
      <c r="CS341" t="s">
        <v>5</v>
      </c>
      <c r="CV341" t="s">
        <v>676</v>
      </c>
      <c r="CW341" t="s">
        <v>0</v>
      </c>
      <c r="CX341" t="s">
        <v>1</v>
      </c>
      <c r="CY341" t="s">
        <v>2</v>
      </c>
      <c r="CZ341" t="s">
        <v>3</v>
      </c>
      <c r="DA341" t="s">
        <v>4</v>
      </c>
      <c r="DB341" t="s">
        <v>5</v>
      </c>
    </row>
    <row r="342" spans="1:107" x14ac:dyDescent="0.25">
      <c r="A342" s="5" t="s">
        <v>659</v>
      </c>
      <c r="K342" s="2">
        <f t="shared" ref="K342:R342" si="344">AVERAGE(K329:K341)</f>
        <v>19.201183431952664</v>
      </c>
      <c r="L342" s="11">
        <f>AVERAGE(L329:L341)</f>
        <v>0.32692307692307698</v>
      </c>
      <c r="M342" s="11">
        <f>AVERAGE(M329:M341)</f>
        <v>0.39102564102564114</v>
      </c>
      <c r="N342" s="11">
        <f>AVERAGE(N329:N341)</f>
        <v>0.36735700197238663</v>
      </c>
      <c r="O342" s="11">
        <f>AVERAGE(O329:O341)</f>
        <v>0.26479289940828404</v>
      </c>
      <c r="P342" s="11">
        <f>AVERAGE(P329:P341)</f>
        <v>0.20069033530571986</v>
      </c>
      <c r="Q342" s="11">
        <f>AVERAGE(Q329:Q341)</f>
        <v>4.9309664694280074E-2</v>
      </c>
      <c r="R342" s="11">
        <f>AVERAGE(R329:R341)</f>
        <v>0.26668310322156474</v>
      </c>
      <c r="Y342" s="2">
        <f t="shared" ref="Y342:AF342" si="345">AVERAGE(Y329:Y341)</f>
        <v>18.065934065934069</v>
      </c>
      <c r="Z342" s="11">
        <f>AVERAGE(Z329:Z341)</f>
        <v>0.3461538461538462</v>
      </c>
      <c r="AA342" s="11">
        <f>AVERAGE(AA329:AA341)</f>
        <v>0.35897435897435914</v>
      </c>
      <c r="AB342" s="11">
        <f>AVERAGE(AB329:AB341)</f>
        <v>0.41666666666666669</v>
      </c>
      <c r="AC342" s="11">
        <f>AVERAGE(AC329:AC341)</f>
        <v>0.17307692307692304</v>
      </c>
      <c r="AD342" s="11">
        <f>AVERAGE(AD329:AD341)</f>
        <v>0.18498168498168496</v>
      </c>
      <c r="AE342" s="11">
        <f>AVERAGE(AE329:AE341)</f>
        <v>2.564102564102564E-2</v>
      </c>
      <c r="AF342" s="11">
        <f>AVERAGE(AF329:AF341)</f>
        <v>0.25091575091575097</v>
      </c>
      <c r="AM342" s="2">
        <f t="shared" ref="AM342:AT342" si="346">AVERAGE(AM329:AM341)</f>
        <v>23.520710059171599</v>
      </c>
      <c r="AN342" s="11">
        <f>AVERAGE(AN329:AN341)</f>
        <v>0.4423076923076924</v>
      </c>
      <c r="AO342" s="11">
        <f>AVERAGE(AO329:AO341)</f>
        <v>0.42307692307692302</v>
      </c>
      <c r="AP342" s="11">
        <f>AVERAGE(AP329:AP341)</f>
        <v>0.37179487179487175</v>
      </c>
      <c r="AQ342" s="11">
        <f>AVERAGE(AQ329:AQ341)</f>
        <v>0.47435897435897434</v>
      </c>
      <c r="AR342" s="11">
        <f>AVERAGE(AR329:AR341)</f>
        <v>0.20808678500986194</v>
      </c>
      <c r="AS342" s="11">
        <f>AVERAGE(AS329:AS341)</f>
        <v>4.0433925049309663E-2</v>
      </c>
      <c r="AT342" s="11">
        <f>AVERAGE(AT329:AT341)</f>
        <v>0.3266765285996055</v>
      </c>
      <c r="BA342" s="2">
        <f t="shared" ref="BA342:BH342" si="347">AVERAGE(BA329:BA341)</f>
        <v>20.934065934065934</v>
      </c>
      <c r="BB342" s="11">
        <f>AVERAGE(BB329:BB341)</f>
        <v>0.41025641025641035</v>
      </c>
      <c r="BC342" s="11">
        <f>AVERAGE(BC329:BC341)</f>
        <v>0.40384615384615369</v>
      </c>
      <c r="BD342" s="11">
        <f>AVERAGE(BD329:BD341)</f>
        <v>0.39743589743589752</v>
      </c>
      <c r="BE342" s="11">
        <f>AVERAGE(BE329:BE341)</f>
        <v>0.36538461538461547</v>
      </c>
      <c r="BF342" s="11">
        <f>AVERAGE(BF329:BF341)</f>
        <v>0.14102564102564102</v>
      </c>
      <c r="BG342" s="11">
        <f>AVERAGE(BG329:BG341)</f>
        <v>2.6556776556776556E-2</v>
      </c>
      <c r="BH342" s="11">
        <f>AVERAGE(BH329:BH341)</f>
        <v>0.29075091575091577</v>
      </c>
      <c r="BO342" s="2">
        <f t="shared" ref="BO342:BV342" si="348">AVERAGE(BO329:BO341)</f>
        <v>24.551282051282055</v>
      </c>
      <c r="BP342" s="11">
        <f>AVERAGE(BP329:BP341)</f>
        <v>0.33333333333333343</v>
      </c>
      <c r="BQ342" s="11">
        <f t="shared" si="348"/>
        <v>0.45138888888888878</v>
      </c>
      <c r="BR342" s="11">
        <f>AVERAGE(BR329:BR341)</f>
        <v>0.45833333333333331</v>
      </c>
      <c r="BS342" s="11">
        <f>AVERAGE(BS329:BS341)</f>
        <v>0.47916666666666657</v>
      </c>
      <c r="BT342" s="11">
        <f>AVERAGE(BT329:BT341)</f>
        <v>0.28311965811965817</v>
      </c>
      <c r="BU342" s="11">
        <f t="shared" si="348"/>
        <v>4.05982905982906E-2</v>
      </c>
      <c r="BV342" s="11">
        <f t="shared" si="348"/>
        <v>0.31476002629848776</v>
      </c>
      <c r="CC342" s="2">
        <f t="shared" ref="CC342:CJ342" si="349">AVERAGE(CC329:CC341)</f>
        <v>25.446428571428569</v>
      </c>
      <c r="CD342" s="11">
        <f t="shared" si="349"/>
        <v>0.40277777777777773</v>
      </c>
      <c r="CE342" s="11">
        <f>AVERAGE(CE329:CE341)</f>
        <v>0.5</v>
      </c>
      <c r="CF342" s="11">
        <f t="shared" si="349"/>
        <v>0.45833333333333326</v>
      </c>
      <c r="CG342" s="11">
        <f t="shared" si="349"/>
        <v>0.49999999999999994</v>
      </c>
      <c r="CH342" s="11">
        <f t="shared" si="349"/>
        <v>0.21875000000000003</v>
      </c>
      <c r="CI342" s="11">
        <f>AVERAGE(CI329:CI341)</f>
        <v>4.0674603174603176E-2</v>
      </c>
      <c r="CJ342" s="11">
        <f t="shared" si="349"/>
        <v>0.32623626373626374</v>
      </c>
      <c r="CK342" s="57">
        <f>SUM(CJ342+BV342+BH342+AT342+AF342+R342)/6</f>
        <v>0.29600376475376472</v>
      </c>
      <c r="CM342" t="s">
        <v>659</v>
      </c>
      <c r="CN342" s="11">
        <f>R342</f>
        <v>0.26668310322156474</v>
      </c>
      <c r="CO342" s="11">
        <f>AF342</f>
        <v>0.25091575091575097</v>
      </c>
      <c r="CP342" s="11">
        <f>AT342</f>
        <v>0.3266765285996055</v>
      </c>
      <c r="CQ342" s="11">
        <f>BH342</f>
        <v>0.29075091575091577</v>
      </c>
      <c r="CR342" s="11">
        <f>BV342</f>
        <v>0.31476002629848776</v>
      </c>
      <c r="CS342" s="11">
        <f>CJ342</f>
        <v>0.32623626373626374</v>
      </c>
      <c r="CV342" t="s">
        <v>659</v>
      </c>
      <c r="CW342" s="2">
        <f>K342</f>
        <v>19.201183431952664</v>
      </c>
      <c r="CX342" s="2">
        <f>Y342</f>
        <v>18.065934065934069</v>
      </c>
      <c r="CY342" s="2">
        <f>AM342</f>
        <v>23.520710059171599</v>
      </c>
      <c r="CZ342" s="2">
        <f>BA342</f>
        <v>20.934065934065934</v>
      </c>
      <c r="DA342" s="2">
        <f>BO342</f>
        <v>24.551282051282055</v>
      </c>
      <c r="DB342" s="2">
        <f>CC342</f>
        <v>25.446428571428569</v>
      </c>
      <c r="DC342" s="64">
        <f>SUM(CW342:DB342)/6</f>
        <v>21.953267352305815</v>
      </c>
    </row>
    <row r="343" spans="1:107" x14ac:dyDescent="0.25">
      <c r="A343" s="5" t="s">
        <v>660</v>
      </c>
      <c r="K343" s="2">
        <f t="shared" ref="K343:R343" si="350">MAX(K329:K342)</f>
        <v>38.153846153846168</v>
      </c>
      <c r="L343" s="11">
        <f>MAX(L329:L342)</f>
        <v>0.66666666666666696</v>
      </c>
      <c r="M343" s="11">
        <f t="shared" ref="M343:Q343" si="351">MAX(M329:M342)</f>
        <v>0.75</v>
      </c>
      <c r="N343" s="11">
        <f t="shared" si="351"/>
        <v>0.99999999999999956</v>
      </c>
      <c r="O343" s="11">
        <f t="shared" si="351"/>
        <v>0.76282051282051289</v>
      </c>
      <c r="P343" s="11">
        <f t="shared" si="351"/>
        <v>0.78846153846153844</v>
      </c>
      <c r="Q343" s="11">
        <f t="shared" si="351"/>
        <v>0.33333333333333331</v>
      </c>
      <c r="R343" s="11">
        <f>AVERAGE(L343:Q343)</f>
        <v>0.71688034188034189</v>
      </c>
      <c r="Y343" s="2">
        <f t="shared" ref="Y343:AF343" si="352">MAX(Y329:Y342)</f>
        <v>43.142857142857153</v>
      </c>
      <c r="Z343" s="11">
        <f>MAX(Z329:Z342)</f>
        <v>0.91666666666666685</v>
      </c>
      <c r="AA343" s="11">
        <f t="shared" ref="AA343:AE343" si="353">MAX(AA329:AA342)</f>
        <v>1.0000000000000002</v>
      </c>
      <c r="AB343" s="11">
        <f t="shared" si="353"/>
        <v>1.1666666666666663</v>
      </c>
      <c r="AC343" s="11">
        <f t="shared" si="353"/>
        <v>0.99999999999999989</v>
      </c>
      <c r="AD343" s="11">
        <f t="shared" si="353"/>
        <v>0.75</v>
      </c>
      <c r="AE343" s="11">
        <f t="shared" si="353"/>
        <v>0.19047619047619047</v>
      </c>
      <c r="AF343" s="11">
        <f>AVERAGE(Z343:AE343)</f>
        <v>0.83730158730158732</v>
      </c>
      <c r="AM343" s="2">
        <f t="shared" ref="AM343:AT343" si="354">MAX(AM329:AM342)</f>
        <v>60.692307692307672</v>
      </c>
      <c r="AN343" s="11">
        <f>MAX(AN329:AN342)</f>
        <v>0.91666666666666707</v>
      </c>
      <c r="AO343" s="11">
        <f>MAX(AO329:AO342)</f>
        <v>1.166666666666665</v>
      </c>
      <c r="AP343" s="11">
        <f>MAX(AP329:AP342)</f>
        <v>1.0833333333333324</v>
      </c>
      <c r="AQ343" s="11">
        <f>MAX(AQ329:AQ342)</f>
        <v>1.0833333333333337</v>
      </c>
      <c r="AR343" s="11">
        <f>MAX(AR329:AR342)</f>
        <v>0.75</v>
      </c>
      <c r="AS343" s="11">
        <f>MAX(AS329:AS342)</f>
        <v>0.30769230769230771</v>
      </c>
      <c r="AT343" s="11">
        <f>AVERAGE(AN343:AS343)</f>
        <v>0.88461538461538425</v>
      </c>
      <c r="BA343" s="2">
        <f t="shared" ref="BA343:BH343" si="355">MAX(BA329:BA342)</f>
        <v>40.571428571428569</v>
      </c>
      <c r="BB343" s="11">
        <f>MAX(BB329:BB342)</f>
        <v>0.91666666666666685</v>
      </c>
      <c r="BC343" s="11">
        <f>MAX(BC329:BC342)</f>
        <v>0.99999999999999956</v>
      </c>
      <c r="BD343" s="11">
        <f>MAX(BD329:BD342)</f>
        <v>1.0000000000000002</v>
      </c>
      <c r="BE343" s="11">
        <f>MAX(BE329:BE342)</f>
        <v>0.91666666666666685</v>
      </c>
      <c r="BF343" s="11">
        <f>MAX(BF329:BF342)</f>
        <v>0.75</v>
      </c>
      <c r="BG343" s="11">
        <f>MAX(BG329:BG342)</f>
        <v>9.5238095238095233E-2</v>
      </c>
      <c r="BH343" s="11">
        <f>AVERAGE(BB343:BG343)</f>
        <v>0.77976190476190477</v>
      </c>
      <c r="BO343" s="2">
        <f t="shared" ref="BO343:BV343" si="356">MAX(BO329:BO342)</f>
        <v>51.999999999999986</v>
      </c>
      <c r="BP343" s="11">
        <f>MAX(BP329:BP342)</f>
        <v>0.91666666666666707</v>
      </c>
      <c r="BQ343" s="11">
        <f>MAX(BQ329:BQ342)</f>
        <v>1.1666666666666667</v>
      </c>
      <c r="BR343" s="11">
        <f>MAX(BR329:BR342)</f>
        <v>1.1666666666666667</v>
      </c>
      <c r="BS343" s="11">
        <f>MAX(BS329:BS342)</f>
        <v>1.0833333333333321</v>
      </c>
      <c r="BT343" s="11">
        <f>MAX(BT329:BT342)</f>
        <v>0.75000000000000011</v>
      </c>
      <c r="BU343" s="11">
        <f>MAX(BU329:BU342)</f>
        <v>0.25641025641025644</v>
      </c>
      <c r="BV343" s="11">
        <f>AVERAGE(BP343:BU343)</f>
        <v>0.8899572649572649</v>
      </c>
      <c r="CC343" s="2">
        <f>MAX(CC329:CC342)</f>
        <v>53.714285714285701</v>
      </c>
      <c r="CD343" s="11">
        <f>MAX(CD329:CD342)</f>
        <v>1.1666666666666656</v>
      </c>
      <c r="CE343" s="11">
        <f>MAX(CE329:CE342)</f>
        <v>0.99999999999999956</v>
      </c>
      <c r="CF343" s="11">
        <f>MAX(CF329:CF342)</f>
        <v>0.99999999999999956</v>
      </c>
      <c r="CG343" s="11">
        <f>MAX(CG329:CG342)</f>
        <v>0.99999999999999956</v>
      </c>
      <c r="CH343" s="11">
        <f>MAX(CH329:CH342)</f>
        <v>0.66666666666666696</v>
      </c>
      <c r="CI343" s="11">
        <f>MAX(CI329:CI342)</f>
        <v>0.14285714285714285</v>
      </c>
      <c r="CJ343" s="11">
        <f>AVERAGE(CD343:CI343)</f>
        <v>0.82936507936507908</v>
      </c>
      <c r="CK343" s="57">
        <f>SUM(CJ343+BV343+BH343+AT343+AF343+R343)/6</f>
        <v>0.82298026048026029</v>
      </c>
      <c r="CM343" t="s">
        <v>680</v>
      </c>
      <c r="CN343" s="11">
        <f>R343</f>
        <v>0.71688034188034189</v>
      </c>
      <c r="CO343" s="11">
        <f>AF343</f>
        <v>0.83730158730158732</v>
      </c>
      <c r="CP343" s="11">
        <f>AT343</f>
        <v>0.88461538461538425</v>
      </c>
      <c r="CQ343" s="11">
        <f>BH343</f>
        <v>0.77976190476190477</v>
      </c>
      <c r="CR343" s="11">
        <f>BV343</f>
        <v>0.8899572649572649</v>
      </c>
      <c r="CS343" s="11">
        <f>CJ343</f>
        <v>0.82936507936507908</v>
      </c>
      <c r="CV343" t="s">
        <v>680</v>
      </c>
      <c r="CW343" s="2">
        <f>K343</f>
        <v>38.153846153846168</v>
      </c>
      <c r="CX343" s="2">
        <f>Y343</f>
        <v>43.142857142857153</v>
      </c>
      <c r="CY343" s="2">
        <f>AM343</f>
        <v>60.692307692307672</v>
      </c>
      <c r="CZ343" s="2">
        <f>BA343</f>
        <v>40.571428571428569</v>
      </c>
      <c r="DA343" s="2">
        <f>BO343</f>
        <v>51.999999999999986</v>
      </c>
      <c r="DB343" s="2">
        <f>CC343</f>
        <v>53.714285714285701</v>
      </c>
      <c r="DC343" s="64">
        <f>SUM(CW343:DB343)/6</f>
        <v>48.045787545787555</v>
      </c>
    </row>
    <row r="346" spans="1:107" x14ac:dyDescent="0.25">
      <c r="CM346" t="s">
        <v>683</v>
      </c>
      <c r="CN346" t="s">
        <v>688</v>
      </c>
      <c r="CO346" t="s">
        <v>678</v>
      </c>
      <c r="CP346" t="s">
        <v>689</v>
      </c>
      <c r="CQ346" t="s">
        <v>690</v>
      </c>
      <c r="CR346" t="s">
        <v>691</v>
      </c>
      <c r="CS346" t="s">
        <v>692</v>
      </c>
      <c r="CT346" t="s">
        <v>693</v>
      </c>
    </row>
    <row r="347" spans="1:107" x14ac:dyDescent="0.25">
      <c r="CM347" t="s">
        <v>659</v>
      </c>
      <c r="CN347" s="11">
        <f>CK258</f>
        <v>0.71137256463343412</v>
      </c>
      <c r="CO347" s="11">
        <f>CK326</f>
        <v>0.68536960724460749</v>
      </c>
      <c r="CP347" s="11">
        <f>CK232</f>
        <v>0.50309489892823223</v>
      </c>
      <c r="CQ347" s="11">
        <f>CK280</f>
        <v>0.46622298267035123</v>
      </c>
      <c r="CR347" s="11">
        <f>CK295</f>
        <v>0.44117254273504286</v>
      </c>
      <c r="CS347" s="11">
        <f>CK315</f>
        <v>0.35319629988747642</v>
      </c>
      <c r="CT347" s="11">
        <f>CK342</f>
        <v>0.29600376475376472</v>
      </c>
      <c r="CV347" s="11"/>
      <c r="CW347" s="11"/>
    </row>
    <row r="348" spans="1:107" x14ac:dyDescent="0.25">
      <c r="CM348" t="s">
        <v>680</v>
      </c>
      <c r="CN348" s="11">
        <f>CK259</f>
        <v>0.92350936100936065</v>
      </c>
      <c r="CO348" s="11">
        <f>CK327</f>
        <v>0.88536579161579143</v>
      </c>
      <c r="CP348" s="11">
        <f>CK233</f>
        <v>0.88121947496947473</v>
      </c>
      <c r="CQ348" s="11">
        <f>CK281</f>
        <v>0.84647181522181514</v>
      </c>
      <c r="CR348" s="11">
        <f>CK296</f>
        <v>0.79363807488807481</v>
      </c>
      <c r="CS348" s="11">
        <f>CK316</f>
        <v>0.84123168498168477</v>
      </c>
      <c r="CT348" s="11">
        <f>CK343</f>
        <v>0.82298026048026029</v>
      </c>
      <c r="CV348" s="11"/>
      <c r="CW348" s="11"/>
    </row>
    <row r="350" spans="1:107" x14ac:dyDescent="0.25">
      <c r="CM350" t="s">
        <v>684</v>
      </c>
      <c r="CN350" t="s">
        <v>688</v>
      </c>
      <c r="CO350" t="s">
        <v>678</v>
      </c>
      <c r="CP350" t="s">
        <v>689</v>
      </c>
      <c r="CQ350" t="s">
        <v>690</v>
      </c>
      <c r="CR350" t="s">
        <v>691</v>
      </c>
      <c r="CS350" t="s">
        <v>692</v>
      </c>
      <c r="CT350" t="s">
        <v>693</v>
      </c>
    </row>
    <row r="351" spans="1:107" x14ac:dyDescent="0.25">
      <c r="CM351" t="s">
        <v>659</v>
      </c>
      <c r="CN351" s="65">
        <f>DC258</f>
        <v>51.218824653607264</v>
      </c>
      <c r="CO351" s="65">
        <f>DC326</f>
        <v>49.346611721611715</v>
      </c>
      <c r="CP351" s="65">
        <f>DC232</f>
        <v>37.489328020851453</v>
      </c>
      <c r="CQ351" s="65">
        <f>DC280</f>
        <v>34.242928367928371</v>
      </c>
      <c r="CR351" s="65">
        <f>DC295</f>
        <v>31.764423076923077</v>
      </c>
      <c r="CS351" s="65">
        <f>DC315</f>
        <v>25.430133591898301</v>
      </c>
      <c r="CT351" s="65">
        <f>DC342</f>
        <v>21.953267352305815</v>
      </c>
      <c r="CV351" s="2"/>
      <c r="CW351" s="2"/>
    </row>
    <row r="352" spans="1:107" x14ac:dyDescent="0.25">
      <c r="CM352" t="s">
        <v>680</v>
      </c>
      <c r="CN352" s="65">
        <f>DC259</f>
        <v>62.13186813186811</v>
      </c>
      <c r="CO352" s="65">
        <f>DC327</f>
        <v>58.373626373626365</v>
      </c>
      <c r="CP352" s="65">
        <f>DC233</f>
        <v>60.358058608058592</v>
      </c>
      <c r="CQ352" s="65">
        <f>DC281</f>
        <v>53.827838827838832</v>
      </c>
      <c r="CR352" s="65">
        <f>DC296</f>
        <v>53.213369963369964</v>
      </c>
      <c r="CS352" s="65">
        <f>DC316</f>
        <v>50.746336996337014</v>
      </c>
      <c r="CT352" s="65">
        <f>DC343</f>
        <v>48.045787545787555</v>
      </c>
      <c r="CV352" s="2"/>
      <c r="CW352" s="2"/>
    </row>
    <row r="354" spans="91:102" x14ac:dyDescent="0.25">
      <c r="CM354" t="s">
        <v>704</v>
      </c>
      <c r="CN354" t="s">
        <v>688</v>
      </c>
      <c r="CO354" t="s">
        <v>678</v>
      </c>
      <c r="CP354" t="s">
        <v>689</v>
      </c>
      <c r="CQ354" t="s">
        <v>690</v>
      </c>
      <c r="CR354" t="s">
        <v>691</v>
      </c>
      <c r="CS354" t="s">
        <v>692</v>
      </c>
      <c r="CT354" t="s">
        <v>686</v>
      </c>
      <c r="CU354" t="s">
        <v>693</v>
      </c>
      <c r="CV354" t="s">
        <v>687</v>
      </c>
      <c r="CW354" t="s">
        <v>694</v>
      </c>
    </row>
    <row r="355" spans="91:102" x14ac:dyDescent="0.25">
      <c r="CM355" t="s">
        <v>659</v>
      </c>
      <c r="CN355" s="11">
        <f>CK258</f>
        <v>0.71137256463343412</v>
      </c>
      <c r="CO355" s="11">
        <f>CK326</f>
        <v>0.68536960724460749</v>
      </c>
      <c r="CP355" s="11">
        <f>CK232</f>
        <v>0.50309489892823223</v>
      </c>
      <c r="CQ355" s="11">
        <f>CK280</f>
        <v>0.46622298267035123</v>
      </c>
      <c r="CR355" s="11">
        <f>CK295</f>
        <v>0.44117254273504286</v>
      </c>
      <c r="CS355" s="11">
        <f>CK315</f>
        <v>0.35319629988747642</v>
      </c>
      <c r="CT355" s="11">
        <f>gyöngyös_tanterem!BI49</f>
        <v>0.31189002933794613</v>
      </c>
      <c r="CU355" s="11">
        <f>CK342</f>
        <v>0.29600376475376472</v>
      </c>
      <c r="CV355" s="11">
        <f>jberény_tanterem!BI38</f>
        <v>0.25555649854848939</v>
      </c>
      <c r="CW355" s="11">
        <f>sárospatak_tanterem!CK32</f>
        <v>0.24578556588775283</v>
      </c>
      <c r="CX355" s="11">
        <f>AVERAGE(CN355:CW355)</f>
        <v>0.42696647546270972</v>
      </c>
    </row>
    <row r="356" spans="91:102" x14ac:dyDescent="0.25">
      <c r="CM356" t="s">
        <v>680</v>
      </c>
      <c r="CN356" s="11">
        <f>CK259</f>
        <v>0.92350936100936065</v>
      </c>
      <c r="CO356" s="11">
        <f>CK327</f>
        <v>0.88536579161579143</v>
      </c>
      <c r="CP356" s="11">
        <f>CK233</f>
        <v>0.88121947496947473</v>
      </c>
      <c r="CQ356" s="11">
        <f>CK281</f>
        <v>0.84647181522181514</v>
      </c>
      <c r="CR356" s="11">
        <f>CK296</f>
        <v>0.79363807488807481</v>
      </c>
      <c r="CS356" s="11">
        <f>CK316</f>
        <v>0.84123168498168477</v>
      </c>
      <c r="CT356" s="11">
        <f>gyöngyös_tanterem!BI50</f>
        <v>0.79468101343101349</v>
      </c>
      <c r="CU356" s="11">
        <f>CK343</f>
        <v>0.82298026048026029</v>
      </c>
      <c r="CV356" s="11">
        <f>jberény_tanterem!BI39</f>
        <v>0.64125457875457892</v>
      </c>
      <c r="CW356" s="11">
        <f>sárospatak_tanterem!CK33</f>
        <v>0.66894332519332533</v>
      </c>
      <c r="CX356" s="11">
        <f>AVERAGE(CN356:CW356)</f>
        <v>0.80992953805453793</v>
      </c>
    </row>
    <row r="359" spans="91:102" x14ac:dyDescent="0.25">
      <c r="CM359" t="s">
        <v>705</v>
      </c>
      <c r="CN359" t="s">
        <v>688</v>
      </c>
      <c r="CO359" t="s">
        <v>678</v>
      </c>
      <c r="CP359" t="s">
        <v>689</v>
      </c>
      <c r="CQ359" t="s">
        <v>690</v>
      </c>
      <c r="CR359" t="s">
        <v>691</v>
      </c>
      <c r="CS359" t="s">
        <v>692</v>
      </c>
      <c r="CT359" t="s">
        <v>686</v>
      </c>
      <c r="CU359" t="s">
        <v>693</v>
      </c>
      <c r="CV359" t="s">
        <v>694</v>
      </c>
      <c r="CW359" t="s">
        <v>687</v>
      </c>
    </row>
    <row r="360" spans="91:102" x14ac:dyDescent="0.25">
      <c r="CM360" t="s">
        <v>659</v>
      </c>
      <c r="CN360" s="65">
        <f>DC258</f>
        <v>51.218824653607264</v>
      </c>
      <c r="CO360" s="65">
        <f>DC326</f>
        <v>49.346611721611715</v>
      </c>
      <c r="CP360" s="65">
        <f>DC232</f>
        <v>37.489328020851453</v>
      </c>
      <c r="CQ360" s="65">
        <f>DC280</f>
        <v>34.242928367928371</v>
      </c>
      <c r="CR360" s="65">
        <f>DC295</f>
        <v>31.764423076923077</v>
      </c>
      <c r="CS360" s="65">
        <f>DC315</f>
        <v>25.430133591898301</v>
      </c>
      <c r="CT360" s="2">
        <f>gyöngyös_tanterem!BP63</f>
        <v>23.320932539682552</v>
      </c>
      <c r="CU360" s="65">
        <f>DC342</f>
        <v>21.953267352305815</v>
      </c>
      <c r="CV360" s="2">
        <f>sárospatak_tanterem!CJ44</f>
        <v>19.940295079757799</v>
      </c>
      <c r="CW360" s="2">
        <f>jberény_tanterem!BH49</f>
        <v>19.488938692886062</v>
      </c>
      <c r="CX360" s="2">
        <f>AVERAGE(CN360:CW360)</f>
        <v>31.419568309745237</v>
      </c>
    </row>
    <row r="361" spans="91:102" x14ac:dyDescent="0.25">
      <c r="CM361" t="s">
        <v>680</v>
      </c>
      <c r="CN361" s="65">
        <f>DC259</f>
        <v>62.13186813186811</v>
      </c>
      <c r="CO361" s="65">
        <f>DC327</f>
        <v>58.373626373626365</v>
      </c>
      <c r="CP361" s="65">
        <f>DC233</f>
        <v>60.358058608058592</v>
      </c>
      <c r="CQ361" s="65">
        <f>DC281</f>
        <v>53.827838827838832</v>
      </c>
      <c r="CR361" s="65">
        <f>DC296</f>
        <v>53.213369963369964</v>
      </c>
      <c r="CS361" s="65">
        <f>DC316</f>
        <v>50.746336996337014</v>
      </c>
      <c r="CT361" s="2">
        <f>gyöngyös_tanterem!BP64</f>
        <v>45.384615384615387</v>
      </c>
      <c r="CU361" s="65">
        <f>DC343</f>
        <v>48.045787545787555</v>
      </c>
      <c r="CV361" s="2">
        <f>sárospatak_tanterem!CJ45</f>
        <v>39.249084249084255</v>
      </c>
      <c r="CW361" s="2">
        <f>jberény_tanterem!BH50</f>
        <v>37.324175824175825</v>
      </c>
      <c r="CX361" s="2">
        <f>AVERAGE(CN361:CW361)</f>
        <v>50.865476190476187</v>
      </c>
    </row>
  </sheetData>
  <autoFilter ref="A1:CI219">
    <filterColumn colId="0">
      <colorFilter dxfId="6"/>
    </filterColumn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2" showButton="0"/>
    <filterColumn colId="53" showButton="0"/>
    <filterColumn colId="54" showButton="0"/>
    <filterColumn colId="55" showButton="0"/>
    <filterColumn colId="56" showButton="0"/>
    <filterColumn colId="57" showButton="0"/>
    <filterColumn colId="60" showButton="0"/>
    <filterColumn colId="61" showButton="0"/>
    <filterColumn colId="62" showButton="0"/>
    <filterColumn colId="63" showButton="0"/>
    <filterColumn colId="64" showButton="0"/>
    <filterColumn colId="65" showButton="0"/>
    <filterColumn colId="66" showButton="0"/>
    <filterColumn colId="67" showButton="0"/>
    <filterColumn colId="68" showButton="0"/>
    <filterColumn colId="69" showButton="0"/>
    <filterColumn colId="70" showButton="0"/>
    <filterColumn colId="71" showButton="0"/>
    <filterColumn colId="74" showButton="0"/>
    <filterColumn colId="75" showButton="0"/>
    <filterColumn colId="76" showButton="0"/>
    <filterColumn colId="77" showButton="0"/>
    <filterColumn colId="78" showButton="0"/>
    <filterColumn colId="79" showButton="0"/>
    <filterColumn colId="80" showButton="0"/>
    <filterColumn colId="81" showButton="0"/>
    <filterColumn colId="82" showButton="0"/>
    <filterColumn colId="83" showButton="0"/>
    <filterColumn colId="84" showButton="0"/>
    <filterColumn colId="85" showButton="0"/>
  </autoFilter>
  <mergeCells count="18">
    <mergeCell ref="CD2:CI2"/>
    <mergeCell ref="E2:K2"/>
    <mergeCell ref="L2:Q2"/>
    <mergeCell ref="S2:Y2"/>
    <mergeCell ref="Z2:AE2"/>
    <mergeCell ref="AG2:AM2"/>
    <mergeCell ref="AN2:AS2"/>
    <mergeCell ref="AU2:BA2"/>
    <mergeCell ref="BB2:BG2"/>
    <mergeCell ref="BI2:BO2"/>
    <mergeCell ref="BP2:BU2"/>
    <mergeCell ref="BW2:CC2"/>
    <mergeCell ref="BW1:CI1"/>
    <mergeCell ref="E1:Q1"/>
    <mergeCell ref="S1:AE1"/>
    <mergeCell ref="AG1:AS1"/>
    <mergeCell ref="AU1:BG1"/>
    <mergeCell ref="BI1:BU1"/>
  </mergeCells>
  <conditionalFormatting sqref="BB219:BH231">
    <cfRule type="colorScale" priority="10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P219:BV231">
    <cfRule type="colorScale" priority="10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D219:CI231">
    <cfRule type="colorScale" priority="10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N219:AT231">
    <cfRule type="colorScale" priority="10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219:R231">
    <cfRule type="colorScale" priority="10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Z219:AF231">
    <cfRule type="colorScale" priority="10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219:K231">
    <cfRule type="colorScale" priority="10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C219:CC231">
    <cfRule type="colorScale" priority="10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O219:BO231">
    <cfRule type="colorScale" priority="9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A219:BA231">
    <cfRule type="colorScale" priority="9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M219:AM231">
    <cfRule type="colorScale" priority="9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Y219:Y231">
    <cfRule type="colorScale" priority="9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J219:CJ231">
    <cfRule type="colorScale" priority="9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B4:BH215">
    <cfRule type="colorScale" priority="12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P4:BV215">
    <cfRule type="colorScale" priority="12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D4:CI215">
    <cfRule type="colorScale" priority="12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N4:AT215">
    <cfRule type="colorScale" priority="13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4:R215">
    <cfRule type="colorScale" priority="13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Z4:AF215">
    <cfRule type="colorScale" priority="13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4:K215">
    <cfRule type="colorScale" priority="13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C4:CC215">
    <cfRule type="colorScale" priority="13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O4:BO215">
    <cfRule type="colorScale" priority="14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A4:BA215">
    <cfRule type="colorScale" priority="14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M4:AM215">
    <cfRule type="colorScale" priority="14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Y4:Y215">
    <cfRule type="colorScale" priority="14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J4:CJ210">
    <cfRule type="colorScale" priority="14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B235:BH257">
    <cfRule type="colorScale" priority="8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P235:BV257">
    <cfRule type="colorScale" priority="8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D235:CI257">
    <cfRule type="colorScale" priority="8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N235:AT257">
    <cfRule type="colorScale" priority="8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235:R257">
    <cfRule type="colorScale" priority="8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Z235:AF257">
    <cfRule type="colorScale" priority="8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235:K257">
    <cfRule type="colorScale" priority="8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C235:CC257">
    <cfRule type="colorScale" priority="8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O235:BO257">
    <cfRule type="colorScale" priority="9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A235:BA257">
    <cfRule type="colorScale" priority="9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M235:AM257">
    <cfRule type="colorScale" priority="9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Y235:Y257">
    <cfRule type="colorScale" priority="9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J235:CJ257">
    <cfRule type="colorScale" priority="9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B261:BH279">
    <cfRule type="colorScale" priority="6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P261:BV279">
    <cfRule type="colorScale" priority="7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D261:CI279">
    <cfRule type="colorScale" priority="7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N261:AT279">
    <cfRule type="colorScale" priority="7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261:R279">
    <cfRule type="colorScale" priority="7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Z261:AF279">
    <cfRule type="colorScale" priority="7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261:K279">
    <cfRule type="colorScale" priority="7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C261:CC279">
    <cfRule type="colorScale" priority="7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O261:BO279">
    <cfRule type="colorScale" priority="7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A261:BA279">
    <cfRule type="colorScale" priority="7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M261:AM279">
    <cfRule type="colorScale" priority="7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Y261:Y279">
    <cfRule type="colorScale" priority="8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J261:CJ279">
    <cfRule type="colorScale" priority="8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B283:BH294">
    <cfRule type="colorScale" priority="5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P283:BV294">
    <cfRule type="colorScale" priority="5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D283:CI294">
    <cfRule type="colorScale" priority="5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N283:AT294">
    <cfRule type="colorScale" priority="5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283:R294">
    <cfRule type="colorScale" priority="6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Z283:AF294">
    <cfRule type="colorScale" priority="6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283:K294">
    <cfRule type="colorScale" priority="6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C283:CC294">
    <cfRule type="colorScale" priority="6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O283:BO294">
    <cfRule type="colorScale" priority="6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A283:BA294">
    <cfRule type="colorScale" priority="6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M283:AM294">
    <cfRule type="colorScale" priority="6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Y283:Y294">
    <cfRule type="colorScale" priority="6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J283:CJ294">
    <cfRule type="colorScale" priority="6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B298:BH314">
    <cfRule type="colorScale" priority="4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P298:BV314">
    <cfRule type="colorScale" priority="4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D298:CI314">
    <cfRule type="colorScale" priority="4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N298:AT314">
    <cfRule type="colorScale" priority="4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298:R314">
    <cfRule type="colorScale" priority="4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Z298:AF314">
    <cfRule type="colorScale" priority="4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298:K314">
    <cfRule type="colorScale" priority="4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C298:CC314">
    <cfRule type="colorScale" priority="5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O298:BO314">
    <cfRule type="colorScale" priority="5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A298:BA314">
    <cfRule type="colorScale" priority="5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M298:AM314">
    <cfRule type="colorScale" priority="5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Y298:Y314">
    <cfRule type="colorScale" priority="5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J298:CJ314">
    <cfRule type="colorScale" priority="5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B318:BH325">
    <cfRule type="colorScale" priority="3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P318:BV325">
    <cfRule type="colorScale" priority="3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D318:CI325">
    <cfRule type="colorScale" priority="3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N318:AT325">
    <cfRule type="colorScale" priority="3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318:R325">
    <cfRule type="colorScale" priority="3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Z318:AF325">
    <cfRule type="colorScale" priority="3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318:K325">
    <cfRule type="colorScale" priority="3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C318:CC325">
    <cfRule type="colorScale" priority="3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O318:BO325">
    <cfRule type="colorScale" priority="3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A318:BA325">
    <cfRule type="colorScale" priority="3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M318:AM325">
    <cfRule type="colorScale" priority="4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Y318:Y325">
    <cfRule type="colorScale" priority="4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J318:CJ325">
    <cfRule type="colorScale" priority="4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B329:BH341">
    <cfRule type="colorScale" priority="1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P329:BV341">
    <cfRule type="colorScale" priority="1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D329:CI341">
    <cfRule type="colorScale" priority="1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N329:AT341">
    <cfRule type="colorScale" priority="2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329:R341">
    <cfRule type="colorScale" priority="2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Z329:AF341">
    <cfRule type="colorScale" priority="2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329:K341">
    <cfRule type="colorScale" priority="2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C329:CC341">
    <cfRule type="colorScale" priority="2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O329:BO341">
    <cfRule type="colorScale" priority="2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A329:BA341">
    <cfRule type="colorScale" priority="2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M329:AM341">
    <cfRule type="colorScale" priority="2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Y329:Y341">
    <cfRule type="colorScale" priority="2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J329:CJ341">
    <cfRule type="colorScale" priority="2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K235:CK257">
    <cfRule type="cellIs" dxfId="1" priority="16" operator="greaterThan">
      <formula>0.8</formula>
    </cfRule>
  </conditionalFormatting>
  <conditionalFormatting sqref="CK261:CK279">
    <cfRule type="cellIs" dxfId="0" priority="15" operator="greaterThan">
      <formula>0.6</formula>
    </cfRule>
  </conditionalFormatting>
  <conditionalFormatting sqref="CU355:CU356 CN355:CS356">
    <cfRule type="colorScale" priority="19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N355:CS355 CU355">
    <cfRule type="colorScale" priority="19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N356:CS356 CU356">
    <cfRule type="colorScale" priority="19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N355:CW355">
    <cfRule type="colorScale" priority="19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N356:CW356">
    <cfRule type="colorScale" priority="20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N360:CW360">
    <cfRule type="colorScale" priority="20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N361:CW361">
    <cfRule type="colorScale" priority="21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N347:CT348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N347:CT347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N348:CT348">
    <cfRule type="colorScale" priority="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V347:CW347 CN347:CT347">
    <cfRule type="colorScale" priority="23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V348:CW348 CN348:CT348">
    <cfRule type="colorScale" priority="23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V351:CW351 CN351:CT351">
    <cfRule type="colorScale" priority="23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V352:CW352 CN352:CT352">
    <cfRule type="colorScale" priority="23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paperSize="9" orientation="portrait" horizontalDpi="4294967293" verticalDpi="0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span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eger_tanterem!CN351:CT351</xm:f>
              <xm:sqref>CV351</xm:sqref>
            </x14:sparkline>
            <x14:sparkline>
              <xm:f>eger_tanterem!CN352:CT352</xm:f>
              <xm:sqref>CV352</xm:sqref>
            </x14:sparkline>
          </x14:sparklines>
        </x14:sparklineGroup>
        <x14:sparklineGroup displayEmptyCellsAs="span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eger_tanterem!CM347:CV347</xm:f>
              <xm:sqref>CW347</xm:sqref>
            </x14:sparkline>
            <x14:sparkline>
              <xm:f>eger_tanterem!CM348:CV348</xm:f>
              <xm:sqref>CW348</xm:sqref>
            </x14:sparkline>
          </x14:sparklines>
        </x14:sparklineGroup>
        <x14:sparklineGroup displayEmptyCellsAs="span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eger_tanterem!CM355:CV355</xm:f>
              <xm:sqref>CW355</xm:sqref>
            </x14:sparkline>
            <x14:sparkline>
              <xm:f>eger_tanterem!CM356:CV356</xm:f>
              <xm:sqref>CW356</xm:sqref>
            </x14:sparkline>
          </x14:sparklines>
        </x14:sparklineGroup>
        <x14:sparklineGroup displayEmptyCellsAs="span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eger_tanterem!CN360:CU360</xm:f>
              <xm:sqref>CV360</xm:sqref>
            </x14:sparkline>
            <x14:sparkline>
              <xm:f>eger_tanterem!CN361:CU361</xm:f>
              <xm:sqref>CV361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274"/>
  <sheetViews>
    <sheetView topLeftCell="B91" workbookViewId="0">
      <pane xSplit="1" topLeftCell="BY1" activePane="topRight" state="frozen"/>
      <selection activeCell="B110" sqref="B110"/>
      <selection pane="topRight" activeCell="CZ277" sqref="CZ277"/>
    </sheetView>
  </sheetViews>
  <sheetFormatPr defaultRowHeight="15" x14ac:dyDescent="0.25"/>
  <cols>
    <col min="1" max="1" width="0" hidden="1" customWidth="1"/>
    <col min="81" max="81" width="13.28515625" bestFit="1" customWidth="1"/>
    <col min="89" max="89" width="9.140625" style="64"/>
  </cols>
  <sheetData>
    <row r="1" spans="1:89" x14ac:dyDescent="0.25">
      <c r="A1" s="1"/>
      <c r="E1" s="67" t="s">
        <v>0</v>
      </c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3"/>
      <c r="S1" s="67" t="s">
        <v>1</v>
      </c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3"/>
      <c r="AG1" s="67" t="s">
        <v>2</v>
      </c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3"/>
      <c r="AU1" s="67" t="s">
        <v>3</v>
      </c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3"/>
      <c r="BI1" s="67" t="s">
        <v>4</v>
      </c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3"/>
      <c r="BW1" s="67" t="s">
        <v>5</v>
      </c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9" x14ac:dyDescent="0.25">
      <c r="A2" s="1"/>
      <c r="E2" s="69" t="s">
        <v>6</v>
      </c>
      <c r="F2" s="69"/>
      <c r="G2" s="69"/>
      <c r="H2" s="69"/>
      <c r="I2" s="69"/>
      <c r="J2" s="69"/>
      <c r="K2" s="69"/>
      <c r="L2" s="70" t="s">
        <v>7</v>
      </c>
      <c r="M2" s="70"/>
      <c r="N2" s="70"/>
      <c r="O2" s="70"/>
      <c r="P2" s="70"/>
      <c r="Q2" s="70"/>
      <c r="R2" s="62"/>
      <c r="S2" s="70" t="s">
        <v>6</v>
      </c>
      <c r="T2" s="70"/>
      <c r="U2" s="70"/>
      <c r="V2" s="70"/>
      <c r="W2" s="70"/>
      <c r="X2" s="70"/>
      <c r="Y2" s="70"/>
      <c r="Z2" s="68" t="s">
        <v>7</v>
      </c>
      <c r="AA2" s="68"/>
      <c r="AB2" s="68"/>
      <c r="AC2" s="68"/>
      <c r="AD2" s="68"/>
      <c r="AE2" s="68"/>
      <c r="AF2" s="60"/>
      <c r="AG2" s="69" t="s">
        <v>6</v>
      </c>
      <c r="AH2" s="69"/>
      <c r="AI2" s="69"/>
      <c r="AJ2" s="69"/>
      <c r="AK2" s="69"/>
      <c r="AL2" s="69"/>
      <c r="AM2" s="69"/>
      <c r="AN2" s="70" t="s">
        <v>7</v>
      </c>
      <c r="AO2" s="70"/>
      <c r="AP2" s="70"/>
      <c r="AQ2" s="70"/>
      <c r="AR2" s="70"/>
      <c r="AS2" s="70"/>
      <c r="AT2" s="62"/>
      <c r="AU2" s="69" t="s">
        <v>6</v>
      </c>
      <c r="AV2" s="69"/>
      <c r="AW2" s="69"/>
      <c r="AX2" s="69"/>
      <c r="AY2" s="69"/>
      <c r="AZ2" s="69"/>
      <c r="BA2" s="69"/>
      <c r="BB2" s="70" t="s">
        <v>7</v>
      </c>
      <c r="BC2" s="70"/>
      <c r="BD2" s="70"/>
      <c r="BE2" s="70"/>
      <c r="BF2" s="70"/>
      <c r="BG2" s="70"/>
      <c r="BH2" s="62"/>
      <c r="BI2" s="69" t="s">
        <v>6</v>
      </c>
      <c r="BJ2" s="69"/>
      <c r="BK2" s="69"/>
      <c r="BL2" s="69"/>
      <c r="BM2" s="69"/>
      <c r="BN2" s="69"/>
      <c r="BO2" s="69"/>
      <c r="BP2" s="68" t="s">
        <v>7</v>
      </c>
      <c r="BQ2" s="68"/>
      <c r="BR2" s="68"/>
      <c r="BS2" s="68"/>
      <c r="BT2" s="68"/>
      <c r="BU2" s="68"/>
      <c r="BV2" s="60"/>
      <c r="BW2" s="69" t="s">
        <v>6</v>
      </c>
      <c r="BX2" s="69"/>
      <c r="BY2" s="69"/>
      <c r="BZ2" s="69"/>
      <c r="CA2" s="69"/>
      <c r="CB2" s="69"/>
      <c r="CC2" s="69"/>
      <c r="CD2" s="68" t="s">
        <v>7</v>
      </c>
      <c r="CE2" s="68"/>
      <c r="CF2" s="68"/>
      <c r="CG2" s="68"/>
      <c r="CH2" s="68"/>
      <c r="CI2" s="68"/>
    </row>
    <row r="3" spans="1:89" x14ac:dyDescent="0.25">
      <c r="A3" s="1" t="s">
        <v>8</v>
      </c>
      <c r="B3" t="s">
        <v>9</v>
      </c>
      <c r="C3" t="s">
        <v>10</v>
      </c>
      <c r="D3" t="s">
        <v>11</v>
      </c>
      <c r="E3" s="2" t="s">
        <v>12</v>
      </c>
      <c r="F3" s="2" t="s">
        <v>13</v>
      </c>
      <c r="G3" s="2" t="s">
        <v>14</v>
      </c>
      <c r="H3" s="2" t="s">
        <v>15</v>
      </c>
      <c r="I3" s="2" t="s">
        <v>16</v>
      </c>
      <c r="J3" s="2" t="s">
        <v>17</v>
      </c>
      <c r="K3" s="2" t="s">
        <v>18</v>
      </c>
      <c r="L3" s="3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34" t="s">
        <v>668</v>
      </c>
      <c r="S3" t="s">
        <v>12</v>
      </c>
      <c r="T3" t="s">
        <v>13</v>
      </c>
      <c r="U3" t="s">
        <v>14</v>
      </c>
      <c r="V3" t="s">
        <v>15</v>
      </c>
      <c r="W3" t="s">
        <v>16</v>
      </c>
      <c r="X3" t="s">
        <v>17</v>
      </c>
      <c r="Y3" t="s">
        <v>18</v>
      </c>
      <c r="Z3" s="3" t="s">
        <v>12</v>
      </c>
      <c r="AA3" s="4" t="s">
        <v>13</v>
      </c>
      <c r="AB3" s="4" t="s">
        <v>14</v>
      </c>
      <c r="AC3" s="4" t="s">
        <v>15</v>
      </c>
      <c r="AD3" s="4" t="s">
        <v>16</v>
      </c>
      <c r="AE3" s="4" t="s">
        <v>17</v>
      </c>
      <c r="AF3" s="34" t="s">
        <v>668</v>
      </c>
      <c r="AG3" s="2" t="s">
        <v>12</v>
      </c>
      <c r="AH3" s="2" t="s">
        <v>13</v>
      </c>
      <c r="AI3" s="2" t="s">
        <v>14</v>
      </c>
      <c r="AJ3" s="2" t="s">
        <v>15</v>
      </c>
      <c r="AK3" s="2" t="s">
        <v>16</v>
      </c>
      <c r="AL3" s="2" t="s">
        <v>17</v>
      </c>
      <c r="AM3" s="2" t="s">
        <v>18</v>
      </c>
      <c r="AN3" s="3" t="s">
        <v>12</v>
      </c>
      <c r="AO3" s="4" t="s">
        <v>13</v>
      </c>
      <c r="AP3" s="4" t="s">
        <v>14</v>
      </c>
      <c r="AQ3" s="4" t="s">
        <v>15</v>
      </c>
      <c r="AR3" s="4" t="s">
        <v>16</v>
      </c>
      <c r="AS3" s="4" t="s">
        <v>17</v>
      </c>
      <c r="AT3" s="34" t="s">
        <v>668</v>
      </c>
      <c r="AU3" s="2" t="s">
        <v>12</v>
      </c>
      <c r="AV3" s="2" t="s">
        <v>13</v>
      </c>
      <c r="AW3" s="2" t="s">
        <v>14</v>
      </c>
      <c r="AX3" s="2" t="s">
        <v>15</v>
      </c>
      <c r="AY3" s="2" t="s">
        <v>16</v>
      </c>
      <c r="AZ3" s="2" t="s">
        <v>17</v>
      </c>
      <c r="BA3" s="2" t="s">
        <v>18</v>
      </c>
      <c r="BB3" s="3" t="s">
        <v>12</v>
      </c>
      <c r="BC3" s="4" t="s">
        <v>13</v>
      </c>
      <c r="BD3" s="4" t="s">
        <v>14</v>
      </c>
      <c r="BE3" s="4" t="s">
        <v>15</v>
      </c>
      <c r="BF3" s="4" t="s">
        <v>16</v>
      </c>
      <c r="BG3" s="4" t="s">
        <v>17</v>
      </c>
      <c r="BH3" s="34" t="s">
        <v>668</v>
      </c>
      <c r="BI3" s="2" t="s">
        <v>12</v>
      </c>
      <c r="BJ3" s="2" t="s">
        <v>13</v>
      </c>
      <c r="BK3" s="2" t="s">
        <v>14</v>
      </c>
      <c r="BL3" s="2" t="s">
        <v>15</v>
      </c>
      <c r="BM3" s="2" t="s">
        <v>16</v>
      </c>
      <c r="BN3" s="2" t="s">
        <v>17</v>
      </c>
      <c r="BO3" s="2" t="s">
        <v>18</v>
      </c>
      <c r="BP3" s="3" t="s">
        <v>12</v>
      </c>
      <c r="BQ3" s="4" t="s">
        <v>13</v>
      </c>
      <c r="BR3" s="4" t="s">
        <v>14</v>
      </c>
      <c r="BS3" s="4" t="s">
        <v>15</v>
      </c>
      <c r="BT3" s="4" t="s">
        <v>16</v>
      </c>
      <c r="BU3" s="4" t="s">
        <v>17</v>
      </c>
      <c r="BV3" s="34" t="s">
        <v>668</v>
      </c>
      <c r="BW3" s="2" t="s">
        <v>12</v>
      </c>
      <c r="BX3" s="2" t="s">
        <v>13</v>
      </c>
      <c r="BY3" s="2" t="s">
        <v>14</v>
      </c>
      <c r="BZ3" s="2" t="s">
        <v>15</v>
      </c>
      <c r="CA3" s="2" t="s">
        <v>16</v>
      </c>
      <c r="CB3" s="2" t="s">
        <v>17</v>
      </c>
      <c r="CC3" s="2" t="s">
        <v>18</v>
      </c>
      <c r="CD3" s="3" t="s">
        <v>12</v>
      </c>
      <c r="CE3" s="4" t="s">
        <v>13</v>
      </c>
      <c r="CF3" s="4" t="s">
        <v>14</v>
      </c>
      <c r="CG3" s="4" t="s">
        <v>15</v>
      </c>
      <c r="CH3" s="4" t="s">
        <v>16</v>
      </c>
      <c r="CI3" s="4" t="s">
        <v>17</v>
      </c>
      <c r="CJ3" s="34" t="s">
        <v>668</v>
      </c>
      <c r="CK3" s="78" t="s">
        <v>696</v>
      </c>
    </row>
    <row r="4" spans="1:89" x14ac:dyDescent="0.25">
      <c r="A4" s="1" t="s">
        <v>19</v>
      </c>
      <c r="B4" s="6" t="s">
        <v>30</v>
      </c>
      <c r="C4" s="7" t="s">
        <v>31</v>
      </c>
      <c r="D4" s="7"/>
      <c r="E4" s="8">
        <v>3.9999999999999982</v>
      </c>
      <c r="F4" s="8">
        <v>6.1538461538461569</v>
      </c>
      <c r="G4" s="8">
        <v>1.9999999999999996</v>
      </c>
      <c r="H4" s="8"/>
      <c r="I4" s="8">
        <v>5.0769230769230766</v>
      </c>
      <c r="J4" s="8">
        <v>5.5384615384615365</v>
      </c>
      <c r="K4" s="8">
        <v>22.76923076923077</v>
      </c>
      <c r="L4" s="9">
        <v>0.3333333333333332</v>
      </c>
      <c r="M4" s="9">
        <v>0.51282051282051311</v>
      </c>
      <c r="N4" s="9">
        <v>0.16666666666666663</v>
      </c>
      <c r="O4" s="9">
        <v>0</v>
      </c>
      <c r="P4" s="9">
        <v>0.42307692307692307</v>
      </c>
      <c r="Q4" s="9">
        <v>0.4615384615384614</v>
      </c>
      <c r="R4" s="9">
        <f>AVERAGE(L4:Q4)</f>
        <v>0.31623931623931623</v>
      </c>
      <c r="S4" s="8">
        <v>6.0000000000000036</v>
      </c>
      <c r="T4" s="8">
        <v>6</v>
      </c>
      <c r="U4" s="8">
        <v>0</v>
      </c>
      <c r="V4" s="8">
        <v>10.000000000000004</v>
      </c>
      <c r="W4" s="8">
        <v>4.6428571428571423</v>
      </c>
      <c r="X4" s="8">
        <v>5.2857142857142838</v>
      </c>
      <c r="Y4" s="8">
        <v>31.928571428571434</v>
      </c>
      <c r="Z4" s="10">
        <v>0.50000000000000033</v>
      </c>
      <c r="AA4" s="10">
        <v>0.5</v>
      </c>
      <c r="AB4" s="10">
        <v>0</v>
      </c>
      <c r="AC4" s="10">
        <v>0.83333333333333359</v>
      </c>
      <c r="AD4" s="10">
        <v>0.38690476190476186</v>
      </c>
      <c r="AE4" s="10">
        <v>0.4404761904761903</v>
      </c>
      <c r="AF4" s="10">
        <f>AVERAGE(Z4:AE4)</f>
        <v>0.44345238095238099</v>
      </c>
      <c r="AG4" s="8">
        <v>8.0000000000000018</v>
      </c>
      <c r="AH4" s="8">
        <v>1.9999999999999996</v>
      </c>
      <c r="AI4" s="8">
        <v>0</v>
      </c>
      <c r="AJ4" s="8">
        <v>6.0000000000000009</v>
      </c>
      <c r="AK4" s="8">
        <v>3.3076923076923075</v>
      </c>
      <c r="AL4" s="8">
        <v>6.3076923076923075</v>
      </c>
      <c r="AM4" s="8">
        <v>25.615384615384617</v>
      </c>
      <c r="AN4" s="10">
        <v>0.66666666666666685</v>
      </c>
      <c r="AO4" s="10">
        <v>0.16666666666666663</v>
      </c>
      <c r="AP4" s="10">
        <v>0</v>
      </c>
      <c r="AQ4" s="10">
        <v>0.50000000000000011</v>
      </c>
      <c r="AR4" s="10">
        <v>0.27564102564102561</v>
      </c>
      <c r="AS4" s="10">
        <v>0.52564102564102566</v>
      </c>
      <c r="AT4" s="10">
        <f>AVERAGE(AN4:AS4)</f>
        <v>0.35576923076923078</v>
      </c>
      <c r="AU4" s="8">
        <v>0</v>
      </c>
      <c r="AV4" s="8">
        <v>3.9999999999999987</v>
      </c>
      <c r="AW4" s="8">
        <v>0</v>
      </c>
      <c r="AX4" s="8">
        <v>6</v>
      </c>
      <c r="AY4" s="8">
        <v>2.2142857142857144</v>
      </c>
      <c r="AZ4" s="8">
        <v>1.7857142857142856</v>
      </c>
      <c r="BA4" s="8">
        <v>13.999999999999996</v>
      </c>
      <c r="BB4" s="10">
        <v>0</v>
      </c>
      <c r="BC4" s="10">
        <v>0.3333333333333332</v>
      </c>
      <c r="BD4" s="10">
        <v>0</v>
      </c>
      <c r="BE4" s="10">
        <v>0.5</v>
      </c>
      <c r="BF4" s="10">
        <v>0.18452380952380953</v>
      </c>
      <c r="BG4" s="10">
        <v>0.14880952380952381</v>
      </c>
      <c r="BH4" s="10">
        <f>AVERAGE(BB4:BG4)</f>
        <v>0.19444444444444442</v>
      </c>
      <c r="BI4">
        <v>0</v>
      </c>
      <c r="BJ4">
        <v>3.9999999999999991</v>
      </c>
      <c r="BK4">
        <v>0</v>
      </c>
      <c r="BL4">
        <v>6.0000000000000009</v>
      </c>
      <c r="BM4">
        <v>0.92307692307692313</v>
      </c>
      <c r="BN4">
        <v>0.76923076923076927</v>
      </c>
      <c r="BO4" s="2">
        <v>11.692307692307693</v>
      </c>
      <c r="BP4" s="11">
        <v>0</v>
      </c>
      <c r="BQ4" s="11">
        <v>0.33333333333333326</v>
      </c>
      <c r="BR4" s="11">
        <v>0</v>
      </c>
      <c r="BS4" s="11">
        <v>0.50000000000000011</v>
      </c>
      <c r="BT4" s="11">
        <v>7.6923076923076927E-2</v>
      </c>
      <c r="BU4" s="11">
        <v>6.4102564102564111E-2</v>
      </c>
      <c r="BV4" s="10">
        <f>AVERAGE(BP4:BU4)</f>
        <v>0.1623931623931624</v>
      </c>
      <c r="BW4">
        <v>0</v>
      </c>
      <c r="BX4">
        <v>3.9999999999999987</v>
      </c>
      <c r="BY4">
        <v>0</v>
      </c>
      <c r="BZ4">
        <v>0</v>
      </c>
      <c r="CA4">
        <v>1.1428571428571428</v>
      </c>
      <c r="CB4">
        <v>0.2857142857142857</v>
      </c>
      <c r="CC4">
        <v>5.428571428571427</v>
      </c>
      <c r="CD4" s="11">
        <v>0</v>
      </c>
      <c r="CE4" s="11">
        <v>0.3333333333333332</v>
      </c>
      <c r="CF4" s="11">
        <v>0</v>
      </c>
      <c r="CG4" s="11">
        <v>0</v>
      </c>
      <c r="CH4" s="11">
        <v>9.5238095238095233E-2</v>
      </c>
      <c r="CI4" s="11">
        <v>2.3809523809523808E-2</v>
      </c>
      <c r="CJ4" s="10">
        <f>AVERAGE(CD4:CI4)</f>
        <v>7.5396825396825365E-2</v>
      </c>
      <c r="CK4" s="57">
        <f>SUM(R4+AF4+AT4+BH4+BV4+CJ4)/6</f>
        <v>0.25794922669922671</v>
      </c>
    </row>
    <row r="5" spans="1:89" x14ac:dyDescent="0.25">
      <c r="A5" s="1" t="s">
        <v>19</v>
      </c>
      <c r="B5" s="12" t="s">
        <v>32</v>
      </c>
      <c r="C5" t="s">
        <v>33</v>
      </c>
      <c r="E5" s="2"/>
      <c r="F5" s="2"/>
      <c r="G5" s="2"/>
      <c r="H5" s="2"/>
      <c r="I5" s="2">
        <v>2.7692307692307692</v>
      </c>
      <c r="J5" s="2"/>
      <c r="K5" s="2">
        <v>2.7692307692307692</v>
      </c>
      <c r="L5" s="13">
        <v>0</v>
      </c>
      <c r="M5" s="13">
        <v>0</v>
      </c>
      <c r="N5" s="13">
        <v>0</v>
      </c>
      <c r="O5" s="13">
        <v>0</v>
      </c>
      <c r="P5" s="13">
        <v>0.23076923076923075</v>
      </c>
      <c r="Q5" s="13">
        <v>0</v>
      </c>
      <c r="R5" s="13">
        <f>AVERAGE(L5:Q5)</f>
        <v>3.8461538461538457E-2</v>
      </c>
      <c r="S5" s="2">
        <v>0</v>
      </c>
      <c r="T5" s="2">
        <v>3.9999999999999987</v>
      </c>
      <c r="U5" s="2">
        <v>0</v>
      </c>
      <c r="V5" s="2">
        <v>0</v>
      </c>
      <c r="W5" s="2">
        <v>1.714285714285714</v>
      </c>
      <c r="X5" s="2">
        <v>0</v>
      </c>
      <c r="Y5" s="2">
        <v>5.7142857142857126</v>
      </c>
      <c r="Z5" s="11">
        <v>0</v>
      </c>
      <c r="AA5" s="11">
        <v>0.3333333333333332</v>
      </c>
      <c r="AB5" s="11">
        <v>0</v>
      </c>
      <c r="AC5" s="11">
        <v>0</v>
      </c>
      <c r="AD5" s="11">
        <v>0.14285714285714282</v>
      </c>
      <c r="AE5" s="11">
        <v>0</v>
      </c>
      <c r="AF5" s="11">
        <f>AVERAGE(Z5:AE5)</f>
        <v>7.9365079365079347E-2</v>
      </c>
      <c r="AG5" s="2">
        <v>3.0000000000000009</v>
      </c>
      <c r="AH5" s="2">
        <v>0</v>
      </c>
      <c r="AI5" s="2">
        <v>0</v>
      </c>
      <c r="AJ5" s="2">
        <v>0</v>
      </c>
      <c r="AK5" s="2">
        <v>2.4615384615384617</v>
      </c>
      <c r="AL5" s="2">
        <v>0</v>
      </c>
      <c r="AM5" s="2">
        <v>5.4615384615384626</v>
      </c>
      <c r="AN5" s="11">
        <v>0.25000000000000006</v>
      </c>
      <c r="AO5" s="11">
        <v>0</v>
      </c>
      <c r="AP5" s="11">
        <v>0</v>
      </c>
      <c r="AQ5" s="11">
        <v>0</v>
      </c>
      <c r="AR5" s="11">
        <v>0.20512820512820515</v>
      </c>
      <c r="AS5" s="11">
        <v>0</v>
      </c>
      <c r="AT5" s="11">
        <f>AVERAGE(AN5:AS5)</f>
        <v>7.5854700854700863E-2</v>
      </c>
      <c r="AU5" s="2">
        <v>4.1428571428571415</v>
      </c>
      <c r="AV5" s="2">
        <v>1.9999999999999993</v>
      </c>
      <c r="AW5" s="2">
        <v>0</v>
      </c>
      <c r="AX5" s="2">
        <v>0</v>
      </c>
      <c r="AY5" s="2">
        <v>1.1428571428571428</v>
      </c>
      <c r="AZ5" s="2">
        <v>0</v>
      </c>
      <c r="BA5" s="2">
        <v>7.2857142857142829</v>
      </c>
      <c r="BB5" s="11">
        <v>0.34523809523809512</v>
      </c>
      <c r="BC5" s="11">
        <v>0.1666666666666666</v>
      </c>
      <c r="BD5" s="11">
        <v>0</v>
      </c>
      <c r="BE5" s="11">
        <v>0</v>
      </c>
      <c r="BF5" s="11">
        <v>9.5238095238095233E-2</v>
      </c>
      <c r="BG5" s="11">
        <v>0</v>
      </c>
      <c r="BH5" s="11">
        <f>AVERAGE(BB5:BG5)</f>
        <v>0.10119047619047616</v>
      </c>
      <c r="BI5">
        <v>0</v>
      </c>
      <c r="BJ5">
        <v>0</v>
      </c>
      <c r="BK5">
        <v>0</v>
      </c>
      <c r="BL5">
        <v>0</v>
      </c>
      <c r="BM5">
        <v>1.6923076923076925</v>
      </c>
      <c r="BN5">
        <v>0</v>
      </c>
      <c r="BO5" s="2">
        <v>1.6923076923076925</v>
      </c>
      <c r="BP5" s="11">
        <v>0</v>
      </c>
      <c r="BQ5" s="11">
        <v>0</v>
      </c>
      <c r="BR5" s="11">
        <v>0</v>
      </c>
      <c r="BS5" s="11">
        <v>0</v>
      </c>
      <c r="BT5" s="11">
        <v>0.14102564102564105</v>
      </c>
      <c r="BU5" s="11">
        <v>0</v>
      </c>
      <c r="BV5" s="11">
        <f>AVERAGE(BP5:BU5)</f>
        <v>2.3504273504273508E-2</v>
      </c>
      <c r="BW5">
        <v>0</v>
      </c>
      <c r="BX5">
        <v>0</v>
      </c>
      <c r="BY5">
        <v>1.9999999999999993</v>
      </c>
      <c r="BZ5">
        <v>0.2857142857142857</v>
      </c>
      <c r="CA5">
        <v>8.0000000000000089</v>
      </c>
      <c r="CB5">
        <v>0</v>
      </c>
      <c r="CC5">
        <v>10.285714285714294</v>
      </c>
      <c r="CD5" s="11">
        <v>0</v>
      </c>
      <c r="CE5" s="11">
        <v>0</v>
      </c>
      <c r="CF5" s="11">
        <v>0.1666666666666666</v>
      </c>
      <c r="CG5" s="11">
        <v>2.3809523809523808E-2</v>
      </c>
      <c r="CH5" s="11">
        <v>0.66666666666666741</v>
      </c>
      <c r="CI5" s="11">
        <v>0</v>
      </c>
      <c r="CJ5" s="11">
        <f>AVERAGE(CD5:CI5)</f>
        <v>0.14285714285714299</v>
      </c>
      <c r="CK5" s="57">
        <f t="shared" ref="CK5:CK68" si="0">SUM(R5+AF5+AT5+BH5+BV5+CJ5)/6</f>
        <v>7.6872201872201895E-2</v>
      </c>
    </row>
    <row r="6" spans="1:89" s="7" customFormat="1" x14ac:dyDescent="0.25">
      <c r="A6" s="1" t="s">
        <v>19</v>
      </c>
      <c r="B6" t="s">
        <v>34</v>
      </c>
      <c r="C6" t="s">
        <v>35</v>
      </c>
      <c r="D6"/>
      <c r="E6" s="2"/>
      <c r="F6" s="2"/>
      <c r="G6" s="2"/>
      <c r="H6" s="2"/>
      <c r="I6" s="2"/>
      <c r="J6" s="2"/>
      <c r="K6" s="2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9">
        <f t="shared" ref="R6:R69" si="1">AVERAGE(L6:Q6)</f>
        <v>0</v>
      </c>
      <c r="S6" s="2"/>
      <c r="T6" s="2"/>
      <c r="U6" s="2"/>
      <c r="V6" s="2"/>
      <c r="W6" s="2"/>
      <c r="X6" s="2"/>
      <c r="Y6" s="2">
        <v>0</v>
      </c>
      <c r="Z6" s="11">
        <v>0</v>
      </c>
      <c r="AA6" s="11">
        <v>0</v>
      </c>
      <c r="AB6" s="11">
        <v>0</v>
      </c>
      <c r="AC6" s="11">
        <v>0</v>
      </c>
      <c r="AD6" s="11">
        <v>0</v>
      </c>
      <c r="AE6" s="11">
        <v>0</v>
      </c>
      <c r="AF6" s="10">
        <f t="shared" ref="AF6:AF69" si="2">AVERAGE(Z6:AE6)</f>
        <v>0</v>
      </c>
      <c r="AG6" s="2"/>
      <c r="AH6" s="2"/>
      <c r="AI6" s="2"/>
      <c r="AJ6" s="2"/>
      <c r="AK6" s="2"/>
      <c r="AL6" s="2"/>
      <c r="AM6" s="2">
        <v>0</v>
      </c>
      <c r="AN6" s="11">
        <v>0</v>
      </c>
      <c r="AO6" s="11">
        <v>0</v>
      </c>
      <c r="AP6" s="11">
        <v>0</v>
      </c>
      <c r="AQ6" s="11">
        <v>0</v>
      </c>
      <c r="AR6" s="11">
        <v>0</v>
      </c>
      <c r="AS6" s="11">
        <v>0</v>
      </c>
      <c r="AT6" s="10">
        <f t="shared" ref="AT6:AT69" si="3">AVERAGE(AN6:AS6)</f>
        <v>0</v>
      </c>
      <c r="AU6" s="2">
        <v>1.9999999999999993</v>
      </c>
      <c r="AV6" s="2">
        <v>7.0000000000000044</v>
      </c>
      <c r="AW6" s="2">
        <v>7.0000000000000009</v>
      </c>
      <c r="AX6" s="2">
        <v>7.0000000000000044</v>
      </c>
      <c r="AY6" s="2">
        <v>2.1428571428571423</v>
      </c>
      <c r="AZ6" s="2">
        <v>1.1428571428571428</v>
      </c>
      <c r="BA6" s="2">
        <v>26.285714285714292</v>
      </c>
      <c r="BB6" s="11">
        <v>0.1666666666666666</v>
      </c>
      <c r="BC6" s="11">
        <v>0.5833333333333337</v>
      </c>
      <c r="BD6" s="11">
        <v>0.58333333333333337</v>
      </c>
      <c r="BE6" s="11">
        <v>0.5833333333333337</v>
      </c>
      <c r="BF6" s="11">
        <v>0.17857142857142852</v>
      </c>
      <c r="BG6" s="11">
        <v>9.5238095238095233E-2</v>
      </c>
      <c r="BH6" s="10">
        <f t="shared" ref="BH6:BH69" si="4">AVERAGE(BB6:BG6)</f>
        <v>0.36507936507936517</v>
      </c>
      <c r="BI6">
        <v>7.0000000000000036</v>
      </c>
      <c r="BJ6">
        <v>6.0000000000000027</v>
      </c>
      <c r="BK6">
        <v>6.0000000000000027</v>
      </c>
      <c r="BL6">
        <v>3.9999999999999982</v>
      </c>
      <c r="BM6">
        <v>4.615384615384615</v>
      </c>
      <c r="BN6">
        <v>3.8461538461538445</v>
      </c>
      <c r="BO6" s="2">
        <v>31.461538461538463</v>
      </c>
      <c r="BP6" s="11">
        <v>0.58333333333333359</v>
      </c>
      <c r="BQ6" s="11">
        <v>0.50000000000000022</v>
      </c>
      <c r="BR6" s="11">
        <v>0.50000000000000022</v>
      </c>
      <c r="BS6" s="11">
        <v>0.3333333333333332</v>
      </c>
      <c r="BT6" s="11">
        <v>0.38461538461538458</v>
      </c>
      <c r="BU6" s="11">
        <v>0.32051282051282037</v>
      </c>
      <c r="BV6" s="10">
        <f t="shared" ref="BV6:BV68" si="5">AVERAGE(BP6:BU6)</f>
        <v>0.43696581196581202</v>
      </c>
      <c r="BW6">
        <v>1.9999999999999993</v>
      </c>
      <c r="BX6">
        <v>7.0000000000000044</v>
      </c>
      <c r="BY6">
        <v>1.9999999999999993</v>
      </c>
      <c r="BZ6">
        <v>6.0000000000000036</v>
      </c>
      <c r="CA6">
        <v>3.1428571428571423</v>
      </c>
      <c r="CB6">
        <v>4.1428571428571415</v>
      </c>
      <c r="CC6">
        <v>24.285714285714292</v>
      </c>
      <c r="CD6" s="11">
        <v>0.1666666666666666</v>
      </c>
      <c r="CE6" s="11">
        <v>0.5833333333333337</v>
      </c>
      <c r="CF6" s="11">
        <v>0.1666666666666666</v>
      </c>
      <c r="CG6" s="11">
        <v>0.50000000000000033</v>
      </c>
      <c r="CH6" s="11">
        <v>0.26190476190476186</v>
      </c>
      <c r="CI6" s="11">
        <v>0.34523809523809512</v>
      </c>
      <c r="CJ6" s="10">
        <f t="shared" ref="CJ6:CJ69" si="6">AVERAGE(CD6:CI6)</f>
        <v>0.33730158730158744</v>
      </c>
      <c r="CK6" s="57">
        <f t="shared" si="0"/>
        <v>0.18989112739112746</v>
      </c>
    </row>
    <row r="7" spans="1:89" x14ac:dyDescent="0.25">
      <c r="A7" s="1" t="s">
        <v>19</v>
      </c>
      <c r="B7" t="s">
        <v>36</v>
      </c>
      <c r="C7" t="s">
        <v>37</v>
      </c>
      <c r="E7" s="2"/>
      <c r="F7" s="2"/>
      <c r="G7" s="2"/>
      <c r="H7" s="2"/>
      <c r="I7" s="2"/>
      <c r="J7" s="2"/>
      <c r="K7" s="2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f t="shared" si="1"/>
        <v>0</v>
      </c>
      <c r="S7" s="2"/>
      <c r="T7" s="2"/>
      <c r="U7" s="2"/>
      <c r="V7" s="2"/>
      <c r="W7" s="2"/>
      <c r="X7" s="2"/>
      <c r="Y7" s="2">
        <v>0</v>
      </c>
      <c r="Z7" s="11">
        <v>0</v>
      </c>
      <c r="AA7" s="11">
        <v>0</v>
      </c>
      <c r="AB7" s="11">
        <v>0</v>
      </c>
      <c r="AC7" s="11">
        <v>0</v>
      </c>
      <c r="AD7" s="11">
        <v>0</v>
      </c>
      <c r="AE7" s="11">
        <v>0</v>
      </c>
      <c r="AF7" s="11">
        <f t="shared" si="2"/>
        <v>0</v>
      </c>
      <c r="AG7" s="2"/>
      <c r="AH7" s="2"/>
      <c r="AI7" s="2"/>
      <c r="AJ7" s="2"/>
      <c r="AK7" s="2">
        <v>2.6923076923076921</v>
      </c>
      <c r="AL7" s="2"/>
      <c r="AM7" s="2">
        <v>2.6923076923076921</v>
      </c>
      <c r="AN7" s="11">
        <v>0</v>
      </c>
      <c r="AO7" s="11">
        <v>0</v>
      </c>
      <c r="AP7" s="11">
        <v>0</v>
      </c>
      <c r="AQ7" s="11">
        <v>0</v>
      </c>
      <c r="AR7" s="11">
        <v>0.22435897435897434</v>
      </c>
      <c r="AS7" s="11">
        <v>0</v>
      </c>
      <c r="AT7" s="11">
        <f t="shared" si="3"/>
        <v>3.7393162393162392E-2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11">
        <v>0</v>
      </c>
      <c r="BC7" s="11">
        <v>0</v>
      </c>
      <c r="BD7" s="11">
        <v>0</v>
      </c>
      <c r="BE7" s="11">
        <v>0</v>
      </c>
      <c r="BF7" s="11">
        <v>0</v>
      </c>
      <c r="BG7" s="11">
        <v>0</v>
      </c>
      <c r="BH7" s="11">
        <f t="shared" si="4"/>
        <v>0</v>
      </c>
      <c r="BI7" t="e">
        <v>#N/A</v>
      </c>
      <c r="BO7" s="2"/>
      <c r="BP7" s="11"/>
      <c r="BQ7" s="11"/>
      <c r="BR7" s="11"/>
      <c r="BS7" s="11"/>
      <c r="BT7" s="11"/>
      <c r="BU7" s="11"/>
      <c r="BV7" s="11">
        <v>0</v>
      </c>
      <c r="CD7" s="11"/>
      <c r="CE7" s="11"/>
      <c r="CF7" s="11"/>
      <c r="CG7" s="11"/>
      <c r="CH7" s="11"/>
      <c r="CI7" s="11"/>
      <c r="CJ7" s="11">
        <v>0</v>
      </c>
      <c r="CK7" s="57">
        <f t="shared" si="0"/>
        <v>6.2321937321937323E-3</v>
      </c>
    </row>
    <row r="8" spans="1:89" x14ac:dyDescent="0.25">
      <c r="A8" s="1" t="s">
        <v>19</v>
      </c>
      <c r="B8" s="12" t="s">
        <v>38</v>
      </c>
      <c r="C8" t="s">
        <v>39</v>
      </c>
      <c r="E8" s="2"/>
      <c r="F8" s="2">
        <v>3.0769230769230784</v>
      </c>
      <c r="G8" s="2">
        <v>3.0000000000000013</v>
      </c>
      <c r="H8" s="2"/>
      <c r="I8" s="2">
        <v>4.0769230769230775</v>
      </c>
      <c r="J8" s="2"/>
      <c r="K8" s="2">
        <v>10.153846153846157</v>
      </c>
      <c r="L8" s="13">
        <v>0</v>
      </c>
      <c r="M8" s="13">
        <v>0.25641025641025655</v>
      </c>
      <c r="N8" s="13">
        <v>0.25000000000000011</v>
      </c>
      <c r="O8" s="13">
        <v>0</v>
      </c>
      <c r="P8" s="13">
        <v>0.33974358974358981</v>
      </c>
      <c r="Q8" s="13">
        <v>0</v>
      </c>
      <c r="R8" s="9">
        <f t="shared" si="1"/>
        <v>0.14102564102564108</v>
      </c>
      <c r="S8" s="2">
        <v>0</v>
      </c>
      <c r="T8" s="2">
        <v>1.9999999999999993</v>
      </c>
      <c r="U8" s="2">
        <v>1.9999999999999993</v>
      </c>
      <c r="V8" s="2">
        <v>0.99999999999999967</v>
      </c>
      <c r="W8" s="2">
        <v>2.5</v>
      </c>
      <c r="X8" s="2">
        <v>0</v>
      </c>
      <c r="Y8" s="2">
        <v>7.4999999999999982</v>
      </c>
      <c r="Z8" s="11">
        <v>0</v>
      </c>
      <c r="AA8" s="11">
        <v>0.1666666666666666</v>
      </c>
      <c r="AB8" s="11">
        <v>0.1666666666666666</v>
      </c>
      <c r="AC8" s="11">
        <v>8.3333333333333301E-2</v>
      </c>
      <c r="AD8" s="11">
        <v>0.20833333333333334</v>
      </c>
      <c r="AE8" s="11">
        <v>0</v>
      </c>
      <c r="AF8" s="10">
        <f t="shared" si="2"/>
        <v>0.10416666666666664</v>
      </c>
      <c r="AG8" s="2">
        <v>0</v>
      </c>
      <c r="AH8" s="2">
        <v>0</v>
      </c>
      <c r="AI8" s="2">
        <v>1.9999999999999991</v>
      </c>
      <c r="AJ8" s="2">
        <v>1.9999999999999991</v>
      </c>
      <c r="AK8" s="2">
        <v>0.76923076923076916</v>
      </c>
      <c r="AL8" s="2">
        <v>0</v>
      </c>
      <c r="AM8" s="2">
        <v>4.7692307692307674</v>
      </c>
      <c r="AN8" s="11">
        <v>0</v>
      </c>
      <c r="AO8" s="11">
        <v>0</v>
      </c>
      <c r="AP8" s="11">
        <v>0.1666666666666666</v>
      </c>
      <c r="AQ8" s="11">
        <v>0.1666666666666666</v>
      </c>
      <c r="AR8" s="11">
        <v>6.4102564102564097E-2</v>
      </c>
      <c r="AS8" s="11">
        <v>0</v>
      </c>
      <c r="AT8" s="10">
        <f t="shared" si="3"/>
        <v>6.6239316239316212E-2</v>
      </c>
      <c r="AU8" s="2">
        <v>0</v>
      </c>
      <c r="AV8" s="2">
        <v>3.0000000000000018</v>
      </c>
      <c r="AW8" s="2">
        <v>0.99999999999999967</v>
      </c>
      <c r="AX8" s="2">
        <v>0</v>
      </c>
      <c r="AY8" s="2">
        <v>2.5</v>
      </c>
      <c r="AZ8" s="2">
        <v>0</v>
      </c>
      <c r="BA8" s="2">
        <v>6.5000000000000018</v>
      </c>
      <c r="BB8" s="11">
        <v>0</v>
      </c>
      <c r="BC8" s="11">
        <v>0.25000000000000017</v>
      </c>
      <c r="BD8" s="11">
        <v>8.3333333333333301E-2</v>
      </c>
      <c r="BE8" s="11">
        <v>0</v>
      </c>
      <c r="BF8" s="11">
        <v>0.20833333333333334</v>
      </c>
      <c r="BG8" s="11">
        <v>0</v>
      </c>
      <c r="BH8" s="10">
        <f t="shared" si="4"/>
        <v>9.0277777777777804E-2</v>
      </c>
      <c r="BI8">
        <v>0</v>
      </c>
      <c r="BJ8">
        <v>0</v>
      </c>
      <c r="BK8">
        <v>1.9999999999999991</v>
      </c>
      <c r="BL8">
        <v>1.9999999999999991</v>
      </c>
      <c r="BM8">
        <v>2.6923076923076925</v>
      </c>
      <c r="BN8">
        <v>0</v>
      </c>
      <c r="BO8" s="2">
        <v>6.6923076923076907</v>
      </c>
      <c r="BP8" s="11">
        <v>0</v>
      </c>
      <c r="BQ8" s="11">
        <v>0</v>
      </c>
      <c r="BR8" s="11">
        <v>0.1666666666666666</v>
      </c>
      <c r="BS8" s="11">
        <v>0.1666666666666666</v>
      </c>
      <c r="BT8" s="11">
        <v>0.22435897435897437</v>
      </c>
      <c r="BU8" s="11">
        <v>0</v>
      </c>
      <c r="BV8" s="10">
        <f t="shared" si="5"/>
        <v>9.2948717948717938E-2</v>
      </c>
      <c r="BW8">
        <v>0</v>
      </c>
      <c r="BX8">
        <v>3.0000000000000018</v>
      </c>
      <c r="BY8">
        <v>1.9999999999999993</v>
      </c>
      <c r="BZ8">
        <v>0</v>
      </c>
      <c r="CA8">
        <v>2.1428571428571428</v>
      </c>
      <c r="CB8">
        <v>0</v>
      </c>
      <c r="CC8">
        <v>7.1428571428571441</v>
      </c>
      <c r="CD8" s="11">
        <v>0</v>
      </c>
      <c r="CE8" s="11">
        <v>0.25000000000000017</v>
      </c>
      <c r="CF8" s="11">
        <v>0.1666666666666666</v>
      </c>
      <c r="CG8" s="11">
        <v>0</v>
      </c>
      <c r="CH8" s="11">
        <v>0.17857142857142858</v>
      </c>
      <c r="CI8" s="11">
        <v>0</v>
      </c>
      <c r="CJ8" s="10">
        <f t="shared" si="6"/>
        <v>9.9206349206349229E-2</v>
      </c>
      <c r="CK8" s="57">
        <f t="shared" si="0"/>
        <v>9.8977411477411473E-2</v>
      </c>
    </row>
    <row r="9" spans="1:89" x14ac:dyDescent="0.25">
      <c r="A9" s="1" t="s">
        <v>19</v>
      </c>
      <c r="B9" s="12" t="s">
        <v>42</v>
      </c>
      <c r="C9" t="s">
        <v>43</v>
      </c>
      <c r="E9" s="2"/>
      <c r="F9" s="2">
        <v>1.9999999999999991</v>
      </c>
      <c r="G9" s="2">
        <v>0.99999999999999978</v>
      </c>
      <c r="H9" s="2"/>
      <c r="I9" s="2"/>
      <c r="J9" s="2">
        <v>1.2307692307692308</v>
      </c>
      <c r="K9" s="2">
        <v>4.2307692307692299</v>
      </c>
      <c r="L9" s="13">
        <v>0</v>
      </c>
      <c r="M9" s="13">
        <v>0.1666666666666666</v>
      </c>
      <c r="N9" s="13">
        <v>8.3333333333333315E-2</v>
      </c>
      <c r="O9" s="13">
        <v>0</v>
      </c>
      <c r="P9" s="13">
        <v>0</v>
      </c>
      <c r="Q9" s="13">
        <v>0.10256410256410257</v>
      </c>
      <c r="R9" s="13">
        <f t="shared" si="1"/>
        <v>5.8760683760683746E-2</v>
      </c>
      <c r="S9" s="2">
        <v>0</v>
      </c>
      <c r="T9" s="2">
        <v>0</v>
      </c>
      <c r="U9" s="2">
        <v>0.99999999999999967</v>
      </c>
      <c r="V9" s="2">
        <v>0</v>
      </c>
      <c r="W9" s="2">
        <v>0</v>
      </c>
      <c r="X9" s="2">
        <v>0</v>
      </c>
      <c r="Y9" s="2">
        <v>0.99999999999999967</v>
      </c>
      <c r="Z9" s="11">
        <v>0</v>
      </c>
      <c r="AA9" s="11">
        <v>0</v>
      </c>
      <c r="AB9" s="11">
        <v>8.3333333333333301E-2</v>
      </c>
      <c r="AC9" s="11">
        <v>0</v>
      </c>
      <c r="AD9" s="11">
        <v>0</v>
      </c>
      <c r="AE9" s="11">
        <v>0</v>
      </c>
      <c r="AF9" s="11">
        <f t="shared" si="2"/>
        <v>1.3888888888888883E-2</v>
      </c>
      <c r="AG9" s="2">
        <v>0.99999999999999978</v>
      </c>
      <c r="AH9" s="2">
        <v>0.99999999999999978</v>
      </c>
      <c r="AI9" s="2">
        <v>0</v>
      </c>
      <c r="AJ9" s="2">
        <v>3.0000000000000004</v>
      </c>
      <c r="AK9" s="2">
        <v>0</v>
      </c>
      <c r="AL9" s="2">
        <v>0</v>
      </c>
      <c r="AM9" s="2">
        <v>5</v>
      </c>
      <c r="AN9" s="11">
        <v>8.3333333333333315E-2</v>
      </c>
      <c r="AO9" s="11">
        <v>8.3333333333333315E-2</v>
      </c>
      <c r="AP9" s="11">
        <v>0</v>
      </c>
      <c r="AQ9" s="11">
        <v>0.25000000000000006</v>
      </c>
      <c r="AR9" s="11">
        <v>0</v>
      </c>
      <c r="AS9" s="11">
        <v>0</v>
      </c>
      <c r="AT9" s="11">
        <f t="shared" si="3"/>
        <v>6.9444444444444448E-2</v>
      </c>
      <c r="AU9" s="2">
        <v>0.99999999999999967</v>
      </c>
      <c r="AV9" s="2">
        <v>0</v>
      </c>
      <c r="AW9" s="2">
        <v>0</v>
      </c>
      <c r="AX9" s="2">
        <v>0</v>
      </c>
      <c r="AY9" s="2">
        <v>2.1428571428571428</v>
      </c>
      <c r="AZ9" s="2">
        <v>0</v>
      </c>
      <c r="BA9" s="2">
        <v>3.1428571428571423</v>
      </c>
      <c r="BB9" s="11">
        <v>8.3333333333333301E-2</v>
      </c>
      <c r="BC9" s="11">
        <v>0</v>
      </c>
      <c r="BD9" s="11">
        <v>0</v>
      </c>
      <c r="BE9" s="11">
        <v>0</v>
      </c>
      <c r="BF9" s="11">
        <v>0.17857142857142858</v>
      </c>
      <c r="BG9" s="11">
        <v>0</v>
      </c>
      <c r="BH9" s="11">
        <f t="shared" si="4"/>
        <v>4.3650793650793641E-2</v>
      </c>
      <c r="BI9">
        <v>1.9999999999999991</v>
      </c>
      <c r="BJ9">
        <v>0</v>
      </c>
      <c r="BK9">
        <v>0</v>
      </c>
      <c r="BL9">
        <v>0</v>
      </c>
      <c r="BM9">
        <v>1.9230769230769231</v>
      </c>
      <c r="BN9">
        <v>0.76923076923076927</v>
      </c>
      <c r="BO9" s="2">
        <v>4.6923076923076916</v>
      </c>
      <c r="BP9" s="11">
        <v>0.1666666666666666</v>
      </c>
      <c r="BQ9" s="11">
        <v>0</v>
      </c>
      <c r="BR9" s="11">
        <v>0</v>
      </c>
      <c r="BS9" s="11">
        <v>0</v>
      </c>
      <c r="BT9" s="11">
        <v>0.16025641025641027</v>
      </c>
      <c r="BU9" s="11">
        <v>6.4102564102564111E-2</v>
      </c>
      <c r="BV9" s="11">
        <f t="shared" si="5"/>
        <v>6.5170940170940161E-2</v>
      </c>
      <c r="BW9">
        <v>0.99999999999999967</v>
      </c>
      <c r="BX9">
        <v>0.99999999999999967</v>
      </c>
      <c r="BY9">
        <v>0.99999999999999967</v>
      </c>
      <c r="BZ9">
        <v>0</v>
      </c>
      <c r="CA9">
        <v>1.7857142857142858</v>
      </c>
      <c r="CB9">
        <v>0</v>
      </c>
      <c r="CC9">
        <v>4.7857142857142847</v>
      </c>
      <c r="CD9" s="11">
        <v>8.3333333333333301E-2</v>
      </c>
      <c r="CE9" s="11">
        <v>8.3333333333333301E-2</v>
      </c>
      <c r="CF9" s="11">
        <v>8.3333333333333301E-2</v>
      </c>
      <c r="CG9" s="11">
        <v>0</v>
      </c>
      <c r="CH9" s="11">
        <v>0.14880952380952381</v>
      </c>
      <c r="CI9" s="11">
        <v>0</v>
      </c>
      <c r="CJ9" s="11">
        <f t="shared" si="6"/>
        <v>6.6468253968253954E-2</v>
      </c>
      <c r="CK9" s="57">
        <f t="shared" si="0"/>
        <v>5.2897334147334142E-2</v>
      </c>
    </row>
    <row r="10" spans="1:89" s="7" customFormat="1" x14ac:dyDescent="0.25">
      <c r="A10" s="1" t="s">
        <v>19</v>
      </c>
      <c r="B10" s="12" t="s">
        <v>46</v>
      </c>
      <c r="C10" t="s">
        <v>47</v>
      </c>
      <c r="D10"/>
      <c r="E10" s="2">
        <v>8.1538461538461604</v>
      </c>
      <c r="F10" s="2">
        <v>8.0000000000000018</v>
      </c>
      <c r="G10" s="2">
        <v>8.461538461538467</v>
      </c>
      <c r="H10" s="2">
        <v>6.3076923076923093</v>
      </c>
      <c r="I10" s="2">
        <v>6.4615384615384626</v>
      </c>
      <c r="J10" s="2">
        <v>6.7692307692307683</v>
      </c>
      <c r="K10" s="2">
        <v>44.153846153846168</v>
      </c>
      <c r="L10" s="13">
        <v>0.67948717948718007</v>
      </c>
      <c r="M10" s="13">
        <v>0.66666666666666685</v>
      </c>
      <c r="N10" s="13">
        <v>0.70512820512820562</v>
      </c>
      <c r="O10" s="13">
        <v>0.52564102564102577</v>
      </c>
      <c r="P10" s="13">
        <v>0.53846153846153855</v>
      </c>
      <c r="Q10" s="13">
        <v>0.56410256410256399</v>
      </c>
      <c r="R10" s="9">
        <f t="shared" si="1"/>
        <v>0.6132478632478634</v>
      </c>
      <c r="S10" s="2">
        <v>6</v>
      </c>
      <c r="T10" s="2">
        <v>6</v>
      </c>
      <c r="U10" s="2">
        <v>10.142857142857146</v>
      </c>
      <c r="V10" s="2">
        <v>7.0000000000000044</v>
      </c>
      <c r="W10" s="2">
        <v>6.4285714285714279</v>
      </c>
      <c r="X10" s="2">
        <v>5.642857142857145</v>
      </c>
      <c r="Y10" s="2">
        <v>41.214285714285722</v>
      </c>
      <c r="Z10" s="11">
        <v>0.5</v>
      </c>
      <c r="AA10" s="11">
        <v>0.5</v>
      </c>
      <c r="AB10" s="11">
        <v>0.84523809523809545</v>
      </c>
      <c r="AC10" s="11">
        <v>0.5833333333333337</v>
      </c>
      <c r="AD10" s="11">
        <v>0.5357142857142857</v>
      </c>
      <c r="AE10" s="11">
        <v>0.4702380952380954</v>
      </c>
      <c r="AF10" s="10">
        <f t="shared" si="2"/>
        <v>0.572420634920635</v>
      </c>
      <c r="AG10" s="2">
        <v>6.0000000000000027</v>
      </c>
      <c r="AH10" s="2">
        <v>8.0000000000000018</v>
      </c>
      <c r="AI10" s="2">
        <v>6.0000000000000027</v>
      </c>
      <c r="AJ10" s="2">
        <v>3.9999999999999982</v>
      </c>
      <c r="AK10" s="2">
        <v>6.3076923076923084</v>
      </c>
      <c r="AL10" s="2">
        <v>5.2307692307692308</v>
      </c>
      <c r="AM10" s="2">
        <v>35.538461538461547</v>
      </c>
      <c r="AN10" s="11">
        <v>0.50000000000000022</v>
      </c>
      <c r="AO10" s="11">
        <v>0.66666666666666685</v>
      </c>
      <c r="AP10" s="11">
        <v>0.50000000000000022</v>
      </c>
      <c r="AQ10" s="11">
        <v>0.3333333333333332</v>
      </c>
      <c r="AR10" s="11">
        <v>0.52564102564102566</v>
      </c>
      <c r="AS10" s="11">
        <v>0.4358974358974359</v>
      </c>
      <c r="AT10" s="10">
        <f t="shared" si="3"/>
        <v>0.49358974358974361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11">
        <v>0</v>
      </c>
      <c r="BC10" s="11">
        <v>0</v>
      </c>
      <c r="BD10" s="11">
        <v>0</v>
      </c>
      <c r="BE10" s="11">
        <v>0</v>
      </c>
      <c r="BF10" s="11">
        <v>0</v>
      </c>
      <c r="BG10" s="11">
        <v>0</v>
      </c>
      <c r="BH10" s="10">
        <f t="shared" si="4"/>
        <v>0</v>
      </c>
      <c r="BI10"/>
      <c r="BJ10"/>
      <c r="BK10"/>
      <c r="BL10"/>
      <c r="BM10"/>
      <c r="BN10"/>
      <c r="BO10" s="2"/>
      <c r="BP10" s="11"/>
      <c r="BQ10" s="11"/>
      <c r="BR10" s="11"/>
      <c r="BS10" s="11"/>
      <c r="BT10" s="11"/>
      <c r="BU10" s="11"/>
      <c r="BV10" s="10">
        <v>0</v>
      </c>
      <c r="BW10"/>
      <c r="BX10"/>
      <c r="BY10"/>
      <c r="BZ10"/>
      <c r="CA10"/>
      <c r="CB10"/>
      <c r="CC10"/>
      <c r="CD10" s="11"/>
      <c r="CE10" s="11"/>
      <c r="CF10" s="11"/>
      <c r="CG10" s="11"/>
      <c r="CH10" s="11"/>
      <c r="CI10" s="11"/>
      <c r="CJ10" s="10">
        <v>0</v>
      </c>
      <c r="CK10" s="57">
        <f t="shared" si="0"/>
        <v>0.27987637362637369</v>
      </c>
    </row>
    <row r="11" spans="1:89" x14ac:dyDescent="0.25">
      <c r="A11" s="1" t="s">
        <v>19</v>
      </c>
      <c r="B11" s="12" t="s">
        <v>48</v>
      </c>
      <c r="C11" t="s">
        <v>49</v>
      </c>
      <c r="E11" s="2"/>
      <c r="F11" s="2"/>
      <c r="G11" s="2"/>
      <c r="H11" s="2"/>
      <c r="I11" s="2">
        <v>0.30769230769230771</v>
      </c>
      <c r="J11" s="2"/>
      <c r="K11" s="2">
        <v>0.30769230769230771</v>
      </c>
      <c r="L11" s="13">
        <v>0</v>
      </c>
      <c r="M11" s="13">
        <v>0</v>
      </c>
      <c r="N11" s="13">
        <v>0</v>
      </c>
      <c r="O11" s="13">
        <v>0</v>
      </c>
      <c r="P11" s="13">
        <v>2.5641025641025644E-2</v>
      </c>
      <c r="Q11" s="13">
        <v>0</v>
      </c>
      <c r="R11" s="13">
        <f t="shared" si="1"/>
        <v>4.2735042735042739E-3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f t="shared" si="2"/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11">
        <v>0</v>
      </c>
      <c r="AO11" s="11">
        <v>0</v>
      </c>
      <c r="AP11" s="11">
        <v>0</v>
      </c>
      <c r="AQ11" s="11">
        <v>0</v>
      </c>
      <c r="AR11" s="11">
        <v>0</v>
      </c>
      <c r="AS11" s="11">
        <v>0</v>
      </c>
      <c r="AT11" s="11">
        <f t="shared" si="3"/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11">
        <v>0</v>
      </c>
      <c r="BC11" s="11">
        <v>0</v>
      </c>
      <c r="BD11" s="11">
        <v>0</v>
      </c>
      <c r="BE11" s="11">
        <v>0</v>
      </c>
      <c r="BF11" s="11">
        <v>0</v>
      </c>
      <c r="BG11" s="11">
        <v>0</v>
      </c>
      <c r="BH11" s="11">
        <f t="shared" si="4"/>
        <v>0</v>
      </c>
      <c r="BO11" s="2"/>
      <c r="BP11" s="11"/>
      <c r="BQ11" s="11"/>
      <c r="BR11" s="11"/>
      <c r="BS11" s="11"/>
      <c r="BT11" s="11"/>
      <c r="BU11" s="11"/>
      <c r="BV11" s="11">
        <v>0</v>
      </c>
      <c r="CD11" s="11"/>
      <c r="CE11" s="11"/>
      <c r="CF11" s="11"/>
      <c r="CG11" s="11"/>
      <c r="CH11" s="11"/>
      <c r="CI11" s="11"/>
      <c r="CJ11" s="11">
        <v>0</v>
      </c>
      <c r="CK11" s="57">
        <f t="shared" si="0"/>
        <v>7.1225071225071229E-4</v>
      </c>
    </row>
    <row r="12" spans="1:89" x14ac:dyDescent="0.25">
      <c r="A12" s="1" t="s">
        <v>19</v>
      </c>
      <c r="B12" s="12" t="s">
        <v>50</v>
      </c>
      <c r="C12" t="s">
        <v>51</v>
      </c>
      <c r="E12" s="2"/>
      <c r="F12" s="2"/>
      <c r="G12" s="2"/>
      <c r="H12" s="2"/>
      <c r="I12" s="2">
        <v>2.1538461538461542</v>
      </c>
      <c r="J12" s="2">
        <v>1.8461538461538463</v>
      </c>
      <c r="K12" s="2">
        <v>4</v>
      </c>
      <c r="L12" s="13">
        <v>0</v>
      </c>
      <c r="M12" s="13">
        <v>0</v>
      </c>
      <c r="N12" s="13">
        <v>0</v>
      </c>
      <c r="O12" s="13">
        <v>0</v>
      </c>
      <c r="P12" s="13">
        <v>0.17948717948717952</v>
      </c>
      <c r="Q12" s="13">
        <v>0.15384615384615385</v>
      </c>
      <c r="R12" s="9">
        <f t="shared" si="1"/>
        <v>5.5555555555555559E-2</v>
      </c>
      <c r="S12" s="2">
        <v>0</v>
      </c>
      <c r="T12" s="2">
        <v>0</v>
      </c>
      <c r="U12" s="2">
        <v>0</v>
      </c>
      <c r="V12" s="2">
        <v>0</v>
      </c>
      <c r="W12" s="2">
        <v>1.714285714285714</v>
      </c>
      <c r="X12" s="2">
        <v>1.9999999999999996</v>
      </c>
      <c r="Y12" s="2">
        <v>3.7142857142857135</v>
      </c>
      <c r="Z12" s="11">
        <v>0</v>
      </c>
      <c r="AA12" s="11">
        <v>0</v>
      </c>
      <c r="AB12" s="11">
        <v>0</v>
      </c>
      <c r="AC12" s="11">
        <v>0</v>
      </c>
      <c r="AD12" s="11">
        <v>0.14285714285714282</v>
      </c>
      <c r="AE12" s="11">
        <v>0.16666666666666663</v>
      </c>
      <c r="AF12" s="10">
        <f t="shared" si="2"/>
        <v>5.1587301587301571E-2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v>0</v>
      </c>
      <c r="AS12" s="11">
        <v>0</v>
      </c>
      <c r="AT12" s="10">
        <f t="shared" si="3"/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2.2857142857142851</v>
      </c>
      <c r="BA12" s="2">
        <v>2.2857142857142851</v>
      </c>
      <c r="BB12" s="11">
        <v>0</v>
      </c>
      <c r="BC12" s="11">
        <v>0</v>
      </c>
      <c r="BD12" s="11">
        <v>0</v>
      </c>
      <c r="BE12" s="11">
        <v>0</v>
      </c>
      <c r="BF12" s="11">
        <v>0</v>
      </c>
      <c r="BG12" s="11">
        <v>0.19047619047619044</v>
      </c>
      <c r="BH12" s="10">
        <f t="shared" si="4"/>
        <v>3.1746031746031737E-2</v>
      </c>
      <c r="BO12" s="2"/>
      <c r="BP12" s="11"/>
      <c r="BQ12" s="11"/>
      <c r="BR12" s="11"/>
      <c r="BS12" s="11"/>
      <c r="BT12" s="11"/>
      <c r="BU12" s="11"/>
      <c r="BV12" s="10">
        <v>0</v>
      </c>
      <c r="CD12" s="11"/>
      <c r="CE12" s="11"/>
      <c r="CF12" s="11"/>
      <c r="CG12" s="11"/>
      <c r="CH12" s="11"/>
      <c r="CI12" s="11"/>
      <c r="CJ12" s="10">
        <v>0</v>
      </c>
      <c r="CK12" s="57">
        <f t="shared" si="0"/>
        <v>2.3148148148148143E-2</v>
      </c>
    </row>
    <row r="13" spans="1:89" s="7" customFormat="1" x14ac:dyDescent="0.25">
      <c r="A13" s="1" t="s">
        <v>19</v>
      </c>
      <c r="B13" s="12" t="s">
        <v>52</v>
      </c>
      <c r="C13" t="s">
        <v>53</v>
      </c>
      <c r="D13"/>
      <c r="E13" s="2">
        <v>6.3846153846153797</v>
      </c>
      <c r="F13" s="2">
        <v>4.0000000000000036</v>
      </c>
      <c r="G13" s="2">
        <v>5</v>
      </c>
      <c r="H13" s="2">
        <v>6.9999999999999929</v>
      </c>
      <c r="I13" s="2">
        <v>2.6923076923076925</v>
      </c>
      <c r="J13" s="2"/>
      <c r="K13" s="2">
        <v>25.07692307692307</v>
      </c>
      <c r="L13" s="13">
        <v>0.5320512820512816</v>
      </c>
      <c r="M13" s="13">
        <v>0.33333333333333365</v>
      </c>
      <c r="N13" s="13">
        <v>0.41666666666666669</v>
      </c>
      <c r="O13" s="13">
        <v>0.5833333333333327</v>
      </c>
      <c r="P13" s="13">
        <v>0.22435897435897437</v>
      </c>
      <c r="Q13" s="13">
        <v>0</v>
      </c>
      <c r="R13" s="13">
        <f t="shared" si="1"/>
        <v>0.34829059829059816</v>
      </c>
      <c r="S13" s="2">
        <v>5.9999999999999973</v>
      </c>
      <c r="T13" s="2">
        <v>5.0000000000000009</v>
      </c>
      <c r="U13" s="2">
        <v>0</v>
      </c>
      <c r="V13" s="2">
        <v>4.0000000000000044</v>
      </c>
      <c r="W13" s="2">
        <v>1.7857142857142854</v>
      </c>
      <c r="X13" s="2">
        <v>0</v>
      </c>
      <c r="Y13" s="2">
        <v>16.785714285714288</v>
      </c>
      <c r="Z13" s="11">
        <v>0.49999999999999978</v>
      </c>
      <c r="AA13" s="11">
        <v>0.41666666666666674</v>
      </c>
      <c r="AB13" s="11">
        <v>0</v>
      </c>
      <c r="AC13" s="11">
        <v>0.3333333333333337</v>
      </c>
      <c r="AD13" s="11">
        <v>0.14880952380952378</v>
      </c>
      <c r="AE13" s="11">
        <v>0</v>
      </c>
      <c r="AF13" s="11">
        <f t="shared" si="2"/>
        <v>0.23313492063492067</v>
      </c>
      <c r="AG13" s="2">
        <v>5.0769230769230766</v>
      </c>
      <c r="AH13" s="2">
        <v>4.0000000000000036</v>
      </c>
      <c r="AI13" s="2">
        <v>0</v>
      </c>
      <c r="AJ13" s="2">
        <v>3.0000000000000013</v>
      </c>
      <c r="AK13" s="2">
        <v>4.0769230769230766</v>
      </c>
      <c r="AL13" s="2">
        <v>0</v>
      </c>
      <c r="AM13" s="2">
        <v>16.15384615384616</v>
      </c>
      <c r="AN13" s="11">
        <v>0.42307692307692307</v>
      </c>
      <c r="AO13" s="11">
        <v>0.33333333333333365</v>
      </c>
      <c r="AP13" s="11">
        <v>0</v>
      </c>
      <c r="AQ13" s="11">
        <v>0.25000000000000011</v>
      </c>
      <c r="AR13" s="11">
        <v>0.3397435897435897</v>
      </c>
      <c r="AS13" s="11">
        <v>0</v>
      </c>
      <c r="AT13" s="11">
        <f t="shared" si="3"/>
        <v>0.22435897435897442</v>
      </c>
      <c r="AU13" s="2">
        <v>5.9999999999999973</v>
      </c>
      <c r="AV13" s="2">
        <v>6.9999999999999938</v>
      </c>
      <c r="AW13" s="2">
        <v>0.99999999999999967</v>
      </c>
      <c r="AX13" s="2">
        <v>0</v>
      </c>
      <c r="AY13" s="2">
        <v>2.1428571428571423</v>
      </c>
      <c r="AZ13" s="2">
        <v>0</v>
      </c>
      <c r="BA13" s="2">
        <v>16.142857142857132</v>
      </c>
      <c r="BB13" s="11">
        <v>0.49999999999999978</v>
      </c>
      <c r="BC13" s="11">
        <v>0.58333333333333282</v>
      </c>
      <c r="BD13" s="11">
        <v>8.3333333333333301E-2</v>
      </c>
      <c r="BE13" s="11">
        <v>0</v>
      </c>
      <c r="BF13" s="11">
        <v>0.17857142857142852</v>
      </c>
      <c r="BG13" s="11">
        <v>0</v>
      </c>
      <c r="BH13" s="11">
        <f t="shared" si="4"/>
        <v>0.22420634920634908</v>
      </c>
      <c r="BI13">
        <v>5.7692307692307665</v>
      </c>
      <c r="BJ13">
        <v>5</v>
      </c>
      <c r="BK13">
        <v>3.7692307692307723</v>
      </c>
      <c r="BL13">
        <v>0</v>
      </c>
      <c r="BM13">
        <v>2.3076923076923079</v>
      </c>
      <c r="BN13">
        <v>0</v>
      </c>
      <c r="BO13" s="2">
        <v>16.846153846153847</v>
      </c>
      <c r="BP13" s="11">
        <v>0.48076923076923056</v>
      </c>
      <c r="BQ13" s="11">
        <v>0.41666666666666669</v>
      </c>
      <c r="BR13" s="11">
        <v>0.31410256410256437</v>
      </c>
      <c r="BS13" s="11">
        <v>0</v>
      </c>
      <c r="BT13" s="11">
        <v>0.19230769230769232</v>
      </c>
      <c r="BU13" s="11">
        <v>0</v>
      </c>
      <c r="BV13" s="11">
        <f t="shared" si="5"/>
        <v>0.233974358974359</v>
      </c>
      <c r="BW13">
        <v>8.0714285714285623</v>
      </c>
      <c r="BX13">
        <v>5.0000000000000009</v>
      </c>
      <c r="BY13">
        <v>4.0000000000000044</v>
      </c>
      <c r="BZ13">
        <v>0</v>
      </c>
      <c r="CA13">
        <v>3.214285714285714</v>
      </c>
      <c r="CB13">
        <v>0</v>
      </c>
      <c r="CC13">
        <v>20.285714285714281</v>
      </c>
      <c r="CD13" s="11">
        <v>0.67261904761904689</v>
      </c>
      <c r="CE13" s="11">
        <v>0.41666666666666674</v>
      </c>
      <c r="CF13" s="11">
        <v>0.3333333333333337</v>
      </c>
      <c r="CG13" s="11">
        <v>0</v>
      </c>
      <c r="CH13" s="11">
        <v>0.26785714285714285</v>
      </c>
      <c r="CI13" s="11">
        <v>0</v>
      </c>
      <c r="CJ13" s="11">
        <f t="shared" si="6"/>
        <v>0.28174603174603169</v>
      </c>
      <c r="CK13" s="57">
        <f t="shared" si="0"/>
        <v>0.25761853886853886</v>
      </c>
    </row>
    <row r="14" spans="1:89" x14ac:dyDescent="0.25">
      <c r="A14" s="1" t="s">
        <v>19</v>
      </c>
      <c r="B14" s="12" t="s">
        <v>54</v>
      </c>
      <c r="C14" t="s">
        <v>55</v>
      </c>
      <c r="E14" s="2"/>
      <c r="F14" s="2">
        <v>3.0000000000000013</v>
      </c>
      <c r="G14" s="2">
        <v>1.9999999999999991</v>
      </c>
      <c r="H14" s="2">
        <v>4.0000000000000036</v>
      </c>
      <c r="I14" s="2">
        <v>5.0000000000000009</v>
      </c>
      <c r="J14" s="2">
        <v>4.2307692307692317</v>
      </c>
      <c r="K14" s="2">
        <v>18.230769230769234</v>
      </c>
      <c r="L14" s="13">
        <v>0</v>
      </c>
      <c r="M14" s="13">
        <v>0.25000000000000011</v>
      </c>
      <c r="N14" s="13">
        <v>0.1666666666666666</v>
      </c>
      <c r="O14" s="13">
        <v>0.33333333333333365</v>
      </c>
      <c r="P14" s="13">
        <v>0.41666666666666674</v>
      </c>
      <c r="Q14" s="13">
        <v>0.35256410256410264</v>
      </c>
      <c r="R14" s="9">
        <f t="shared" si="1"/>
        <v>0.2532051282051283</v>
      </c>
      <c r="S14" s="2">
        <v>5.9999999999999973</v>
      </c>
      <c r="T14" s="2">
        <v>5.9999999999999973</v>
      </c>
      <c r="U14" s="2">
        <v>5.9999999999999973</v>
      </c>
      <c r="V14" s="2">
        <v>3.0000000000000018</v>
      </c>
      <c r="W14" s="2">
        <v>6.4285714285714288</v>
      </c>
      <c r="X14" s="2">
        <v>0</v>
      </c>
      <c r="Y14" s="2">
        <v>27.428571428571423</v>
      </c>
      <c r="Z14" s="11">
        <v>0.49999999999999978</v>
      </c>
      <c r="AA14" s="11">
        <v>0.49999999999999978</v>
      </c>
      <c r="AB14" s="11">
        <v>0.49999999999999978</v>
      </c>
      <c r="AC14" s="11">
        <v>0.25000000000000017</v>
      </c>
      <c r="AD14" s="11">
        <v>0.5357142857142857</v>
      </c>
      <c r="AE14" s="11">
        <v>0</v>
      </c>
      <c r="AF14" s="10">
        <f t="shared" si="2"/>
        <v>0.38095238095238088</v>
      </c>
      <c r="AG14" s="2">
        <v>5.9999999999999964</v>
      </c>
      <c r="AH14" s="2">
        <v>5</v>
      </c>
      <c r="AI14" s="2">
        <v>3.0000000000000013</v>
      </c>
      <c r="AJ14" s="2">
        <v>0</v>
      </c>
      <c r="AK14" s="2">
        <v>5.384615384615385</v>
      </c>
      <c r="AL14" s="2">
        <v>0</v>
      </c>
      <c r="AM14" s="2">
        <v>19.384615384615383</v>
      </c>
      <c r="AN14" s="11">
        <v>0.49999999999999972</v>
      </c>
      <c r="AO14" s="11">
        <v>0.41666666666666669</v>
      </c>
      <c r="AP14" s="11">
        <v>0.25000000000000011</v>
      </c>
      <c r="AQ14" s="11">
        <v>0</v>
      </c>
      <c r="AR14" s="11">
        <v>0.44871794871794873</v>
      </c>
      <c r="AS14" s="11">
        <v>0</v>
      </c>
      <c r="AT14" s="10">
        <f t="shared" si="3"/>
        <v>0.26923076923076922</v>
      </c>
      <c r="AU14" s="2">
        <v>3.0000000000000018</v>
      </c>
      <c r="AV14" s="2">
        <v>8.9999999999999876</v>
      </c>
      <c r="AW14" s="2">
        <v>0</v>
      </c>
      <c r="AX14" s="2">
        <v>0</v>
      </c>
      <c r="AY14" s="2">
        <v>1.7857142857142851</v>
      </c>
      <c r="AZ14" s="2">
        <v>0</v>
      </c>
      <c r="BA14" s="2">
        <v>13.785714285714274</v>
      </c>
      <c r="BB14" s="11">
        <v>0.25000000000000017</v>
      </c>
      <c r="BC14" s="11">
        <v>0.749999999999999</v>
      </c>
      <c r="BD14" s="11">
        <v>0</v>
      </c>
      <c r="BE14" s="11">
        <v>0</v>
      </c>
      <c r="BF14" s="11">
        <v>0.14880952380952375</v>
      </c>
      <c r="BG14" s="11">
        <v>0</v>
      </c>
      <c r="BH14" s="10">
        <f t="shared" si="4"/>
        <v>0.19146825396825382</v>
      </c>
      <c r="BI14">
        <v>4.0000000000000036</v>
      </c>
      <c r="BJ14">
        <v>7.7692307692307594</v>
      </c>
      <c r="BK14">
        <v>0</v>
      </c>
      <c r="BL14">
        <v>0</v>
      </c>
      <c r="BM14">
        <v>3.0769230769230771</v>
      </c>
      <c r="BN14">
        <v>0</v>
      </c>
      <c r="BO14" s="2">
        <v>14.84615384615384</v>
      </c>
      <c r="BP14" s="11">
        <v>0.33333333333333365</v>
      </c>
      <c r="BQ14" s="11">
        <v>0.64743589743589658</v>
      </c>
      <c r="BR14" s="11">
        <v>0</v>
      </c>
      <c r="BS14" s="11">
        <v>0</v>
      </c>
      <c r="BT14" s="11">
        <v>0.25641025641025644</v>
      </c>
      <c r="BU14" s="11">
        <v>0</v>
      </c>
      <c r="BV14" s="10">
        <f t="shared" si="5"/>
        <v>0.2061965811965811</v>
      </c>
      <c r="BW14">
        <v>1.9999999999999993</v>
      </c>
      <c r="BX14">
        <v>7.9999999999999902</v>
      </c>
      <c r="BY14">
        <v>1.9999999999999993</v>
      </c>
      <c r="BZ14">
        <v>0</v>
      </c>
      <c r="CA14">
        <v>2.8571428571428568</v>
      </c>
      <c r="CB14">
        <v>0</v>
      </c>
      <c r="CC14">
        <v>14.857142857142847</v>
      </c>
      <c r="CD14" s="11">
        <v>0.1666666666666666</v>
      </c>
      <c r="CE14" s="11">
        <v>0.66666666666666585</v>
      </c>
      <c r="CF14" s="11">
        <v>0.1666666666666666</v>
      </c>
      <c r="CG14" s="11">
        <v>0</v>
      </c>
      <c r="CH14" s="11">
        <v>0.23809523809523805</v>
      </c>
      <c r="CI14" s="11">
        <v>0</v>
      </c>
      <c r="CJ14" s="10">
        <f t="shared" si="6"/>
        <v>0.2063492063492062</v>
      </c>
      <c r="CK14" s="57">
        <f t="shared" si="0"/>
        <v>0.25123371998371991</v>
      </c>
    </row>
    <row r="15" spans="1:89" x14ac:dyDescent="0.25">
      <c r="A15" s="1" t="s">
        <v>19</v>
      </c>
      <c r="B15" s="12" t="s">
        <v>56</v>
      </c>
      <c r="C15" t="s">
        <v>57</v>
      </c>
      <c r="E15" s="2"/>
      <c r="F15" s="2">
        <v>1.9999999999999991</v>
      </c>
      <c r="G15" s="2"/>
      <c r="H15" s="2"/>
      <c r="I15" s="2"/>
      <c r="J15" s="2"/>
      <c r="K15" s="2">
        <v>1.9999999999999991</v>
      </c>
      <c r="L15" s="13">
        <v>0</v>
      </c>
      <c r="M15" s="13">
        <v>0.1666666666666666</v>
      </c>
      <c r="N15" s="13">
        <v>0</v>
      </c>
      <c r="O15" s="13">
        <v>0</v>
      </c>
      <c r="P15" s="13">
        <v>0</v>
      </c>
      <c r="Q15" s="13">
        <v>0</v>
      </c>
      <c r="R15" s="13">
        <f t="shared" si="1"/>
        <v>2.7777777777777766E-2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f t="shared" si="2"/>
        <v>0</v>
      </c>
      <c r="AG15" s="2">
        <v>0</v>
      </c>
      <c r="AH15" s="2">
        <v>0</v>
      </c>
      <c r="AI15" s="2">
        <v>0</v>
      </c>
      <c r="AJ15" s="2">
        <v>0</v>
      </c>
      <c r="AK15" s="2">
        <v>0.76923076923076927</v>
      </c>
      <c r="AL15" s="2">
        <v>0</v>
      </c>
      <c r="AM15" s="2">
        <v>0.76923076923076927</v>
      </c>
      <c r="AN15" s="11">
        <v>0</v>
      </c>
      <c r="AO15" s="11">
        <v>0</v>
      </c>
      <c r="AP15" s="11">
        <v>0</v>
      </c>
      <c r="AQ15" s="11">
        <v>0</v>
      </c>
      <c r="AR15" s="11">
        <v>6.4102564102564111E-2</v>
      </c>
      <c r="AS15" s="11">
        <v>0</v>
      </c>
      <c r="AT15" s="11">
        <f t="shared" si="3"/>
        <v>1.0683760683760686E-2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11">
        <v>0</v>
      </c>
      <c r="BC15" s="11">
        <v>0</v>
      </c>
      <c r="BD15" s="11">
        <v>0</v>
      </c>
      <c r="BE15" s="11">
        <v>0</v>
      </c>
      <c r="BF15" s="11">
        <v>0</v>
      </c>
      <c r="BG15" s="11">
        <v>0</v>
      </c>
      <c r="BH15" s="11">
        <f t="shared" si="4"/>
        <v>0</v>
      </c>
      <c r="BO15" s="2"/>
      <c r="BP15" s="11"/>
      <c r="BQ15" s="11"/>
      <c r="BR15" s="11"/>
      <c r="BS15" s="11"/>
      <c r="BT15" s="11"/>
      <c r="BU15" s="11"/>
      <c r="BV15" s="11">
        <v>0</v>
      </c>
      <c r="CD15" s="11"/>
      <c r="CE15" s="11"/>
      <c r="CF15" s="11"/>
      <c r="CG15" s="11"/>
      <c r="CH15" s="11"/>
      <c r="CI15" s="11"/>
      <c r="CJ15" s="11">
        <v>0</v>
      </c>
      <c r="CK15" s="57">
        <f t="shared" si="0"/>
        <v>6.4102564102564083E-3</v>
      </c>
    </row>
    <row r="16" spans="1:89" x14ac:dyDescent="0.25">
      <c r="A16" s="1" t="s">
        <v>19</v>
      </c>
      <c r="B16" s="12" t="s">
        <v>58</v>
      </c>
      <c r="C16" t="s">
        <v>59</v>
      </c>
      <c r="E16" s="2"/>
      <c r="F16" s="2"/>
      <c r="G16" s="2"/>
      <c r="H16" s="2"/>
      <c r="I16" s="2">
        <v>1.3076923076923077</v>
      </c>
      <c r="J16" s="2">
        <v>1.7692307692307692</v>
      </c>
      <c r="K16" s="2">
        <v>3.0769230769230766</v>
      </c>
      <c r="L16" s="13">
        <v>0</v>
      </c>
      <c r="M16" s="13">
        <v>0</v>
      </c>
      <c r="N16" s="13">
        <v>0</v>
      </c>
      <c r="O16" s="13">
        <v>0</v>
      </c>
      <c r="P16" s="13">
        <v>0.10897435897435898</v>
      </c>
      <c r="Q16" s="13">
        <v>0.14743589743589744</v>
      </c>
      <c r="R16" s="9">
        <f t="shared" si="1"/>
        <v>4.2735042735042729E-2</v>
      </c>
      <c r="S16" s="2">
        <v>0</v>
      </c>
      <c r="T16" s="2">
        <v>0</v>
      </c>
      <c r="U16" s="2">
        <v>0</v>
      </c>
      <c r="V16" s="2">
        <v>0</v>
      </c>
      <c r="W16" s="2">
        <v>0.2857142857142857</v>
      </c>
      <c r="X16" s="2">
        <v>0.5714285714285714</v>
      </c>
      <c r="Y16" s="2">
        <v>0.8571428571428571</v>
      </c>
      <c r="Z16" s="11">
        <v>0</v>
      </c>
      <c r="AA16" s="11">
        <v>0</v>
      </c>
      <c r="AB16" s="11">
        <v>0</v>
      </c>
      <c r="AC16" s="11">
        <v>0</v>
      </c>
      <c r="AD16" s="11">
        <v>2.3809523809523808E-2</v>
      </c>
      <c r="AE16" s="11">
        <v>4.7619047619047616E-2</v>
      </c>
      <c r="AF16" s="10">
        <f t="shared" si="2"/>
        <v>1.1904761904761904E-2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0.92307692307692313</v>
      </c>
      <c r="AM16" s="2">
        <v>0.92307692307692313</v>
      </c>
      <c r="AN16" s="11">
        <v>0</v>
      </c>
      <c r="AO16" s="11">
        <v>0</v>
      </c>
      <c r="AP16" s="11">
        <v>0</v>
      </c>
      <c r="AQ16" s="11">
        <v>0</v>
      </c>
      <c r="AR16" s="11">
        <v>0</v>
      </c>
      <c r="AS16" s="11">
        <v>7.6923076923076927E-2</v>
      </c>
      <c r="AT16" s="10">
        <f t="shared" si="3"/>
        <v>1.2820512820512822E-2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11">
        <v>0</v>
      </c>
      <c r="BC16" s="11">
        <v>0</v>
      </c>
      <c r="BD16" s="11">
        <v>0</v>
      </c>
      <c r="BE16" s="11">
        <v>0</v>
      </c>
      <c r="BF16" s="11">
        <v>0</v>
      </c>
      <c r="BG16" s="11">
        <v>0</v>
      </c>
      <c r="BH16" s="10">
        <f t="shared" si="4"/>
        <v>0</v>
      </c>
      <c r="BI16">
        <v>0</v>
      </c>
      <c r="BJ16">
        <v>0</v>
      </c>
      <c r="BK16">
        <v>0</v>
      </c>
      <c r="BL16">
        <v>0</v>
      </c>
      <c r="BM16">
        <v>0.30769230769230771</v>
      </c>
      <c r="BN16">
        <v>0.30769230769230771</v>
      </c>
      <c r="BO16" s="2">
        <v>0.61538461538461542</v>
      </c>
      <c r="BP16" s="11">
        <v>0</v>
      </c>
      <c r="BQ16" s="11">
        <v>0</v>
      </c>
      <c r="BR16" s="11">
        <v>0</v>
      </c>
      <c r="BS16" s="11">
        <v>0</v>
      </c>
      <c r="BT16" s="11">
        <v>2.5641025641025644E-2</v>
      </c>
      <c r="BU16" s="11">
        <v>2.5641025641025644E-2</v>
      </c>
      <c r="BV16" s="10">
        <f t="shared" si="5"/>
        <v>8.5470085470085479E-3</v>
      </c>
      <c r="CD16" s="11"/>
      <c r="CE16" s="11"/>
      <c r="CF16" s="11"/>
      <c r="CG16" s="11"/>
      <c r="CH16" s="11"/>
      <c r="CI16" s="11"/>
      <c r="CJ16" s="10">
        <v>0</v>
      </c>
      <c r="CK16" s="57">
        <f t="shared" si="0"/>
        <v>1.2667887667887666E-2</v>
      </c>
    </row>
    <row r="17" spans="1:89" x14ac:dyDescent="0.25">
      <c r="A17" s="1" t="s">
        <v>19</v>
      </c>
      <c r="B17" s="12" t="s">
        <v>60</v>
      </c>
      <c r="C17" t="s">
        <v>61</v>
      </c>
      <c r="E17" s="2">
        <v>3.2307692307692317</v>
      </c>
      <c r="F17" s="2">
        <v>2.1538461538461533</v>
      </c>
      <c r="G17" s="2">
        <v>1.9999999999999996</v>
      </c>
      <c r="H17" s="2">
        <v>4.1538461538461524</v>
      </c>
      <c r="I17" s="2">
        <v>1.9230769230769231</v>
      </c>
      <c r="J17" s="2"/>
      <c r="K17" s="2">
        <v>13.46153846153846</v>
      </c>
      <c r="L17" s="13">
        <v>0.26923076923076933</v>
      </c>
      <c r="M17" s="13">
        <v>0.17948717948717943</v>
      </c>
      <c r="N17" s="13">
        <v>0.16666666666666663</v>
      </c>
      <c r="O17" s="13">
        <v>0.34615384615384603</v>
      </c>
      <c r="P17" s="13">
        <v>0.16025641025641027</v>
      </c>
      <c r="Q17" s="13">
        <v>0</v>
      </c>
      <c r="R17" s="13">
        <f t="shared" si="1"/>
        <v>0.18696581196581197</v>
      </c>
      <c r="S17" s="2">
        <v>1.9999999999999993</v>
      </c>
      <c r="T17" s="2">
        <v>6.0000000000000036</v>
      </c>
      <c r="U17" s="2">
        <v>5.0000000000000009</v>
      </c>
      <c r="V17" s="2">
        <v>3.9999999999999987</v>
      </c>
      <c r="W17" s="2">
        <v>1.9999999999999993</v>
      </c>
      <c r="X17" s="2">
        <v>0</v>
      </c>
      <c r="Y17" s="2">
        <v>19.000000000000004</v>
      </c>
      <c r="Z17" s="11">
        <v>0.1666666666666666</v>
      </c>
      <c r="AA17" s="11">
        <v>0.50000000000000033</v>
      </c>
      <c r="AB17" s="11">
        <v>0.41666666666666674</v>
      </c>
      <c r="AC17" s="11">
        <v>0.3333333333333332</v>
      </c>
      <c r="AD17" s="11">
        <v>0.1666666666666666</v>
      </c>
      <c r="AE17" s="11">
        <v>0</v>
      </c>
      <c r="AF17" s="11">
        <f t="shared" si="2"/>
        <v>0.2638888888888889</v>
      </c>
      <c r="AG17" s="2">
        <v>1.9999999999999996</v>
      </c>
      <c r="AH17" s="2">
        <v>3.9999999999999982</v>
      </c>
      <c r="AI17" s="2">
        <v>8.0000000000000071</v>
      </c>
      <c r="AJ17" s="2">
        <v>1.9999999999999996</v>
      </c>
      <c r="AK17" s="2">
        <v>1.9999999999999996</v>
      </c>
      <c r="AL17" s="2">
        <v>0</v>
      </c>
      <c r="AM17" s="2">
        <v>18.000000000000004</v>
      </c>
      <c r="AN17" s="11">
        <v>0.16666666666666663</v>
      </c>
      <c r="AO17" s="11">
        <v>0.3333333333333332</v>
      </c>
      <c r="AP17" s="11">
        <v>0.6666666666666673</v>
      </c>
      <c r="AQ17" s="11">
        <v>0.16666666666666663</v>
      </c>
      <c r="AR17" s="11">
        <v>0.16666666666666663</v>
      </c>
      <c r="AS17" s="11">
        <v>0</v>
      </c>
      <c r="AT17" s="11">
        <f t="shared" si="3"/>
        <v>0.25000000000000006</v>
      </c>
      <c r="AU17" s="2">
        <v>3.9999999999999987</v>
      </c>
      <c r="AV17" s="2">
        <v>0</v>
      </c>
      <c r="AW17" s="2">
        <v>6.0000000000000036</v>
      </c>
      <c r="AX17" s="2">
        <v>1.9999999999999993</v>
      </c>
      <c r="AY17" s="2">
        <v>1.5714285714285714</v>
      </c>
      <c r="AZ17" s="2">
        <v>0</v>
      </c>
      <c r="BA17" s="2">
        <v>13.571428571428573</v>
      </c>
      <c r="BB17" s="11">
        <v>0.3333333333333332</v>
      </c>
      <c r="BC17" s="11">
        <v>0</v>
      </c>
      <c r="BD17" s="11">
        <v>0.50000000000000033</v>
      </c>
      <c r="BE17" s="11">
        <v>0.1666666666666666</v>
      </c>
      <c r="BF17" s="11">
        <v>0.13095238095238096</v>
      </c>
      <c r="BG17" s="11">
        <v>0</v>
      </c>
      <c r="BH17" s="11">
        <f t="shared" si="4"/>
        <v>0.18849206349206349</v>
      </c>
      <c r="BI17">
        <v>3.9999999999999982</v>
      </c>
      <c r="BJ17">
        <v>10.000000000000002</v>
      </c>
      <c r="BK17">
        <v>8.0000000000000071</v>
      </c>
      <c r="BL17">
        <v>1.9999999999999996</v>
      </c>
      <c r="BM17">
        <v>0.76923076923076927</v>
      </c>
      <c r="BN17">
        <v>0</v>
      </c>
      <c r="BO17" s="2">
        <v>24.769230769230777</v>
      </c>
      <c r="BP17" s="11">
        <v>0.3333333333333332</v>
      </c>
      <c r="BQ17" s="11">
        <v>0.83333333333333348</v>
      </c>
      <c r="BR17" s="11">
        <v>0.6666666666666673</v>
      </c>
      <c r="BS17" s="11">
        <v>0.16666666666666663</v>
      </c>
      <c r="BT17" s="11">
        <v>6.4102564102564111E-2</v>
      </c>
      <c r="BU17" s="11">
        <v>0</v>
      </c>
      <c r="BV17" s="11">
        <f t="shared" si="5"/>
        <v>0.34401709401709413</v>
      </c>
      <c r="BW17">
        <v>0</v>
      </c>
      <c r="BX17">
        <v>6.0000000000000036</v>
      </c>
      <c r="BY17">
        <v>8.0000000000000071</v>
      </c>
      <c r="BZ17">
        <v>0</v>
      </c>
      <c r="CA17">
        <v>1.9999999999999993</v>
      </c>
      <c r="CB17">
        <v>0</v>
      </c>
      <c r="CC17">
        <v>16.000000000000011</v>
      </c>
      <c r="CD17" s="11">
        <v>0</v>
      </c>
      <c r="CE17" s="11">
        <v>0.50000000000000033</v>
      </c>
      <c r="CF17" s="11">
        <v>0.6666666666666673</v>
      </c>
      <c r="CG17" s="11">
        <v>0</v>
      </c>
      <c r="CH17" s="11">
        <v>0.1666666666666666</v>
      </c>
      <c r="CI17" s="11">
        <v>0</v>
      </c>
      <c r="CJ17" s="11">
        <f t="shared" si="6"/>
        <v>0.22222222222222235</v>
      </c>
      <c r="CK17" s="57">
        <f t="shared" si="0"/>
        <v>0.24259768009768012</v>
      </c>
    </row>
    <row r="18" spans="1:89" x14ac:dyDescent="0.25">
      <c r="A18" s="1" t="s">
        <v>19</v>
      </c>
      <c r="B18" s="12" t="s">
        <v>62</v>
      </c>
      <c r="C18" t="s">
        <v>63</v>
      </c>
      <c r="E18" s="2">
        <v>4.1538461538461524</v>
      </c>
      <c r="F18" s="2">
        <v>8.6153846153846203</v>
      </c>
      <c r="G18" s="2">
        <v>7.5384615384615428</v>
      </c>
      <c r="H18" s="2">
        <v>3.9999999999999982</v>
      </c>
      <c r="I18" s="2">
        <v>5.3846153846153859</v>
      </c>
      <c r="J18" s="2">
        <v>3.1538461538461537</v>
      </c>
      <c r="K18" s="2">
        <v>32.846153846153854</v>
      </c>
      <c r="L18" s="13">
        <v>0.34615384615384603</v>
      </c>
      <c r="M18" s="13">
        <v>0.7179487179487184</v>
      </c>
      <c r="N18" s="13">
        <v>0.62820512820512853</v>
      </c>
      <c r="O18" s="13">
        <v>0.3333333333333332</v>
      </c>
      <c r="P18" s="13">
        <v>0.44871794871794884</v>
      </c>
      <c r="Q18" s="13">
        <v>0.26282051282051283</v>
      </c>
      <c r="R18" s="9">
        <f t="shared" si="1"/>
        <v>0.4561965811965813</v>
      </c>
      <c r="S18" s="2">
        <v>7.0000000000000044</v>
      </c>
      <c r="T18" s="2">
        <v>9.0000000000000036</v>
      </c>
      <c r="U18" s="2">
        <v>6.0000000000000036</v>
      </c>
      <c r="V18" s="2">
        <v>8.0000000000000089</v>
      </c>
      <c r="W18" s="2">
        <v>5.4285714285714288</v>
      </c>
      <c r="X18" s="2">
        <v>2.1428571428571423</v>
      </c>
      <c r="Y18" s="2">
        <v>37.571428571428598</v>
      </c>
      <c r="Z18" s="11">
        <v>0.5833333333333337</v>
      </c>
      <c r="AA18" s="11">
        <v>0.75000000000000033</v>
      </c>
      <c r="AB18" s="11">
        <v>0.50000000000000033</v>
      </c>
      <c r="AC18" s="11">
        <v>0.66666666666666741</v>
      </c>
      <c r="AD18" s="11">
        <v>0.45238095238095238</v>
      </c>
      <c r="AE18" s="11">
        <v>0.17857142857142852</v>
      </c>
      <c r="AF18" s="10">
        <f t="shared" si="2"/>
        <v>0.52182539682539708</v>
      </c>
      <c r="AG18" s="2">
        <v>6.0000000000000027</v>
      </c>
      <c r="AH18" s="2">
        <v>6.0000000000000027</v>
      </c>
      <c r="AI18" s="2">
        <v>8.0000000000000071</v>
      </c>
      <c r="AJ18" s="2">
        <v>6.0000000000000027</v>
      </c>
      <c r="AK18" s="2">
        <v>4.615384615384615</v>
      </c>
      <c r="AL18" s="2">
        <v>0.76923076923076927</v>
      </c>
      <c r="AM18" s="2">
        <v>31.384615384615405</v>
      </c>
      <c r="AN18" s="11">
        <v>0.50000000000000022</v>
      </c>
      <c r="AO18" s="11">
        <v>0.50000000000000022</v>
      </c>
      <c r="AP18" s="11">
        <v>0.6666666666666673</v>
      </c>
      <c r="AQ18" s="11">
        <v>0.50000000000000022</v>
      </c>
      <c r="AR18" s="11">
        <v>0.38461538461538458</v>
      </c>
      <c r="AS18" s="11">
        <v>6.4102564102564111E-2</v>
      </c>
      <c r="AT18" s="10">
        <f t="shared" si="3"/>
        <v>0.43589743589743613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  <c r="AZ18" s="2">
        <v>0</v>
      </c>
      <c r="BA18" s="2">
        <v>0</v>
      </c>
      <c r="BB18" s="11">
        <v>0</v>
      </c>
      <c r="BC18" s="11">
        <v>0</v>
      </c>
      <c r="BD18" s="11">
        <v>0</v>
      </c>
      <c r="BE18" s="11">
        <v>0</v>
      </c>
      <c r="BF18" s="11">
        <v>0</v>
      </c>
      <c r="BG18" s="11">
        <v>0</v>
      </c>
      <c r="BH18" s="10">
        <f t="shared" si="4"/>
        <v>0</v>
      </c>
      <c r="BO18" s="2"/>
      <c r="BP18" s="11"/>
      <c r="BQ18" s="11"/>
      <c r="BR18" s="11"/>
      <c r="BS18" s="11"/>
      <c r="BT18" s="11"/>
      <c r="BU18" s="11"/>
      <c r="BV18" s="10">
        <v>0</v>
      </c>
      <c r="CD18" s="11"/>
      <c r="CE18" s="11"/>
      <c r="CF18" s="11"/>
      <c r="CG18" s="11"/>
      <c r="CH18" s="11"/>
      <c r="CI18" s="11"/>
      <c r="CJ18" s="10">
        <v>0</v>
      </c>
      <c r="CK18" s="57">
        <f t="shared" si="0"/>
        <v>0.23565323565323573</v>
      </c>
    </row>
    <row r="19" spans="1:89" x14ac:dyDescent="0.25">
      <c r="A19" s="1" t="s">
        <v>19</v>
      </c>
      <c r="C19" s="12" t="s">
        <v>64</v>
      </c>
      <c r="E19" s="2"/>
      <c r="F19" s="2"/>
      <c r="G19" s="2"/>
      <c r="H19" s="2"/>
      <c r="I19" s="2"/>
      <c r="J19" s="2"/>
      <c r="K19" s="2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f t="shared" si="1"/>
        <v>0</v>
      </c>
      <c r="S19" s="2"/>
      <c r="T19" s="2"/>
      <c r="U19" s="2"/>
      <c r="V19" s="2"/>
      <c r="W19" s="2"/>
      <c r="X19" s="2"/>
      <c r="Y19" s="2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f t="shared" si="2"/>
        <v>0</v>
      </c>
      <c r="AG19" s="2"/>
      <c r="AH19" s="2"/>
      <c r="AI19" s="2"/>
      <c r="AJ19" s="2"/>
      <c r="AK19" s="2"/>
      <c r="AL19" s="2"/>
      <c r="AM19" s="2">
        <v>0</v>
      </c>
      <c r="AN19" s="11">
        <v>0</v>
      </c>
      <c r="AO19" s="11">
        <v>0</v>
      </c>
      <c r="AP19" s="11">
        <v>0</v>
      </c>
      <c r="AQ19" s="11">
        <v>0</v>
      </c>
      <c r="AR19" s="11">
        <v>0</v>
      </c>
      <c r="AS19" s="11">
        <v>0</v>
      </c>
      <c r="AT19" s="11">
        <f t="shared" si="3"/>
        <v>0</v>
      </c>
      <c r="AU19" s="2"/>
      <c r="AV19" s="2"/>
      <c r="AW19" s="2"/>
      <c r="AX19" s="2"/>
      <c r="AY19" s="2"/>
      <c r="AZ19" s="2"/>
      <c r="BA19" s="2">
        <v>0</v>
      </c>
      <c r="BB19" s="11">
        <v>0</v>
      </c>
      <c r="BC19" s="11">
        <v>0</v>
      </c>
      <c r="BD19" s="11">
        <v>0</v>
      </c>
      <c r="BE19" s="11">
        <v>0</v>
      </c>
      <c r="BF19" s="11">
        <v>0</v>
      </c>
      <c r="BG19" s="11">
        <v>0</v>
      </c>
      <c r="BH19" s="11">
        <f t="shared" si="4"/>
        <v>0</v>
      </c>
      <c r="BI19" s="2"/>
      <c r="BJ19" s="2"/>
      <c r="BK19" s="2"/>
      <c r="BL19" s="2"/>
      <c r="BM19" s="2"/>
      <c r="BN19" s="2"/>
      <c r="BO19" s="2"/>
      <c r="BP19" s="11"/>
      <c r="BQ19" s="11"/>
      <c r="BR19" s="11"/>
      <c r="BS19" s="11"/>
      <c r="BT19" s="11"/>
      <c r="BU19" s="11"/>
      <c r="BV19" s="11">
        <v>0</v>
      </c>
      <c r="BW19" s="2">
        <v>0</v>
      </c>
      <c r="BX19" s="2">
        <v>0</v>
      </c>
      <c r="BY19" s="2">
        <v>0</v>
      </c>
      <c r="BZ19" s="2">
        <v>0</v>
      </c>
      <c r="CA19" s="2">
        <v>0.7142857142857143</v>
      </c>
      <c r="CB19" s="2">
        <v>0</v>
      </c>
      <c r="CC19" s="2">
        <v>0.7142857142857143</v>
      </c>
      <c r="CD19" s="11">
        <v>0</v>
      </c>
      <c r="CE19" s="11">
        <v>0</v>
      </c>
      <c r="CF19" s="11">
        <v>0</v>
      </c>
      <c r="CG19" s="11">
        <v>0</v>
      </c>
      <c r="CH19" s="11">
        <v>5.9523809523809527E-2</v>
      </c>
      <c r="CI19" s="11">
        <v>0</v>
      </c>
      <c r="CJ19" s="11">
        <f t="shared" si="6"/>
        <v>9.9206349206349218E-3</v>
      </c>
      <c r="CK19" s="57">
        <f t="shared" si="0"/>
        <v>1.6534391534391536E-3</v>
      </c>
    </row>
    <row r="20" spans="1:89" x14ac:dyDescent="0.25">
      <c r="A20" s="1" t="s">
        <v>19</v>
      </c>
      <c r="B20" s="12" t="s">
        <v>67</v>
      </c>
      <c r="C20" t="s">
        <v>68</v>
      </c>
      <c r="E20" s="2">
        <v>1.9999999999999996</v>
      </c>
      <c r="F20" s="2">
        <v>1.9999999999999996</v>
      </c>
      <c r="G20" s="2">
        <v>1.9999999999999996</v>
      </c>
      <c r="H20" s="2">
        <v>1.9999999999999996</v>
      </c>
      <c r="I20" s="2">
        <v>2.1538461538461542</v>
      </c>
      <c r="J20" s="2">
        <v>1.2307692307692308</v>
      </c>
      <c r="K20" s="2">
        <v>11.384615384615383</v>
      </c>
      <c r="L20" s="13">
        <v>0.16666666666666663</v>
      </c>
      <c r="M20" s="13">
        <v>0.16666666666666663</v>
      </c>
      <c r="N20" s="13">
        <v>0.16666666666666663</v>
      </c>
      <c r="O20" s="13">
        <v>0.16666666666666663</v>
      </c>
      <c r="P20" s="13">
        <v>0.17948717948717952</v>
      </c>
      <c r="Q20" s="13">
        <v>0.10256410256410257</v>
      </c>
      <c r="R20" s="9">
        <f t="shared" si="1"/>
        <v>0.15811965811965809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0.8571428571428571</v>
      </c>
      <c r="Y20" s="2">
        <v>0.8571428571428571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7.1428571428571425E-2</v>
      </c>
      <c r="AF20" s="10">
        <f t="shared" si="2"/>
        <v>1.1904761904761904E-2</v>
      </c>
      <c r="AG20" s="2">
        <v>0</v>
      </c>
      <c r="AH20" s="2">
        <v>0</v>
      </c>
      <c r="AI20" s="2">
        <v>0</v>
      </c>
      <c r="AJ20" s="2">
        <v>0</v>
      </c>
      <c r="AK20" s="2">
        <v>1</v>
      </c>
      <c r="AL20" s="2">
        <v>3.6153846153846154</v>
      </c>
      <c r="AM20" s="2">
        <v>4.615384615384615</v>
      </c>
      <c r="AN20" s="11">
        <v>0</v>
      </c>
      <c r="AO20" s="11">
        <v>0</v>
      </c>
      <c r="AP20" s="11">
        <v>0</v>
      </c>
      <c r="AQ20" s="11">
        <v>0</v>
      </c>
      <c r="AR20" s="11">
        <v>8.3333333333333329E-2</v>
      </c>
      <c r="AS20" s="11">
        <v>0.30128205128205127</v>
      </c>
      <c r="AT20" s="10">
        <f t="shared" si="3"/>
        <v>6.4102564102564097E-2</v>
      </c>
      <c r="AU20" s="2">
        <v>0</v>
      </c>
      <c r="AV20" s="2">
        <v>0</v>
      </c>
      <c r="AW20" s="2">
        <v>0</v>
      </c>
      <c r="AX20" s="2">
        <v>0</v>
      </c>
      <c r="AY20" s="2">
        <v>1.7142857142857144</v>
      </c>
      <c r="AZ20" s="2">
        <v>0.5714285714285714</v>
      </c>
      <c r="BA20" s="2">
        <v>2.2857142857142856</v>
      </c>
      <c r="BB20" s="11">
        <v>0</v>
      </c>
      <c r="BC20" s="11">
        <v>0</v>
      </c>
      <c r="BD20" s="11">
        <v>0</v>
      </c>
      <c r="BE20" s="11">
        <v>0</v>
      </c>
      <c r="BF20" s="11">
        <v>0.14285714285714288</v>
      </c>
      <c r="BG20" s="11">
        <v>4.7619047619047616E-2</v>
      </c>
      <c r="BH20" s="10">
        <f t="shared" si="4"/>
        <v>3.1746031746031751E-2</v>
      </c>
      <c r="BO20" s="2"/>
      <c r="BP20" s="11"/>
      <c r="BQ20" s="11"/>
      <c r="BR20" s="11"/>
      <c r="BS20" s="11"/>
      <c r="BT20" s="11"/>
      <c r="BU20" s="11"/>
      <c r="BV20" s="10">
        <v>0</v>
      </c>
      <c r="CD20" s="11"/>
      <c r="CE20" s="11"/>
      <c r="CF20" s="11"/>
      <c r="CG20" s="11"/>
      <c r="CH20" s="11"/>
      <c r="CI20" s="11"/>
      <c r="CJ20" s="10">
        <v>0</v>
      </c>
      <c r="CK20" s="57">
        <f t="shared" si="0"/>
        <v>4.4312169312169303E-2</v>
      </c>
    </row>
    <row r="21" spans="1:89" x14ac:dyDescent="0.25">
      <c r="A21" s="1" t="s">
        <v>19</v>
      </c>
      <c r="B21" s="12" t="s">
        <v>69</v>
      </c>
      <c r="C21" t="s">
        <v>70</v>
      </c>
      <c r="E21" s="2">
        <v>1.9999999999999996</v>
      </c>
      <c r="F21" s="2"/>
      <c r="G21" s="2"/>
      <c r="H21" s="2"/>
      <c r="I21" s="2"/>
      <c r="J21" s="2"/>
      <c r="K21" s="2">
        <v>1.9999999999999996</v>
      </c>
      <c r="L21" s="13">
        <v>0.16666666666666663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f t="shared" si="1"/>
        <v>2.7777777777777773E-2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f t="shared" si="2"/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11">
        <v>0</v>
      </c>
      <c r="AO21" s="11">
        <v>0</v>
      </c>
      <c r="AP21" s="11">
        <v>0</v>
      </c>
      <c r="AQ21" s="11">
        <v>0</v>
      </c>
      <c r="AR21" s="11">
        <v>0</v>
      </c>
      <c r="AS21" s="11">
        <v>0</v>
      </c>
      <c r="AT21" s="11">
        <f t="shared" si="3"/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11">
        <v>0</v>
      </c>
      <c r="BC21" s="11">
        <v>0</v>
      </c>
      <c r="BD21" s="11">
        <v>0</v>
      </c>
      <c r="BE21" s="11">
        <v>0</v>
      </c>
      <c r="BF21" s="11">
        <v>0</v>
      </c>
      <c r="BG21" s="11">
        <v>0</v>
      </c>
      <c r="BH21" s="11">
        <f t="shared" si="4"/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1.153846153846154</v>
      </c>
      <c r="BO21" s="2">
        <v>1.153846153846154</v>
      </c>
      <c r="BP21" s="11">
        <v>0</v>
      </c>
      <c r="BQ21" s="11">
        <v>0</v>
      </c>
      <c r="BR21" s="11">
        <v>0</v>
      </c>
      <c r="BS21" s="11">
        <v>0</v>
      </c>
      <c r="BT21" s="11">
        <v>0</v>
      </c>
      <c r="BU21" s="11">
        <v>9.6153846153846159E-2</v>
      </c>
      <c r="BV21" s="11">
        <f t="shared" si="5"/>
        <v>1.6025641025641028E-2</v>
      </c>
      <c r="BW21">
        <v>3.9999999999999987</v>
      </c>
      <c r="BX21">
        <v>1.9999999999999993</v>
      </c>
      <c r="BY21">
        <v>1.9999999999999993</v>
      </c>
      <c r="BZ21">
        <v>4.2857142857142847</v>
      </c>
      <c r="CA21">
        <v>1.5714285714285714</v>
      </c>
      <c r="CB21">
        <v>0</v>
      </c>
      <c r="CC21">
        <v>13.857142857142852</v>
      </c>
      <c r="CD21" s="11">
        <v>0.3333333333333332</v>
      </c>
      <c r="CE21" s="11">
        <v>0.1666666666666666</v>
      </c>
      <c r="CF21" s="11">
        <v>0.1666666666666666</v>
      </c>
      <c r="CG21" s="11">
        <v>0.35714285714285704</v>
      </c>
      <c r="CH21" s="11">
        <v>0.13095238095238096</v>
      </c>
      <c r="CI21" s="11">
        <v>0</v>
      </c>
      <c r="CJ21" s="11">
        <f t="shared" si="6"/>
        <v>0.19246031746031741</v>
      </c>
      <c r="CK21" s="57">
        <f t="shared" si="0"/>
        <v>3.9377289377289369E-2</v>
      </c>
    </row>
    <row r="22" spans="1:89" x14ac:dyDescent="0.25">
      <c r="A22" s="1" t="s">
        <v>19</v>
      </c>
      <c r="B22" s="12" t="s">
        <v>71</v>
      </c>
      <c r="C22" t="s">
        <v>72</v>
      </c>
      <c r="E22" s="2"/>
      <c r="F22" s="2"/>
      <c r="G22" s="2"/>
      <c r="H22" s="2"/>
      <c r="I22" s="2">
        <v>0.92307692307692313</v>
      </c>
      <c r="J22" s="2"/>
      <c r="K22" s="2">
        <v>0.92307692307692313</v>
      </c>
      <c r="L22" s="13">
        <v>0</v>
      </c>
      <c r="M22" s="13">
        <v>0</v>
      </c>
      <c r="N22" s="13">
        <v>0</v>
      </c>
      <c r="O22" s="13">
        <v>0</v>
      </c>
      <c r="P22" s="13">
        <v>7.6923076923076927E-2</v>
      </c>
      <c r="Q22" s="13">
        <v>0</v>
      </c>
      <c r="R22" s="9">
        <f t="shared" si="1"/>
        <v>1.2820512820512822E-2</v>
      </c>
      <c r="S22" s="2">
        <v>1.9999999999999993</v>
      </c>
      <c r="T22" s="2">
        <v>0.99999999999999967</v>
      </c>
      <c r="U22" s="2">
        <v>0.99999999999999967</v>
      </c>
      <c r="V22" s="2">
        <v>0</v>
      </c>
      <c r="W22" s="2">
        <v>0.42857142857142855</v>
      </c>
      <c r="X22" s="2">
        <v>0</v>
      </c>
      <c r="Y22" s="2">
        <v>4.428571428571427</v>
      </c>
      <c r="Z22" s="11">
        <v>0.1666666666666666</v>
      </c>
      <c r="AA22" s="11">
        <v>8.3333333333333301E-2</v>
      </c>
      <c r="AB22" s="11">
        <v>8.3333333333333301E-2</v>
      </c>
      <c r="AC22" s="11">
        <v>0</v>
      </c>
      <c r="AD22" s="11">
        <v>3.5714285714285712E-2</v>
      </c>
      <c r="AE22" s="11">
        <v>0</v>
      </c>
      <c r="AF22" s="10">
        <f t="shared" si="2"/>
        <v>6.1507936507936484E-2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11">
        <v>0</v>
      </c>
      <c r="AO22" s="11">
        <v>0</v>
      </c>
      <c r="AP22" s="11">
        <v>0</v>
      </c>
      <c r="AQ22" s="11">
        <v>0</v>
      </c>
      <c r="AR22" s="11">
        <v>0</v>
      </c>
      <c r="AS22" s="11">
        <v>0</v>
      </c>
      <c r="AT22" s="10">
        <f t="shared" si="3"/>
        <v>0</v>
      </c>
      <c r="AU22" s="2">
        <v>0</v>
      </c>
      <c r="AV22" s="2">
        <v>0</v>
      </c>
      <c r="AW22" s="2">
        <v>0</v>
      </c>
      <c r="AX22" s="2">
        <v>2.1428571428571423</v>
      </c>
      <c r="AY22" s="2">
        <v>0</v>
      </c>
      <c r="AZ22" s="2">
        <v>0</v>
      </c>
      <c r="BA22" s="2">
        <v>2.1428571428571423</v>
      </c>
      <c r="BB22" s="11">
        <v>0</v>
      </c>
      <c r="BC22" s="11">
        <v>0</v>
      </c>
      <c r="BD22" s="11">
        <v>0</v>
      </c>
      <c r="BE22" s="11">
        <v>0.17857142857142852</v>
      </c>
      <c r="BF22" s="11">
        <v>0</v>
      </c>
      <c r="BG22" s="11">
        <v>0</v>
      </c>
      <c r="BH22" s="10">
        <f t="shared" si="4"/>
        <v>2.9761904761904753E-2</v>
      </c>
      <c r="BI22">
        <v>0</v>
      </c>
      <c r="BJ22">
        <v>0</v>
      </c>
      <c r="BK22">
        <v>2.1538461538461542</v>
      </c>
      <c r="BL22">
        <v>0</v>
      </c>
      <c r="BM22">
        <v>0</v>
      </c>
      <c r="BN22">
        <v>0</v>
      </c>
      <c r="BO22" s="2">
        <v>2.1538461538461542</v>
      </c>
      <c r="BP22" s="11">
        <v>0</v>
      </c>
      <c r="BQ22" s="11">
        <v>0</v>
      </c>
      <c r="BR22" s="11">
        <v>0.17948717948717952</v>
      </c>
      <c r="BS22" s="11">
        <v>0</v>
      </c>
      <c r="BT22" s="11">
        <v>0</v>
      </c>
      <c r="BU22" s="11">
        <v>0</v>
      </c>
      <c r="BV22" s="10">
        <f t="shared" si="5"/>
        <v>2.9914529914529919E-2</v>
      </c>
      <c r="BW22">
        <v>0</v>
      </c>
      <c r="BX22">
        <v>0</v>
      </c>
      <c r="BY22">
        <v>0</v>
      </c>
      <c r="BZ22">
        <v>0</v>
      </c>
      <c r="CA22">
        <v>2.1428571428571428</v>
      </c>
      <c r="CB22">
        <v>0</v>
      </c>
      <c r="CC22">
        <v>2.1428571428571428</v>
      </c>
      <c r="CD22" s="11">
        <v>0</v>
      </c>
      <c r="CE22" s="11">
        <v>0</v>
      </c>
      <c r="CF22" s="11">
        <v>0</v>
      </c>
      <c r="CG22" s="11">
        <v>0</v>
      </c>
      <c r="CH22" s="11">
        <v>0.17857142857142858</v>
      </c>
      <c r="CI22" s="11">
        <v>0</v>
      </c>
      <c r="CJ22" s="10">
        <f t="shared" si="6"/>
        <v>2.9761904761904764E-2</v>
      </c>
      <c r="CK22" s="57">
        <f t="shared" si="0"/>
        <v>2.729446479446479E-2</v>
      </c>
    </row>
    <row r="23" spans="1:89" x14ac:dyDescent="0.25">
      <c r="A23" s="1" t="s">
        <v>19</v>
      </c>
      <c r="B23" s="12" t="s">
        <v>73</v>
      </c>
      <c r="C23" t="s">
        <v>74</v>
      </c>
      <c r="E23" s="2"/>
      <c r="F23" s="2"/>
      <c r="G23" s="2"/>
      <c r="H23" s="2"/>
      <c r="I23" s="2">
        <v>0.92307692307692313</v>
      </c>
      <c r="J23" s="2">
        <v>1.3076923076923077</v>
      </c>
      <c r="K23" s="2">
        <v>2.2307692307692308</v>
      </c>
      <c r="L23" s="13">
        <v>0</v>
      </c>
      <c r="M23" s="13">
        <v>0</v>
      </c>
      <c r="N23" s="13">
        <v>0</v>
      </c>
      <c r="O23" s="13">
        <v>0</v>
      </c>
      <c r="P23" s="13">
        <v>7.6923076923076927E-2</v>
      </c>
      <c r="Q23" s="13">
        <v>0.10897435897435898</v>
      </c>
      <c r="R23" s="13">
        <f t="shared" si="1"/>
        <v>3.0982905982905984E-2</v>
      </c>
      <c r="S23" s="2">
        <v>0</v>
      </c>
      <c r="T23" s="2">
        <v>0</v>
      </c>
      <c r="U23" s="2">
        <v>0</v>
      </c>
      <c r="V23" s="2">
        <v>0</v>
      </c>
      <c r="W23" s="2">
        <v>0.8571428571428571</v>
      </c>
      <c r="X23" s="2">
        <v>0.3571428571428571</v>
      </c>
      <c r="Y23" s="2">
        <v>1.2142857142857142</v>
      </c>
      <c r="Z23" s="11">
        <v>0</v>
      </c>
      <c r="AA23" s="11">
        <v>0</v>
      </c>
      <c r="AB23" s="11">
        <v>0</v>
      </c>
      <c r="AC23" s="11">
        <v>0</v>
      </c>
      <c r="AD23" s="11">
        <v>7.1428571428571425E-2</v>
      </c>
      <c r="AE23" s="11">
        <v>2.9761904761904757E-2</v>
      </c>
      <c r="AF23" s="11">
        <f t="shared" si="2"/>
        <v>1.6865079365079364E-2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0.92307692307692313</v>
      </c>
      <c r="AM23" s="2">
        <v>0.92307692307692313</v>
      </c>
      <c r="AN23" s="11">
        <v>0</v>
      </c>
      <c r="AO23" s="11">
        <v>0</v>
      </c>
      <c r="AP23" s="11">
        <v>0</v>
      </c>
      <c r="AQ23" s="11">
        <v>0</v>
      </c>
      <c r="AR23" s="11">
        <v>0</v>
      </c>
      <c r="AS23" s="11">
        <v>7.6923076923076927E-2</v>
      </c>
      <c r="AT23" s="11">
        <f t="shared" si="3"/>
        <v>1.2820512820512822E-2</v>
      </c>
      <c r="AU23" s="2">
        <v>0</v>
      </c>
      <c r="AV23" s="2">
        <v>1.9999999999999993</v>
      </c>
      <c r="AW23" s="2">
        <v>0</v>
      </c>
      <c r="AX23" s="2">
        <v>0</v>
      </c>
      <c r="AY23" s="2">
        <v>0.7142857142857143</v>
      </c>
      <c r="AZ23" s="2">
        <v>0</v>
      </c>
      <c r="BA23" s="2">
        <v>2.7142857142857135</v>
      </c>
      <c r="BB23" s="11">
        <v>0</v>
      </c>
      <c r="BC23" s="11">
        <v>0.1666666666666666</v>
      </c>
      <c r="BD23" s="11">
        <v>0</v>
      </c>
      <c r="BE23" s="11">
        <v>0</v>
      </c>
      <c r="BF23" s="11">
        <v>5.9523809523809527E-2</v>
      </c>
      <c r="BG23" s="11">
        <v>0</v>
      </c>
      <c r="BH23" s="11">
        <f t="shared" si="4"/>
        <v>3.7698412698412689E-2</v>
      </c>
      <c r="BI23">
        <v>0</v>
      </c>
      <c r="BJ23">
        <v>0</v>
      </c>
      <c r="BK23">
        <v>0</v>
      </c>
      <c r="BL23">
        <v>0</v>
      </c>
      <c r="BM23">
        <v>0.76923076923076927</v>
      </c>
      <c r="BN23">
        <v>0</v>
      </c>
      <c r="BO23" s="2">
        <v>0.76923076923076927</v>
      </c>
      <c r="BP23" s="11">
        <v>0</v>
      </c>
      <c r="BQ23" s="11">
        <v>0</v>
      </c>
      <c r="BR23" s="11">
        <v>0</v>
      </c>
      <c r="BS23" s="11">
        <v>0</v>
      </c>
      <c r="BT23" s="11">
        <v>6.4102564102564111E-2</v>
      </c>
      <c r="BU23" s="11">
        <v>0</v>
      </c>
      <c r="BV23" s="11">
        <f t="shared" si="5"/>
        <v>1.0683760683760686E-2</v>
      </c>
      <c r="CD23" s="11"/>
      <c r="CE23" s="11"/>
      <c r="CF23" s="11"/>
      <c r="CG23" s="11"/>
      <c r="CH23" s="11"/>
      <c r="CI23" s="11"/>
      <c r="CJ23" s="11">
        <v>0</v>
      </c>
      <c r="CK23" s="57">
        <f t="shared" si="0"/>
        <v>1.8175111925111922E-2</v>
      </c>
    </row>
    <row r="24" spans="1:89" x14ac:dyDescent="0.25">
      <c r="A24" s="1" t="s">
        <v>19</v>
      </c>
      <c r="B24" s="12" t="s">
        <v>77</v>
      </c>
      <c r="C24" t="s">
        <v>78</v>
      </c>
      <c r="E24" s="2">
        <v>10.153846153846155</v>
      </c>
      <c r="F24" s="2">
        <v>8.6153846153846185</v>
      </c>
      <c r="G24" s="2">
        <v>10.615384615384611</v>
      </c>
      <c r="H24" s="2">
        <v>6.7692307692307709</v>
      </c>
      <c r="I24" s="2">
        <v>5.7692307692307709</v>
      </c>
      <c r="J24" s="2">
        <v>5.6923076923076934</v>
      </c>
      <c r="K24" s="2">
        <v>47.615384615384627</v>
      </c>
      <c r="L24" s="13">
        <v>0.84615384615384626</v>
      </c>
      <c r="M24" s="13">
        <v>0.71794871794871817</v>
      </c>
      <c r="N24" s="13">
        <v>0.88461538461538425</v>
      </c>
      <c r="O24" s="13">
        <v>0.56410256410256421</v>
      </c>
      <c r="P24" s="13">
        <v>0.48076923076923089</v>
      </c>
      <c r="Q24" s="13">
        <v>0.47435897435897445</v>
      </c>
      <c r="R24" s="9">
        <f t="shared" si="1"/>
        <v>0.66132478632478631</v>
      </c>
      <c r="S24" s="2">
        <v>6.0000000000000036</v>
      </c>
      <c r="T24" s="2">
        <v>3.9999999999999987</v>
      </c>
      <c r="U24" s="2">
        <v>8.0000000000000036</v>
      </c>
      <c r="V24" s="2">
        <v>3.9999999999999987</v>
      </c>
      <c r="W24" s="2">
        <v>6.9999999999999982</v>
      </c>
      <c r="X24" s="2">
        <v>6.0000000000000018</v>
      </c>
      <c r="Y24" s="2">
        <v>35.000000000000007</v>
      </c>
      <c r="Z24" s="11">
        <v>0.50000000000000033</v>
      </c>
      <c r="AA24" s="11">
        <v>0.3333333333333332</v>
      </c>
      <c r="AB24" s="11">
        <v>0.66666666666666696</v>
      </c>
      <c r="AC24" s="11">
        <v>0.3333333333333332</v>
      </c>
      <c r="AD24" s="11">
        <v>0.58333333333333315</v>
      </c>
      <c r="AE24" s="11">
        <v>0.50000000000000011</v>
      </c>
      <c r="AF24" s="10">
        <f t="shared" si="2"/>
        <v>0.48611111111111116</v>
      </c>
      <c r="AG24" s="2">
        <v>3.9999999999999982</v>
      </c>
      <c r="AH24" s="2">
        <v>10</v>
      </c>
      <c r="AI24" s="2">
        <v>6.0000000000000018</v>
      </c>
      <c r="AJ24" s="2">
        <v>4</v>
      </c>
      <c r="AK24" s="2">
        <v>5.5384615384615392</v>
      </c>
      <c r="AL24" s="2">
        <v>7.0769230769230766</v>
      </c>
      <c r="AM24" s="2">
        <v>36.615384615384613</v>
      </c>
      <c r="AN24" s="11">
        <v>0.3333333333333332</v>
      </c>
      <c r="AO24" s="11">
        <v>0.83333333333333337</v>
      </c>
      <c r="AP24" s="11">
        <v>0.50000000000000011</v>
      </c>
      <c r="AQ24" s="11">
        <v>0.33333333333333331</v>
      </c>
      <c r="AR24" s="11">
        <v>0.46153846153846162</v>
      </c>
      <c r="AS24" s="11">
        <v>0.58974358974358976</v>
      </c>
      <c r="AT24" s="10">
        <f t="shared" si="3"/>
        <v>0.50854700854700852</v>
      </c>
      <c r="AU24" s="2">
        <v>0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11">
        <v>0</v>
      </c>
      <c r="BC24" s="11">
        <v>0</v>
      </c>
      <c r="BD24" s="11">
        <v>0</v>
      </c>
      <c r="BE24" s="11">
        <v>0</v>
      </c>
      <c r="BF24" s="11">
        <v>0</v>
      </c>
      <c r="BG24" s="11">
        <v>0</v>
      </c>
      <c r="BH24" s="10">
        <f t="shared" si="4"/>
        <v>0</v>
      </c>
      <c r="BO24" s="2"/>
      <c r="BP24" s="11"/>
      <c r="BQ24" s="11"/>
      <c r="BR24" s="11"/>
      <c r="BS24" s="11"/>
      <c r="BT24" s="11"/>
      <c r="BU24" s="11"/>
      <c r="BV24" s="10">
        <v>0</v>
      </c>
      <c r="CD24" s="11"/>
      <c r="CE24" s="11"/>
      <c r="CF24" s="11"/>
      <c r="CG24" s="11"/>
      <c r="CH24" s="11"/>
      <c r="CI24" s="11"/>
      <c r="CJ24" s="10">
        <v>0</v>
      </c>
      <c r="CK24" s="57">
        <f t="shared" si="0"/>
        <v>0.275997150997151</v>
      </c>
    </row>
    <row r="25" spans="1:89" x14ac:dyDescent="0.25">
      <c r="A25" s="1" t="s">
        <v>19</v>
      </c>
      <c r="B25" s="12" t="s">
        <v>79</v>
      </c>
      <c r="C25" t="s">
        <v>80</v>
      </c>
      <c r="E25" s="2"/>
      <c r="F25" s="2"/>
      <c r="G25" s="2"/>
      <c r="H25" s="2"/>
      <c r="I25" s="2">
        <v>0.92307692307692313</v>
      </c>
      <c r="J25" s="2">
        <v>2.4615384615384617</v>
      </c>
      <c r="K25" s="2">
        <v>3.384615384615385</v>
      </c>
      <c r="L25" s="13">
        <v>0</v>
      </c>
      <c r="M25" s="13">
        <v>0</v>
      </c>
      <c r="N25" s="13">
        <v>0</v>
      </c>
      <c r="O25" s="13">
        <v>0</v>
      </c>
      <c r="P25" s="13">
        <v>7.6923076923076927E-2</v>
      </c>
      <c r="Q25" s="13">
        <v>0.20512820512820515</v>
      </c>
      <c r="R25" s="13">
        <f t="shared" si="1"/>
        <v>4.7008547008547008E-2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f t="shared" si="2"/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0.30769230769230771</v>
      </c>
      <c r="AM25" s="2">
        <v>0.30769230769230771</v>
      </c>
      <c r="AN25" s="11">
        <v>0</v>
      </c>
      <c r="AO25" s="11">
        <v>0</v>
      </c>
      <c r="AP25" s="11">
        <v>0</v>
      </c>
      <c r="AQ25" s="11">
        <v>0</v>
      </c>
      <c r="AR25" s="11">
        <v>0</v>
      </c>
      <c r="AS25" s="11">
        <v>2.5641025641025644E-2</v>
      </c>
      <c r="AT25" s="11">
        <f t="shared" si="3"/>
        <v>4.2735042735042739E-3</v>
      </c>
      <c r="AU25" s="2">
        <v>0</v>
      </c>
      <c r="AV25" s="2">
        <v>0</v>
      </c>
      <c r="AW25" s="2">
        <v>0</v>
      </c>
      <c r="AX25" s="2">
        <v>0</v>
      </c>
      <c r="AY25" s="2">
        <v>1.7857142857142856</v>
      </c>
      <c r="AZ25" s="2">
        <v>0</v>
      </c>
      <c r="BA25" s="2">
        <v>1.7857142857142856</v>
      </c>
      <c r="BB25" s="11">
        <v>0</v>
      </c>
      <c r="BC25" s="11">
        <v>0</v>
      </c>
      <c r="BD25" s="11">
        <v>0</v>
      </c>
      <c r="BE25" s="11">
        <v>0</v>
      </c>
      <c r="BF25" s="11">
        <v>0.14880952380952381</v>
      </c>
      <c r="BG25" s="11">
        <v>0</v>
      </c>
      <c r="BH25" s="11">
        <f t="shared" si="4"/>
        <v>2.48015873015873E-2</v>
      </c>
      <c r="BO25" s="2"/>
      <c r="BP25" s="11"/>
      <c r="BQ25" s="11"/>
      <c r="BR25" s="11"/>
      <c r="BS25" s="11"/>
      <c r="BT25" s="11"/>
      <c r="BU25" s="11"/>
      <c r="BV25" s="11">
        <v>0</v>
      </c>
      <c r="BW25">
        <v>0</v>
      </c>
      <c r="BX25">
        <v>0</v>
      </c>
      <c r="BY25">
        <v>0</v>
      </c>
      <c r="BZ25">
        <v>0</v>
      </c>
      <c r="CA25">
        <v>0.6428571428571429</v>
      </c>
      <c r="CB25">
        <v>0</v>
      </c>
      <c r="CC25">
        <v>0.6428571428571429</v>
      </c>
      <c r="CD25" s="11">
        <v>0</v>
      </c>
      <c r="CE25" s="11">
        <v>0</v>
      </c>
      <c r="CF25" s="11">
        <v>0</v>
      </c>
      <c r="CG25" s="11">
        <v>0</v>
      </c>
      <c r="CH25" s="11">
        <v>5.3571428571428575E-2</v>
      </c>
      <c r="CI25" s="11">
        <v>0</v>
      </c>
      <c r="CJ25" s="11">
        <f t="shared" si="6"/>
        <v>8.9285714285714298E-3</v>
      </c>
      <c r="CK25" s="57">
        <f t="shared" si="0"/>
        <v>1.4168701668701668E-2</v>
      </c>
    </row>
    <row r="26" spans="1:89" x14ac:dyDescent="0.25">
      <c r="A26" s="1" t="s">
        <v>19</v>
      </c>
      <c r="B26" s="12" t="s">
        <v>81</v>
      </c>
      <c r="C26" t="s">
        <v>82</v>
      </c>
      <c r="E26" s="2"/>
      <c r="F26" s="2"/>
      <c r="G26" s="2">
        <v>3.0000000000000004</v>
      </c>
      <c r="H26" s="2"/>
      <c r="I26" s="2">
        <v>1.2307692307692308</v>
      </c>
      <c r="J26" s="2">
        <v>3.4615384615384617</v>
      </c>
      <c r="K26" s="2">
        <v>7.6923076923076934</v>
      </c>
      <c r="L26" s="13">
        <v>0</v>
      </c>
      <c r="M26" s="13">
        <v>0</v>
      </c>
      <c r="N26" s="13">
        <v>0.25000000000000006</v>
      </c>
      <c r="O26" s="13">
        <v>0</v>
      </c>
      <c r="P26" s="13">
        <v>0.10256410256410257</v>
      </c>
      <c r="Q26" s="13">
        <v>0.28846153846153849</v>
      </c>
      <c r="R26" s="9">
        <f t="shared" si="1"/>
        <v>0.10683760683760686</v>
      </c>
      <c r="S26" s="2">
        <v>3.9999999999999987</v>
      </c>
      <c r="T26" s="2">
        <v>0</v>
      </c>
      <c r="U26" s="2">
        <v>1.9999999999999993</v>
      </c>
      <c r="V26" s="2">
        <v>0</v>
      </c>
      <c r="W26" s="2">
        <v>2.5714285714285707</v>
      </c>
      <c r="X26" s="2">
        <v>2.5714285714285712</v>
      </c>
      <c r="Y26" s="2">
        <v>11.142857142857141</v>
      </c>
      <c r="Z26" s="11">
        <v>0.3333333333333332</v>
      </c>
      <c r="AA26" s="11">
        <v>0</v>
      </c>
      <c r="AB26" s="11">
        <v>0.1666666666666666</v>
      </c>
      <c r="AC26" s="11">
        <v>0</v>
      </c>
      <c r="AD26" s="11">
        <v>0.21428571428571422</v>
      </c>
      <c r="AE26" s="11">
        <v>0.21428571428571427</v>
      </c>
      <c r="AF26" s="10">
        <f t="shared" si="2"/>
        <v>0.15476190476190471</v>
      </c>
      <c r="AG26" s="2">
        <v>3.0000000000000004</v>
      </c>
      <c r="AH26" s="2">
        <v>3.0000000000000004</v>
      </c>
      <c r="AI26" s="2">
        <v>5.0000000000000009</v>
      </c>
      <c r="AJ26" s="2">
        <v>0</v>
      </c>
      <c r="AK26" s="2">
        <v>4.615384615384615</v>
      </c>
      <c r="AL26" s="2">
        <v>4.0769230769230775</v>
      </c>
      <c r="AM26" s="2">
        <v>19.692307692307693</v>
      </c>
      <c r="AN26" s="11">
        <v>0.25000000000000006</v>
      </c>
      <c r="AO26" s="11">
        <v>0.25000000000000006</v>
      </c>
      <c r="AP26" s="11">
        <v>0.41666666666666674</v>
      </c>
      <c r="AQ26" s="11">
        <v>0</v>
      </c>
      <c r="AR26" s="11">
        <v>0.38461538461538458</v>
      </c>
      <c r="AS26" s="11">
        <v>0.33974358974358981</v>
      </c>
      <c r="AT26" s="10">
        <f t="shared" si="3"/>
        <v>0.27350427350427359</v>
      </c>
      <c r="AU26" s="2">
        <v>3.9999999999999987</v>
      </c>
      <c r="AV26" s="2">
        <v>3.9999999999999987</v>
      </c>
      <c r="AW26" s="2">
        <v>3.9999999999999987</v>
      </c>
      <c r="AX26" s="2">
        <v>0</v>
      </c>
      <c r="AY26" s="2">
        <v>5</v>
      </c>
      <c r="AZ26" s="2">
        <v>5</v>
      </c>
      <c r="BA26" s="2">
        <v>21.999999999999996</v>
      </c>
      <c r="BB26" s="11">
        <v>0.3333333333333332</v>
      </c>
      <c r="BC26" s="11">
        <v>0.3333333333333332</v>
      </c>
      <c r="BD26" s="11">
        <v>0.3333333333333332</v>
      </c>
      <c r="BE26" s="11">
        <v>0</v>
      </c>
      <c r="BF26" s="11">
        <v>0.41666666666666669</v>
      </c>
      <c r="BG26" s="11">
        <v>0.41666666666666669</v>
      </c>
      <c r="BH26" s="10">
        <f t="shared" si="4"/>
        <v>0.30555555555555552</v>
      </c>
      <c r="BI26">
        <v>0</v>
      </c>
      <c r="BJ26">
        <v>0</v>
      </c>
      <c r="BK26">
        <v>6.9999999999999991</v>
      </c>
      <c r="BL26">
        <v>0</v>
      </c>
      <c r="BM26">
        <v>5.9230769230769242</v>
      </c>
      <c r="BN26">
        <v>4.1538461538461542</v>
      </c>
      <c r="BO26" s="2">
        <v>17.076923076923077</v>
      </c>
      <c r="BP26" s="11">
        <v>0</v>
      </c>
      <c r="BQ26" s="11">
        <v>0</v>
      </c>
      <c r="BR26" s="11">
        <v>0.58333333333333326</v>
      </c>
      <c r="BS26" s="11">
        <v>0</v>
      </c>
      <c r="BT26" s="11">
        <v>0.49358974358974367</v>
      </c>
      <c r="BU26" s="11">
        <v>0.3461538461538462</v>
      </c>
      <c r="BV26" s="10">
        <f t="shared" si="5"/>
        <v>0.2371794871794872</v>
      </c>
      <c r="BW26">
        <v>0</v>
      </c>
      <c r="BX26">
        <v>0</v>
      </c>
      <c r="BY26">
        <v>0</v>
      </c>
      <c r="BZ26">
        <v>0</v>
      </c>
      <c r="CA26">
        <v>4.5</v>
      </c>
      <c r="CB26">
        <v>3.2142857142857144</v>
      </c>
      <c r="CC26">
        <v>7.7142857142857144</v>
      </c>
      <c r="CD26" s="11">
        <v>0</v>
      </c>
      <c r="CE26" s="11">
        <v>0</v>
      </c>
      <c r="CF26" s="11">
        <v>0</v>
      </c>
      <c r="CG26" s="11">
        <v>0</v>
      </c>
      <c r="CH26" s="11">
        <v>0.375</v>
      </c>
      <c r="CI26" s="11">
        <v>0.26785714285714285</v>
      </c>
      <c r="CJ26" s="10">
        <f t="shared" si="6"/>
        <v>0.10714285714285714</v>
      </c>
      <c r="CK26" s="57">
        <f t="shared" si="0"/>
        <v>0.19749694749694754</v>
      </c>
    </row>
    <row r="27" spans="1:89" x14ac:dyDescent="0.25">
      <c r="A27" s="1" t="s">
        <v>19</v>
      </c>
      <c r="B27" s="12" t="s">
        <v>89</v>
      </c>
      <c r="C27" t="s">
        <v>90</v>
      </c>
      <c r="E27" s="2"/>
      <c r="F27" s="2">
        <v>3.9999999999999991</v>
      </c>
      <c r="G27" s="2">
        <v>3.9999999999999982</v>
      </c>
      <c r="H27" s="2">
        <v>6.0000000000000027</v>
      </c>
      <c r="I27" s="2">
        <v>6.0000000000000027</v>
      </c>
      <c r="J27" s="2">
        <v>0.69230769230769229</v>
      </c>
      <c r="K27" s="2">
        <v>20.692307692307697</v>
      </c>
      <c r="L27" s="13">
        <v>0</v>
      </c>
      <c r="M27" s="13">
        <v>0.33333333333333326</v>
      </c>
      <c r="N27" s="13">
        <v>0.3333333333333332</v>
      </c>
      <c r="O27" s="13">
        <v>0.50000000000000022</v>
      </c>
      <c r="P27" s="13">
        <v>0.50000000000000022</v>
      </c>
      <c r="Q27" s="13">
        <v>5.7692307692307689E-2</v>
      </c>
      <c r="R27" s="13">
        <f t="shared" si="1"/>
        <v>0.28739316239316243</v>
      </c>
      <c r="S27" s="2">
        <v>7.0000000000000044</v>
      </c>
      <c r="T27" s="2">
        <v>0</v>
      </c>
      <c r="U27" s="2">
        <v>0</v>
      </c>
      <c r="V27" s="2">
        <v>6</v>
      </c>
      <c r="W27" s="2">
        <v>8.5000000000000071</v>
      </c>
      <c r="X27" s="2">
        <v>1.9285714285714288</v>
      </c>
      <c r="Y27" s="2">
        <v>23.428571428571438</v>
      </c>
      <c r="Z27" s="11">
        <v>0.5833333333333337</v>
      </c>
      <c r="AA27" s="11">
        <v>0</v>
      </c>
      <c r="AB27" s="11">
        <v>0</v>
      </c>
      <c r="AC27" s="11">
        <v>0.5</v>
      </c>
      <c r="AD27" s="11">
        <v>0.70833333333333393</v>
      </c>
      <c r="AE27" s="11">
        <v>0.16071428571428573</v>
      </c>
      <c r="AF27" s="11">
        <f t="shared" si="2"/>
        <v>0.32539682539682557</v>
      </c>
      <c r="AG27" s="2">
        <v>0</v>
      </c>
      <c r="AH27" s="2">
        <v>3.9999999999999991</v>
      </c>
      <c r="AI27" s="2">
        <v>0</v>
      </c>
      <c r="AJ27" s="2">
        <v>3.9999999999999982</v>
      </c>
      <c r="AK27" s="2">
        <v>6.7692307692307736</v>
      </c>
      <c r="AL27" s="2">
        <v>3</v>
      </c>
      <c r="AM27" s="2">
        <v>17.76923076923077</v>
      </c>
      <c r="AN27" s="11">
        <v>0</v>
      </c>
      <c r="AO27" s="11">
        <v>0.33333333333333326</v>
      </c>
      <c r="AP27" s="11">
        <v>0</v>
      </c>
      <c r="AQ27" s="11">
        <v>0.3333333333333332</v>
      </c>
      <c r="AR27" s="11">
        <v>0.56410256410256443</v>
      </c>
      <c r="AS27" s="11">
        <v>0.25</v>
      </c>
      <c r="AT27" s="11">
        <f t="shared" si="3"/>
        <v>0.24679487179487181</v>
      </c>
      <c r="AU27" s="2">
        <v>0</v>
      </c>
      <c r="AV27" s="2">
        <v>3.9999999999999987</v>
      </c>
      <c r="AW27" s="2">
        <v>7.9999999999999973</v>
      </c>
      <c r="AX27" s="2">
        <v>3.9999999999999987</v>
      </c>
      <c r="AY27" s="2">
        <v>6.7142857142857206</v>
      </c>
      <c r="AZ27" s="2">
        <v>1.2857142857142858</v>
      </c>
      <c r="BA27" s="2">
        <v>24</v>
      </c>
      <c r="BB27" s="11">
        <v>0</v>
      </c>
      <c r="BC27" s="11">
        <v>0.3333333333333332</v>
      </c>
      <c r="BD27" s="11">
        <v>0.66666666666666641</v>
      </c>
      <c r="BE27" s="11">
        <v>0.3333333333333332</v>
      </c>
      <c r="BF27" s="11">
        <v>0.55952380952381009</v>
      </c>
      <c r="BG27" s="11">
        <v>0.10714285714285715</v>
      </c>
      <c r="BH27" s="11">
        <f t="shared" si="4"/>
        <v>0.33333333333333331</v>
      </c>
      <c r="BI27">
        <v>3.9999999999999982</v>
      </c>
      <c r="BJ27">
        <v>1.9999999999999996</v>
      </c>
      <c r="BK27">
        <v>1.8461538461538463</v>
      </c>
      <c r="BL27">
        <v>8.0000000000000071</v>
      </c>
      <c r="BM27">
        <v>7.3076923076923128</v>
      </c>
      <c r="BN27">
        <v>0.69230769230769229</v>
      </c>
      <c r="BO27" s="2">
        <v>23.846153846153857</v>
      </c>
      <c r="BP27" s="11">
        <v>0.3333333333333332</v>
      </c>
      <c r="BQ27" s="11">
        <v>0.16666666666666663</v>
      </c>
      <c r="BR27" s="11">
        <v>0.15384615384615385</v>
      </c>
      <c r="BS27" s="11">
        <v>0.6666666666666673</v>
      </c>
      <c r="BT27" s="11">
        <v>0.60897435897435936</v>
      </c>
      <c r="BU27" s="11">
        <v>5.7692307692307689E-2</v>
      </c>
      <c r="BV27" s="11">
        <f t="shared" si="5"/>
        <v>0.33119658119658141</v>
      </c>
      <c r="BW27">
        <v>0</v>
      </c>
      <c r="BX27">
        <v>1.9999999999999993</v>
      </c>
      <c r="BY27">
        <v>1.9999999999999993</v>
      </c>
      <c r="BZ27">
        <v>6.0000000000000036</v>
      </c>
      <c r="CA27">
        <v>4.3571428571428568</v>
      </c>
      <c r="CB27">
        <v>3.8571428571428572</v>
      </c>
      <c r="CC27">
        <v>18.214285714285715</v>
      </c>
      <c r="CD27" s="11">
        <v>0</v>
      </c>
      <c r="CE27" s="11">
        <v>0.1666666666666666</v>
      </c>
      <c r="CF27" s="11">
        <v>0.1666666666666666</v>
      </c>
      <c r="CG27" s="11">
        <v>0.50000000000000033</v>
      </c>
      <c r="CH27" s="11">
        <v>0.36309523809523808</v>
      </c>
      <c r="CI27" s="11">
        <v>0.32142857142857145</v>
      </c>
      <c r="CJ27" s="11">
        <f t="shared" si="6"/>
        <v>0.25297619047619052</v>
      </c>
      <c r="CK27" s="57">
        <f t="shared" si="0"/>
        <v>0.29618182743182747</v>
      </c>
    </row>
    <row r="28" spans="1:89" x14ac:dyDescent="0.25">
      <c r="A28" s="1" t="s">
        <v>19</v>
      </c>
      <c r="B28" s="12" t="s">
        <v>91</v>
      </c>
      <c r="C28" t="s">
        <v>92</v>
      </c>
      <c r="E28" s="2"/>
      <c r="F28" s="2"/>
      <c r="G28" s="2">
        <v>8.0000000000000071</v>
      </c>
      <c r="H28" s="2">
        <v>1.9999999999999996</v>
      </c>
      <c r="I28" s="2">
        <v>8.1538461538461604</v>
      </c>
      <c r="J28" s="2">
        <v>0.69230769230769229</v>
      </c>
      <c r="K28" s="2">
        <v>18.846153846153861</v>
      </c>
      <c r="L28" s="13">
        <v>0</v>
      </c>
      <c r="M28" s="13">
        <v>0</v>
      </c>
      <c r="N28" s="13">
        <v>0.6666666666666673</v>
      </c>
      <c r="O28" s="13">
        <v>0.16666666666666663</v>
      </c>
      <c r="P28" s="13">
        <v>0.67948717948718007</v>
      </c>
      <c r="Q28" s="13">
        <v>5.7692307692307689E-2</v>
      </c>
      <c r="R28" s="9">
        <f t="shared" si="1"/>
        <v>0.26175213675213699</v>
      </c>
      <c r="S28" s="2">
        <v>1.9999999999999993</v>
      </c>
      <c r="T28" s="2">
        <v>0</v>
      </c>
      <c r="U28" s="2">
        <v>10.000000000000002</v>
      </c>
      <c r="V28" s="2">
        <v>6.0000000000000036</v>
      </c>
      <c r="W28" s="2">
        <v>3.9999999999999987</v>
      </c>
      <c r="X28" s="2">
        <v>1.2857142857142858</v>
      </c>
      <c r="Y28" s="2">
        <v>23.285714285714292</v>
      </c>
      <c r="Z28" s="11">
        <v>0.1666666666666666</v>
      </c>
      <c r="AA28" s="11">
        <v>0</v>
      </c>
      <c r="AB28" s="11">
        <v>0.83333333333333348</v>
      </c>
      <c r="AC28" s="11">
        <v>0.50000000000000033</v>
      </c>
      <c r="AD28" s="11">
        <v>0.3333333333333332</v>
      </c>
      <c r="AE28" s="11">
        <v>0.10714285714285715</v>
      </c>
      <c r="AF28" s="10">
        <f t="shared" si="2"/>
        <v>0.32341269841269848</v>
      </c>
      <c r="AG28" s="2">
        <v>6.0000000000000027</v>
      </c>
      <c r="AH28" s="2">
        <v>1.9999999999999996</v>
      </c>
      <c r="AI28" s="2">
        <v>7.9999999999999964</v>
      </c>
      <c r="AJ28" s="2">
        <v>8.0000000000000071</v>
      </c>
      <c r="AK28" s="2">
        <v>3.9999999999999982</v>
      </c>
      <c r="AL28" s="2">
        <v>0.69230769230769229</v>
      </c>
      <c r="AM28" s="2">
        <v>28.692307692307701</v>
      </c>
      <c r="AN28" s="11">
        <v>0.50000000000000022</v>
      </c>
      <c r="AO28" s="11">
        <v>0.16666666666666663</v>
      </c>
      <c r="AP28" s="11">
        <v>0.66666666666666641</v>
      </c>
      <c r="AQ28" s="11">
        <v>0.6666666666666673</v>
      </c>
      <c r="AR28" s="11">
        <v>0.3333333333333332</v>
      </c>
      <c r="AS28" s="11">
        <v>5.7692307692307689E-2</v>
      </c>
      <c r="AT28" s="10">
        <f t="shared" si="3"/>
        <v>0.39850427350427348</v>
      </c>
      <c r="AU28" s="2">
        <v>1.9999999999999993</v>
      </c>
      <c r="AV28" s="2">
        <v>0</v>
      </c>
      <c r="AW28" s="2">
        <v>0</v>
      </c>
      <c r="AX28" s="2">
        <v>1.9999999999999993</v>
      </c>
      <c r="AY28" s="2">
        <v>4.9999999999999991</v>
      </c>
      <c r="AZ28" s="2">
        <v>1.2857142857142858</v>
      </c>
      <c r="BA28" s="2">
        <v>10.285714285714285</v>
      </c>
      <c r="BB28" s="11">
        <v>0.1666666666666666</v>
      </c>
      <c r="BC28" s="11">
        <v>0</v>
      </c>
      <c r="BD28" s="11">
        <v>0</v>
      </c>
      <c r="BE28" s="11">
        <v>0.1666666666666666</v>
      </c>
      <c r="BF28" s="11">
        <v>0.41666666666666657</v>
      </c>
      <c r="BG28" s="11">
        <v>0.10714285714285715</v>
      </c>
      <c r="BH28" s="10">
        <f t="shared" si="4"/>
        <v>0.14285714285714282</v>
      </c>
      <c r="BI28">
        <v>0</v>
      </c>
      <c r="BJ28">
        <v>0</v>
      </c>
      <c r="BK28">
        <v>0</v>
      </c>
      <c r="BL28">
        <v>0</v>
      </c>
      <c r="BM28">
        <v>4.3076923076923066</v>
      </c>
      <c r="BN28">
        <v>0</v>
      </c>
      <c r="BO28" s="2">
        <v>4.3076923076923066</v>
      </c>
      <c r="BP28" s="11">
        <v>0</v>
      </c>
      <c r="BQ28" s="11">
        <v>0</v>
      </c>
      <c r="BR28" s="11">
        <v>0</v>
      </c>
      <c r="BS28" s="11">
        <v>0</v>
      </c>
      <c r="BT28" s="11">
        <v>0.35897435897435886</v>
      </c>
      <c r="BU28" s="11">
        <v>0</v>
      </c>
      <c r="BV28" s="10">
        <f t="shared" si="5"/>
        <v>5.9829059829059811E-2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1.9285714285714288</v>
      </c>
      <c r="CC28">
        <v>1.9285714285714288</v>
      </c>
      <c r="CD28" s="11">
        <v>0</v>
      </c>
      <c r="CE28" s="11">
        <v>0</v>
      </c>
      <c r="CF28" s="11">
        <v>0</v>
      </c>
      <c r="CG28" s="11">
        <v>0</v>
      </c>
      <c r="CH28" s="11">
        <v>0</v>
      </c>
      <c r="CI28" s="11">
        <v>0.16071428571428573</v>
      </c>
      <c r="CJ28" s="10">
        <f t="shared" si="6"/>
        <v>2.6785714285714288E-2</v>
      </c>
      <c r="CK28" s="57">
        <f t="shared" si="0"/>
        <v>0.20219017094017097</v>
      </c>
    </row>
    <row r="29" spans="1:89" x14ac:dyDescent="0.25">
      <c r="A29" s="1" t="s">
        <v>19</v>
      </c>
      <c r="B29" s="12" t="s">
        <v>93</v>
      </c>
      <c r="C29" t="s">
        <v>94</v>
      </c>
      <c r="E29" s="2"/>
      <c r="F29" s="2">
        <v>6.0000000000000027</v>
      </c>
      <c r="G29" s="2">
        <v>2.1538461538461533</v>
      </c>
      <c r="H29" s="2"/>
      <c r="I29" s="2">
        <v>6.692307692307697</v>
      </c>
      <c r="J29" s="2">
        <v>4.6153846153846159</v>
      </c>
      <c r="K29" s="2">
        <v>19.461538461538471</v>
      </c>
      <c r="L29" s="13">
        <v>0</v>
      </c>
      <c r="M29" s="13">
        <v>0.50000000000000022</v>
      </c>
      <c r="N29" s="13">
        <v>0.17948717948717943</v>
      </c>
      <c r="O29" s="13">
        <v>0</v>
      </c>
      <c r="P29" s="13">
        <v>0.55769230769230804</v>
      </c>
      <c r="Q29" s="13">
        <v>0.38461538461538464</v>
      </c>
      <c r="R29" s="13">
        <f t="shared" si="1"/>
        <v>0.27029914529914539</v>
      </c>
      <c r="S29" s="2">
        <v>0</v>
      </c>
      <c r="T29" s="2">
        <v>1.9999999999999993</v>
      </c>
      <c r="U29" s="2">
        <v>7.0000000000000044</v>
      </c>
      <c r="V29" s="2">
        <v>1.9999999999999993</v>
      </c>
      <c r="W29" s="2">
        <v>4.2857142857142847</v>
      </c>
      <c r="X29" s="2">
        <v>1.2857142857142858</v>
      </c>
      <c r="Y29" s="2">
        <v>16.571428571428573</v>
      </c>
      <c r="Z29" s="11">
        <v>0</v>
      </c>
      <c r="AA29" s="11">
        <v>0.1666666666666666</v>
      </c>
      <c r="AB29" s="11">
        <v>0.5833333333333337</v>
      </c>
      <c r="AC29" s="11">
        <v>0.1666666666666666</v>
      </c>
      <c r="AD29" s="11">
        <v>0.35714285714285704</v>
      </c>
      <c r="AE29" s="11">
        <v>0.10714285714285715</v>
      </c>
      <c r="AF29" s="11">
        <f t="shared" si="2"/>
        <v>0.2301587301587302</v>
      </c>
      <c r="AG29" s="2">
        <v>1.9999999999999996</v>
      </c>
      <c r="AH29" s="2">
        <v>0</v>
      </c>
      <c r="AI29" s="2">
        <v>1.9999999999999996</v>
      </c>
      <c r="AJ29" s="2">
        <v>6.0000000000000018</v>
      </c>
      <c r="AK29" s="2">
        <v>2.0769230769230766</v>
      </c>
      <c r="AL29" s="2">
        <v>4.6153846153846159</v>
      </c>
      <c r="AM29" s="2">
        <v>16.692307692307693</v>
      </c>
      <c r="AN29" s="11">
        <v>0.16666666666666663</v>
      </c>
      <c r="AO29" s="11">
        <v>0</v>
      </c>
      <c r="AP29" s="11">
        <v>0.16666666666666663</v>
      </c>
      <c r="AQ29" s="11">
        <v>0.50000000000000011</v>
      </c>
      <c r="AR29" s="11">
        <v>0.17307692307692304</v>
      </c>
      <c r="AS29" s="11">
        <v>0.38461538461538464</v>
      </c>
      <c r="AT29" s="11">
        <f t="shared" si="3"/>
        <v>0.23183760683760682</v>
      </c>
      <c r="AU29" s="2">
        <v>0</v>
      </c>
      <c r="AV29" s="2">
        <v>1.9999999999999993</v>
      </c>
      <c r="AW29" s="2">
        <v>0</v>
      </c>
      <c r="AX29" s="2">
        <v>0</v>
      </c>
      <c r="AY29" s="2">
        <v>0.6428571428571429</v>
      </c>
      <c r="AZ29" s="2">
        <v>2.5714285714285716</v>
      </c>
      <c r="BA29" s="2">
        <v>5.2142857142857135</v>
      </c>
      <c r="BB29" s="11">
        <v>0</v>
      </c>
      <c r="BC29" s="11">
        <v>0.1666666666666666</v>
      </c>
      <c r="BD29" s="11">
        <v>0</v>
      </c>
      <c r="BE29" s="11">
        <v>0</v>
      </c>
      <c r="BF29" s="11">
        <v>5.3571428571428575E-2</v>
      </c>
      <c r="BG29" s="11">
        <v>0.2142857142857143</v>
      </c>
      <c r="BH29" s="11">
        <f t="shared" si="4"/>
        <v>7.2420634920634913E-2</v>
      </c>
      <c r="BI29">
        <v>1.9999999999999996</v>
      </c>
      <c r="BJ29">
        <v>0</v>
      </c>
      <c r="BK29">
        <v>1.9999999999999996</v>
      </c>
      <c r="BL29">
        <v>0</v>
      </c>
      <c r="BM29">
        <v>6.0000000000000027</v>
      </c>
      <c r="BN29">
        <v>4.8461538461538467</v>
      </c>
      <c r="BO29" s="2">
        <v>14.846153846153848</v>
      </c>
      <c r="BP29" s="11">
        <v>0.16666666666666663</v>
      </c>
      <c r="BQ29" s="11">
        <v>0</v>
      </c>
      <c r="BR29" s="11">
        <v>0.16666666666666663</v>
      </c>
      <c r="BS29" s="11">
        <v>0</v>
      </c>
      <c r="BT29" s="11">
        <v>0.50000000000000022</v>
      </c>
      <c r="BU29" s="11">
        <v>0.40384615384615391</v>
      </c>
      <c r="BV29" s="11">
        <f t="shared" si="5"/>
        <v>0.20619658119658124</v>
      </c>
      <c r="BW29">
        <v>0</v>
      </c>
      <c r="BX29">
        <v>1.9999999999999993</v>
      </c>
      <c r="BY29">
        <v>1.9999999999999993</v>
      </c>
      <c r="BZ29">
        <v>5.0000000000000009</v>
      </c>
      <c r="CA29">
        <v>1.9999999999999993</v>
      </c>
      <c r="CB29">
        <v>3.8571428571428572</v>
      </c>
      <c r="CC29">
        <v>14.857142857142858</v>
      </c>
      <c r="CD29" s="11">
        <v>0</v>
      </c>
      <c r="CE29" s="11">
        <v>0.1666666666666666</v>
      </c>
      <c r="CF29" s="11">
        <v>0.1666666666666666</v>
      </c>
      <c r="CG29" s="11">
        <v>0.41666666666666674</v>
      </c>
      <c r="CH29" s="11">
        <v>0.1666666666666666</v>
      </c>
      <c r="CI29" s="11">
        <v>0.32142857142857145</v>
      </c>
      <c r="CJ29" s="11">
        <f t="shared" si="6"/>
        <v>0.20634920634920637</v>
      </c>
      <c r="CK29" s="57">
        <f t="shared" si="0"/>
        <v>0.20287698412698416</v>
      </c>
    </row>
    <row r="30" spans="1:89" x14ac:dyDescent="0.25">
      <c r="A30" s="1" t="s">
        <v>19</v>
      </c>
      <c r="B30" s="12" t="s">
        <v>95</v>
      </c>
      <c r="C30" t="s">
        <v>96</v>
      </c>
      <c r="E30" s="2">
        <v>1.9999999999999996</v>
      </c>
      <c r="F30" s="2">
        <v>1.9999999999999996</v>
      </c>
      <c r="G30" s="2">
        <v>1.9999999999999996</v>
      </c>
      <c r="H30" s="2">
        <v>1.9999999999999996</v>
      </c>
      <c r="I30" s="2">
        <v>0.69230769230769229</v>
      </c>
      <c r="J30" s="2"/>
      <c r="K30" s="2">
        <v>8.6923076923076898</v>
      </c>
      <c r="L30" s="13">
        <v>0.16666666666666663</v>
      </c>
      <c r="M30" s="13">
        <v>0.16666666666666663</v>
      </c>
      <c r="N30" s="13">
        <v>0.16666666666666663</v>
      </c>
      <c r="O30" s="13">
        <v>0.16666666666666663</v>
      </c>
      <c r="P30" s="13">
        <v>5.7692307692307689E-2</v>
      </c>
      <c r="Q30" s="13">
        <v>0</v>
      </c>
      <c r="R30" s="9">
        <f t="shared" si="1"/>
        <v>0.1207264957264957</v>
      </c>
      <c r="S30" s="2">
        <v>0</v>
      </c>
      <c r="T30" s="2">
        <v>0</v>
      </c>
      <c r="U30" s="2">
        <v>0</v>
      </c>
      <c r="V30" s="2">
        <v>0.99999999999999967</v>
      </c>
      <c r="W30" s="2">
        <v>1.9999999999999993</v>
      </c>
      <c r="X30" s="2">
        <v>1.2857142857142856</v>
      </c>
      <c r="Y30" s="2">
        <v>4.2857142857142847</v>
      </c>
      <c r="Z30" s="11">
        <v>0</v>
      </c>
      <c r="AA30" s="11">
        <v>0</v>
      </c>
      <c r="AB30" s="11">
        <v>0</v>
      </c>
      <c r="AC30" s="11">
        <v>8.3333333333333301E-2</v>
      </c>
      <c r="AD30" s="11">
        <v>0.1666666666666666</v>
      </c>
      <c r="AE30" s="11">
        <v>0.10714285714285714</v>
      </c>
      <c r="AF30" s="10">
        <f t="shared" si="2"/>
        <v>5.9523809523809507E-2</v>
      </c>
      <c r="AG30" s="2">
        <v>0</v>
      </c>
      <c r="AH30" s="2">
        <v>1.9999999999999996</v>
      </c>
      <c r="AI30" s="2">
        <v>1.9999999999999996</v>
      </c>
      <c r="AJ30" s="2">
        <v>0</v>
      </c>
      <c r="AK30" s="2">
        <v>0.38461538461538464</v>
      </c>
      <c r="AL30" s="2">
        <v>1.6153846153846154</v>
      </c>
      <c r="AM30" s="2">
        <v>6</v>
      </c>
      <c r="AN30" s="11">
        <v>0</v>
      </c>
      <c r="AO30" s="11">
        <v>0.16666666666666663</v>
      </c>
      <c r="AP30" s="11">
        <v>0.16666666666666663</v>
      </c>
      <c r="AQ30" s="11">
        <v>0</v>
      </c>
      <c r="AR30" s="11">
        <v>3.2051282051282055E-2</v>
      </c>
      <c r="AS30" s="11">
        <v>0.13461538461538461</v>
      </c>
      <c r="AT30" s="10">
        <f t="shared" si="3"/>
        <v>8.3333333333333315E-2</v>
      </c>
      <c r="AU30" s="2">
        <v>0</v>
      </c>
      <c r="AV30" s="2">
        <v>0</v>
      </c>
      <c r="AW30" s="2">
        <v>0</v>
      </c>
      <c r="AX30" s="2">
        <v>0</v>
      </c>
      <c r="AY30" s="2">
        <v>0.6428571428571429</v>
      </c>
      <c r="AZ30" s="2">
        <v>0.6428571428571429</v>
      </c>
      <c r="BA30" s="2">
        <v>1.2857142857142858</v>
      </c>
      <c r="BB30" s="11">
        <v>0</v>
      </c>
      <c r="BC30" s="11">
        <v>0</v>
      </c>
      <c r="BD30" s="11">
        <v>0</v>
      </c>
      <c r="BE30" s="11">
        <v>0</v>
      </c>
      <c r="BF30" s="11">
        <v>5.3571428571428575E-2</v>
      </c>
      <c r="BG30" s="11">
        <v>5.3571428571428575E-2</v>
      </c>
      <c r="BH30" s="10">
        <f t="shared" si="4"/>
        <v>1.785714285714286E-2</v>
      </c>
      <c r="BI30">
        <v>1.9999999999999996</v>
      </c>
      <c r="BJ30">
        <v>0</v>
      </c>
      <c r="BK30">
        <v>0</v>
      </c>
      <c r="BL30">
        <v>0.46153846153846156</v>
      </c>
      <c r="BM30">
        <v>1.3846153846153846</v>
      </c>
      <c r="BN30">
        <v>0</v>
      </c>
      <c r="BO30" s="2">
        <v>3.8461538461538458</v>
      </c>
      <c r="BP30" s="11">
        <v>0.16666666666666663</v>
      </c>
      <c r="BQ30" s="11">
        <v>0</v>
      </c>
      <c r="BR30" s="11">
        <v>0</v>
      </c>
      <c r="BS30" s="11">
        <v>3.8461538461538464E-2</v>
      </c>
      <c r="BT30" s="11">
        <v>0.11538461538461538</v>
      </c>
      <c r="BU30" s="11">
        <v>0</v>
      </c>
      <c r="BV30" s="10">
        <f t="shared" si="5"/>
        <v>5.3418803418803416E-2</v>
      </c>
      <c r="BW30">
        <v>3.9999999999999987</v>
      </c>
      <c r="BX30">
        <v>1.9999999999999993</v>
      </c>
      <c r="BY30">
        <v>0</v>
      </c>
      <c r="BZ30">
        <v>0</v>
      </c>
      <c r="CA30">
        <v>1.4285714285714286</v>
      </c>
      <c r="CB30">
        <v>1.5</v>
      </c>
      <c r="CC30">
        <v>8.928571428571427</v>
      </c>
      <c r="CD30" s="11">
        <v>0.3333333333333332</v>
      </c>
      <c r="CE30" s="11">
        <v>0.1666666666666666</v>
      </c>
      <c r="CF30" s="11">
        <v>0</v>
      </c>
      <c r="CG30" s="11">
        <v>0</v>
      </c>
      <c r="CH30" s="11">
        <v>0.11904761904761905</v>
      </c>
      <c r="CI30" s="11">
        <v>0.125</v>
      </c>
      <c r="CJ30" s="10">
        <f t="shared" si="6"/>
        <v>0.12400793650793647</v>
      </c>
      <c r="CK30" s="57">
        <f t="shared" si="0"/>
        <v>7.6477920227920201E-2</v>
      </c>
    </row>
    <row r="31" spans="1:89" s="7" customFormat="1" x14ac:dyDescent="0.25">
      <c r="A31" s="1" t="s">
        <v>19</v>
      </c>
      <c r="B31" s="12" t="s">
        <v>97</v>
      </c>
      <c r="C31" t="s">
        <v>98</v>
      </c>
      <c r="D31"/>
      <c r="E31" s="2">
        <v>6.0000000000000018</v>
      </c>
      <c r="F31" s="2"/>
      <c r="G31" s="2">
        <v>3.9999999999999982</v>
      </c>
      <c r="H31" s="2"/>
      <c r="I31" s="2">
        <v>8.0000000000000071</v>
      </c>
      <c r="J31" s="2">
        <v>2.0769230769230766</v>
      </c>
      <c r="K31" s="2">
        <v>20.076923076923084</v>
      </c>
      <c r="L31" s="13">
        <v>0.50000000000000011</v>
      </c>
      <c r="M31" s="13">
        <v>0</v>
      </c>
      <c r="N31" s="13">
        <v>0.3333333333333332</v>
      </c>
      <c r="O31" s="13">
        <v>0</v>
      </c>
      <c r="P31" s="13">
        <v>0.6666666666666673</v>
      </c>
      <c r="Q31" s="13">
        <v>0.17307692307692304</v>
      </c>
      <c r="R31" s="13">
        <f t="shared" si="1"/>
        <v>0.27884615384615391</v>
      </c>
      <c r="S31" s="2">
        <v>0</v>
      </c>
      <c r="T31" s="2">
        <v>1.9999999999999993</v>
      </c>
      <c r="U31" s="2">
        <v>1.9999999999999993</v>
      </c>
      <c r="V31" s="2">
        <v>1.9999999999999993</v>
      </c>
      <c r="W31" s="2">
        <v>3.9999999999999987</v>
      </c>
      <c r="X31" s="2">
        <v>0</v>
      </c>
      <c r="Y31" s="2">
        <v>9.9999999999999964</v>
      </c>
      <c r="Z31" s="11">
        <v>0</v>
      </c>
      <c r="AA31" s="11">
        <v>0.1666666666666666</v>
      </c>
      <c r="AB31" s="11">
        <v>0.1666666666666666</v>
      </c>
      <c r="AC31" s="11">
        <v>0.1666666666666666</v>
      </c>
      <c r="AD31" s="11">
        <v>0.3333333333333332</v>
      </c>
      <c r="AE31" s="11">
        <v>0</v>
      </c>
      <c r="AF31" s="11">
        <f t="shared" si="2"/>
        <v>0.13888888888888884</v>
      </c>
      <c r="AG31" s="2">
        <v>0</v>
      </c>
      <c r="AH31" s="2">
        <v>0</v>
      </c>
      <c r="AI31" s="2">
        <v>0</v>
      </c>
      <c r="AJ31" s="2">
        <v>0</v>
      </c>
      <c r="AK31" s="2">
        <v>6.0000000000000027</v>
      </c>
      <c r="AL31" s="2">
        <v>1.3846153846153846</v>
      </c>
      <c r="AM31" s="2">
        <v>7.3846153846153868</v>
      </c>
      <c r="AN31" s="11">
        <v>0</v>
      </c>
      <c r="AO31" s="11">
        <v>0</v>
      </c>
      <c r="AP31" s="11">
        <v>0</v>
      </c>
      <c r="AQ31" s="11">
        <v>0</v>
      </c>
      <c r="AR31" s="11">
        <v>0.50000000000000022</v>
      </c>
      <c r="AS31" s="11">
        <v>0.11538461538461538</v>
      </c>
      <c r="AT31" s="11">
        <f t="shared" si="3"/>
        <v>0.1025641025641026</v>
      </c>
      <c r="AU31" s="2">
        <v>0</v>
      </c>
      <c r="AV31" s="2">
        <v>0</v>
      </c>
      <c r="AW31" s="2">
        <v>0</v>
      </c>
      <c r="AX31" s="2">
        <v>1.9999999999999993</v>
      </c>
      <c r="AY31" s="2">
        <v>3.9999999999999987</v>
      </c>
      <c r="AZ31" s="2">
        <v>0</v>
      </c>
      <c r="BA31" s="2">
        <v>5.9999999999999982</v>
      </c>
      <c r="BB31" s="11">
        <v>0</v>
      </c>
      <c r="BC31" s="11">
        <v>0</v>
      </c>
      <c r="BD31" s="11">
        <v>0</v>
      </c>
      <c r="BE31" s="11">
        <v>0.1666666666666666</v>
      </c>
      <c r="BF31" s="11">
        <v>0.3333333333333332</v>
      </c>
      <c r="BG31" s="11">
        <v>0</v>
      </c>
      <c r="BH31" s="11">
        <f t="shared" si="4"/>
        <v>8.3333333333333301E-2</v>
      </c>
      <c r="BI31">
        <v>0</v>
      </c>
      <c r="BJ31">
        <v>0</v>
      </c>
      <c r="BK31">
        <v>0</v>
      </c>
      <c r="BL31">
        <v>0</v>
      </c>
      <c r="BM31">
        <v>1.6153846153846154</v>
      </c>
      <c r="BN31">
        <v>0.69230769230769229</v>
      </c>
      <c r="BO31" s="2">
        <v>2.3076923076923075</v>
      </c>
      <c r="BP31" s="11">
        <v>0</v>
      </c>
      <c r="BQ31" s="11">
        <v>0</v>
      </c>
      <c r="BR31" s="11">
        <v>0</v>
      </c>
      <c r="BS31" s="11">
        <v>0</v>
      </c>
      <c r="BT31" s="11">
        <v>0.13461538461538461</v>
      </c>
      <c r="BU31" s="11">
        <v>5.7692307692307689E-2</v>
      </c>
      <c r="BV31" s="11">
        <f t="shared" si="5"/>
        <v>3.2051282051282048E-2</v>
      </c>
      <c r="BW31">
        <v>0</v>
      </c>
      <c r="BX31">
        <v>0</v>
      </c>
      <c r="BY31">
        <v>0</v>
      </c>
      <c r="BZ31">
        <v>0</v>
      </c>
      <c r="CA31">
        <v>2.1428571428571423</v>
      </c>
      <c r="CB31">
        <v>1.2857142857142858</v>
      </c>
      <c r="CC31">
        <v>3.4285714285714279</v>
      </c>
      <c r="CD31" s="11">
        <v>0</v>
      </c>
      <c r="CE31" s="11">
        <v>0</v>
      </c>
      <c r="CF31" s="11">
        <v>0</v>
      </c>
      <c r="CG31" s="11">
        <v>0</v>
      </c>
      <c r="CH31" s="11">
        <v>0.17857142857142852</v>
      </c>
      <c r="CI31" s="11">
        <v>0.10714285714285715</v>
      </c>
      <c r="CJ31" s="11">
        <f t="shared" si="6"/>
        <v>4.7619047619047616E-2</v>
      </c>
      <c r="CK31" s="57">
        <f t="shared" si="0"/>
        <v>0.11388380138380139</v>
      </c>
    </row>
    <row r="32" spans="1:89" x14ac:dyDescent="0.25">
      <c r="A32" s="1" t="s">
        <v>19</v>
      </c>
      <c r="B32" s="12" t="s">
        <v>99</v>
      </c>
      <c r="C32" t="s">
        <v>100</v>
      </c>
      <c r="E32" s="2"/>
      <c r="F32" s="2"/>
      <c r="G32" s="2">
        <v>1.9999999999999996</v>
      </c>
      <c r="H32" s="2"/>
      <c r="I32" s="2"/>
      <c r="J32" s="2"/>
      <c r="K32" s="2">
        <v>1.9999999999999996</v>
      </c>
      <c r="L32" s="13">
        <v>0</v>
      </c>
      <c r="M32" s="13">
        <v>0</v>
      </c>
      <c r="N32" s="13">
        <v>0.16666666666666663</v>
      </c>
      <c r="O32" s="13">
        <v>0</v>
      </c>
      <c r="P32" s="13">
        <v>0</v>
      </c>
      <c r="Q32" s="13">
        <v>0</v>
      </c>
      <c r="R32" s="9">
        <f t="shared" si="1"/>
        <v>2.7777777777777773E-2</v>
      </c>
      <c r="S32" s="2">
        <v>0</v>
      </c>
      <c r="T32" s="2">
        <v>0</v>
      </c>
      <c r="U32" s="2">
        <v>0</v>
      </c>
      <c r="V32" s="2">
        <v>0</v>
      </c>
      <c r="W32" s="2">
        <v>1.9999999999999993</v>
      </c>
      <c r="X32" s="2">
        <v>0</v>
      </c>
      <c r="Y32" s="2">
        <v>1.9999999999999993</v>
      </c>
      <c r="Z32" s="11">
        <v>0</v>
      </c>
      <c r="AA32" s="11">
        <v>0</v>
      </c>
      <c r="AB32" s="11">
        <v>0</v>
      </c>
      <c r="AC32" s="11">
        <v>0</v>
      </c>
      <c r="AD32" s="11">
        <v>0.1666666666666666</v>
      </c>
      <c r="AE32" s="11">
        <v>0</v>
      </c>
      <c r="AF32" s="10">
        <f t="shared" si="2"/>
        <v>2.7777777777777766E-2</v>
      </c>
      <c r="AG32" s="2">
        <v>0</v>
      </c>
      <c r="AH32" s="2">
        <v>0</v>
      </c>
      <c r="AI32" s="2">
        <v>0</v>
      </c>
      <c r="AJ32" s="2">
        <v>0</v>
      </c>
      <c r="AK32" s="2">
        <v>1.9999999999999996</v>
      </c>
      <c r="AL32" s="2">
        <v>0.69230769230769229</v>
      </c>
      <c r="AM32" s="2">
        <v>2.6923076923076916</v>
      </c>
      <c r="AN32" s="11">
        <v>0</v>
      </c>
      <c r="AO32" s="11">
        <v>0</v>
      </c>
      <c r="AP32" s="11">
        <v>0</v>
      </c>
      <c r="AQ32" s="11">
        <v>0</v>
      </c>
      <c r="AR32" s="11">
        <v>0.16666666666666663</v>
      </c>
      <c r="AS32" s="11">
        <v>5.7692307692307689E-2</v>
      </c>
      <c r="AT32" s="10">
        <f t="shared" si="3"/>
        <v>3.7393162393162385E-2</v>
      </c>
      <c r="AU32" s="2">
        <v>0</v>
      </c>
      <c r="AV32" s="2">
        <v>0</v>
      </c>
      <c r="AW32" s="2">
        <v>0</v>
      </c>
      <c r="AX32" s="2">
        <v>0</v>
      </c>
      <c r="AY32" s="2">
        <v>0.6428571428571429</v>
      </c>
      <c r="AZ32" s="2">
        <v>0</v>
      </c>
      <c r="BA32" s="2">
        <v>0.6428571428571429</v>
      </c>
      <c r="BB32" s="11">
        <v>0</v>
      </c>
      <c r="BC32" s="11">
        <v>0</v>
      </c>
      <c r="BD32" s="11">
        <v>0</v>
      </c>
      <c r="BE32" s="11">
        <v>0</v>
      </c>
      <c r="BF32" s="11">
        <v>5.3571428571428575E-2</v>
      </c>
      <c r="BG32" s="11">
        <v>0</v>
      </c>
      <c r="BH32" s="10">
        <f t="shared" si="4"/>
        <v>8.9285714285714298E-3</v>
      </c>
      <c r="BI32">
        <v>0</v>
      </c>
      <c r="BJ32">
        <v>0</v>
      </c>
      <c r="BK32">
        <v>0</v>
      </c>
      <c r="BL32">
        <v>1.9999999999999996</v>
      </c>
      <c r="BM32">
        <v>0</v>
      </c>
      <c r="BN32">
        <v>0.69230769230769229</v>
      </c>
      <c r="BO32" s="2">
        <v>2.6923076923076916</v>
      </c>
      <c r="BP32" s="11">
        <v>0</v>
      </c>
      <c r="BQ32" s="11">
        <v>0</v>
      </c>
      <c r="BR32" s="11">
        <v>0</v>
      </c>
      <c r="BS32" s="11">
        <v>0.16666666666666663</v>
      </c>
      <c r="BT32" s="11">
        <v>0</v>
      </c>
      <c r="BU32" s="11">
        <v>5.7692307692307689E-2</v>
      </c>
      <c r="BV32" s="10">
        <f t="shared" si="5"/>
        <v>3.7393162393162385E-2</v>
      </c>
      <c r="BW32">
        <v>0</v>
      </c>
      <c r="BX32">
        <v>0</v>
      </c>
      <c r="BY32">
        <v>0</v>
      </c>
      <c r="BZ32">
        <v>0</v>
      </c>
      <c r="CA32">
        <v>0.6428571428571429</v>
      </c>
      <c r="CB32">
        <v>1.2857142857142858</v>
      </c>
      <c r="CC32">
        <v>1.9285714285714288</v>
      </c>
      <c r="CD32" s="11">
        <v>0</v>
      </c>
      <c r="CE32" s="11">
        <v>0</v>
      </c>
      <c r="CF32" s="11">
        <v>0</v>
      </c>
      <c r="CG32" s="11">
        <v>0</v>
      </c>
      <c r="CH32" s="11">
        <v>5.3571428571428575E-2</v>
      </c>
      <c r="CI32" s="11">
        <v>0.10714285714285715</v>
      </c>
      <c r="CJ32" s="10">
        <f t="shared" si="6"/>
        <v>2.6785714285714288E-2</v>
      </c>
      <c r="CK32" s="57">
        <f t="shared" si="0"/>
        <v>2.767602767602767E-2</v>
      </c>
    </row>
    <row r="33" spans="1:89" x14ac:dyDescent="0.25">
      <c r="A33" s="1" t="s">
        <v>19</v>
      </c>
      <c r="B33" s="12" t="s">
        <v>101</v>
      </c>
      <c r="C33" t="s">
        <v>102</v>
      </c>
      <c r="E33" s="2"/>
      <c r="F33" s="2"/>
      <c r="G33" s="2">
        <v>3.9999999999999982</v>
      </c>
      <c r="H33" s="2"/>
      <c r="I33" s="2"/>
      <c r="J33" s="2">
        <v>0.30769230769230771</v>
      </c>
      <c r="K33" s="2">
        <v>4.3076923076923057</v>
      </c>
      <c r="L33" s="13">
        <v>0</v>
      </c>
      <c r="M33" s="13">
        <v>0</v>
      </c>
      <c r="N33" s="13">
        <v>0.3333333333333332</v>
      </c>
      <c r="O33" s="13">
        <v>0</v>
      </c>
      <c r="P33" s="13">
        <v>0</v>
      </c>
      <c r="Q33" s="13">
        <v>2.5641025641025644E-2</v>
      </c>
      <c r="R33" s="13">
        <f t="shared" si="1"/>
        <v>5.9829059829059811E-2</v>
      </c>
      <c r="S33" s="2">
        <v>0</v>
      </c>
      <c r="T33" s="2">
        <v>0</v>
      </c>
      <c r="U33" s="2">
        <v>0</v>
      </c>
      <c r="V33" s="2">
        <v>0</v>
      </c>
      <c r="W33" s="2">
        <v>0.5714285714285714</v>
      </c>
      <c r="X33" s="2">
        <v>0.2857142857142857</v>
      </c>
      <c r="Y33" s="2">
        <v>0.8571428571428571</v>
      </c>
      <c r="Z33" s="11">
        <v>0</v>
      </c>
      <c r="AA33" s="11">
        <v>0</v>
      </c>
      <c r="AB33" s="11">
        <v>0</v>
      </c>
      <c r="AC33" s="11">
        <v>0</v>
      </c>
      <c r="AD33" s="11">
        <v>4.7619047619047616E-2</v>
      </c>
      <c r="AE33" s="11">
        <v>2.3809523809523808E-2</v>
      </c>
      <c r="AF33" s="11">
        <f t="shared" si="2"/>
        <v>1.1904761904761904E-2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11">
        <v>0</v>
      </c>
      <c r="AO33" s="11">
        <v>0</v>
      </c>
      <c r="AP33" s="11">
        <v>0</v>
      </c>
      <c r="AQ33" s="11">
        <v>0</v>
      </c>
      <c r="AR33" s="11">
        <v>0</v>
      </c>
      <c r="AS33" s="11">
        <v>0</v>
      </c>
      <c r="AT33" s="11">
        <f t="shared" si="3"/>
        <v>0</v>
      </c>
      <c r="AU33" s="2">
        <v>0</v>
      </c>
      <c r="AV33" s="2">
        <v>0</v>
      </c>
      <c r="AW33" s="2">
        <v>0</v>
      </c>
      <c r="AX33" s="2">
        <v>0</v>
      </c>
      <c r="AY33" s="2">
        <v>0.7142857142857143</v>
      </c>
      <c r="AZ33" s="2">
        <v>0</v>
      </c>
      <c r="BA33" s="2">
        <v>0.7142857142857143</v>
      </c>
      <c r="BB33" s="11">
        <v>0</v>
      </c>
      <c r="BC33" s="11">
        <v>0</v>
      </c>
      <c r="BD33" s="11">
        <v>0</v>
      </c>
      <c r="BE33" s="11">
        <v>0</v>
      </c>
      <c r="BF33" s="11">
        <v>5.9523809523809527E-2</v>
      </c>
      <c r="BG33" s="11">
        <v>0</v>
      </c>
      <c r="BH33" s="11">
        <f t="shared" si="4"/>
        <v>9.9206349206349218E-3</v>
      </c>
      <c r="BO33" s="2"/>
      <c r="BP33" s="11"/>
      <c r="BQ33" s="11"/>
      <c r="BR33" s="11"/>
      <c r="BS33" s="11"/>
      <c r="BT33" s="11"/>
      <c r="BU33" s="11"/>
      <c r="BV33" s="11">
        <v>0</v>
      </c>
      <c r="CD33" s="11"/>
      <c r="CE33" s="11"/>
      <c r="CF33" s="11"/>
      <c r="CG33" s="11"/>
      <c r="CH33" s="11"/>
      <c r="CI33" s="11"/>
      <c r="CJ33" s="11">
        <v>0</v>
      </c>
      <c r="CK33" s="57">
        <f t="shared" si="0"/>
        <v>1.3609076109076107E-2</v>
      </c>
    </row>
    <row r="34" spans="1:89" s="7" customFormat="1" x14ac:dyDescent="0.25">
      <c r="A34" s="1" t="s">
        <v>19</v>
      </c>
      <c r="B34" s="12" t="s">
        <v>105</v>
      </c>
      <c r="C34" t="s">
        <v>106</v>
      </c>
      <c r="D34"/>
      <c r="E34" s="2"/>
      <c r="F34" s="2"/>
      <c r="G34" s="2"/>
      <c r="H34" s="2"/>
      <c r="I34" s="2">
        <v>0.92307692307692313</v>
      </c>
      <c r="J34" s="2">
        <v>0.30769230769230771</v>
      </c>
      <c r="K34" s="2">
        <v>1.2307692307692308</v>
      </c>
      <c r="L34" s="13">
        <v>0</v>
      </c>
      <c r="M34" s="13">
        <v>0</v>
      </c>
      <c r="N34" s="13">
        <v>0</v>
      </c>
      <c r="O34" s="13">
        <v>0</v>
      </c>
      <c r="P34" s="13">
        <v>7.6923076923076927E-2</v>
      </c>
      <c r="Q34" s="13">
        <v>2.5641025641025644E-2</v>
      </c>
      <c r="R34" s="9">
        <f t="shared" si="1"/>
        <v>1.7094017094017096E-2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0.2857142857142857</v>
      </c>
      <c r="Y34" s="2">
        <v>0.2857142857142857</v>
      </c>
      <c r="Z34" s="11">
        <v>0</v>
      </c>
      <c r="AA34" s="11">
        <v>0</v>
      </c>
      <c r="AB34" s="11">
        <v>0</v>
      </c>
      <c r="AC34" s="11">
        <v>0</v>
      </c>
      <c r="AD34" s="11">
        <v>0</v>
      </c>
      <c r="AE34" s="11">
        <v>2.3809523809523808E-2</v>
      </c>
      <c r="AF34" s="10">
        <f t="shared" si="2"/>
        <v>3.968253968253968E-3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0.61538461538461542</v>
      </c>
      <c r="AM34" s="2">
        <v>0.61538461538461542</v>
      </c>
      <c r="AN34" s="11">
        <v>0</v>
      </c>
      <c r="AO34" s="11">
        <v>0</v>
      </c>
      <c r="AP34" s="11">
        <v>0</v>
      </c>
      <c r="AQ34" s="11">
        <v>0</v>
      </c>
      <c r="AR34" s="11">
        <v>0</v>
      </c>
      <c r="AS34" s="11">
        <v>5.1282051282051287E-2</v>
      </c>
      <c r="AT34" s="10">
        <f t="shared" si="3"/>
        <v>8.5470085470085479E-3</v>
      </c>
      <c r="AU34" s="2">
        <v>0</v>
      </c>
      <c r="AV34" s="2">
        <v>0</v>
      </c>
      <c r="AW34" s="2">
        <v>0</v>
      </c>
      <c r="AX34" s="2">
        <v>0</v>
      </c>
      <c r="AY34" s="2">
        <v>0.2857142857142857</v>
      </c>
      <c r="AZ34" s="2">
        <v>1.1428571428571428</v>
      </c>
      <c r="BA34" s="2">
        <v>1.4285714285714284</v>
      </c>
      <c r="BB34" s="11">
        <v>0</v>
      </c>
      <c r="BC34" s="11">
        <v>0</v>
      </c>
      <c r="BD34" s="11">
        <v>0</v>
      </c>
      <c r="BE34" s="11">
        <v>0</v>
      </c>
      <c r="BF34" s="11">
        <v>2.3809523809523808E-2</v>
      </c>
      <c r="BG34" s="11">
        <v>9.5238095238095233E-2</v>
      </c>
      <c r="BH34" s="10">
        <f t="shared" si="4"/>
        <v>1.984126984126984E-2</v>
      </c>
      <c r="BI34"/>
      <c r="BJ34"/>
      <c r="BK34"/>
      <c r="BL34"/>
      <c r="BM34"/>
      <c r="BN34"/>
      <c r="BO34" s="2"/>
      <c r="BP34" s="11"/>
      <c r="BQ34" s="11"/>
      <c r="BR34" s="11"/>
      <c r="BS34" s="11"/>
      <c r="BT34" s="11"/>
      <c r="BU34" s="11"/>
      <c r="BV34" s="10">
        <v>0</v>
      </c>
      <c r="BW34"/>
      <c r="BX34"/>
      <c r="BY34"/>
      <c r="BZ34"/>
      <c r="CA34"/>
      <c r="CB34"/>
      <c r="CC34"/>
      <c r="CD34" s="11"/>
      <c r="CE34" s="11"/>
      <c r="CF34" s="11"/>
      <c r="CG34" s="11"/>
      <c r="CH34" s="11"/>
      <c r="CI34" s="11"/>
      <c r="CJ34" s="10">
        <v>0</v>
      </c>
      <c r="CK34" s="57">
        <f t="shared" si="0"/>
        <v>8.241758241758242E-3</v>
      </c>
    </row>
    <row r="35" spans="1:89" s="7" customFormat="1" x14ac:dyDescent="0.25">
      <c r="A35" s="1" t="s">
        <v>19</v>
      </c>
      <c r="B35" s="12" t="s">
        <v>107</v>
      </c>
      <c r="C35" t="s">
        <v>108</v>
      </c>
      <c r="D35"/>
      <c r="E35" s="2">
        <v>0.76923076923076927</v>
      </c>
      <c r="F35" s="2">
        <v>0.76923076923076927</v>
      </c>
      <c r="G35" s="2">
        <v>0.76923076923076927</v>
      </c>
      <c r="H35" s="2">
        <v>0.76923076923076927</v>
      </c>
      <c r="I35" s="2">
        <v>3.4615384615384617</v>
      </c>
      <c r="J35" s="2">
        <v>3</v>
      </c>
      <c r="K35" s="2">
        <v>9.5384615384615383</v>
      </c>
      <c r="L35" s="13">
        <v>6.4102564102564111E-2</v>
      </c>
      <c r="M35" s="13">
        <v>6.4102564102564111E-2</v>
      </c>
      <c r="N35" s="13">
        <v>6.4102564102564111E-2</v>
      </c>
      <c r="O35" s="13">
        <v>6.4102564102564111E-2</v>
      </c>
      <c r="P35" s="13">
        <v>0.28846153846153849</v>
      </c>
      <c r="Q35" s="13">
        <v>0.25</v>
      </c>
      <c r="R35" s="13">
        <f t="shared" si="1"/>
        <v>0.13247863247863248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11">
        <v>0</v>
      </c>
      <c r="AA35" s="11">
        <v>0</v>
      </c>
      <c r="AB35" s="11">
        <v>0</v>
      </c>
      <c r="AC35" s="11">
        <v>0</v>
      </c>
      <c r="AD35" s="11">
        <v>0</v>
      </c>
      <c r="AE35" s="11">
        <v>0</v>
      </c>
      <c r="AF35" s="11">
        <f t="shared" si="2"/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11">
        <v>0</v>
      </c>
      <c r="AO35" s="11">
        <v>0</v>
      </c>
      <c r="AP35" s="11">
        <v>0</v>
      </c>
      <c r="AQ35" s="11">
        <v>0</v>
      </c>
      <c r="AR35" s="11">
        <v>0</v>
      </c>
      <c r="AS35" s="11">
        <v>0</v>
      </c>
      <c r="AT35" s="11">
        <f t="shared" si="3"/>
        <v>0</v>
      </c>
      <c r="AU35" s="2">
        <v>0</v>
      </c>
      <c r="AV35" s="2">
        <v>0</v>
      </c>
      <c r="AW35" s="2">
        <v>0</v>
      </c>
      <c r="AX35" s="2">
        <v>0</v>
      </c>
      <c r="AY35" s="2">
        <v>0</v>
      </c>
      <c r="AZ35" s="2">
        <v>0</v>
      </c>
      <c r="BA35" s="2">
        <v>0</v>
      </c>
      <c r="BB35" s="11">
        <v>0</v>
      </c>
      <c r="BC35" s="11">
        <v>0</v>
      </c>
      <c r="BD35" s="11">
        <v>0</v>
      </c>
      <c r="BE35" s="11">
        <v>0</v>
      </c>
      <c r="BF35" s="11">
        <v>0</v>
      </c>
      <c r="BG35" s="11">
        <v>0</v>
      </c>
      <c r="BH35" s="11">
        <f t="shared" si="4"/>
        <v>0</v>
      </c>
      <c r="BI35"/>
      <c r="BJ35"/>
      <c r="BK35"/>
      <c r="BL35"/>
      <c r="BM35"/>
      <c r="BN35"/>
      <c r="BO35" s="2"/>
      <c r="BP35" s="11"/>
      <c r="BQ35" s="11"/>
      <c r="BR35" s="11"/>
      <c r="BS35" s="11"/>
      <c r="BT35" s="11"/>
      <c r="BU35" s="11"/>
      <c r="BV35" s="11">
        <v>0</v>
      </c>
      <c r="BW35"/>
      <c r="BX35"/>
      <c r="BY35"/>
      <c r="BZ35"/>
      <c r="CA35"/>
      <c r="CB35"/>
      <c r="CC35"/>
      <c r="CD35" s="11"/>
      <c r="CE35" s="11"/>
      <c r="CF35" s="11"/>
      <c r="CG35" s="11"/>
      <c r="CH35" s="11"/>
      <c r="CI35" s="11"/>
      <c r="CJ35" s="11">
        <v>0</v>
      </c>
      <c r="CK35" s="57">
        <f t="shared" si="0"/>
        <v>2.2079772079772079E-2</v>
      </c>
    </row>
    <row r="36" spans="1:89" x14ac:dyDescent="0.25">
      <c r="A36" s="1" t="s">
        <v>19</v>
      </c>
      <c r="B36" s="12" t="s">
        <v>109</v>
      </c>
      <c r="C36" t="s">
        <v>110</v>
      </c>
      <c r="E36" s="2"/>
      <c r="F36" s="2"/>
      <c r="G36" s="2">
        <v>1.9999999999999996</v>
      </c>
      <c r="H36" s="2">
        <v>1.9999999999999996</v>
      </c>
      <c r="I36" s="2">
        <v>2.1538461538461533</v>
      </c>
      <c r="J36" s="2">
        <v>1.2307692307692308</v>
      </c>
      <c r="K36" s="2">
        <v>7.3846153846153832</v>
      </c>
      <c r="L36" s="13">
        <v>0</v>
      </c>
      <c r="M36" s="13">
        <v>0</v>
      </c>
      <c r="N36" s="13">
        <v>0.16666666666666663</v>
      </c>
      <c r="O36" s="13">
        <v>0.16666666666666663</v>
      </c>
      <c r="P36" s="13">
        <v>0.17948717948717943</v>
      </c>
      <c r="Q36" s="13">
        <v>0.10256410256410257</v>
      </c>
      <c r="R36" s="9">
        <f t="shared" si="1"/>
        <v>0.10256410256410253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0">
        <f t="shared" si="2"/>
        <v>0</v>
      </c>
      <c r="AG36" s="2">
        <v>0</v>
      </c>
      <c r="AH36" s="2">
        <v>1.9999999999999996</v>
      </c>
      <c r="AI36" s="2">
        <v>1.9999999999999996</v>
      </c>
      <c r="AJ36" s="2">
        <v>0</v>
      </c>
      <c r="AK36" s="2">
        <v>0</v>
      </c>
      <c r="AL36" s="2">
        <v>0</v>
      </c>
      <c r="AM36" s="2">
        <v>3.9999999999999991</v>
      </c>
      <c r="AN36" s="11">
        <v>0</v>
      </c>
      <c r="AO36" s="11">
        <v>0.16666666666666663</v>
      </c>
      <c r="AP36" s="11">
        <v>0.16666666666666663</v>
      </c>
      <c r="AQ36" s="11">
        <v>0</v>
      </c>
      <c r="AR36" s="11">
        <v>0</v>
      </c>
      <c r="AS36" s="11">
        <v>0</v>
      </c>
      <c r="AT36" s="10">
        <f t="shared" si="3"/>
        <v>5.5555555555555546E-2</v>
      </c>
      <c r="AU36" s="2">
        <v>0</v>
      </c>
      <c r="AV36" s="2">
        <v>1.9999999999999993</v>
      </c>
      <c r="AW36" s="2">
        <v>0</v>
      </c>
      <c r="AX36" s="2">
        <v>0</v>
      </c>
      <c r="AY36" s="2">
        <v>0</v>
      </c>
      <c r="AZ36" s="2">
        <v>0</v>
      </c>
      <c r="BA36" s="2">
        <v>1.9999999999999993</v>
      </c>
      <c r="BB36" s="11">
        <v>0</v>
      </c>
      <c r="BC36" s="11">
        <v>0.1666666666666666</v>
      </c>
      <c r="BD36" s="11">
        <v>0</v>
      </c>
      <c r="BE36" s="11">
        <v>0</v>
      </c>
      <c r="BF36" s="11">
        <v>0</v>
      </c>
      <c r="BG36" s="11">
        <v>0</v>
      </c>
      <c r="BH36" s="10">
        <f t="shared" si="4"/>
        <v>2.7777777777777766E-2</v>
      </c>
      <c r="BI36">
        <v>1.9999999999999996</v>
      </c>
      <c r="BJ36">
        <v>0</v>
      </c>
      <c r="BK36">
        <v>0</v>
      </c>
      <c r="BL36">
        <v>0</v>
      </c>
      <c r="BM36">
        <v>0</v>
      </c>
      <c r="BN36">
        <v>0.30769230769230771</v>
      </c>
      <c r="BO36" s="2">
        <v>2.3076923076923075</v>
      </c>
      <c r="BP36" s="11">
        <v>0.16666666666666663</v>
      </c>
      <c r="BQ36" s="11">
        <v>0</v>
      </c>
      <c r="BR36" s="11">
        <v>0</v>
      </c>
      <c r="BS36" s="11">
        <v>0</v>
      </c>
      <c r="BT36" s="11">
        <v>0</v>
      </c>
      <c r="BU36" s="11">
        <v>2.5641025641025644E-2</v>
      </c>
      <c r="BV36" s="10">
        <f t="shared" si="5"/>
        <v>3.2051282051282041E-2</v>
      </c>
      <c r="CD36" s="11"/>
      <c r="CE36" s="11"/>
      <c r="CF36" s="11"/>
      <c r="CG36" s="11"/>
      <c r="CH36" s="11"/>
      <c r="CI36" s="11"/>
      <c r="CJ36" s="10">
        <v>0</v>
      </c>
      <c r="CK36" s="57">
        <f t="shared" si="0"/>
        <v>3.6324786324786314E-2</v>
      </c>
    </row>
    <row r="37" spans="1:89" s="7" customFormat="1" x14ac:dyDescent="0.25">
      <c r="A37" s="1" t="s">
        <v>19</v>
      </c>
      <c r="B37" s="12" t="s">
        <v>111</v>
      </c>
      <c r="C37" t="s">
        <v>112</v>
      </c>
      <c r="D37"/>
      <c r="E37" s="2"/>
      <c r="F37" s="2"/>
      <c r="G37" s="2"/>
      <c r="H37" s="2"/>
      <c r="I37" s="2"/>
      <c r="J37" s="2">
        <v>2.7692307692307692</v>
      </c>
      <c r="K37" s="2">
        <v>2.7692307692307692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0.23076923076923075</v>
      </c>
      <c r="R37" s="13">
        <f t="shared" si="1"/>
        <v>3.8461538461538457E-2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0.2857142857142857</v>
      </c>
      <c r="Y37" s="2">
        <v>0.2857142857142857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2.3809523809523808E-2</v>
      </c>
      <c r="AF37" s="11">
        <f t="shared" si="2"/>
        <v>3.968253968253968E-3</v>
      </c>
      <c r="AG37" s="2">
        <v>0</v>
      </c>
      <c r="AH37" s="2">
        <v>0</v>
      </c>
      <c r="AI37" s="2">
        <v>0</v>
      </c>
      <c r="AJ37" s="2">
        <v>0</v>
      </c>
      <c r="AK37" s="2">
        <v>0.30769230769230771</v>
      </c>
      <c r="AL37" s="2">
        <v>0</v>
      </c>
      <c r="AM37" s="2">
        <v>0.30769230769230771</v>
      </c>
      <c r="AN37" s="11">
        <v>0</v>
      </c>
      <c r="AO37" s="11">
        <v>0</v>
      </c>
      <c r="AP37" s="11">
        <v>0</v>
      </c>
      <c r="AQ37" s="11">
        <v>0</v>
      </c>
      <c r="AR37" s="11">
        <v>2.5641025641025644E-2</v>
      </c>
      <c r="AS37" s="11">
        <v>0</v>
      </c>
      <c r="AT37" s="11">
        <f t="shared" si="3"/>
        <v>4.2735042735042739E-3</v>
      </c>
      <c r="AU37" s="2">
        <v>0</v>
      </c>
      <c r="AV37" s="2">
        <v>0</v>
      </c>
      <c r="AW37" s="2">
        <v>0</v>
      </c>
      <c r="AX37" s="2">
        <v>0</v>
      </c>
      <c r="AY37" s="2">
        <v>0</v>
      </c>
      <c r="AZ37" s="2">
        <v>0</v>
      </c>
      <c r="BA37" s="2">
        <v>0</v>
      </c>
      <c r="BB37" s="11">
        <v>0</v>
      </c>
      <c r="BC37" s="11">
        <v>0</v>
      </c>
      <c r="BD37" s="11">
        <v>0</v>
      </c>
      <c r="BE37" s="11">
        <v>0</v>
      </c>
      <c r="BF37" s="11">
        <v>0</v>
      </c>
      <c r="BG37" s="11">
        <v>0</v>
      </c>
      <c r="BH37" s="11">
        <f t="shared" si="4"/>
        <v>0</v>
      </c>
      <c r="BI37"/>
      <c r="BJ37"/>
      <c r="BK37"/>
      <c r="BL37"/>
      <c r="BM37"/>
      <c r="BN37"/>
      <c r="BO37" s="2"/>
      <c r="BP37" s="11"/>
      <c r="BQ37" s="11"/>
      <c r="BR37" s="11"/>
      <c r="BS37" s="11"/>
      <c r="BT37" s="11"/>
      <c r="BU37" s="11"/>
      <c r="BV37" s="11">
        <v>0</v>
      </c>
      <c r="BW37">
        <v>0</v>
      </c>
      <c r="BX37">
        <v>1.9999999999999993</v>
      </c>
      <c r="BY37">
        <v>0</v>
      </c>
      <c r="BZ37">
        <v>0</v>
      </c>
      <c r="CA37">
        <v>0</v>
      </c>
      <c r="CB37">
        <v>0.14285714285714285</v>
      </c>
      <c r="CC37">
        <v>2.1428571428571423</v>
      </c>
      <c r="CD37" s="11">
        <v>0</v>
      </c>
      <c r="CE37" s="11">
        <v>0.1666666666666666</v>
      </c>
      <c r="CF37" s="11">
        <v>0</v>
      </c>
      <c r="CG37" s="11">
        <v>0</v>
      </c>
      <c r="CH37" s="11">
        <v>0</v>
      </c>
      <c r="CI37" s="11">
        <v>1.1904761904761904E-2</v>
      </c>
      <c r="CJ37" s="11">
        <f t="shared" si="6"/>
        <v>2.976190476190475E-2</v>
      </c>
      <c r="CK37" s="57">
        <f t="shared" si="0"/>
        <v>1.2744200244200241E-2</v>
      </c>
    </row>
    <row r="38" spans="1:89" s="7" customFormat="1" x14ac:dyDescent="0.25">
      <c r="A38" s="1" t="s">
        <v>113</v>
      </c>
      <c r="B38" s="12" t="s">
        <v>114</v>
      </c>
      <c r="C38" t="s">
        <v>115</v>
      </c>
      <c r="D38"/>
      <c r="E38" s="2">
        <v>3.9999999999999982</v>
      </c>
      <c r="F38" s="2">
        <v>3.2307692307692313</v>
      </c>
      <c r="G38" s="2">
        <v>4.3076923076923066</v>
      </c>
      <c r="H38" s="2">
        <v>8.0000000000000071</v>
      </c>
      <c r="I38" s="2">
        <v>1.5384615384615385</v>
      </c>
      <c r="J38" s="2">
        <v>2</v>
      </c>
      <c r="K38" s="2">
        <v>23.076923076923084</v>
      </c>
      <c r="L38" s="13">
        <v>0.3333333333333332</v>
      </c>
      <c r="M38" s="13">
        <v>0.26923076923076927</v>
      </c>
      <c r="N38" s="13">
        <v>0.35897435897435886</v>
      </c>
      <c r="O38" s="13">
        <v>0.6666666666666673</v>
      </c>
      <c r="P38" s="13">
        <v>0.12820512820512822</v>
      </c>
      <c r="Q38" s="13">
        <v>0.16666666666666666</v>
      </c>
      <c r="R38" s="9">
        <f t="shared" si="1"/>
        <v>0.3205128205128206</v>
      </c>
      <c r="S38" s="2">
        <v>10.000000000000002</v>
      </c>
      <c r="T38" s="2">
        <v>6.0000000000000036</v>
      </c>
      <c r="U38" s="2">
        <v>10.000000000000002</v>
      </c>
      <c r="V38" s="2">
        <v>10.000000000000002</v>
      </c>
      <c r="W38" s="2">
        <v>3.4285714285714275</v>
      </c>
      <c r="X38" s="2">
        <v>4.9999999999999991</v>
      </c>
      <c r="Y38" s="2">
        <v>44.428571428571438</v>
      </c>
      <c r="Z38" s="11">
        <v>0.83333333333333348</v>
      </c>
      <c r="AA38" s="11">
        <v>0.50000000000000033</v>
      </c>
      <c r="AB38" s="11">
        <v>0.83333333333333348</v>
      </c>
      <c r="AC38" s="11">
        <v>0.83333333333333348</v>
      </c>
      <c r="AD38" s="11">
        <v>0.28571428571428564</v>
      </c>
      <c r="AE38" s="11">
        <v>0.41666666666666657</v>
      </c>
      <c r="AF38" s="10">
        <f t="shared" si="2"/>
        <v>0.6170634920634922</v>
      </c>
      <c r="AG38" s="2">
        <v>6.0000000000000027</v>
      </c>
      <c r="AH38" s="2">
        <v>3.9999999999999982</v>
      </c>
      <c r="AI38" s="2">
        <v>6.0000000000000018</v>
      </c>
      <c r="AJ38" s="2">
        <v>3.9999999999999982</v>
      </c>
      <c r="AK38" s="2">
        <v>4.9230769230769234</v>
      </c>
      <c r="AL38" s="2">
        <v>4.615384615384615</v>
      </c>
      <c r="AM38" s="2">
        <v>29.53846153846154</v>
      </c>
      <c r="AN38" s="11">
        <v>0.50000000000000022</v>
      </c>
      <c r="AO38" s="11">
        <v>0.3333333333333332</v>
      </c>
      <c r="AP38" s="11">
        <v>0.50000000000000011</v>
      </c>
      <c r="AQ38" s="11">
        <v>0.3333333333333332</v>
      </c>
      <c r="AR38" s="11">
        <v>0.4102564102564103</v>
      </c>
      <c r="AS38" s="11">
        <v>0.38461538461538458</v>
      </c>
      <c r="AT38" s="10">
        <f t="shared" si="3"/>
        <v>0.4102564102564103</v>
      </c>
      <c r="AU38" s="2">
        <v>3.9999999999999987</v>
      </c>
      <c r="AV38" s="2">
        <v>3</v>
      </c>
      <c r="AW38" s="2">
        <v>8.0000000000000089</v>
      </c>
      <c r="AX38" s="2">
        <v>6.0000000000000036</v>
      </c>
      <c r="AY38" s="2">
        <v>2.4285714285714279</v>
      </c>
      <c r="AZ38" s="2">
        <v>1.857142857142857</v>
      </c>
      <c r="BA38" s="2">
        <v>25.285714285714295</v>
      </c>
      <c r="BB38" s="11">
        <v>0.3333333333333332</v>
      </c>
      <c r="BC38" s="11">
        <v>0.25</v>
      </c>
      <c r="BD38" s="11">
        <v>0.66666666666666741</v>
      </c>
      <c r="BE38" s="11">
        <v>0.50000000000000033</v>
      </c>
      <c r="BF38" s="11">
        <v>0.20238095238095233</v>
      </c>
      <c r="BG38" s="11">
        <v>0.15476190476190474</v>
      </c>
      <c r="BH38" s="10">
        <f t="shared" si="4"/>
        <v>0.35119047619047633</v>
      </c>
      <c r="BI38">
        <v>3.9999999999999982</v>
      </c>
      <c r="BJ38">
        <v>3.9999999999999982</v>
      </c>
      <c r="BK38">
        <v>6.4615384615384652</v>
      </c>
      <c r="BL38">
        <v>6.1538461538461569</v>
      </c>
      <c r="BM38">
        <v>3.3076923076923075</v>
      </c>
      <c r="BN38">
        <v>2.4615384615384617</v>
      </c>
      <c r="BO38" s="2">
        <v>26.384615384615387</v>
      </c>
      <c r="BP38" s="11">
        <v>0.3333333333333332</v>
      </c>
      <c r="BQ38" s="11">
        <v>0.3333333333333332</v>
      </c>
      <c r="BR38" s="11">
        <v>0.53846153846153877</v>
      </c>
      <c r="BS38" s="11">
        <v>0.51282051282051311</v>
      </c>
      <c r="BT38" s="11">
        <v>0.27564102564102561</v>
      </c>
      <c r="BU38" s="11">
        <v>0.20512820512820515</v>
      </c>
      <c r="BV38" s="10">
        <f t="shared" si="5"/>
        <v>0.36645299145299154</v>
      </c>
      <c r="BW38">
        <v>6.0000000000000036</v>
      </c>
      <c r="BX38">
        <v>8.0000000000000089</v>
      </c>
      <c r="BY38">
        <v>8.5714285714285783</v>
      </c>
      <c r="BZ38">
        <v>3.9999999999999987</v>
      </c>
      <c r="CA38">
        <v>5.0714285714285712</v>
      </c>
      <c r="CB38">
        <v>0.7142857142857143</v>
      </c>
      <c r="CC38">
        <v>32.357142857142875</v>
      </c>
      <c r="CD38" s="11">
        <v>0.50000000000000033</v>
      </c>
      <c r="CE38" s="11">
        <v>0.66666666666666741</v>
      </c>
      <c r="CF38" s="11">
        <v>0.71428571428571486</v>
      </c>
      <c r="CG38" s="11">
        <v>0.3333333333333332</v>
      </c>
      <c r="CH38" s="11">
        <v>0.42261904761904762</v>
      </c>
      <c r="CI38" s="11">
        <v>5.9523809523809527E-2</v>
      </c>
      <c r="CJ38" s="10">
        <f t="shared" si="6"/>
        <v>0.44940476190476208</v>
      </c>
      <c r="CK38" s="57">
        <f t="shared" si="0"/>
        <v>0.41914682539682557</v>
      </c>
    </row>
    <row r="39" spans="1:89" x14ac:dyDescent="0.25">
      <c r="A39" s="1" t="s">
        <v>113</v>
      </c>
      <c r="B39" s="6" t="s">
        <v>122</v>
      </c>
      <c r="C39" s="7" t="s">
        <v>123</v>
      </c>
      <c r="D39" s="7"/>
      <c r="E39" s="8">
        <v>11.846153846153838</v>
      </c>
      <c r="F39" s="8">
        <v>11.692307692307685</v>
      </c>
      <c r="G39" s="8">
        <v>6.4615384615384652</v>
      </c>
      <c r="H39" s="8">
        <v>10.769230769230768</v>
      </c>
      <c r="I39" s="8">
        <v>3.1538461538461537</v>
      </c>
      <c r="J39" s="8">
        <v>3.7692307692307692</v>
      </c>
      <c r="K39" s="8">
        <v>47.692307692307672</v>
      </c>
      <c r="L39" s="9">
        <v>0.98717948717948645</v>
      </c>
      <c r="M39" s="9">
        <v>0.97435897435897367</v>
      </c>
      <c r="N39" s="9">
        <v>0.53846153846153877</v>
      </c>
      <c r="O39" s="9">
        <v>0.89743589743589736</v>
      </c>
      <c r="P39" s="9">
        <v>0.26282051282051283</v>
      </c>
      <c r="Q39" s="9">
        <v>0.3141025641025641</v>
      </c>
      <c r="R39" s="13">
        <f t="shared" si="1"/>
        <v>0.66239316239316226</v>
      </c>
      <c r="S39" s="8">
        <v>6.0000000000000036</v>
      </c>
      <c r="T39" s="8">
        <v>7.9999999999999973</v>
      </c>
      <c r="U39" s="8">
        <v>3.9999999999999987</v>
      </c>
      <c r="V39" s="8">
        <v>6.0000000000000036</v>
      </c>
      <c r="W39" s="8">
        <v>2.2857142857142856</v>
      </c>
      <c r="X39" s="8">
        <v>2.2857142857142856</v>
      </c>
      <c r="Y39" s="8">
        <v>28.571428571428573</v>
      </c>
      <c r="Z39" s="10">
        <v>0.50000000000000033</v>
      </c>
      <c r="AA39" s="10">
        <v>0.66666666666666641</v>
      </c>
      <c r="AB39" s="10">
        <v>0.3333333333333332</v>
      </c>
      <c r="AC39" s="10">
        <v>0.50000000000000033</v>
      </c>
      <c r="AD39" s="10">
        <v>0.19047619047619047</v>
      </c>
      <c r="AE39" s="10">
        <v>0.19047619047619047</v>
      </c>
      <c r="AF39" s="11">
        <f t="shared" si="2"/>
        <v>0.39682539682539691</v>
      </c>
      <c r="AG39" s="8">
        <v>2.4615384615384612</v>
      </c>
      <c r="AH39" s="8">
        <v>3.9999999999999982</v>
      </c>
      <c r="AI39" s="8">
        <v>0</v>
      </c>
      <c r="AJ39" s="8">
        <v>0.76923076923076927</v>
      </c>
      <c r="AK39" s="8">
        <v>1.2307692307692308</v>
      </c>
      <c r="AL39" s="8">
        <v>2.1538461538461542</v>
      </c>
      <c r="AM39" s="8">
        <v>10.615384615384613</v>
      </c>
      <c r="AN39" s="10">
        <v>0.20512820512820509</v>
      </c>
      <c r="AO39" s="10">
        <v>0.3333333333333332</v>
      </c>
      <c r="AP39" s="10">
        <v>0</v>
      </c>
      <c r="AQ39" s="10">
        <v>6.4102564102564111E-2</v>
      </c>
      <c r="AR39" s="10">
        <v>0.10256410256410257</v>
      </c>
      <c r="AS39" s="10">
        <v>0.17948717948717952</v>
      </c>
      <c r="AT39" s="11">
        <f t="shared" si="3"/>
        <v>0.14743589743589741</v>
      </c>
      <c r="AU39" s="8">
        <v>3.9999999999999987</v>
      </c>
      <c r="AV39" s="8">
        <v>3.9999999999999987</v>
      </c>
      <c r="AW39" s="8">
        <v>3.9999999999999987</v>
      </c>
      <c r="AX39" s="8">
        <v>3.9999999999999987</v>
      </c>
      <c r="AY39" s="8">
        <v>2</v>
      </c>
      <c r="AZ39" s="8">
        <v>1.1428571428571428</v>
      </c>
      <c r="BA39" s="8">
        <v>19.142857142857135</v>
      </c>
      <c r="BB39" s="10">
        <v>0.3333333333333332</v>
      </c>
      <c r="BC39" s="10">
        <v>0.3333333333333332</v>
      </c>
      <c r="BD39" s="10">
        <v>0.3333333333333332</v>
      </c>
      <c r="BE39" s="10">
        <v>0.3333333333333332</v>
      </c>
      <c r="BF39" s="10">
        <v>0.16666666666666666</v>
      </c>
      <c r="BG39" s="10">
        <v>9.5238095238095233E-2</v>
      </c>
      <c r="BH39" s="11">
        <f t="shared" si="4"/>
        <v>0.26587301587301582</v>
      </c>
      <c r="BI39">
        <v>3.9999999999999982</v>
      </c>
      <c r="BJ39">
        <v>3.0000000000000004</v>
      </c>
      <c r="BK39">
        <v>6.0000000000000027</v>
      </c>
      <c r="BL39">
        <v>0</v>
      </c>
      <c r="BM39">
        <v>2</v>
      </c>
      <c r="BN39">
        <v>1.2307692307692308</v>
      </c>
      <c r="BO39" s="2">
        <v>16.23076923076923</v>
      </c>
      <c r="BP39" s="11">
        <v>0.3333333333333332</v>
      </c>
      <c r="BQ39" s="11">
        <v>0.25000000000000006</v>
      </c>
      <c r="BR39" s="11">
        <v>0.50000000000000022</v>
      </c>
      <c r="BS39" s="11">
        <v>0</v>
      </c>
      <c r="BT39" s="11">
        <v>0.16666666666666666</v>
      </c>
      <c r="BU39" s="11">
        <v>0.10256410256410257</v>
      </c>
      <c r="BV39" s="11">
        <f t="shared" si="5"/>
        <v>0.22542735042735049</v>
      </c>
      <c r="CD39" s="11"/>
      <c r="CE39" s="11"/>
      <c r="CF39" s="11"/>
      <c r="CG39" s="11"/>
      <c r="CH39" s="11"/>
      <c r="CI39" s="11"/>
      <c r="CJ39" s="11">
        <v>0</v>
      </c>
      <c r="CK39" s="57">
        <f t="shared" si="0"/>
        <v>0.2829924704924705</v>
      </c>
    </row>
    <row r="40" spans="1:89" x14ac:dyDescent="0.25">
      <c r="A40" s="1" t="s">
        <v>113</v>
      </c>
      <c r="B40" t="s">
        <v>136</v>
      </c>
      <c r="C40" s="12" t="s">
        <v>136</v>
      </c>
      <c r="E40" s="2"/>
      <c r="F40" s="2"/>
      <c r="G40" s="2"/>
      <c r="H40" s="2"/>
      <c r="I40" s="2"/>
      <c r="J40" s="2"/>
      <c r="K40" s="2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9">
        <f t="shared" si="1"/>
        <v>0</v>
      </c>
      <c r="S40" s="2"/>
      <c r="T40" s="2"/>
      <c r="U40" s="2"/>
      <c r="V40" s="2"/>
      <c r="W40" s="2"/>
      <c r="X40" s="2"/>
      <c r="Y40" s="2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0">
        <f t="shared" si="2"/>
        <v>0</v>
      </c>
      <c r="AG40" s="2"/>
      <c r="AH40" s="2"/>
      <c r="AI40" s="2"/>
      <c r="AJ40" s="2"/>
      <c r="AK40" s="2"/>
      <c r="AL40" s="2"/>
      <c r="AM40" s="2">
        <v>0</v>
      </c>
      <c r="AN40" s="11">
        <v>0</v>
      </c>
      <c r="AO40" s="11">
        <v>0</v>
      </c>
      <c r="AP40" s="11">
        <v>0</v>
      </c>
      <c r="AQ40" s="11">
        <v>0</v>
      </c>
      <c r="AR40" s="11">
        <v>0</v>
      </c>
      <c r="AS40" s="11">
        <v>0</v>
      </c>
      <c r="AT40" s="10">
        <f t="shared" si="3"/>
        <v>0</v>
      </c>
      <c r="AU40" s="2"/>
      <c r="AV40" s="2"/>
      <c r="AW40" s="2"/>
      <c r="AX40" s="2"/>
      <c r="AY40" s="2"/>
      <c r="AZ40" s="2"/>
      <c r="BA40" s="2">
        <v>0</v>
      </c>
      <c r="BB40" s="11">
        <v>0</v>
      </c>
      <c r="BC40" s="11">
        <v>0</v>
      </c>
      <c r="BD40" s="11">
        <v>0</v>
      </c>
      <c r="BE40" s="11">
        <v>0</v>
      </c>
      <c r="BF40" s="11">
        <v>0</v>
      </c>
      <c r="BG40" s="11">
        <v>0</v>
      </c>
      <c r="BH40" s="10">
        <f t="shared" si="4"/>
        <v>0</v>
      </c>
      <c r="BI40" s="2">
        <v>1.9999999999999996</v>
      </c>
      <c r="BJ40" s="2">
        <v>0</v>
      </c>
      <c r="BK40" s="2">
        <v>0</v>
      </c>
      <c r="BL40" s="2">
        <v>0</v>
      </c>
      <c r="BM40" s="2">
        <v>0</v>
      </c>
      <c r="BN40" s="2">
        <v>0</v>
      </c>
      <c r="BO40" s="2">
        <v>1.9999999999999996</v>
      </c>
      <c r="BP40" s="11">
        <v>0.16666666666666663</v>
      </c>
      <c r="BQ40" s="11">
        <v>0</v>
      </c>
      <c r="BR40" s="11">
        <v>0</v>
      </c>
      <c r="BS40" s="11">
        <v>0</v>
      </c>
      <c r="BT40" s="11">
        <v>0</v>
      </c>
      <c r="BU40" s="11">
        <v>0</v>
      </c>
      <c r="BV40" s="10">
        <f t="shared" si="5"/>
        <v>2.7777777777777773E-2</v>
      </c>
      <c r="BW40" s="2"/>
      <c r="BX40" s="2"/>
      <c r="BY40" s="2"/>
      <c r="BZ40" s="2"/>
      <c r="CA40" s="2"/>
      <c r="CB40" s="2"/>
      <c r="CC40" s="2">
        <v>0</v>
      </c>
      <c r="CD40" s="11">
        <v>0</v>
      </c>
      <c r="CE40" s="11">
        <v>0</v>
      </c>
      <c r="CF40" s="11">
        <v>0</v>
      </c>
      <c r="CG40" s="11">
        <v>0</v>
      </c>
      <c r="CH40" s="11">
        <v>0</v>
      </c>
      <c r="CI40" s="11">
        <v>0</v>
      </c>
      <c r="CJ40" s="10">
        <f t="shared" si="6"/>
        <v>0</v>
      </c>
      <c r="CK40" s="57">
        <f t="shared" si="0"/>
        <v>4.6296296296296285E-3</v>
      </c>
    </row>
    <row r="41" spans="1:89" x14ac:dyDescent="0.25">
      <c r="A41" s="1" t="s">
        <v>113</v>
      </c>
      <c r="B41" t="s">
        <v>137</v>
      </c>
      <c r="C41" t="s">
        <v>138</v>
      </c>
      <c r="E41" s="2"/>
      <c r="F41" s="2"/>
      <c r="G41" s="2"/>
      <c r="H41" s="2"/>
      <c r="I41" s="2"/>
      <c r="J41" s="2"/>
      <c r="K41" s="2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f t="shared" si="1"/>
        <v>0</v>
      </c>
      <c r="S41" s="2"/>
      <c r="T41" s="2"/>
      <c r="U41" s="2"/>
      <c r="V41" s="2"/>
      <c r="W41" s="2"/>
      <c r="X41" s="2">
        <v>0.6428571428571429</v>
      </c>
      <c r="Y41" s="2">
        <v>0.6428571428571429</v>
      </c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5.3571428571428575E-2</v>
      </c>
      <c r="AF41" s="11">
        <f t="shared" si="2"/>
        <v>8.9285714285714298E-3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11">
        <v>0</v>
      </c>
      <c r="AO41" s="11">
        <v>0</v>
      </c>
      <c r="AP41" s="11">
        <v>0</v>
      </c>
      <c r="AQ41" s="11">
        <v>0</v>
      </c>
      <c r="AR41" s="11">
        <v>0</v>
      </c>
      <c r="AS41" s="11">
        <v>0</v>
      </c>
      <c r="AT41" s="11">
        <f t="shared" si="3"/>
        <v>0</v>
      </c>
      <c r="AU41" s="2">
        <v>0</v>
      </c>
      <c r="AV41" s="2">
        <v>0</v>
      </c>
      <c r="AW41" s="2">
        <v>0</v>
      </c>
      <c r="AX41" s="2">
        <v>0</v>
      </c>
      <c r="AY41" s="2">
        <v>0</v>
      </c>
      <c r="AZ41" s="2">
        <v>0</v>
      </c>
      <c r="BA41" s="2">
        <v>0</v>
      </c>
      <c r="BB41" s="11">
        <v>0</v>
      </c>
      <c r="BC41" s="11">
        <v>0</v>
      </c>
      <c r="BD41" s="11">
        <v>0</v>
      </c>
      <c r="BE41" s="11">
        <v>0</v>
      </c>
      <c r="BF41" s="11">
        <v>0</v>
      </c>
      <c r="BG41" s="11">
        <v>0</v>
      </c>
      <c r="BH41" s="11">
        <f t="shared" si="4"/>
        <v>0</v>
      </c>
      <c r="BO41" s="2"/>
      <c r="BP41" s="11"/>
      <c r="BQ41" s="11"/>
      <c r="BR41" s="11"/>
      <c r="BS41" s="11"/>
      <c r="BT41" s="11"/>
      <c r="BU41" s="11"/>
      <c r="BV41" s="11">
        <v>0</v>
      </c>
      <c r="CD41" s="11"/>
      <c r="CE41" s="11"/>
      <c r="CF41" s="11"/>
      <c r="CG41" s="11"/>
      <c r="CH41" s="11"/>
      <c r="CI41" s="11"/>
      <c r="CJ41" s="11">
        <v>0</v>
      </c>
      <c r="CK41" s="57">
        <f t="shared" si="0"/>
        <v>1.4880952380952382E-3</v>
      </c>
    </row>
    <row r="42" spans="1:89" x14ac:dyDescent="0.25">
      <c r="A42" s="1" t="s">
        <v>113</v>
      </c>
      <c r="B42" s="12" t="s">
        <v>139</v>
      </c>
      <c r="C42" t="s">
        <v>140</v>
      </c>
      <c r="E42" s="2">
        <v>6.1538461538461569</v>
      </c>
      <c r="F42" s="2">
        <v>6.1538461538461569</v>
      </c>
      <c r="G42" s="2">
        <v>7.0000000000000036</v>
      </c>
      <c r="H42" s="2">
        <v>4.1538461538461524</v>
      </c>
      <c r="I42" s="2">
        <v>3.5384615384615383</v>
      </c>
      <c r="J42" s="2">
        <v>4.5384615384615392</v>
      </c>
      <c r="K42" s="2">
        <v>31.538461538461547</v>
      </c>
      <c r="L42" s="13">
        <v>0.51282051282051311</v>
      </c>
      <c r="M42" s="13">
        <v>0.51282051282051311</v>
      </c>
      <c r="N42" s="13">
        <v>0.58333333333333359</v>
      </c>
      <c r="O42" s="13">
        <v>0.34615384615384603</v>
      </c>
      <c r="P42" s="13">
        <v>0.29487179487179488</v>
      </c>
      <c r="Q42" s="13">
        <v>0.37820512820512825</v>
      </c>
      <c r="R42" s="9">
        <f t="shared" si="1"/>
        <v>0.4380341880341882</v>
      </c>
      <c r="S42" s="2">
        <v>6.0000000000000036</v>
      </c>
      <c r="T42" s="2">
        <v>8.0000000000000089</v>
      </c>
      <c r="U42" s="2">
        <v>3.9999999999999987</v>
      </c>
      <c r="V42" s="2">
        <v>6.0000000000000036</v>
      </c>
      <c r="W42" s="2">
        <v>3.5714285714285707</v>
      </c>
      <c r="X42" s="2">
        <v>2.8571428571428568</v>
      </c>
      <c r="Y42" s="2">
        <v>30.428571428571441</v>
      </c>
      <c r="Z42" s="11">
        <v>0.50000000000000033</v>
      </c>
      <c r="AA42" s="11">
        <v>0.66666666666666741</v>
      </c>
      <c r="AB42" s="11">
        <v>0.3333333333333332</v>
      </c>
      <c r="AC42" s="11">
        <v>0.50000000000000033</v>
      </c>
      <c r="AD42" s="11">
        <v>0.29761904761904756</v>
      </c>
      <c r="AE42" s="11">
        <v>0.23809523809523805</v>
      </c>
      <c r="AF42" s="10">
        <f t="shared" si="2"/>
        <v>0.42261904761904784</v>
      </c>
      <c r="AG42" s="2">
        <v>5.0000000000000009</v>
      </c>
      <c r="AH42" s="2">
        <v>3.9999999999999982</v>
      </c>
      <c r="AI42" s="2">
        <v>1.9999999999999996</v>
      </c>
      <c r="AJ42" s="2">
        <v>9.0000000000000018</v>
      </c>
      <c r="AK42" s="2">
        <v>4.615384615384615</v>
      </c>
      <c r="AL42" s="2">
        <v>3.6153846153846154</v>
      </c>
      <c r="AM42" s="2">
        <v>28.23076923076923</v>
      </c>
      <c r="AN42" s="11">
        <v>0.41666666666666674</v>
      </c>
      <c r="AO42" s="11">
        <v>0.3333333333333332</v>
      </c>
      <c r="AP42" s="11">
        <v>0.16666666666666663</v>
      </c>
      <c r="AQ42" s="11">
        <v>0.75000000000000011</v>
      </c>
      <c r="AR42" s="11">
        <v>0.38461538461538458</v>
      </c>
      <c r="AS42" s="11">
        <v>0.30128205128205127</v>
      </c>
      <c r="AT42" s="10">
        <f t="shared" si="3"/>
        <v>0.39209401709401703</v>
      </c>
      <c r="AU42" s="2">
        <v>3.9999999999999987</v>
      </c>
      <c r="AV42" s="2">
        <v>8.0000000000000089</v>
      </c>
      <c r="AW42" s="2">
        <v>8.2857142857142936</v>
      </c>
      <c r="AX42" s="2">
        <v>3.9999999999999987</v>
      </c>
      <c r="AY42" s="2">
        <v>5.0714285714285703</v>
      </c>
      <c r="AZ42" s="2">
        <v>2.3571428571428568</v>
      </c>
      <c r="BA42" s="2">
        <v>31.714285714285726</v>
      </c>
      <c r="BB42" s="11">
        <v>0.3333333333333332</v>
      </c>
      <c r="BC42" s="11">
        <v>0.66666666666666741</v>
      </c>
      <c r="BD42" s="11">
        <v>0.69047619047619113</v>
      </c>
      <c r="BE42" s="11">
        <v>0.3333333333333332</v>
      </c>
      <c r="BF42" s="11">
        <v>0.42261904761904751</v>
      </c>
      <c r="BG42" s="11">
        <v>0.1964285714285714</v>
      </c>
      <c r="BH42" s="10">
        <f t="shared" si="4"/>
        <v>0.44047619047619069</v>
      </c>
      <c r="BI42">
        <v>8.0000000000000071</v>
      </c>
      <c r="BJ42">
        <v>8.0000000000000071</v>
      </c>
      <c r="BK42">
        <v>6.0000000000000027</v>
      </c>
      <c r="BL42">
        <v>3.9999999999999982</v>
      </c>
      <c r="BM42">
        <v>5.384615384615385</v>
      </c>
      <c r="BN42">
        <v>2.1538461538461542</v>
      </c>
      <c r="BO42" s="2">
        <v>33.538461538461554</v>
      </c>
      <c r="BP42" s="11">
        <v>0.6666666666666673</v>
      </c>
      <c r="BQ42" s="11">
        <v>0.6666666666666673</v>
      </c>
      <c r="BR42" s="11">
        <v>0.50000000000000022</v>
      </c>
      <c r="BS42" s="11">
        <v>0.3333333333333332</v>
      </c>
      <c r="BT42" s="11">
        <v>0.44871794871794873</v>
      </c>
      <c r="BU42" s="11">
        <v>0.17948717948717952</v>
      </c>
      <c r="BV42" s="10">
        <f t="shared" si="5"/>
        <v>0.4658119658119661</v>
      </c>
      <c r="BW42">
        <v>8.0000000000000089</v>
      </c>
      <c r="BX42">
        <v>8.0000000000000089</v>
      </c>
      <c r="BY42">
        <v>8.0000000000000089</v>
      </c>
      <c r="BZ42">
        <v>6.0000000000000036</v>
      </c>
      <c r="CA42">
        <v>7.1428571428571406</v>
      </c>
      <c r="CB42">
        <v>3.4285714285714279</v>
      </c>
      <c r="CC42">
        <v>40.571428571428605</v>
      </c>
      <c r="CD42" s="11">
        <v>0.66666666666666741</v>
      </c>
      <c r="CE42" s="11">
        <v>0.66666666666666741</v>
      </c>
      <c r="CF42" s="11">
        <v>0.66666666666666741</v>
      </c>
      <c r="CG42" s="11">
        <v>0.50000000000000033</v>
      </c>
      <c r="CH42" s="11">
        <v>0.59523809523809501</v>
      </c>
      <c r="CI42" s="11">
        <v>0.28571428571428564</v>
      </c>
      <c r="CJ42" s="10">
        <f t="shared" si="6"/>
        <v>0.56349206349206382</v>
      </c>
      <c r="CK42" s="57">
        <f t="shared" si="0"/>
        <v>0.45375457875457892</v>
      </c>
    </row>
    <row r="43" spans="1:89" x14ac:dyDescent="0.25">
      <c r="A43" s="1" t="s">
        <v>113</v>
      </c>
      <c r="B43" t="s">
        <v>165</v>
      </c>
      <c r="C43" s="12" t="s">
        <v>166</v>
      </c>
      <c r="E43" s="2"/>
      <c r="F43" s="2"/>
      <c r="G43" s="2"/>
      <c r="H43" s="2"/>
      <c r="I43" s="2"/>
      <c r="J43" s="2"/>
      <c r="K43" s="2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f t="shared" si="1"/>
        <v>0</v>
      </c>
      <c r="S43" s="2"/>
      <c r="T43" s="2"/>
      <c r="U43" s="2"/>
      <c r="V43" s="2"/>
      <c r="W43" s="2"/>
      <c r="X43" s="2"/>
      <c r="Y43" s="2">
        <v>0</v>
      </c>
      <c r="Z43" s="11">
        <v>0</v>
      </c>
      <c r="AA43" s="11">
        <v>0</v>
      </c>
      <c r="AB43" s="11">
        <v>0</v>
      </c>
      <c r="AC43" s="11">
        <v>0</v>
      </c>
      <c r="AD43" s="11">
        <v>0</v>
      </c>
      <c r="AE43" s="11">
        <v>0</v>
      </c>
      <c r="AF43" s="11">
        <f t="shared" si="2"/>
        <v>0</v>
      </c>
      <c r="AG43" s="2"/>
      <c r="AH43" s="2"/>
      <c r="AI43" s="2"/>
      <c r="AJ43" s="2"/>
      <c r="AK43" s="2"/>
      <c r="AL43" s="2"/>
      <c r="AM43" s="2">
        <v>0</v>
      </c>
      <c r="AN43" s="11">
        <v>0</v>
      </c>
      <c r="AO43" s="11">
        <v>0</v>
      </c>
      <c r="AP43" s="11">
        <v>0</v>
      </c>
      <c r="AQ43" s="11">
        <v>0</v>
      </c>
      <c r="AR43" s="11">
        <v>0</v>
      </c>
      <c r="AS43" s="11">
        <v>0</v>
      </c>
      <c r="AT43" s="11">
        <f t="shared" si="3"/>
        <v>0</v>
      </c>
      <c r="AU43" s="2"/>
      <c r="AV43" s="2"/>
      <c r="AW43" s="2"/>
      <c r="AX43" s="2"/>
      <c r="AY43" s="2"/>
      <c r="AZ43" s="2"/>
      <c r="BA43" s="2">
        <v>0</v>
      </c>
      <c r="BB43" s="11">
        <v>0</v>
      </c>
      <c r="BC43" s="11">
        <v>0</v>
      </c>
      <c r="BD43" s="11">
        <v>0</v>
      </c>
      <c r="BE43" s="11">
        <v>0</v>
      </c>
      <c r="BF43" s="11">
        <v>0</v>
      </c>
      <c r="BG43" s="11">
        <v>0</v>
      </c>
      <c r="BH43" s="11">
        <f t="shared" si="4"/>
        <v>0</v>
      </c>
      <c r="BI43" s="2">
        <v>0</v>
      </c>
      <c r="BJ43" s="2">
        <v>0</v>
      </c>
      <c r="BK43" s="2">
        <v>0</v>
      </c>
      <c r="BL43" s="2">
        <v>0</v>
      </c>
      <c r="BM43" s="2">
        <v>0.61538461538461542</v>
      </c>
      <c r="BN43" s="2">
        <v>0</v>
      </c>
      <c r="BO43" s="2">
        <v>0.61538461538461542</v>
      </c>
      <c r="BP43" s="11">
        <v>0</v>
      </c>
      <c r="BQ43" s="11">
        <v>0</v>
      </c>
      <c r="BR43" s="11">
        <v>0</v>
      </c>
      <c r="BS43" s="11">
        <v>0</v>
      </c>
      <c r="BT43" s="11">
        <v>5.1282051282051287E-2</v>
      </c>
      <c r="BU43" s="11">
        <v>0</v>
      </c>
      <c r="BV43" s="11">
        <f t="shared" si="5"/>
        <v>8.5470085470085479E-3</v>
      </c>
      <c r="BW43" s="2"/>
      <c r="BX43" s="2"/>
      <c r="BY43" s="2"/>
      <c r="BZ43" s="2"/>
      <c r="CA43" s="2"/>
      <c r="CB43" s="2"/>
      <c r="CC43" s="2">
        <v>0</v>
      </c>
      <c r="CD43" s="11">
        <v>0</v>
      </c>
      <c r="CE43" s="11">
        <v>0</v>
      </c>
      <c r="CF43" s="11">
        <v>0</v>
      </c>
      <c r="CG43" s="11">
        <v>0</v>
      </c>
      <c r="CH43" s="11">
        <v>0</v>
      </c>
      <c r="CI43" s="11">
        <v>0</v>
      </c>
      <c r="CJ43" s="11">
        <f t="shared" si="6"/>
        <v>0</v>
      </c>
      <c r="CK43" s="57">
        <f t="shared" si="0"/>
        <v>1.4245014245014246E-3</v>
      </c>
    </row>
    <row r="44" spans="1:89" x14ac:dyDescent="0.25">
      <c r="A44" s="1" t="s">
        <v>113</v>
      </c>
      <c r="B44" t="s">
        <v>167</v>
      </c>
      <c r="C44" t="s">
        <v>168</v>
      </c>
      <c r="E44" s="2"/>
      <c r="F44" s="2"/>
      <c r="G44" s="2"/>
      <c r="H44" s="2"/>
      <c r="I44" s="2"/>
      <c r="J44" s="2"/>
      <c r="K44" s="2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9">
        <f t="shared" si="1"/>
        <v>0</v>
      </c>
      <c r="S44" s="2"/>
      <c r="T44" s="2"/>
      <c r="U44" s="2"/>
      <c r="V44" s="2"/>
      <c r="W44" s="2"/>
      <c r="X44" s="2"/>
      <c r="Y44" s="2">
        <v>0</v>
      </c>
      <c r="Z44" s="11">
        <v>0</v>
      </c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10">
        <f t="shared" si="2"/>
        <v>0</v>
      </c>
      <c r="AG44" s="2"/>
      <c r="AH44" s="2">
        <v>1.9999999999999996</v>
      </c>
      <c r="AI44" s="2"/>
      <c r="AJ44" s="2">
        <v>1.9999999999999996</v>
      </c>
      <c r="AK44" s="2"/>
      <c r="AL44" s="2"/>
      <c r="AM44" s="2">
        <v>3.9999999999999991</v>
      </c>
      <c r="AN44" s="11">
        <v>0</v>
      </c>
      <c r="AO44" s="11">
        <v>0.16666666666666663</v>
      </c>
      <c r="AP44" s="11">
        <v>0</v>
      </c>
      <c r="AQ44" s="11">
        <v>0.16666666666666663</v>
      </c>
      <c r="AR44" s="11">
        <v>0</v>
      </c>
      <c r="AS44" s="11">
        <v>0</v>
      </c>
      <c r="AT44" s="10">
        <f t="shared" si="3"/>
        <v>5.5555555555555546E-2</v>
      </c>
      <c r="AU44" s="2">
        <v>0</v>
      </c>
      <c r="AV44" s="2">
        <v>0</v>
      </c>
      <c r="AW44" s="2">
        <v>0</v>
      </c>
      <c r="AX44" s="2">
        <v>0</v>
      </c>
      <c r="AY44" s="2">
        <v>0</v>
      </c>
      <c r="AZ44" s="2">
        <v>0</v>
      </c>
      <c r="BA44" s="2">
        <v>0</v>
      </c>
      <c r="BB44" s="11">
        <v>0</v>
      </c>
      <c r="BC44" s="11">
        <v>0</v>
      </c>
      <c r="BD44" s="11">
        <v>0</v>
      </c>
      <c r="BE44" s="11">
        <v>0</v>
      </c>
      <c r="BF44" s="11">
        <v>0</v>
      </c>
      <c r="BG44" s="11">
        <v>0</v>
      </c>
      <c r="BH44" s="10">
        <f t="shared" si="4"/>
        <v>0</v>
      </c>
      <c r="BI44">
        <v>0</v>
      </c>
      <c r="BJ44">
        <v>0</v>
      </c>
      <c r="BK44">
        <v>1.9999999999999996</v>
      </c>
      <c r="BL44">
        <v>0</v>
      </c>
      <c r="BM44">
        <v>0.76923076923076927</v>
      </c>
      <c r="BN44">
        <v>0</v>
      </c>
      <c r="BO44" s="2">
        <v>2.7692307692307687</v>
      </c>
      <c r="BP44" s="11">
        <v>0</v>
      </c>
      <c r="BQ44" s="11">
        <v>0</v>
      </c>
      <c r="BR44" s="11">
        <v>0.16666666666666663</v>
      </c>
      <c r="BS44" s="11">
        <v>0</v>
      </c>
      <c r="BT44" s="11">
        <v>6.4102564102564111E-2</v>
      </c>
      <c r="BU44" s="11">
        <v>0</v>
      </c>
      <c r="BV44" s="10">
        <f t="shared" si="5"/>
        <v>3.8461538461538457E-2</v>
      </c>
      <c r="CD44" s="11"/>
      <c r="CE44" s="11"/>
      <c r="CF44" s="11"/>
      <c r="CG44" s="11"/>
      <c r="CH44" s="11"/>
      <c r="CI44" s="11"/>
      <c r="CJ44" s="10">
        <v>0</v>
      </c>
      <c r="CK44" s="57">
        <f t="shared" si="0"/>
        <v>1.5669515669515667E-2</v>
      </c>
    </row>
    <row r="45" spans="1:89" x14ac:dyDescent="0.25">
      <c r="A45" s="1" t="s">
        <v>113</v>
      </c>
      <c r="B45" t="s">
        <v>169</v>
      </c>
      <c r="C45" s="12" t="s">
        <v>170</v>
      </c>
      <c r="E45" s="2"/>
      <c r="F45" s="2"/>
      <c r="G45" s="2"/>
      <c r="H45" s="2"/>
      <c r="I45" s="2"/>
      <c r="J45" s="2"/>
      <c r="K45" s="2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f t="shared" si="1"/>
        <v>0</v>
      </c>
      <c r="S45" s="2"/>
      <c r="T45" s="2"/>
      <c r="U45" s="2"/>
      <c r="V45" s="2"/>
      <c r="W45" s="2"/>
      <c r="X45" s="2"/>
      <c r="Y45" s="2">
        <v>0</v>
      </c>
      <c r="Z45" s="11">
        <v>0</v>
      </c>
      <c r="AA45" s="11">
        <v>0</v>
      </c>
      <c r="AB45" s="11">
        <v>0</v>
      </c>
      <c r="AC45" s="11">
        <v>0</v>
      </c>
      <c r="AD45" s="11">
        <v>0</v>
      </c>
      <c r="AE45" s="11">
        <v>0</v>
      </c>
      <c r="AF45" s="11">
        <f t="shared" si="2"/>
        <v>0</v>
      </c>
      <c r="AG45" s="2"/>
      <c r="AH45" s="2"/>
      <c r="AI45" s="2"/>
      <c r="AJ45" s="2"/>
      <c r="AK45" s="2"/>
      <c r="AL45" s="2"/>
      <c r="AM45" s="2">
        <v>0</v>
      </c>
      <c r="AN45" s="11">
        <v>0</v>
      </c>
      <c r="AO45" s="11">
        <v>0</v>
      </c>
      <c r="AP45" s="11">
        <v>0</v>
      </c>
      <c r="AQ45" s="11">
        <v>0</v>
      </c>
      <c r="AR45" s="11">
        <v>0</v>
      </c>
      <c r="AS45" s="11">
        <v>0</v>
      </c>
      <c r="AT45" s="11">
        <f t="shared" si="3"/>
        <v>0</v>
      </c>
      <c r="AU45" s="2"/>
      <c r="AV45" s="2"/>
      <c r="AW45" s="2"/>
      <c r="AX45" s="2"/>
      <c r="AY45" s="2"/>
      <c r="AZ45" s="2"/>
      <c r="BA45" s="2">
        <v>0</v>
      </c>
      <c r="BB45" s="11">
        <v>0</v>
      </c>
      <c r="BC45" s="11">
        <v>0</v>
      </c>
      <c r="BD45" s="11">
        <v>0</v>
      </c>
      <c r="BE45" s="11">
        <v>0</v>
      </c>
      <c r="BF45" s="11">
        <v>0</v>
      </c>
      <c r="BG45" s="11">
        <v>0</v>
      </c>
      <c r="BH45" s="11">
        <f t="shared" si="4"/>
        <v>0</v>
      </c>
      <c r="BI45" s="2"/>
      <c r="BJ45" s="2"/>
      <c r="BK45" s="2"/>
      <c r="BL45" s="2"/>
      <c r="BM45" s="2"/>
      <c r="BN45" s="2"/>
      <c r="BO45" s="2"/>
      <c r="BP45" s="11"/>
      <c r="BQ45" s="11"/>
      <c r="BR45" s="11"/>
      <c r="BS45" s="11"/>
      <c r="BT45" s="11"/>
      <c r="BU45" s="11"/>
      <c r="BV45" s="11">
        <v>0</v>
      </c>
      <c r="BW45" s="2">
        <v>3.9999999999999987</v>
      </c>
      <c r="BX45" s="2">
        <v>3.9999999999999987</v>
      </c>
      <c r="BY45" s="2">
        <v>0</v>
      </c>
      <c r="BZ45" s="2">
        <v>0</v>
      </c>
      <c r="CA45" s="2">
        <v>0</v>
      </c>
      <c r="CB45" s="2">
        <v>0</v>
      </c>
      <c r="CC45" s="2">
        <v>7.9999999999999973</v>
      </c>
      <c r="CD45" s="11">
        <v>0.3333333333333332</v>
      </c>
      <c r="CE45" s="11">
        <v>0.3333333333333332</v>
      </c>
      <c r="CF45" s="11">
        <v>0</v>
      </c>
      <c r="CG45" s="11">
        <v>0</v>
      </c>
      <c r="CH45" s="11">
        <v>0</v>
      </c>
      <c r="CI45" s="11">
        <v>0</v>
      </c>
      <c r="CJ45" s="11">
        <f t="shared" si="6"/>
        <v>0.11111111111111106</v>
      </c>
      <c r="CK45" s="57">
        <f t="shared" si="0"/>
        <v>1.8518518518518511E-2</v>
      </c>
    </row>
    <row r="46" spans="1:89" x14ac:dyDescent="0.25">
      <c r="A46" s="1" t="s">
        <v>113</v>
      </c>
      <c r="B46" t="s">
        <v>171</v>
      </c>
      <c r="C46" s="12" t="s">
        <v>172</v>
      </c>
      <c r="E46" s="2"/>
      <c r="F46" s="2"/>
      <c r="G46" s="2"/>
      <c r="H46" s="2"/>
      <c r="I46" s="2"/>
      <c r="J46" s="2"/>
      <c r="K46" s="2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9">
        <f t="shared" si="1"/>
        <v>0</v>
      </c>
      <c r="S46" s="2"/>
      <c r="T46" s="2"/>
      <c r="U46" s="2"/>
      <c r="V46" s="2"/>
      <c r="W46" s="2"/>
      <c r="X46" s="2"/>
      <c r="Y46" s="2">
        <v>0</v>
      </c>
      <c r="Z46" s="11">
        <v>0</v>
      </c>
      <c r="AA46" s="11">
        <v>0</v>
      </c>
      <c r="AB46" s="11">
        <v>0</v>
      </c>
      <c r="AC46" s="11">
        <v>0</v>
      </c>
      <c r="AD46" s="11">
        <v>0</v>
      </c>
      <c r="AE46" s="11">
        <v>0</v>
      </c>
      <c r="AF46" s="10">
        <f t="shared" si="2"/>
        <v>0</v>
      </c>
      <c r="AG46" s="2"/>
      <c r="AH46" s="2"/>
      <c r="AI46" s="2"/>
      <c r="AJ46" s="2"/>
      <c r="AK46" s="2"/>
      <c r="AL46" s="2"/>
      <c r="AM46" s="2">
        <v>0</v>
      </c>
      <c r="AN46" s="11">
        <v>0</v>
      </c>
      <c r="AO46" s="11">
        <v>0</v>
      </c>
      <c r="AP46" s="11">
        <v>0</v>
      </c>
      <c r="AQ46" s="11">
        <v>0</v>
      </c>
      <c r="AR46" s="11">
        <v>0</v>
      </c>
      <c r="AS46" s="11">
        <v>0</v>
      </c>
      <c r="AT46" s="10">
        <f t="shared" si="3"/>
        <v>0</v>
      </c>
      <c r="AU46" s="2"/>
      <c r="AV46" s="2"/>
      <c r="AW46" s="2"/>
      <c r="AX46" s="2"/>
      <c r="AY46" s="2"/>
      <c r="AZ46" s="2"/>
      <c r="BA46" s="2">
        <v>0</v>
      </c>
      <c r="BB46" s="11">
        <v>0</v>
      </c>
      <c r="BC46" s="11">
        <v>0</v>
      </c>
      <c r="BD46" s="11">
        <v>0</v>
      </c>
      <c r="BE46" s="11">
        <v>0</v>
      </c>
      <c r="BF46" s="11">
        <v>0</v>
      </c>
      <c r="BG46" s="11">
        <v>0</v>
      </c>
      <c r="BH46" s="10">
        <f t="shared" si="4"/>
        <v>0</v>
      </c>
      <c r="BI46" s="2">
        <v>0</v>
      </c>
      <c r="BJ46" s="2">
        <v>0</v>
      </c>
      <c r="BK46" s="2">
        <v>0</v>
      </c>
      <c r="BL46" s="2">
        <v>0</v>
      </c>
      <c r="BM46" s="2">
        <v>0.69230769230769229</v>
      </c>
      <c r="BN46" s="2">
        <v>0</v>
      </c>
      <c r="BO46" s="2">
        <v>0.69230769230769229</v>
      </c>
      <c r="BP46" s="11">
        <v>0</v>
      </c>
      <c r="BQ46" s="11">
        <v>0</v>
      </c>
      <c r="BR46" s="11">
        <v>0</v>
      </c>
      <c r="BS46" s="11">
        <v>0</v>
      </c>
      <c r="BT46" s="11">
        <v>5.7692307692307689E-2</v>
      </c>
      <c r="BU46" s="11">
        <v>0</v>
      </c>
      <c r="BV46" s="10">
        <f t="shared" si="5"/>
        <v>9.6153846153846142E-3</v>
      </c>
      <c r="BW46" s="2"/>
      <c r="BX46" s="2"/>
      <c r="BY46" s="2"/>
      <c r="BZ46" s="2"/>
      <c r="CA46" s="2"/>
      <c r="CB46" s="2"/>
      <c r="CC46" s="2">
        <v>0</v>
      </c>
      <c r="CD46" s="11">
        <v>0</v>
      </c>
      <c r="CE46" s="11">
        <v>0</v>
      </c>
      <c r="CF46" s="11">
        <v>0</v>
      </c>
      <c r="CG46" s="11">
        <v>0</v>
      </c>
      <c r="CH46" s="11">
        <v>0</v>
      </c>
      <c r="CI46" s="11">
        <v>0</v>
      </c>
      <c r="CJ46" s="10">
        <f t="shared" si="6"/>
        <v>0</v>
      </c>
      <c r="CK46" s="57">
        <f t="shared" si="0"/>
        <v>1.6025641025641023E-3</v>
      </c>
    </row>
    <row r="47" spans="1:89" x14ac:dyDescent="0.25">
      <c r="A47" s="1" t="s">
        <v>113</v>
      </c>
      <c r="B47" t="s">
        <v>173</v>
      </c>
      <c r="C47" t="s">
        <v>174</v>
      </c>
      <c r="E47" s="2"/>
      <c r="F47" s="2"/>
      <c r="G47" s="2"/>
      <c r="H47" s="2"/>
      <c r="I47" s="2"/>
      <c r="J47" s="2"/>
      <c r="K47" s="2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f t="shared" si="1"/>
        <v>0</v>
      </c>
      <c r="S47" s="2"/>
      <c r="T47" s="2"/>
      <c r="U47" s="2"/>
      <c r="V47" s="2"/>
      <c r="W47" s="2">
        <v>1.7142857142857144</v>
      </c>
      <c r="X47" s="2"/>
      <c r="Y47" s="2">
        <v>1.7142857142857144</v>
      </c>
      <c r="Z47" s="11">
        <v>0</v>
      </c>
      <c r="AA47" s="11">
        <v>0</v>
      </c>
      <c r="AB47" s="11">
        <v>0</v>
      </c>
      <c r="AC47" s="11">
        <v>0</v>
      </c>
      <c r="AD47" s="11">
        <v>0.14285714285714288</v>
      </c>
      <c r="AE47" s="11">
        <v>0</v>
      </c>
      <c r="AF47" s="11">
        <f t="shared" si="2"/>
        <v>2.3809523809523812E-2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11">
        <v>0</v>
      </c>
      <c r="AO47" s="11">
        <v>0</v>
      </c>
      <c r="AP47" s="11">
        <v>0</v>
      </c>
      <c r="AQ47" s="11">
        <v>0</v>
      </c>
      <c r="AR47" s="11">
        <v>0</v>
      </c>
      <c r="AS47" s="11">
        <v>0</v>
      </c>
      <c r="AT47" s="11">
        <f t="shared" si="3"/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11">
        <v>0</v>
      </c>
      <c r="BC47" s="11">
        <v>0</v>
      </c>
      <c r="BD47" s="11">
        <v>0</v>
      </c>
      <c r="BE47" s="11">
        <v>0</v>
      </c>
      <c r="BF47" s="11">
        <v>0</v>
      </c>
      <c r="BG47" s="11">
        <v>0</v>
      </c>
      <c r="BH47" s="11">
        <f t="shared" si="4"/>
        <v>0</v>
      </c>
      <c r="BO47" s="2"/>
      <c r="BP47" s="11"/>
      <c r="BQ47" s="11"/>
      <c r="BR47" s="11"/>
      <c r="BS47" s="11"/>
      <c r="BT47" s="11"/>
      <c r="BU47" s="11"/>
      <c r="BV47" s="11">
        <v>0</v>
      </c>
      <c r="BW47">
        <v>0</v>
      </c>
      <c r="BX47">
        <v>0</v>
      </c>
      <c r="BY47">
        <v>1.9999999999999993</v>
      </c>
      <c r="BZ47">
        <v>0</v>
      </c>
      <c r="CA47">
        <v>0</v>
      </c>
      <c r="CB47">
        <v>0</v>
      </c>
      <c r="CC47">
        <v>1.9999999999999993</v>
      </c>
      <c r="CD47" s="11">
        <v>0</v>
      </c>
      <c r="CE47" s="11">
        <v>0</v>
      </c>
      <c r="CF47" s="11">
        <v>0.1666666666666666</v>
      </c>
      <c r="CG47" s="11">
        <v>0</v>
      </c>
      <c r="CH47" s="11">
        <v>0</v>
      </c>
      <c r="CI47" s="11">
        <v>0</v>
      </c>
      <c r="CJ47" s="11">
        <f t="shared" si="6"/>
        <v>2.7777777777777766E-2</v>
      </c>
      <c r="CK47" s="57">
        <f t="shared" si="0"/>
        <v>8.5978835978835957E-3</v>
      </c>
    </row>
    <row r="48" spans="1:89" x14ac:dyDescent="0.25">
      <c r="A48" s="1" t="s">
        <v>113</v>
      </c>
      <c r="B48" s="12" t="s">
        <v>177</v>
      </c>
      <c r="C48" t="s">
        <v>178</v>
      </c>
      <c r="E48" s="2"/>
      <c r="F48" s="2"/>
      <c r="G48" s="2"/>
      <c r="H48" s="2"/>
      <c r="I48" s="2"/>
      <c r="J48" s="2">
        <v>0.38461538461538464</v>
      </c>
      <c r="K48" s="2">
        <v>0.38461538461538464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3.2051282051282055E-2</v>
      </c>
      <c r="R48" s="9">
        <f t="shared" si="1"/>
        <v>5.3418803418803429E-3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11">
        <v>0</v>
      </c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10">
        <f t="shared" si="2"/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0.38461538461538464</v>
      </c>
      <c r="AM48" s="2">
        <v>0.38461538461538464</v>
      </c>
      <c r="AN48" s="11">
        <v>0</v>
      </c>
      <c r="AO48" s="11">
        <v>0</v>
      </c>
      <c r="AP48" s="11">
        <v>0</v>
      </c>
      <c r="AQ48" s="11">
        <v>0</v>
      </c>
      <c r="AR48" s="11">
        <v>0</v>
      </c>
      <c r="AS48" s="11">
        <v>3.2051282051282055E-2</v>
      </c>
      <c r="AT48" s="10">
        <f t="shared" si="3"/>
        <v>5.3418803418803429E-3</v>
      </c>
      <c r="AU48" s="2">
        <v>0</v>
      </c>
      <c r="AV48" s="2">
        <v>0</v>
      </c>
      <c r="AW48" s="2">
        <v>0</v>
      </c>
      <c r="AX48" s="2">
        <v>0</v>
      </c>
      <c r="AY48" s="2">
        <v>0.7142857142857143</v>
      </c>
      <c r="AZ48" s="2">
        <v>0</v>
      </c>
      <c r="BA48" s="2">
        <v>0.7142857142857143</v>
      </c>
      <c r="BB48" s="11">
        <v>0</v>
      </c>
      <c r="BC48" s="11">
        <v>0</v>
      </c>
      <c r="BD48" s="11">
        <v>0</v>
      </c>
      <c r="BE48" s="11">
        <v>0</v>
      </c>
      <c r="BF48" s="11">
        <v>5.9523809523809527E-2</v>
      </c>
      <c r="BG48" s="11">
        <v>0</v>
      </c>
      <c r="BH48" s="10">
        <f t="shared" si="4"/>
        <v>9.9206349206349218E-3</v>
      </c>
      <c r="BO48" s="2"/>
      <c r="BP48" s="11"/>
      <c r="BQ48" s="11"/>
      <c r="BR48" s="11"/>
      <c r="BS48" s="11"/>
      <c r="BT48" s="11"/>
      <c r="BU48" s="11"/>
      <c r="BV48" s="10">
        <v>0</v>
      </c>
      <c r="CD48" s="11"/>
      <c r="CE48" s="11"/>
      <c r="CF48" s="11"/>
      <c r="CG48" s="11"/>
      <c r="CH48" s="11"/>
      <c r="CI48" s="11"/>
      <c r="CJ48" s="10">
        <v>0</v>
      </c>
      <c r="CK48" s="57">
        <f t="shared" si="0"/>
        <v>3.4340659340659344E-3</v>
      </c>
    </row>
    <row r="49" spans="1:89" x14ac:dyDescent="0.25">
      <c r="A49" s="1" t="s">
        <v>113</v>
      </c>
      <c r="B49" s="12" t="s">
        <v>179</v>
      </c>
      <c r="C49" t="s">
        <v>180</v>
      </c>
      <c r="E49" s="2">
        <v>8.0000000000000018</v>
      </c>
      <c r="F49" s="2">
        <v>10.000000000000002</v>
      </c>
      <c r="G49" s="2">
        <v>10</v>
      </c>
      <c r="H49" s="2">
        <v>3.9999999999999982</v>
      </c>
      <c r="I49" s="2">
        <v>0.76923076923076927</v>
      </c>
      <c r="J49" s="2">
        <v>1.9230769230769231</v>
      </c>
      <c r="K49" s="2">
        <v>34.692307692307686</v>
      </c>
      <c r="L49" s="13">
        <v>0.66666666666666685</v>
      </c>
      <c r="M49" s="13">
        <v>0.83333333333333348</v>
      </c>
      <c r="N49" s="13">
        <v>0.83333333333333337</v>
      </c>
      <c r="O49" s="13">
        <v>0.3333333333333332</v>
      </c>
      <c r="P49" s="13">
        <v>6.4102564102564111E-2</v>
      </c>
      <c r="Q49" s="13">
        <v>0.16025641025641027</v>
      </c>
      <c r="R49" s="13">
        <f t="shared" si="1"/>
        <v>0.4818376068376069</v>
      </c>
      <c r="S49" s="2">
        <v>0</v>
      </c>
      <c r="T49" s="2">
        <v>0</v>
      </c>
      <c r="U49" s="2">
        <v>0</v>
      </c>
      <c r="V49" s="2">
        <v>0</v>
      </c>
      <c r="W49" s="2">
        <v>1.7857142857142856</v>
      </c>
      <c r="X49" s="2">
        <v>1.7857142857142858</v>
      </c>
      <c r="Y49" s="2">
        <v>3.5714285714285712</v>
      </c>
      <c r="Z49" s="11">
        <v>0</v>
      </c>
      <c r="AA49" s="11">
        <v>0</v>
      </c>
      <c r="AB49" s="11">
        <v>0</v>
      </c>
      <c r="AC49" s="11">
        <v>0</v>
      </c>
      <c r="AD49" s="11">
        <v>0.14880952380952381</v>
      </c>
      <c r="AE49" s="11">
        <v>0.14880952380952381</v>
      </c>
      <c r="AF49" s="11">
        <f t="shared" si="2"/>
        <v>4.96031746031746E-2</v>
      </c>
      <c r="AG49" s="2">
        <v>3.9999999999999991</v>
      </c>
      <c r="AH49" s="2">
        <v>0</v>
      </c>
      <c r="AI49" s="2">
        <v>3.9999999999999991</v>
      </c>
      <c r="AJ49" s="2">
        <v>3.9999999999999991</v>
      </c>
      <c r="AK49" s="2">
        <v>0.30769230769230771</v>
      </c>
      <c r="AL49" s="2">
        <v>4.2307692307692308</v>
      </c>
      <c r="AM49" s="2">
        <v>16.538461538461537</v>
      </c>
      <c r="AN49" s="11">
        <v>0.33333333333333326</v>
      </c>
      <c r="AO49" s="11">
        <v>0</v>
      </c>
      <c r="AP49" s="11">
        <v>0.33333333333333326</v>
      </c>
      <c r="AQ49" s="11">
        <v>0.33333333333333326</v>
      </c>
      <c r="AR49" s="11">
        <v>2.5641025641025644E-2</v>
      </c>
      <c r="AS49" s="11">
        <v>0.35256410256410259</v>
      </c>
      <c r="AT49" s="11">
        <f t="shared" si="3"/>
        <v>0.22970085470085466</v>
      </c>
      <c r="AU49" s="2">
        <v>0</v>
      </c>
      <c r="AV49" s="2">
        <v>0</v>
      </c>
      <c r="AW49" s="2">
        <v>0</v>
      </c>
      <c r="AX49" s="2">
        <v>3.9999999999999987</v>
      </c>
      <c r="AY49" s="2">
        <v>0</v>
      </c>
      <c r="AZ49" s="2">
        <v>0</v>
      </c>
      <c r="BA49" s="2">
        <v>3.9999999999999987</v>
      </c>
      <c r="BB49" s="11">
        <v>0</v>
      </c>
      <c r="BC49" s="11">
        <v>0</v>
      </c>
      <c r="BD49" s="11">
        <v>0</v>
      </c>
      <c r="BE49" s="11">
        <v>0.3333333333333332</v>
      </c>
      <c r="BF49" s="11">
        <v>0</v>
      </c>
      <c r="BG49" s="11">
        <v>0</v>
      </c>
      <c r="BH49" s="11">
        <f t="shared" si="4"/>
        <v>5.5555555555555532E-2</v>
      </c>
      <c r="BI49">
        <v>0</v>
      </c>
      <c r="BJ49">
        <v>0</v>
      </c>
      <c r="BK49">
        <v>0.46153846153846156</v>
      </c>
      <c r="BL49">
        <v>0</v>
      </c>
      <c r="BM49">
        <v>1.5384615384615385</v>
      </c>
      <c r="BN49">
        <v>0</v>
      </c>
      <c r="BO49" s="2">
        <v>2</v>
      </c>
      <c r="BP49" s="11">
        <v>0</v>
      </c>
      <c r="BQ49" s="11">
        <v>0</v>
      </c>
      <c r="BR49" s="11">
        <v>3.8461538461538464E-2</v>
      </c>
      <c r="BS49" s="11">
        <v>0</v>
      </c>
      <c r="BT49" s="11">
        <v>0.12820512820512822</v>
      </c>
      <c r="BU49" s="11">
        <v>0</v>
      </c>
      <c r="BV49" s="11">
        <f t="shared" si="5"/>
        <v>2.777777777777778E-2</v>
      </c>
      <c r="BW49">
        <v>0</v>
      </c>
      <c r="BX49">
        <v>0</v>
      </c>
      <c r="BY49">
        <v>0</v>
      </c>
      <c r="BZ49">
        <v>1.9999999999999993</v>
      </c>
      <c r="CA49">
        <v>0</v>
      </c>
      <c r="CB49">
        <v>0</v>
      </c>
      <c r="CC49">
        <v>1.9999999999999993</v>
      </c>
      <c r="CD49" s="11">
        <v>0</v>
      </c>
      <c r="CE49" s="11">
        <v>0</v>
      </c>
      <c r="CF49" s="11">
        <v>0</v>
      </c>
      <c r="CG49" s="11">
        <v>0.1666666666666666</v>
      </c>
      <c r="CH49" s="11">
        <v>0</v>
      </c>
      <c r="CI49" s="11">
        <v>0</v>
      </c>
      <c r="CJ49" s="11">
        <f t="shared" si="6"/>
        <v>2.7777777777777766E-2</v>
      </c>
      <c r="CK49" s="57">
        <f t="shared" si="0"/>
        <v>0.14537545787545789</v>
      </c>
    </row>
    <row r="50" spans="1:89" x14ac:dyDescent="0.25">
      <c r="A50" s="1" t="s">
        <v>113</v>
      </c>
      <c r="B50" s="12" t="s">
        <v>181</v>
      </c>
      <c r="C50" t="s">
        <v>182</v>
      </c>
      <c r="E50" s="2"/>
      <c r="F50" s="2"/>
      <c r="G50" s="2"/>
      <c r="H50" s="2">
        <v>0.76923076923076927</v>
      </c>
      <c r="I50" s="2"/>
      <c r="J50" s="2"/>
      <c r="K50" s="2">
        <v>0.76923076923076927</v>
      </c>
      <c r="L50" s="13">
        <v>0</v>
      </c>
      <c r="M50" s="13">
        <v>0</v>
      </c>
      <c r="N50" s="13">
        <v>0</v>
      </c>
      <c r="O50" s="13">
        <v>6.4102564102564111E-2</v>
      </c>
      <c r="P50" s="13">
        <v>0</v>
      </c>
      <c r="Q50" s="13">
        <v>0</v>
      </c>
      <c r="R50" s="9">
        <f t="shared" si="1"/>
        <v>1.0683760683760686E-2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11">
        <v>0</v>
      </c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10">
        <f t="shared" si="2"/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11">
        <v>0</v>
      </c>
      <c r="AO50" s="11">
        <v>0</v>
      </c>
      <c r="AP50" s="11">
        <v>0</v>
      </c>
      <c r="AQ50" s="11">
        <v>0</v>
      </c>
      <c r="AR50" s="11">
        <v>0</v>
      </c>
      <c r="AS50" s="11">
        <v>0</v>
      </c>
      <c r="AT50" s="10">
        <f t="shared" si="3"/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11">
        <v>0</v>
      </c>
      <c r="BC50" s="11">
        <v>0</v>
      </c>
      <c r="BD50" s="11">
        <v>0</v>
      </c>
      <c r="BE50" s="11">
        <v>0</v>
      </c>
      <c r="BF50" s="11">
        <v>0</v>
      </c>
      <c r="BG50" s="11">
        <v>0</v>
      </c>
      <c r="BH50" s="10">
        <f t="shared" si="4"/>
        <v>0</v>
      </c>
      <c r="BI50">
        <v>0</v>
      </c>
      <c r="BJ50">
        <v>0</v>
      </c>
      <c r="BK50">
        <v>0</v>
      </c>
      <c r="BL50">
        <v>0</v>
      </c>
      <c r="BM50">
        <v>1.0769230769230769</v>
      </c>
      <c r="BN50">
        <v>0</v>
      </c>
      <c r="BO50" s="2">
        <v>1.0769230769230769</v>
      </c>
      <c r="BP50" s="11">
        <v>0</v>
      </c>
      <c r="BQ50" s="11">
        <v>0</v>
      </c>
      <c r="BR50" s="11">
        <v>0</v>
      </c>
      <c r="BS50" s="11">
        <v>0</v>
      </c>
      <c r="BT50" s="11">
        <v>8.9743589743589744E-2</v>
      </c>
      <c r="BU50" s="11">
        <v>0</v>
      </c>
      <c r="BV50" s="10">
        <f t="shared" si="5"/>
        <v>1.4957264957264958E-2</v>
      </c>
      <c r="BW50">
        <v>0</v>
      </c>
      <c r="BX50">
        <v>0</v>
      </c>
      <c r="BY50">
        <v>0</v>
      </c>
      <c r="BZ50">
        <v>1.9999999999999993</v>
      </c>
      <c r="CA50">
        <v>0</v>
      </c>
      <c r="CB50">
        <v>0</v>
      </c>
      <c r="CC50">
        <v>1.9999999999999993</v>
      </c>
      <c r="CD50" s="11">
        <v>0</v>
      </c>
      <c r="CE50" s="11">
        <v>0</v>
      </c>
      <c r="CF50" s="11">
        <v>0</v>
      </c>
      <c r="CG50" s="11">
        <v>0.1666666666666666</v>
      </c>
      <c r="CH50" s="11">
        <v>0</v>
      </c>
      <c r="CI50" s="11">
        <v>0</v>
      </c>
      <c r="CJ50" s="10">
        <f t="shared" si="6"/>
        <v>2.7777777777777766E-2</v>
      </c>
      <c r="CK50" s="57">
        <f t="shared" si="0"/>
        <v>8.9031339031339016E-3</v>
      </c>
    </row>
    <row r="51" spans="1:89" x14ac:dyDescent="0.25">
      <c r="A51" s="1" t="s">
        <v>113</v>
      </c>
      <c r="B51" t="s">
        <v>183</v>
      </c>
      <c r="C51" s="12" t="s">
        <v>184</v>
      </c>
      <c r="E51" s="2"/>
      <c r="F51" s="2"/>
      <c r="G51" s="2"/>
      <c r="H51" s="2"/>
      <c r="I51" s="2"/>
      <c r="J51" s="2"/>
      <c r="K51" s="2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f t="shared" si="1"/>
        <v>0</v>
      </c>
      <c r="S51" s="2"/>
      <c r="T51" s="2"/>
      <c r="U51" s="2"/>
      <c r="V51" s="2"/>
      <c r="W51" s="2"/>
      <c r="X51" s="2"/>
      <c r="Y51" s="2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f t="shared" si="2"/>
        <v>0</v>
      </c>
      <c r="AG51" s="2"/>
      <c r="AH51" s="2"/>
      <c r="AI51" s="2"/>
      <c r="AJ51" s="2"/>
      <c r="AK51" s="2"/>
      <c r="AL51" s="2"/>
      <c r="AM51" s="2">
        <v>0</v>
      </c>
      <c r="AN51" s="11">
        <v>0</v>
      </c>
      <c r="AO51" s="11">
        <v>0</v>
      </c>
      <c r="AP51" s="11">
        <v>0</v>
      </c>
      <c r="AQ51" s="11">
        <v>0</v>
      </c>
      <c r="AR51" s="11">
        <v>0</v>
      </c>
      <c r="AS51" s="11">
        <v>0</v>
      </c>
      <c r="AT51" s="11">
        <f t="shared" si="3"/>
        <v>0</v>
      </c>
      <c r="AU51" s="2"/>
      <c r="AV51" s="2"/>
      <c r="AW51" s="2"/>
      <c r="AX51" s="2"/>
      <c r="AY51" s="2"/>
      <c r="AZ51" s="2"/>
      <c r="BA51" s="2">
        <v>0</v>
      </c>
      <c r="BB51" s="11">
        <v>0</v>
      </c>
      <c r="BC51" s="11">
        <v>0</v>
      </c>
      <c r="BD51" s="11">
        <v>0</v>
      </c>
      <c r="BE51" s="11">
        <v>0</v>
      </c>
      <c r="BF51" s="11">
        <v>0</v>
      </c>
      <c r="BG51" s="11">
        <v>0</v>
      </c>
      <c r="BH51" s="11">
        <f t="shared" si="4"/>
        <v>0</v>
      </c>
      <c r="BI51" s="2">
        <v>0</v>
      </c>
      <c r="BJ51" s="2">
        <v>0</v>
      </c>
      <c r="BK51" s="2">
        <v>0</v>
      </c>
      <c r="BL51" s="2">
        <v>1.9999999999999996</v>
      </c>
      <c r="BM51" s="2">
        <v>0</v>
      </c>
      <c r="BN51" s="2">
        <v>0</v>
      </c>
      <c r="BO51" s="2">
        <v>1.9999999999999996</v>
      </c>
      <c r="BP51" s="11">
        <v>0</v>
      </c>
      <c r="BQ51" s="11">
        <v>0</v>
      </c>
      <c r="BR51" s="11">
        <v>0</v>
      </c>
      <c r="BS51" s="11">
        <v>0.16666666666666663</v>
      </c>
      <c r="BT51" s="11">
        <v>0</v>
      </c>
      <c r="BU51" s="11">
        <v>0</v>
      </c>
      <c r="BV51" s="11">
        <f t="shared" si="5"/>
        <v>2.7777777777777773E-2</v>
      </c>
      <c r="BW51" s="2"/>
      <c r="BX51" s="2"/>
      <c r="BY51" s="2"/>
      <c r="BZ51" s="2"/>
      <c r="CA51" s="2"/>
      <c r="CB51" s="2"/>
      <c r="CC51" s="2">
        <v>0</v>
      </c>
      <c r="CD51" s="11">
        <v>0</v>
      </c>
      <c r="CE51" s="11">
        <v>0</v>
      </c>
      <c r="CF51" s="11">
        <v>0</v>
      </c>
      <c r="CG51" s="11">
        <v>0</v>
      </c>
      <c r="CH51" s="11">
        <v>0</v>
      </c>
      <c r="CI51" s="11">
        <v>0</v>
      </c>
      <c r="CJ51" s="11">
        <f t="shared" si="6"/>
        <v>0</v>
      </c>
      <c r="CK51" s="57">
        <f t="shared" si="0"/>
        <v>4.6296296296296285E-3</v>
      </c>
    </row>
    <row r="52" spans="1:89" x14ac:dyDescent="0.25">
      <c r="A52" s="1" t="s">
        <v>113</v>
      </c>
      <c r="B52" s="12" t="s">
        <v>185</v>
      </c>
      <c r="C52" t="s">
        <v>186</v>
      </c>
      <c r="E52" s="2"/>
      <c r="F52" s="2"/>
      <c r="G52" s="2"/>
      <c r="H52" s="2"/>
      <c r="I52" s="2">
        <v>1.9999999999999996</v>
      </c>
      <c r="J52" s="2"/>
      <c r="K52" s="2">
        <v>1.9999999999999996</v>
      </c>
      <c r="L52" s="13">
        <v>0</v>
      </c>
      <c r="M52" s="13">
        <v>0</v>
      </c>
      <c r="N52" s="13">
        <v>0</v>
      </c>
      <c r="O52" s="13">
        <v>0</v>
      </c>
      <c r="P52" s="13">
        <v>0.16666666666666663</v>
      </c>
      <c r="Q52" s="13">
        <v>0</v>
      </c>
      <c r="R52" s="9">
        <f t="shared" si="1"/>
        <v>2.7777777777777773E-2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11">
        <v>0</v>
      </c>
      <c r="AA52" s="11">
        <v>0</v>
      </c>
      <c r="AB52" s="11">
        <v>0</v>
      </c>
      <c r="AC52" s="11">
        <v>0</v>
      </c>
      <c r="AD52" s="11">
        <v>0</v>
      </c>
      <c r="AE52" s="11">
        <v>0</v>
      </c>
      <c r="AF52" s="10">
        <f t="shared" si="2"/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11">
        <v>0</v>
      </c>
      <c r="AO52" s="11">
        <v>0</v>
      </c>
      <c r="AP52" s="11">
        <v>0</v>
      </c>
      <c r="AQ52" s="11">
        <v>0</v>
      </c>
      <c r="AR52" s="11">
        <v>0</v>
      </c>
      <c r="AS52" s="11">
        <v>0</v>
      </c>
      <c r="AT52" s="10">
        <f t="shared" si="3"/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11">
        <v>0</v>
      </c>
      <c r="BC52" s="11">
        <v>0</v>
      </c>
      <c r="BD52" s="11">
        <v>0</v>
      </c>
      <c r="BE52" s="11">
        <v>0</v>
      </c>
      <c r="BF52" s="11">
        <v>0</v>
      </c>
      <c r="BG52" s="11">
        <v>0</v>
      </c>
      <c r="BH52" s="10">
        <f t="shared" si="4"/>
        <v>0</v>
      </c>
      <c r="BO52" s="2"/>
      <c r="BP52" s="11"/>
      <c r="BQ52" s="11"/>
      <c r="BR52" s="11"/>
      <c r="BS52" s="11"/>
      <c r="BT52" s="11"/>
      <c r="BU52" s="11"/>
      <c r="BV52" s="10">
        <v>0</v>
      </c>
      <c r="CD52" s="11"/>
      <c r="CE52" s="11"/>
      <c r="CF52" s="11"/>
      <c r="CG52" s="11"/>
      <c r="CH52" s="11"/>
      <c r="CI52" s="11"/>
      <c r="CJ52" s="10">
        <v>0</v>
      </c>
      <c r="CK52" s="57">
        <f t="shared" si="0"/>
        <v>4.6296296296296285E-3</v>
      </c>
    </row>
    <row r="53" spans="1:89" x14ac:dyDescent="0.25">
      <c r="A53" s="1" t="s">
        <v>113</v>
      </c>
      <c r="B53" t="s">
        <v>187</v>
      </c>
      <c r="C53" s="12" t="s">
        <v>188</v>
      </c>
      <c r="E53" s="2"/>
      <c r="F53" s="2"/>
      <c r="G53" s="2"/>
      <c r="H53" s="2"/>
      <c r="I53" s="2"/>
      <c r="J53" s="2"/>
      <c r="K53" s="2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f t="shared" si="1"/>
        <v>0</v>
      </c>
      <c r="S53" s="2"/>
      <c r="T53" s="2"/>
      <c r="U53" s="2"/>
      <c r="V53" s="2"/>
      <c r="W53" s="2"/>
      <c r="X53" s="2"/>
      <c r="Y53" s="2">
        <v>0</v>
      </c>
      <c r="Z53" s="11">
        <v>0</v>
      </c>
      <c r="AA53" s="11">
        <v>0</v>
      </c>
      <c r="AB53" s="11">
        <v>0</v>
      </c>
      <c r="AC53" s="11">
        <v>0</v>
      </c>
      <c r="AD53" s="11">
        <v>0</v>
      </c>
      <c r="AE53" s="11">
        <v>0</v>
      </c>
      <c r="AF53" s="11">
        <f t="shared" si="2"/>
        <v>0</v>
      </c>
      <c r="AG53" s="2"/>
      <c r="AH53" s="2"/>
      <c r="AI53" s="2"/>
      <c r="AJ53" s="2"/>
      <c r="AK53" s="2"/>
      <c r="AL53" s="2"/>
      <c r="AM53" s="2">
        <v>0</v>
      </c>
      <c r="AN53" s="11">
        <v>0</v>
      </c>
      <c r="AO53" s="11">
        <v>0</v>
      </c>
      <c r="AP53" s="11">
        <v>0</v>
      </c>
      <c r="AQ53" s="11">
        <v>0</v>
      </c>
      <c r="AR53" s="11">
        <v>0</v>
      </c>
      <c r="AS53" s="11">
        <v>0</v>
      </c>
      <c r="AT53" s="11">
        <f t="shared" si="3"/>
        <v>0</v>
      </c>
      <c r="AU53" s="2"/>
      <c r="AV53" s="2"/>
      <c r="AW53" s="2"/>
      <c r="AX53" s="2"/>
      <c r="AY53" s="2"/>
      <c r="AZ53" s="2"/>
      <c r="BA53" s="2">
        <v>0</v>
      </c>
      <c r="BB53" s="11">
        <v>0</v>
      </c>
      <c r="BC53" s="11">
        <v>0</v>
      </c>
      <c r="BD53" s="11">
        <v>0</v>
      </c>
      <c r="BE53" s="11">
        <v>0</v>
      </c>
      <c r="BF53" s="11">
        <v>0</v>
      </c>
      <c r="BG53" s="11">
        <v>0</v>
      </c>
      <c r="BH53" s="11">
        <f t="shared" si="4"/>
        <v>0</v>
      </c>
      <c r="BI53" s="2"/>
      <c r="BJ53" s="2"/>
      <c r="BK53" s="2"/>
      <c r="BL53" s="2"/>
      <c r="BM53" s="2"/>
      <c r="BN53" s="2"/>
      <c r="BO53" s="2"/>
      <c r="BP53" s="11"/>
      <c r="BQ53" s="11"/>
      <c r="BR53" s="11"/>
      <c r="BS53" s="11"/>
      <c r="BT53" s="11"/>
      <c r="BU53" s="11"/>
      <c r="BV53" s="11">
        <v>0</v>
      </c>
      <c r="BW53" s="2">
        <v>1.9999999999999993</v>
      </c>
      <c r="BX53" s="2">
        <v>0</v>
      </c>
      <c r="BY53" s="2">
        <v>0</v>
      </c>
      <c r="BZ53" s="2">
        <v>0</v>
      </c>
      <c r="CA53" s="2">
        <v>0</v>
      </c>
      <c r="CB53" s="2">
        <v>0</v>
      </c>
      <c r="CC53" s="2">
        <v>1.9999999999999993</v>
      </c>
      <c r="CD53" s="11">
        <v>0.1666666666666666</v>
      </c>
      <c r="CE53" s="11">
        <v>0</v>
      </c>
      <c r="CF53" s="11">
        <v>0</v>
      </c>
      <c r="CG53" s="11">
        <v>0</v>
      </c>
      <c r="CH53" s="11">
        <v>0</v>
      </c>
      <c r="CI53" s="11">
        <v>0</v>
      </c>
      <c r="CJ53" s="11">
        <f t="shared" si="6"/>
        <v>2.7777777777777766E-2</v>
      </c>
      <c r="CK53" s="57">
        <f t="shared" si="0"/>
        <v>4.6296296296296276E-3</v>
      </c>
    </row>
    <row r="54" spans="1:89" x14ac:dyDescent="0.25">
      <c r="A54" s="1" t="s">
        <v>191</v>
      </c>
      <c r="B54" t="s">
        <v>192</v>
      </c>
      <c r="C54" t="s">
        <v>193</v>
      </c>
      <c r="E54" s="2"/>
      <c r="F54" s="2"/>
      <c r="G54" s="2"/>
      <c r="H54" s="2"/>
      <c r="I54" s="2"/>
      <c r="J54" s="2"/>
      <c r="K54" s="2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9">
        <f t="shared" si="1"/>
        <v>0</v>
      </c>
      <c r="S54" s="2"/>
      <c r="T54" s="2"/>
      <c r="U54" s="2"/>
      <c r="V54" s="2"/>
      <c r="W54" s="2"/>
      <c r="X54" s="2"/>
      <c r="Y54" s="2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0">
        <f t="shared" si="2"/>
        <v>0</v>
      </c>
      <c r="AG54" s="2"/>
      <c r="AH54" s="2"/>
      <c r="AI54" s="2"/>
      <c r="AJ54" s="2">
        <v>4.1538461538461524</v>
      </c>
      <c r="AK54" s="2">
        <v>0.92307692307692313</v>
      </c>
      <c r="AL54" s="2">
        <v>0.30769230769230771</v>
      </c>
      <c r="AM54" s="2">
        <v>5.3846153846153832</v>
      </c>
      <c r="AN54" s="11">
        <v>0</v>
      </c>
      <c r="AO54" s="11">
        <v>0</v>
      </c>
      <c r="AP54" s="11">
        <v>0</v>
      </c>
      <c r="AQ54" s="11">
        <v>0.34615384615384603</v>
      </c>
      <c r="AR54" s="11">
        <v>7.6923076923076927E-2</v>
      </c>
      <c r="AS54" s="11">
        <v>2.5641025641025644E-2</v>
      </c>
      <c r="AT54" s="10">
        <f t="shared" si="3"/>
        <v>7.478632478632477E-2</v>
      </c>
      <c r="AU54" s="2">
        <v>0</v>
      </c>
      <c r="AV54" s="2">
        <v>0</v>
      </c>
      <c r="AW54" s="2">
        <v>0</v>
      </c>
      <c r="AX54" s="2">
        <v>0</v>
      </c>
      <c r="AY54" s="2">
        <v>0</v>
      </c>
      <c r="AZ54" s="2">
        <v>0</v>
      </c>
      <c r="BA54" s="2">
        <v>0</v>
      </c>
      <c r="BB54" s="11">
        <v>0</v>
      </c>
      <c r="BC54" s="11">
        <v>0</v>
      </c>
      <c r="BD54" s="11">
        <v>0</v>
      </c>
      <c r="BE54" s="11">
        <v>0</v>
      </c>
      <c r="BF54" s="11">
        <v>0</v>
      </c>
      <c r="BG54" s="11">
        <v>0</v>
      </c>
      <c r="BH54" s="10">
        <f t="shared" si="4"/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0.61538461538461542</v>
      </c>
      <c r="BO54" s="2">
        <v>0.61538461538461542</v>
      </c>
      <c r="BP54" s="11">
        <v>0</v>
      </c>
      <c r="BQ54" s="11">
        <v>0</v>
      </c>
      <c r="BR54" s="11">
        <v>0</v>
      </c>
      <c r="BS54" s="11">
        <v>0</v>
      </c>
      <c r="BT54" s="11">
        <v>0</v>
      </c>
      <c r="BU54" s="11">
        <v>5.1282051282051287E-2</v>
      </c>
      <c r="BV54" s="10">
        <f t="shared" si="5"/>
        <v>8.5470085470085479E-3</v>
      </c>
      <c r="CD54" s="11"/>
      <c r="CE54" s="11"/>
      <c r="CF54" s="11"/>
      <c r="CG54" s="11"/>
      <c r="CH54" s="11"/>
      <c r="CI54" s="11"/>
      <c r="CJ54" s="10">
        <v>0</v>
      </c>
      <c r="CK54" s="57">
        <f t="shared" si="0"/>
        <v>1.3888888888888886E-2</v>
      </c>
    </row>
    <row r="55" spans="1:89" x14ac:dyDescent="0.25">
      <c r="A55" s="1" t="s">
        <v>191</v>
      </c>
      <c r="B55" t="s">
        <v>194</v>
      </c>
      <c r="C55" t="s">
        <v>195</v>
      </c>
      <c r="E55" s="2"/>
      <c r="F55" s="2"/>
      <c r="G55" s="2"/>
      <c r="H55" s="2"/>
      <c r="I55" s="2"/>
      <c r="J55" s="2"/>
      <c r="K55" s="2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f t="shared" si="1"/>
        <v>0</v>
      </c>
      <c r="S55" s="2"/>
      <c r="T55" s="2"/>
      <c r="U55" s="2"/>
      <c r="V55" s="2"/>
      <c r="W55" s="2"/>
      <c r="X55" s="2"/>
      <c r="Y55" s="2">
        <v>0</v>
      </c>
      <c r="Z55" s="11">
        <v>0</v>
      </c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11">
        <f t="shared" si="2"/>
        <v>0</v>
      </c>
      <c r="AG55" s="2"/>
      <c r="AH55" s="2"/>
      <c r="AI55" s="2"/>
      <c r="AJ55" s="2"/>
      <c r="AK55" s="2"/>
      <c r="AL55" s="2"/>
      <c r="AM55" s="2">
        <v>0</v>
      </c>
      <c r="AN55" s="11">
        <v>0</v>
      </c>
      <c r="AO55" s="11">
        <v>0</v>
      </c>
      <c r="AP55" s="11">
        <v>0</v>
      </c>
      <c r="AQ55" s="11">
        <v>0</v>
      </c>
      <c r="AR55" s="11">
        <v>0</v>
      </c>
      <c r="AS55" s="11">
        <v>0</v>
      </c>
      <c r="AT55" s="11">
        <f t="shared" si="3"/>
        <v>0</v>
      </c>
      <c r="AU55" s="2"/>
      <c r="AV55" s="2"/>
      <c r="AW55" s="2"/>
      <c r="AX55" s="2"/>
      <c r="AY55" s="2"/>
      <c r="AZ55" s="2">
        <v>0.7142857142857143</v>
      </c>
      <c r="BA55" s="2">
        <v>0.7142857142857143</v>
      </c>
      <c r="BB55" s="11">
        <v>0</v>
      </c>
      <c r="BC55" s="11">
        <v>0</v>
      </c>
      <c r="BD55" s="11">
        <v>0</v>
      </c>
      <c r="BE55" s="11">
        <v>0</v>
      </c>
      <c r="BF55" s="11">
        <v>0</v>
      </c>
      <c r="BG55" s="11">
        <v>5.9523809523809527E-2</v>
      </c>
      <c r="BH55" s="11">
        <f t="shared" si="4"/>
        <v>9.9206349206349218E-3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0.61538461538461542</v>
      </c>
      <c r="BO55" s="2">
        <v>0.61538461538461542</v>
      </c>
      <c r="BP55" s="11">
        <v>0</v>
      </c>
      <c r="BQ55" s="11">
        <v>0</v>
      </c>
      <c r="BR55" s="11">
        <v>0</v>
      </c>
      <c r="BS55" s="11">
        <v>0</v>
      </c>
      <c r="BT55" s="11">
        <v>0</v>
      </c>
      <c r="BU55" s="11">
        <v>5.1282051282051287E-2</v>
      </c>
      <c r="BV55" s="11">
        <f t="shared" si="5"/>
        <v>8.5470085470085479E-3</v>
      </c>
      <c r="CD55" s="11"/>
      <c r="CE55" s="11"/>
      <c r="CF55" s="11"/>
      <c r="CG55" s="11"/>
      <c r="CH55" s="11"/>
      <c r="CI55" s="11"/>
      <c r="CJ55" s="11">
        <v>0</v>
      </c>
      <c r="CK55" s="57">
        <f t="shared" si="0"/>
        <v>3.0779405779405786E-3</v>
      </c>
    </row>
    <row r="56" spans="1:89" x14ac:dyDescent="0.25">
      <c r="A56" s="1" t="s">
        <v>191</v>
      </c>
      <c r="B56" t="s">
        <v>196</v>
      </c>
      <c r="C56" t="s">
        <v>197</v>
      </c>
      <c r="E56" s="2"/>
      <c r="F56" s="2"/>
      <c r="G56" s="2"/>
      <c r="H56" s="2"/>
      <c r="I56" s="2"/>
      <c r="J56" s="2"/>
      <c r="K56" s="2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9">
        <f t="shared" si="1"/>
        <v>0</v>
      </c>
      <c r="S56" s="2"/>
      <c r="T56" s="2"/>
      <c r="U56" s="2"/>
      <c r="V56" s="2"/>
      <c r="W56" s="2"/>
      <c r="X56" s="2"/>
      <c r="Y56" s="2">
        <v>0</v>
      </c>
      <c r="Z56" s="11">
        <v>0</v>
      </c>
      <c r="AA56" s="11">
        <v>0</v>
      </c>
      <c r="AB56" s="11">
        <v>0</v>
      </c>
      <c r="AC56" s="11">
        <v>0</v>
      </c>
      <c r="AD56" s="11">
        <v>0</v>
      </c>
      <c r="AE56" s="11">
        <v>0</v>
      </c>
      <c r="AF56" s="10">
        <f t="shared" si="2"/>
        <v>0</v>
      </c>
      <c r="AG56" s="2"/>
      <c r="AH56" s="2"/>
      <c r="AI56" s="2"/>
      <c r="AJ56" s="2"/>
      <c r="AK56" s="2"/>
      <c r="AL56" s="2"/>
      <c r="AM56" s="2">
        <v>0</v>
      </c>
      <c r="AN56" s="11">
        <v>0</v>
      </c>
      <c r="AO56" s="11">
        <v>0</v>
      </c>
      <c r="AP56" s="11">
        <v>0</v>
      </c>
      <c r="AQ56" s="11">
        <v>0</v>
      </c>
      <c r="AR56" s="11">
        <v>0</v>
      </c>
      <c r="AS56" s="11">
        <v>0</v>
      </c>
      <c r="AT56" s="10">
        <f t="shared" si="3"/>
        <v>0</v>
      </c>
      <c r="AU56" s="2">
        <v>1.9999999999999993</v>
      </c>
      <c r="AV56" s="2"/>
      <c r="AW56" s="2"/>
      <c r="AX56" s="2"/>
      <c r="AY56" s="2">
        <v>0.7142857142857143</v>
      </c>
      <c r="AZ56" s="2"/>
      <c r="BA56" s="2">
        <v>2.7142857142857135</v>
      </c>
      <c r="BB56" s="11">
        <v>0.1666666666666666</v>
      </c>
      <c r="BC56" s="11">
        <v>0</v>
      </c>
      <c r="BD56" s="11">
        <v>0</v>
      </c>
      <c r="BE56" s="11">
        <v>0</v>
      </c>
      <c r="BF56" s="11">
        <v>5.9523809523809527E-2</v>
      </c>
      <c r="BG56" s="11">
        <v>0</v>
      </c>
      <c r="BH56" s="10">
        <f t="shared" si="4"/>
        <v>3.7698412698412689E-2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0.76923076923076927</v>
      </c>
      <c r="BO56" s="2">
        <v>0.76923076923076927</v>
      </c>
      <c r="BP56" s="11">
        <v>0</v>
      </c>
      <c r="BQ56" s="11">
        <v>0</v>
      </c>
      <c r="BR56" s="11">
        <v>0</v>
      </c>
      <c r="BS56" s="11">
        <v>0</v>
      </c>
      <c r="BT56" s="11">
        <v>0</v>
      </c>
      <c r="BU56" s="11">
        <v>6.4102564102564111E-2</v>
      </c>
      <c r="BV56" s="10">
        <f t="shared" si="5"/>
        <v>1.0683760683760686E-2</v>
      </c>
      <c r="CD56" s="11"/>
      <c r="CE56" s="11"/>
      <c r="CF56" s="11"/>
      <c r="CG56" s="11"/>
      <c r="CH56" s="11"/>
      <c r="CI56" s="11"/>
      <c r="CJ56" s="10">
        <v>0</v>
      </c>
      <c r="CK56" s="57">
        <f t="shared" si="0"/>
        <v>8.0636955636955634E-3</v>
      </c>
    </row>
    <row r="57" spans="1:89" x14ac:dyDescent="0.25">
      <c r="A57" s="1" t="s">
        <v>191</v>
      </c>
      <c r="B57" t="s">
        <v>198</v>
      </c>
      <c r="C57" t="s">
        <v>199</v>
      </c>
      <c r="E57" s="2"/>
      <c r="F57" s="2"/>
      <c r="G57" s="2"/>
      <c r="H57" s="2"/>
      <c r="I57" s="2"/>
      <c r="J57" s="2"/>
      <c r="K57" s="2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f t="shared" si="1"/>
        <v>0</v>
      </c>
      <c r="S57" s="2">
        <v>3.9999999999999987</v>
      </c>
      <c r="T57" s="2"/>
      <c r="U57" s="2"/>
      <c r="V57" s="2"/>
      <c r="W57" s="2"/>
      <c r="X57" s="2"/>
      <c r="Y57" s="2">
        <v>3.9999999999999987</v>
      </c>
      <c r="Z57" s="11">
        <v>0.3333333333333332</v>
      </c>
      <c r="AA57" s="11">
        <v>0</v>
      </c>
      <c r="AB57" s="11">
        <v>0</v>
      </c>
      <c r="AC57" s="11">
        <v>0</v>
      </c>
      <c r="AD57" s="11">
        <v>0</v>
      </c>
      <c r="AE57" s="11">
        <v>0</v>
      </c>
      <c r="AF57" s="11">
        <f t="shared" si="2"/>
        <v>5.5555555555555532E-2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11">
        <v>0</v>
      </c>
      <c r="AO57" s="11">
        <v>0</v>
      </c>
      <c r="AP57" s="11">
        <v>0</v>
      </c>
      <c r="AQ57" s="11">
        <v>0</v>
      </c>
      <c r="AR57" s="11">
        <v>0</v>
      </c>
      <c r="AS57" s="11">
        <v>0</v>
      </c>
      <c r="AT57" s="11">
        <f t="shared" si="3"/>
        <v>0</v>
      </c>
      <c r="AU57" s="2">
        <v>0</v>
      </c>
      <c r="AV57" s="2">
        <v>0</v>
      </c>
      <c r="AW57" s="2">
        <v>0</v>
      </c>
      <c r="AX57" s="2">
        <v>0</v>
      </c>
      <c r="AY57" s="2">
        <v>0</v>
      </c>
      <c r="AZ57" s="2">
        <v>0.5714285714285714</v>
      </c>
      <c r="BA57" s="2">
        <v>0.5714285714285714</v>
      </c>
      <c r="BB57" s="11">
        <v>0</v>
      </c>
      <c r="BC57" s="11">
        <v>0</v>
      </c>
      <c r="BD57" s="11">
        <v>0</v>
      </c>
      <c r="BE57" s="11">
        <v>0</v>
      </c>
      <c r="BF57" s="11">
        <v>0</v>
      </c>
      <c r="BG57" s="11">
        <v>4.7619047619047616E-2</v>
      </c>
      <c r="BH57" s="11">
        <f t="shared" si="4"/>
        <v>7.9365079365079361E-3</v>
      </c>
      <c r="BO57" s="2"/>
      <c r="BP57" s="11"/>
      <c r="BQ57" s="11"/>
      <c r="BR57" s="11"/>
      <c r="BS57" s="11"/>
      <c r="BT57" s="11"/>
      <c r="BU57" s="11"/>
      <c r="BV57" s="11">
        <v>0</v>
      </c>
      <c r="CD57" s="11"/>
      <c r="CE57" s="11"/>
      <c r="CF57" s="11"/>
      <c r="CG57" s="11"/>
      <c r="CH57" s="11"/>
      <c r="CI57" s="11"/>
      <c r="CJ57" s="11">
        <v>0</v>
      </c>
      <c r="CK57" s="57">
        <f t="shared" si="0"/>
        <v>1.0582010582010576E-2</v>
      </c>
    </row>
    <row r="58" spans="1:89" x14ac:dyDescent="0.25">
      <c r="A58" s="1" t="s">
        <v>191</v>
      </c>
      <c r="B58" t="s">
        <v>200</v>
      </c>
      <c r="C58" t="s">
        <v>201</v>
      </c>
      <c r="E58" s="2"/>
      <c r="F58" s="2"/>
      <c r="G58" s="2"/>
      <c r="H58" s="2"/>
      <c r="I58" s="2"/>
      <c r="J58" s="2"/>
      <c r="K58" s="2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9">
        <f t="shared" si="1"/>
        <v>0</v>
      </c>
      <c r="S58" s="2"/>
      <c r="T58" s="2"/>
      <c r="U58" s="2"/>
      <c r="V58" s="2"/>
      <c r="W58" s="2"/>
      <c r="X58" s="2"/>
      <c r="Y58" s="2">
        <v>0</v>
      </c>
      <c r="Z58" s="11">
        <v>0</v>
      </c>
      <c r="AA58" s="11">
        <v>0</v>
      </c>
      <c r="AB58" s="11">
        <v>0</v>
      </c>
      <c r="AC58" s="11">
        <v>0</v>
      </c>
      <c r="AD58" s="11">
        <v>0</v>
      </c>
      <c r="AE58" s="11">
        <v>0</v>
      </c>
      <c r="AF58" s="10">
        <f t="shared" si="2"/>
        <v>0</v>
      </c>
      <c r="AG58" s="2"/>
      <c r="AH58" s="2"/>
      <c r="AI58" s="2"/>
      <c r="AJ58" s="2"/>
      <c r="AK58" s="2"/>
      <c r="AL58" s="2"/>
      <c r="AM58" s="2">
        <v>0</v>
      </c>
      <c r="AN58" s="11">
        <v>0</v>
      </c>
      <c r="AO58" s="11">
        <v>0</v>
      </c>
      <c r="AP58" s="11">
        <v>0</v>
      </c>
      <c r="AQ58" s="11">
        <v>0</v>
      </c>
      <c r="AR58" s="11">
        <v>0</v>
      </c>
      <c r="AS58" s="11">
        <v>0</v>
      </c>
      <c r="AT58" s="10">
        <f t="shared" si="3"/>
        <v>0</v>
      </c>
      <c r="AU58" s="2"/>
      <c r="AV58" s="2"/>
      <c r="AW58" s="2"/>
      <c r="AX58" s="2"/>
      <c r="AY58" s="2"/>
      <c r="AZ58" s="2">
        <v>0.5714285714285714</v>
      </c>
      <c r="BA58" s="2">
        <v>0.5714285714285714</v>
      </c>
      <c r="BB58" s="11">
        <v>0</v>
      </c>
      <c r="BC58" s="11">
        <v>0</v>
      </c>
      <c r="BD58" s="11">
        <v>0</v>
      </c>
      <c r="BE58" s="11">
        <v>0</v>
      </c>
      <c r="BF58" s="11">
        <v>0</v>
      </c>
      <c r="BG58" s="11">
        <v>4.7619047619047616E-2</v>
      </c>
      <c r="BH58" s="10">
        <f t="shared" si="4"/>
        <v>7.9365079365079361E-3</v>
      </c>
      <c r="BI58">
        <v>0</v>
      </c>
      <c r="BJ58">
        <v>0</v>
      </c>
      <c r="BK58">
        <v>1.9999999999999996</v>
      </c>
      <c r="BL58">
        <v>0</v>
      </c>
      <c r="BM58">
        <v>0</v>
      </c>
      <c r="BN58">
        <v>0</v>
      </c>
      <c r="BO58" s="2">
        <v>1.9999999999999996</v>
      </c>
      <c r="BP58" s="11">
        <v>0</v>
      </c>
      <c r="BQ58" s="11">
        <v>0</v>
      </c>
      <c r="BR58" s="11">
        <v>0.16666666666666663</v>
      </c>
      <c r="BS58" s="11">
        <v>0</v>
      </c>
      <c r="BT58" s="11">
        <v>0</v>
      </c>
      <c r="BU58" s="11">
        <v>0</v>
      </c>
      <c r="BV58" s="10">
        <f t="shared" si="5"/>
        <v>2.7777777777777773E-2</v>
      </c>
      <c r="CD58" s="11"/>
      <c r="CE58" s="11"/>
      <c r="CF58" s="11"/>
      <c r="CG58" s="11"/>
      <c r="CH58" s="11"/>
      <c r="CI58" s="11"/>
      <c r="CJ58" s="10">
        <v>0</v>
      </c>
      <c r="CK58" s="57">
        <f t="shared" si="0"/>
        <v>5.9523809523809521E-3</v>
      </c>
    </row>
    <row r="59" spans="1:89" x14ac:dyDescent="0.25">
      <c r="A59" s="1" t="s">
        <v>191</v>
      </c>
      <c r="B59" t="s">
        <v>202</v>
      </c>
      <c r="C59" t="s">
        <v>203</v>
      </c>
      <c r="E59" s="2"/>
      <c r="F59" s="2"/>
      <c r="G59" s="2"/>
      <c r="H59" s="2"/>
      <c r="I59" s="2"/>
      <c r="J59" s="2"/>
      <c r="K59" s="2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f t="shared" si="1"/>
        <v>0</v>
      </c>
      <c r="S59" s="2"/>
      <c r="T59" s="2"/>
      <c r="U59" s="2"/>
      <c r="V59" s="2">
        <v>1.9999999999999993</v>
      </c>
      <c r="W59" s="2"/>
      <c r="X59" s="2"/>
      <c r="Y59" s="2">
        <v>1.9999999999999993</v>
      </c>
      <c r="Z59" s="11">
        <v>0</v>
      </c>
      <c r="AA59" s="11">
        <v>0</v>
      </c>
      <c r="AB59" s="11">
        <v>0</v>
      </c>
      <c r="AC59" s="11">
        <v>0.1666666666666666</v>
      </c>
      <c r="AD59" s="11">
        <v>0</v>
      </c>
      <c r="AE59" s="11">
        <v>0</v>
      </c>
      <c r="AF59" s="11">
        <f t="shared" si="2"/>
        <v>2.7777777777777766E-2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0.61538461538461542</v>
      </c>
      <c r="AM59" s="2">
        <v>0.61538461538461542</v>
      </c>
      <c r="AN59" s="11">
        <v>0</v>
      </c>
      <c r="AO59" s="11">
        <v>0</v>
      </c>
      <c r="AP59" s="11">
        <v>0</v>
      </c>
      <c r="AQ59" s="11">
        <v>0</v>
      </c>
      <c r="AR59" s="11">
        <v>0</v>
      </c>
      <c r="AS59" s="11">
        <v>5.1282051282051287E-2</v>
      </c>
      <c r="AT59" s="11">
        <f t="shared" si="3"/>
        <v>8.5470085470085479E-3</v>
      </c>
      <c r="AU59" s="2">
        <v>0</v>
      </c>
      <c r="AV59" s="2">
        <v>0</v>
      </c>
      <c r="AW59" s="2">
        <v>0</v>
      </c>
      <c r="AX59" s="2">
        <v>0</v>
      </c>
      <c r="AY59" s="2">
        <v>0</v>
      </c>
      <c r="AZ59" s="2">
        <v>0</v>
      </c>
      <c r="BA59" s="2">
        <v>0</v>
      </c>
      <c r="BB59" s="11">
        <v>0</v>
      </c>
      <c r="BC59" s="11">
        <v>0</v>
      </c>
      <c r="BD59" s="11">
        <v>0</v>
      </c>
      <c r="BE59" s="11">
        <v>0</v>
      </c>
      <c r="BF59" s="11">
        <v>0</v>
      </c>
      <c r="BG59" s="11">
        <v>0</v>
      </c>
      <c r="BH59" s="11">
        <f t="shared" si="4"/>
        <v>0</v>
      </c>
      <c r="BI59">
        <v>1.9999999999999996</v>
      </c>
      <c r="BJ59">
        <v>1.9999999999999996</v>
      </c>
      <c r="BK59">
        <v>0</v>
      </c>
      <c r="BL59">
        <v>0</v>
      </c>
      <c r="BM59">
        <v>0</v>
      </c>
      <c r="BN59">
        <v>0</v>
      </c>
      <c r="BO59" s="2">
        <v>3.9999999999999991</v>
      </c>
      <c r="BP59" s="11">
        <v>0.16666666666666663</v>
      </c>
      <c r="BQ59" s="11">
        <v>0.16666666666666663</v>
      </c>
      <c r="BR59" s="11">
        <v>0</v>
      </c>
      <c r="BS59" s="11">
        <v>0</v>
      </c>
      <c r="BT59" s="11">
        <v>0</v>
      </c>
      <c r="BU59" s="11">
        <v>0</v>
      </c>
      <c r="BV59" s="11">
        <f t="shared" si="5"/>
        <v>5.5555555555555546E-2</v>
      </c>
      <c r="CD59" s="11"/>
      <c r="CE59" s="11"/>
      <c r="CF59" s="11"/>
      <c r="CG59" s="11"/>
      <c r="CH59" s="11"/>
      <c r="CI59" s="11"/>
      <c r="CJ59" s="11">
        <v>0</v>
      </c>
      <c r="CK59" s="57">
        <f t="shared" si="0"/>
        <v>1.531339031339031E-2</v>
      </c>
    </row>
    <row r="60" spans="1:89" x14ac:dyDescent="0.25">
      <c r="A60" s="1" t="s">
        <v>191</v>
      </c>
      <c r="B60" s="12" t="s">
        <v>204</v>
      </c>
      <c r="C60" t="s">
        <v>205</v>
      </c>
      <c r="E60" s="2">
        <v>1.9999999999999996</v>
      </c>
      <c r="F60" s="2">
        <v>3.9999999999999982</v>
      </c>
      <c r="G60" s="2"/>
      <c r="H60" s="2"/>
      <c r="I60" s="2"/>
      <c r="J60" s="2">
        <v>1.2307692307692308</v>
      </c>
      <c r="K60" s="2">
        <v>7.2307692307692291</v>
      </c>
      <c r="L60" s="13">
        <v>0.16666666666666663</v>
      </c>
      <c r="M60" s="13">
        <v>0.3333333333333332</v>
      </c>
      <c r="N60" s="13">
        <v>0</v>
      </c>
      <c r="O60" s="13">
        <v>0</v>
      </c>
      <c r="P60" s="13">
        <v>0</v>
      </c>
      <c r="Q60" s="13">
        <v>0.10256410256410257</v>
      </c>
      <c r="R60" s="9">
        <f t="shared" si="1"/>
        <v>0.1004273504273504</v>
      </c>
      <c r="S60" s="2">
        <v>0</v>
      </c>
      <c r="T60" s="2">
        <v>1.9999999999999993</v>
      </c>
      <c r="U60" s="2">
        <v>1.9999999999999993</v>
      </c>
      <c r="V60" s="2">
        <v>0</v>
      </c>
      <c r="W60" s="2">
        <v>0</v>
      </c>
      <c r="X60" s="2">
        <v>0.5714285714285714</v>
      </c>
      <c r="Y60" s="2">
        <v>4.5714285714285703</v>
      </c>
      <c r="Z60" s="11">
        <v>0</v>
      </c>
      <c r="AA60" s="11">
        <v>0.1666666666666666</v>
      </c>
      <c r="AB60" s="11">
        <v>0.1666666666666666</v>
      </c>
      <c r="AC60" s="11">
        <v>0</v>
      </c>
      <c r="AD60" s="11">
        <v>0</v>
      </c>
      <c r="AE60" s="11">
        <v>4.7619047619047616E-2</v>
      </c>
      <c r="AF60" s="10">
        <f t="shared" si="2"/>
        <v>6.3492063492063475E-2</v>
      </c>
      <c r="AG60" s="2">
        <v>1.9999999999999996</v>
      </c>
      <c r="AH60" s="2">
        <v>3.9999999999999982</v>
      </c>
      <c r="AI60" s="2">
        <v>3.9999999999999982</v>
      </c>
      <c r="AJ60" s="2">
        <v>0</v>
      </c>
      <c r="AK60" s="2">
        <v>0.61538461538461542</v>
      </c>
      <c r="AL60" s="2">
        <v>2.4615384615384617</v>
      </c>
      <c r="AM60" s="2">
        <v>13.076923076923073</v>
      </c>
      <c r="AN60" s="11">
        <v>0.16666666666666663</v>
      </c>
      <c r="AO60" s="11">
        <v>0.3333333333333332</v>
      </c>
      <c r="AP60" s="11">
        <v>0.3333333333333332</v>
      </c>
      <c r="AQ60" s="11">
        <v>0</v>
      </c>
      <c r="AR60" s="11">
        <v>5.1282051282051287E-2</v>
      </c>
      <c r="AS60" s="11">
        <v>0.20512820512820515</v>
      </c>
      <c r="AT60" s="10">
        <f t="shared" si="3"/>
        <v>0.18162393162393156</v>
      </c>
      <c r="AU60" s="2">
        <v>0</v>
      </c>
      <c r="AV60" s="2">
        <v>1.9999999999999993</v>
      </c>
      <c r="AW60" s="2">
        <v>0</v>
      </c>
      <c r="AX60" s="2">
        <v>0</v>
      </c>
      <c r="AY60" s="2">
        <v>0</v>
      </c>
      <c r="AZ60" s="2">
        <v>1.1428571428571428</v>
      </c>
      <c r="BA60" s="2">
        <v>3.1428571428571423</v>
      </c>
      <c r="BB60" s="11">
        <v>0</v>
      </c>
      <c r="BC60" s="11">
        <v>0.1666666666666666</v>
      </c>
      <c r="BD60" s="11">
        <v>0</v>
      </c>
      <c r="BE60" s="11">
        <v>0</v>
      </c>
      <c r="BF60" s="11">
        <v>0</v>
      </c>
      <c r="BG60" s="11">
        <v>9.5238095238095233E-2</v>
      </c>
      <c r="BH60" s="10">
        <f t="shared" si="4"/>
        <v>4.3650793650793641E-2</v>
      </c>
      <c r="BO60" s="2"/>
      <c r="BP60" s="11"/>
      <c r="BQ60" s="11"/>
      <c r="BR60" s="11"/>
      <c r="BS60" s="11"/>
      <c r="BT60" s="11"/>
      <c r="BU60" s="11"/>
      <c r="BV60" s="10">
        <v>0</v>
      </c>
      <c r="CD60" s="11"/>
      <c r="CE60" s="11"/>
      <c r="CF60" s="11"/>
      <c r="CG60" s="11"/>
      <c r="CH60" s="11"/>
      <c r="CI60" s="11"/>
      <c r="CJ60" s="10">
        <v>0</v>
      </c>
      <c r="CK60" s="57">
        <f t="shared" si="0"/>
        <v>6.4865689865689843E-2</v>
      </c>
    </row>
    <row r="61" spans="1:89" x14ac:dyDescent="0.25">
      <c r="A61" s="1" t="s">
        <v>191</v>
      </c>
      <c r="B61" t="s">
        <v>206</v>
      </c>
      <c r="C61" t="s">
        <v>207</v>
      </c>
      <c r="E61" s="2"/>
      <c r="F61" s="2"/>
      <c r="G61" s="2"/>
      <c r="H61" s="2"/>
      <c r="I61" s="2"/>
      <c r="J61" s="2"/>
      <c r="K61" s="2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f t="shared" si="1"/>
        <v>0</v>
      </c>
      <c r="S61" s="2"/>
      <c r="T61" s="2"/>
      <c r="U61" s="2"/>
      <c r="V61" s="2"/>
      <c r="W61" s="2"/>
      <c r="X61" s="2">
        <v>0.5714285714285714</v>
      </c>
      <c r="Y61" s="2">
        <v>0.5714285714285714</v>
      </c>
      <c r="Z61" s="11">
        <v>0</v>
      </c>
      <c r="AA61" s="11">
        <v>0</v>
      </c>
      <c r="AB61" s="11">
        <v>0</v>
      </c>
      <c r="AC61" s="11">
        <v>0</v>
      </c>
      <c r="AD61" s="11">
        <v>0</v>
      </c>
      <c r="AE61" s="11">
        <v>4.7619047619047616E-2</v>
      </c>
      <c r="AF61" s="11">
        <f t="shared" si="2"/>
        <v>7.9365079365079361E-3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11">
        <v>0</v>
      </c>
      <c r="AO61" s="11">
        <v>0</v>
      </c>
      <c r="AP61" s="11">
        <v>0</v>
      </c>
      <c r="AQ61" s="11">
        <v>0</v>
      </c>
      <c r="AR61" s="11">
        <v>0</v>
      </c>
      <c r="AS61" s="11">
        <v>0</v>
      </c>
      <c r="AT61" s="11">
        <f t="shared" si="3"/>
        <v>0</v>
      </c>
      <c r="AU61" s="2">
        <v>0</v>
      </c>
      <c r="AV61" s="2">
        <v>0</v>
      </c>
      <c r="AW61" s="2">
        <v>0</v>
      </c>
      <c r="AX61" s="2">
        <v>0</v>
      </c>
      <c r="AY61" s="2">
        <v>0</v>
      </c>
      <c r="AZ61" s="2">
        <v>0</v>
      </c>
      <c r="BA61" s="2">
        <v>0</v>
      </c>
      <c r="BB61" s="11">
        <v>0</v>
      </c>
      <c r="BC61" s="11">
        <v>0</v>
      </c>
      <c r="BD61" s="11">
        <v>0</v>
      </c>
      <c r="BE61" s="11">
        <v>0</v>
      </c>
      <c r="BF61" s="11">
        <v>0</v>
      </c>
      <c r="BG61" s="11">
        <v>0</v>
      </c>
      <c r="BH61" s="11">
        <f t="shared" si="4"/>
        <v>0</v>
      </c>
      <c r="BO61" s="2"/>
      <c r="BP61" s="11"/>
      <c r="BQ61" s="11"/>
      <c r="BR61" s="11"/>
      <c r="BS61" s="11"/>
      <c r="BT61" s="11"/>
      <c r="BU61" s="11"/>
      <c r="BV61" s="11">
        <v>0</v>
      </c>
      <c r="CD61" s="11"/>
      <c r="CE61" s="11"/>
      <c r="CF61" s="11"/>
      <c r="CG61" s="11"/>
      <c r="CH61" s="11"/>
      <c r="CI61" s="11"/>
      <c r="CJ61" s="11">
        <v>0</v>
      </c>
      <c r="CK61" s="57">
        <f t="shared" si="0"/>
        <v>1.3227513227513227E-3</v>
      </c>
    </row>
    <row r="62" spans="1:89" x14ac:dyDescent="0.25">
      <c r="A62" s="1" t="s">
        <v>191</v>
      </c>
      <c r="B62" t="s">
        <v>208</v>
      </c>
      <c r="C62" t="s">
        <v>209</v>
      </c>
      <c r="E62" s="2"/>
      <c r="F62" s="2"/>
      <c r="G62" s="2"/>
      <c r="H62" s="2"/>
      <c r="I62" s="2"/>
      <c r="J62" s="2"/>
      <c r="K62" s="2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9">
        <f t="shared" si="1"/>
        <v>0</v>
      </c>
      <c r="S62" s="2"/>
      <c r="T62" s="2"/>
      <c r="U62" s="2"/>
      <c r="V62" s="2"/>
      <c r="W62" s="2"/>
      <c r="X62" s="2">
        <v>0.5714285714285714</v>
      </c>
      <c r="Y62" s="2">
        <v>0.5714285714285714</v>
      </c>
      <c r="Z62" s="11">
        <v>0</v>
      </c>
      <c r="AA62" s="11">
        <v>0</v>
      </c>
      <c r="AB62" s="11">
        <v>0</v>
      </c>
      <c r="AC62" s="11">
        <v>0</v>
      </c>
      <c r="AD62" s="11">
        <v>0</v>
      </c>
      <c r="AE62" s="11">
        <v>4.7619047619047616E-2</v>
      </c>
      <c r="AF62" s="10">
        <f t="shared" si="2"/>
        <v>7.9365079365079361E-3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11">
        <v>0</v>
      </c>
      <c r="AO62" s="11">
        <v>0</v>
      </c>
      <c r="AP62" s="11">
        <v>0</v>
      </c>
      <c r="AQ62" s="11">
        <v>0</v>
      </c>
      <c r="AR62" s="11">
        <v>0</v>
      </c>
      <c r="AS62" s="11">
        <v>0</v>
      </c>
      <c r="AT62" s="10">
        <f t="shared" si="3"/>
        <v>0</v>
      </c>
      <c r="AU62" s="2">
        <v>0</v>
      </c>
      <c r="AV62" s="2">
        <v>0</v>
      </c>
      <c r="AW62" s="2">
        <v>0</v>
      </c>
      <c r="AX62" s="2">
        <v>0</v>
      </c>
      <c r="AY62" s="2">
        <v>0</v>
      </c>
      <c r="AZ62" s="2">
        <v>0</v>
      </c>
      <c r="BA62" s="2">
        <v>0</v>
      </c>
      <c r="BB62" s="11">
        <v>0</v>
      </c>
      <c r="BC62" s="11">
        <v>0</v>
      </c>
      <c r="BD62" s="11">
        <v>0</v>
      </c>
      <c r="BE62" s="11">
        <v>0</v>
      </c>
      <c r="BF62" s="11">
        <v>0</v>
      </c>
      <c r="BG62" s="11">
        <v>0</v>
      </c>
      <c r="BH62" s="10">
        <f t="shared" si="4"/>
        <v>0</v>
      </c>
      <c r="BO62" s="2"/>
      <c r="BP62" s="11"/>
      <c r="BQ62" s="11"/>
      <c r="BR62" s="11"/>
      <c r="BS62" s="11"/>
      <c r="BT62" s="11"/>
      <c r="BU62" s="11"/>
      <c r="BV62" s="10">
        <v>0</v>
      </c>
      <c r="CD62" s="11"/>
      <c r="CE62" s="11"/>
      <c r="CF62" s="11"/>
      <c r="CG62" s="11"/>
      <c r="CH62" s="11"/>
      <c r="CI62" s="11"/>
      <c r="CJ62" s="10">
        <v>0</v>
      </c>
      <c r="CK62" s="57">
        <f t="shared" si="0"/>
        <v>1.3227513227513227E-3</v>
      </c>
    </row>
    <row r="63" spans="1:89" x14ac:dyDescent="0.25">
      <c r="A63" s="1" t="s">
        <v>191</v>
      </c>
      <c r="B63" s="12" t="s">
        <v>210</v>
      </c>
      <c r="C63" t="s">
        <v>211</v>
      </c>
      <c r="E63" s="2">
        <v>1.9999999999999996</v>
      </c>
      <c r="F63" s="2">
        <v>1.9999999999999996</v>
      </c>
      <c r="G63" s="2"/>
      <c r="H63" s="2"/>
      <c r="I63" s="2"/>
      <c r="J63" s="2">
        <v>1.2307692307692308</v>
      </c>
      <c r="K63" s="2">
        <v>5.2307692307692299</v>
      </c>
      <c r="L63" s="13">
        <v>0.16666666666666663</v>
      </c>
      <c r="M63" s="13">
        <v>0.16666666666666663</v>
      </c>
      <c r="N63" s="13">
        <v>0</v>
      </c>
      <c r="O63" s="13">
        <v>0</v>
      </c>
      <c r="P63" s="13">
        <v>0</v>
      </c>
      <c r="Q63" s="13">
        <v>0.10256410256410257</v>
      </c>
      <c r="R63" s="13">
        <f t="shared" si="1"/>
        <v>7.2649572649572641E-2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11">
        <v>0</v>
      </c>
      <c r="AA63" s="11">
        <v>0</v>
      </c>
      <c r="AB63" s="11">
        <v>0</v>
      </c>
      <c r="AC63" s="11">
        <v>0</v>
      </c>
      <c r="AD63" s="11">
        <v>0</v>
      </c>
      <c r="AE63" s="11">
        <v>0</v>
      </c>
      <c r="AF63" s="11">
        <f t="shared" si="2"/>
        <v>0</v>
      </c>
      <c r="AG63" s="2">
        <v>0</v>
      </c>
      <c r="AH63" s="2">
        <v>3.9999999999999982</v>
      </c>
      <c r="AI63" s="2">
        <v>0</v>
      </c>
      <c r="AJ63" s="2">
        <v>0</v>
      </c>
      <c r="AK63" s="2">
        <v>0</v>
      </c>
      <c r="AL63" s="2">
        <v>0</v>
      </c>
      <c r="AM63" s="2">
        <v>3.9999999999999982</v>
      </c>
      <c r="AN63" s="11">
        <v>0</v>
      </c>
      <c r="AO63" s="11">
        <v>0.3333333333333332</v>
      </c>
      <c r="AP63" s="11">
        <v>0</v>
      </c>
      <c r="AQ63" s="11">
        <v>0</v>
      </c>
      <c r="AR63" s="11">
        <v>0</v>
      </c>
      <c r="AS63" s="11">
        <v>0</v>
      </c>
      <c r="AT63" s="11">
        <f t="shared" si="3"/>
        <v>5.5555555555555532E-2</v>
      </c>
      <c r="AU63" s="2">
        <v>0</v>
      </c>
      <c r="AV63" s="2">
        <v>3.9999999999999987</v>
      </c>
      <c r="AW63" s="2">
        <v>1.9999999999999993</v>
      </c>
      <c r="AX63" s="2">
        <v>0</v>
      </c>
      <c r="AY63" s="2">
        <v>0</v>
      </c>
      <c r="AZ63" s="2">
        <v>0</v>
      </c>
      <c r="BA63" s="2">
        <v>5.9999999999999982</v>
      </c>
      <c r="BB63" s="11">
        <v>0</v>
      </c>
      <c r="BC63" s="11">
        <v>0.3333333333333332</v>
      </c>
      <c r="BD63" s="11">
        <v>0.1666666666666666</v>
      </c>
      <c r="BE63" s="11">
        <v>0</v>
      </c>
      <c r="BF63" s="11">
        <v>0</v>
      </c>
      <c r="BG63" s="11">
        <v>0</v>
      </c>
      <c r="BH63" s="11">
        <f t="shared" si="4"/>
        <v>8.3333333333333301E-2</v>
      </c>
      <c r="BO63" s="2"/>
      <c r="BP63" s="11"/>
      <c r="BQ63" s="11"/>
      <c r="BR63" s="11"/>
      <c r="BS63" s="11"/>
      <c r="BT63" s="11"/>
      <c r="BU63" s="11"/>
      <c r="BV63" s="11">
        <v>0</v>
      </c>
      <c r="CD63" s="11"/>
      <c r="CE63" s="11"/>
      <c r="CF63" s="11"/>
      <c r="CG63" s="11"/>
      <c r="CH63" s="11"/>
      <c r="CI63" s="11"/>
      <c r="CJ63" s="11">
        <v>0</v>
      </c>
      <c r="CK63" s="57">
        <f t="shared" si="0"/>
        <v>3.5256410256410242E-2</v>
      </c>
    </row>
    <row r="64" spans="1:89" x14ac:dyDescent="0.25">
      <c r="A64" s="1" t="s">
        <v>212</v>
      </c>
      <c r="B64" t="s">
        <v>215</v>
      </c>
      <c r="C64" s="12" t="s">
        <v>216</v>
      </c>
      <c r="E64" s="2"/>
      <c r="F64" s="2"/>
      <c r="G64" s="2"/>
      <c r="H64" s="2"/>
      <c r="I64" s="2"/>
      <c r="J64" s="2"/>
      <c r="K64" s="2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9">
        <f t="shared" si="1"/>
        <v>0</v>
      </c>
      <c r="S64" s="2"/>
      <c r="T64" s="2"/>
      <c r="U64" s="2"/>
      <c r="V64" s="2"/>
      <c r="W64" s="2"/>
      <c r="X64" s="2"/>
      <c r="Y64" s="2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0">
        <f t="shared" si="2"/>
        <v>0</v>
      </c>
      <c r="AG64" s="2"/>
      <c r="AH64" s="2"/>
      <c r="AI64" s="2"/>
      <c r="AJ64" s="2"/>
      <c r="AK64" s="2"/>
      <c r="AL64" s="2"/>
      <c r="AM64" s="2">
        <v>0</v>
      </c>
      <c r="AN64" s="11">
        <v>0</v>
      </c>
      <c r="AO64" s="11">
        <v>0</v>
      </c>
      <c r="AP64" s="11">
        <v>0</v>
      </c>
      <c r="AQ64" s="11">
        <v>0</v>
      </c>
      <c r="AR64" s="11">
        <v>0</v>
      </c>
      <c r="AS64" s="11">
        <v>0</v>
      </c>
      <c r="AT64" s="10">
        <f t="shared" si="3"/>
        <v>0</v>
      </c>
      <c r="AU64" s="2"/>
      <c r="AV64" s="2"/>
      <c r="AW64" s="2"/>
      <c r="AX64" s="2"/>
      <c r="AY64" s="2"/>
      <c r="AZ64" s="2"/>
      <c r="BA64" s="2">
        <v>0</v>
      </c>
      <c r="BB64" s="11">
        <v>0</v>
      </c>
      <c r="BC64" s="11">
        <v>0</v>
      </c>
      <c r="BD64" s="11">
        <v>0</v>
      </c>
      <c r="BE64" s="11">
        <v>0</v>
      </c>
      <c r="BF64" s="11">
        <v>0</v>
      </c>
      <c r="BG64" s="11">
        <v>0</v>
      </c>
      <c r="BH64" s="10">
        <f t="shared" si="4"/>
        <v>0</v>
      </c>
      <c r="BI64" s="2">
        <v>3.8461538461538454</v>
      </c>
      <c r="BJ64" s="2">
        <v>2.3076923076923079</v>
      </c>
      <c r="BK64" s="2">
        <v>4.4615384615384599</v>
      </c>
      <c r="BL64" s="2">
        <v>2.3076923076923079</v>
      </c>
      <c r="BM64" s="2">
        <v>2.7692307692307692</v>
      </c>
      <c r="BN64" s="2">
        <v>1.6923076923076925</v>
      </c>
      <c r="BO64" s="2">
        <v>17.384615384615383</v>
      </c>
      <c r="BP64" s="11">
        <v>0.32051282051282043</v>
      </c>
      <c r="BQ64" s="11">
        <v>0.19230769230769232</v>
      </c>
      <c r="BR64" s="11">
        <v>0.37179487179487164</v>
      </c>
      <c r="BS64" s="11">
        <v>0.19230769230769232</v>
      </c>
      <c r="BT64" s="11">
        <v>0.23076923076923075</v>
      </c>
      <c r="BU64" s="11">
        <v>0.14102564102564105</v>
      </c>
      <c r="BV64" s="10">
        <f t="shared" si="5"/>
        <v>0.2414529914529914</v>
      </c>
      <c r="BW64" s="2">
        <v>2.5714285714285707</v>
      </c>
      <c r="BX64" s="2">
        <v>0.7142857142857143</v>
      </c>
      <c r="BY64" s="2">
        <v>0.7142857142857143</v>
      </c>
      <c r="BZ64" s="2">
        <v>0.7142857142857143</v>
      </c>
      <c r="CA64" s="2">
        <v>3.8571428571428559</v>
      </c>
      <c r="CB64" s="2">
        <v>2</v>
      </c>
      <c r="CC64" s="2">
        <v>10.571428571428569</v>
      </c>
      <c r="CD64" s="11">
        <v>0.21428571428571422</v>
      </c>
      <c r="CE64" s="11">
        <v>5.9523809523809527E-2</v>
      </c>
      <c r="CF64" s="11">
        <v>5.9523809523809527E-2</v>
      </c>
      <c r="CG64" s="11">
        <v>5.9523809523809527E-2</v>
      </c>
      <c r="CH64" s="11">
        <v>0.32142857142857134</v>
      </c>
      <c r="CI64" s="11">
        <v>0.16666666666666666</v>
      </c>
      <c r="CJ64" s="10">
        <f t="shared" si="6"/>
        <v>0.1468253968253968</v>
      </c>
      <c r="CK64" s="57">
        <f t="shared" si="0"/>
        <v>6.4713064713064705E-2</v>
      </c>
    </row>
    <row r="65" spans="1:89" x14ac:dyDescent="0.25">
      <c r="A65" s="1" t="s">
        <v>212</v>
      </c>
      <c r="B65" t="s">
        <v>220</v>
      </c>
      <c r="C65" s="12" t="s">
        <v>221</v>
      </c>
      <c r="E65" s="2"/>
      <c r="F65" s="2"/>
      <c r="G65" s="2"/>
      <c r="H65" s="2"/>
      <c r="I65" s="2"/>
      <c r="J65" s="2"/>
      <c r="K65" s="2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f t="shared" si="1"/>
        <v>0</v>
      </c>
      <c r="S65" s="2"/>
      <c r="T65" s="2"/>
      <c r="U65" s="2"/>
      <c r="V65" s="2"/>
      <c r="W65" s="2"/>
      <c r="X65" s="2"/>
      <c r="Y65" s="2">
        <v>0</v>
      </c>
      <c r="Z65" s="11">
        <v>0</v>
      </c>
      <c r="AA65" s="11">
        <v>0</v>
      </c>
      <c r="AB65" s="11">
        <v>0</v>
      </c>
      <c r="AC65" s="11">
        <v>0</v>
      </c>
      <c r="AD65" s="11">
        <v>0</v>
      </c>
      <c r="AE65" s="11">
        <v>0</v>
      </c>
      <c r="AF65" s="11">
        <f t="shared" si="2"/>
        <v>0</v>
      </c>
      <c r="AG65" s="2"/>
      <c r="AH65" s="2"/>
      <c r="AI65" s="2"/>
      <c r="AJ65" s="2"/>
      <c r="AK65" s="2"/>
      <c r="AL65" s="2"/>
      <c r="AM65" s="2">
        <v>0</v>
      </c>
      <c r="AN65" s="11">
        <v>0</v>
      </c>
      <c r="AO65" s="11">
        <v>0</v>
      </c>
      <c r="AP65" s="11">
        <v>0</v>
      </c>
      <c r="AQ65" s="11">
        <v>0</v>
      </c>
      <c r="AR65" s="11">
        <v>0</v>
      </c>
      <c r="AS65" s="11">
        <v>0</v>
      </c>
      <c r="AT65" s="11">
        <f t="shared" si="3"/>
        <v>0</v>
      </c>
      <c r="AU65" s="2"/>
      <c r="AV65" s="2"/>
      <c r="AW65" s="2"/>
      <c r="AX65" s="2"/>
      <c r="AY65" s="2"/>
      <c r="AZ65" s="2"/>
      <c r="BA65" s="2">
        <v>0</v>
      </c>
      <c r="BB65" s="11">
        <v>0</v>
      </c>
      <c r="BC65" s="11">
        <v>0</v>
      </c>
      <c r="BD65" s="11">
        <v>0</v>
      </c>
      <c r="BE65" s="11">
        <v>0</v>
      </c>
      <c r="BF65" s="11">
        <v>0</v>
      </c>
      <c r="BG65" s="11">
        <v>0</v>
      </c>
      <c r="BH65" s="11">
        <f t="shared" si="4"/>
        <v>0</v>
      </c>
      <c r="BI65" s="2">
        <v>0</v>
      </c>
      <c r="BJ65" s="2">
        <v>0</v>
      </c>
      <c r="BK65" s="2">
        <v>0</v>
      </c>
      <c r="BL65" s="2">
        <v>0</v>
      </c>
      <c r="BM65" s="2">
        <v>0</v>
      </c>
      <c r="BN65" s="2">
        <v>0.76923076923076927</v>
      </c>
      <c r="BO65" s="2">
        <v>0.76923076923076927</v>
      </c>
      <c r="BP65" s="11">
        <v>0</v>
      </c>
      <c r="BQ65" s="11">
        <v>0</v>
      </c>
      <c r="BR65" s="11">
        <v>0</v>
      </c>
      <c r="BS65" s="11">
        <v>0</v>
      </c>
      <c r="BT65" s="11">
        <v>0</v>
      </c>
      <c r="BU65" s="11">
        <v>6.4102564102564111E-2</v>
      </c>
      <c r="BV65" s="11">
        <f t="shared" si="5"/>
        <v>1.0683760683760686E-2</v>
      </c>
      <c r="BW65" s="2"/>
      <c r="BX65" s="2"/>
      <c r="BY65" s="2"/>
      <c r="BZ65" s="2"/>
      <c r="CA65" s="2"/>
      <c r="CB65" s="2"/>
      <c r="CC65" s="2">
        <v>0</v>
      </c>
      <c r="CD65" s="11">
        <v>0</v>
      </c>
      <c r="CE65" s="11">
        <v>0</v>
      </c>
      <c r="CF65" s="11">
        <v>0</v>
      </c>
      <c r="CG65" s="11">
        <v>0</v>
      </c>
      <c r="CH65" s="11">
        <v>0</v>
      </c>
      <c r="CI65" s="11">
        <v>0</v>
      </c>
      <c r="CJ65" s="11">
        <f t="shared" si="6"/>
        <v>0</v>
      </c>
      <c r="CK65" s="57">
        <f t="shared" si="0"/>
        <v>1.7806267806267809E-3</v>
      </c>
    </row>
    <row r="66" spans="1:89" x14ac:dyDescent="0.25">
      <c r="A66" s="1" t="s">
        <v>212</v>
      </c>
      <c r="B66" s="12" t="s">
        <v>222</v>
      </c>
      <c r="C66" t="s">
        <v>223</v>
      </c>
      <c r="E66" s="2"/>
      <c r="F66" s="2">
        <v>1.9999999999999996</v>
      </c>
      <c r="G66" s="2"/>
      <c r="H66" s="2"/>
      <c r="I66" s="2"/>
      <c r="J66" s="2"/>
      <c r="K66" s="2">
        <v>1.9999999999999996</v>
      </c>
      <c r="L66" s="13">
        <v>0</v>
      </c>
      <c r="M66" s="13">
        <v>0.16666666666666663</v>
      </c>
      <c r="N66" s="13">
        <v>0</v>
      </c>
      <c r="O66" s="13">
        <v>0</v>
      </c>
      <c r="P66" s="13">
        <v>0</v>
      </c>
      <c r="Q66" s="13">
        <v>0</v>
      </c>
      <c r="R66" s="9">
        <f t="shared" si="1"/>
        <v>2.7777777777777773E-2</v>
      </c>
      <c r="S66" s="2">
        <v>0</v>
      </c>
      <c r="T66" s="2">
        <v>0</v>
      </c>
      <c r="U66" s="2">
        <v>0</v>
      </c>
      <c r="V66" s="2">
        <v>0</v>
      </c>
      <c r="W66" s="2">
        <v>0.7142857142857143</v>
      </c>
      <c r="X66" s="2">
        <v>0.7142857142857143</v>
      </c>
      <c r="Y66" s="2">
        <v>1.4285714285714286</v>
      </c>
      <c r="Z66" s="11">
        <v>0</v>
      </c>
      <c r="AA66" s="11">
        <v>0</v>
      </c>
      <c r="AB66" s="11">
        <v>0</v>
      </c>
      <c r="AC66" s="11">
        <v>0</v>
      </c>
      <c r="AD66" s="11">
        <v>5.9523809523809527E-2</v>
      </c>
      <c r="AE66" s="11">
        <v>5.9523809523809527E-2</v>
      </c>
      <c r="AF66" s="10">
        <f t="shared" si="2"/>
        <v>1.9841269841269844E-2</v>
      </c>
      <c r="AG66" s="2">
        <v>1.9999999999999996</v>
      </c>
      <c r="AH66" s="2">
        <v>0</v>
      </c>
      <c r="AI66" s="2">
        <v>0</v>
      </c>
      <c r="AJ66" s="2">
        <v>1.9999999999999996</v>
      </c>
      <c r="AK66" s="2">
        <v>0.38461538461538464</v>
      </c>
      <c r="AL66" s="2">
        <v>1.153846153846154</v>
      </c>
      <c r="AM66" s="2">
        <v>5.5384615384615383</v>
      </c>
      <c r="AN66" s="11">
        <v>0.16666666666666663</v>
      </c>
      <c r="AO66" s="11">
        <v>0</v>
      </c>
      <c r="AP66" s="11">
        <v>0</v>
      </c>
      <c r="AQ66" s="11">
        <v>0.16666666666666663</v>
      </c>
      <c r="AR66" s="11">
        <v>3.2051282051282055E-2</v>
      </c>
      <c r="AS66" s="11">
        <v>9.6153846153846159E-2</v>
      </c>
      <c r="AT66" s="10">
        <f t="shared" si="3"/>
        <v>7.6923076923076913E-2</v>
      </c>
      <c r="AU66" s="2">
        <v>0</v>
      </c>
      <c r="AV66" s="2">
        <v>0</v>
      </c>
      <c r="AW66" s="2">
        <v>0</v>
      </c>
      <c r="AX66" s="2">
        <v>0</v>
      </c>
      <c r="AY66" s="2">
        <v>0.7142857142857143</v>
      </c>
      <c r="AZ66" s="2">
        <v>0.7142857142857143</v>
      </c>
      <c r="BA66" s="2">
        <v>1.4285714285714286</v>
      </c>
      <c r="BB66" s="11">
        <v>0</v>
      </c>
      <c r="BC66" s="11">
        <v>0</v>
      </c>
      <c r="BD66" s="11">
        <v>0</v>
      </c>
      <c r="BE66" s="11">
        <v>0</v>
      </c>
      <c r="BF66" s="11">
        <v>5.9523809523809527E-2</v>
      </c>
      <c r="BG66" s="11">
        <v>5.9523809523809527E-2</v>
      </c>
      <c r="BH66" s="10">
        <f t="shared" si="4"/>
        <v>1.9841269841269844E-2</v>
      </c>
      <c r="BI66">
        <v>0</v>
      </c>
      <c r="BJ66">
        <v>0</v>
      </c>
      <c r="BK66">
        <v>0</v>
      </c>
      <c r="BL66">
        <v>0</v>
      </c>
      <c r="BM66">
        <v>0.61538461538461542</v>
      </c>
      <c r="BN66">
        <v>0</v>
      </c>
      <c r="BO66" s="2">
        <v>0.61538461538461542</v>
      </c>
      <c r="BP66" s="11">
        <v>0</v>
      </c>
      <c r="BQ66" s="11">
        <v>0</v>
      </c>
      <c r="BR66" s="11">
        <v>0</v>
      </c>
      <c r="BS66" s="11">
        <v>0</v>
      </c>
      <c r="BT66" s="11">
        <v>5.1282051282051287E-2</v>
      </c>
      <c r="BU66" s="11">
        <v>0</v>
      </c>
      <c r="BV66" s="10">
        <f t="shared" si="5"/>
        <v>8.5470085470085479E-3</v>
      </c>
      <c r="CD66" s="11"/>
      <c r="CE66" s="11"/>
      <c r="CF66" s="11"/>
      <c r="CG66" s="11"/>
      <c r="CH66" s="11"/>
      <c r="CI66" s="11"/>
      <c r="CJ66" s="10">
        <v>0</v>
      </c>
      <c r="CK66" s="57">
        <f t="shared" si="0"/>
        <v>2.5488400488400485E-2</v>
      </c>
    </row>
    <row r="67" spans="1:89" x14ac:dyDescent="0.25">
      <c r="A67" s="1" t="s">
        <v>254</v>
      </c>
      <c r="B67" s="12" t="s">
        <v>257</v>
      </c>
      <c r="C67" t="s">
        <v>258</v>
      </c>
      <c r="E67" s="2">
        <v>1.9999999999999996</v>
      </c>
      <c r="F67" s="2">
        <v>1.9999999999999996</v>
      </c>
      <c r="G67" s="2">
        <v>1.9999999999999996</v>
      </c>
      <c r="H67" s="2"/>
      <c r="I67" s="2">
        <v>1.5384615384615385</v>
      </c>
      <c r="J67" s="2"/>
      <c r="K67" s="2">
        <v>7.5384615384615365</v>
      </c>
      <c r="L67" s="13">
        <v>0.16666666666666663</v>
      </c>
      <c r="M67" s="13">
        <v>0.16666666666666663</v>
      </c>
      <c r="N67" s="13">
        <v>0.16666666666666663</v>
      </c>
      <c r="O67" s="13">
        <v>0</v>
      </c>
      <c r="P67" s="13">
        <v>0.12820512820512822</v>
      </c>
      <c r="Q67" s="13">
        <v>0</v>
      </c>
      <c r="R67" s="13">
        <f t="shared" si="1"/>
        <v>0.10470085470085468</v>
      </c>
      <c r="S67" s="2">
        <v>1.9999999999999993</v>
      </c>
      <c r="T67" s="2">
        <v>1.9999999999999993</v>
      </c>
      <c r="U67" s="2">
        <v>1.9999999999999993</v>
      </c>
      <c r="V67" s="2">
        <v>0</v>
      </c>
      <c r="W67" s="2">
        <v>0</v>
      </c>
      <c r="X67" s="2">
        <v>0</v>
      </c>
      <c r="Y67" s="2">
        <v>5.9999999999999982</v>
      </c>
      <c r="Z67" s="11">
        <v>0.1666666666666666</v>
      </c>
      <c r="AA67" s="11">
        <v>0.1666666666666666</v>
      </c>
      <c r="AB67" s="11">
        <v>0.1666666666666666</v>
      </c>
      <c r="AC67" s="11">
        <v>0</v>
      </c>
      <c r="AD67" s="11">
        <v>0</v>
      </c>
      <c r="AE67" s="11">
        <v>0</v>
      </c>
      <c r="AF67" s="11">
        <f t="shared" si="2"/>
        <v>8.3333333333333301E-2</v>
      </c>
      <c r="AG67" s="2">
        <v>0</v>
      </c>
      <c r="AH67" s="2">
        <v>0</v>
      </c>
      <c r="AI67" s="2">
        <v>0</v>
      </c>
      <c r="AJ67" s="2">
        <v>0</v>
      </c>
      <c r="AK67" s="2">
        <v>0.61538461538461542</v>
      </c>
      <c r="AL67" s="2">
        <v>0</v>
      </c>
      <c r="AM67" s="2">
        <v>0.61538461538461542</v>
      </c>
      <c r="AN67" s="11">
        <v>0</v>
      </c>
      <c r="AO67" s="11">
        <v>0</v>
      </c>
      <c r="AP67" s="11">
        <v>0</v>
      </c>
      <c r="AQ67" s="11">
        <v>0</v>
      </c>
      <c r="AR67" s="11">
        <v>5.1282051282051287E-2</v>
      </c>
      <c r="AS67" s="11">
        <v>0</v>
      </c>
      <c r="AT67" s="11">
        <f t="shared" si="3"/>
        <v>8.5470085470085479E-3</v>
      </c>
      <c r="AU67" s="2">
        <v>0</v>
      </c>
      <c r="AV67" s="2">
        <v>0</v>
      </c>
      <c r="AW67" s="2">
        <v>0</v>
      </c>
      <c r="AX67" s="2">
        <v>0</v>
      </c>
      <c r="AY67" s="2">
        <v>0</v>
      </c>
      <c r="AZ67" s="2">
        <v>0</v>
      </c>
      <c r="BA67" s="2">
        <v>0</v>
      </c>
      <c r="BB67" s="11">
        <v>0</v>
      </c>
      <c r="BC67" s="11">
        <v>0</v>
      </c>
      <c r="BD67" s="11">
        <v>0</v>
      </c>
      <c r="BE67" s="11">
        <v>0</v>
      </c>
      <c r="BF67" s="11">
        <v>0</v>
      </c>
      <c r="BG67" s="11">
        <v>0</v>
      </c>
      <c r="BH67" s="11">
        <f t="shared" si="4"/>
        <v>0</v>
      </c>
      <c r="BI67">
        <v>0</v>
      </c>
      <c r="BJ67">
        <v>0</v>
      </c>
      <c r="BK67">
        <v>1.9999999999999996</v>
      </c>
      <c r="BL67">
        <v>0</v>
      </c>
      <c r="BM67">
        <v>0</v>
      </c>
      <c r="BN67">
        <v>0.61538461538461542</v>
      </c>
      <c r="BO67" s="2">
        <v>2.615384615384615</v>
      </c>
      <c r="BP67" s="11">
        <v>0</v>
      </c>
      <c r="BQ67" s="11">
        <v>0</v>
      </c>
      <c r="BR67" s="11">
        <v>0.16666666666666663</v>
      </c>
      <c r="BS67" s="11">
        <v>0</v>
      </c>
      <c r="BT67" s="11">
        <v>0</v>
      </c>
      <c r="BU67" s="11">
        <v>5.1282051282051287E-2</v>
      </c>
      <c r="BV67" s="11">
        <f t="shared" si="5"/>
        <v>3.6324786324786321E-2</v>
      </c>
      <c r="BW67">
        <v>3.9999999999999987</v>
      </c>
      <c r="BX67">
        <v>3.9999999999999987</v>
      </c>
      <c r="BY67">
        <v>1.9999999999999993</v>
      </c>
      <c r="BZ67">
        <v>6.0000000000000036</v>
      </c>
      <c r="CA67">
        <v>3.9999999999999991</v>
      </c>
      <c r="CB67">
        <v>1.7142857142857142</v>
      </c>
      <c r="CC67">
        <v>21.714285714285715</v>
      </c>
      <c r="CD67" s="11">
        <v>0.3333333333333332</v>
      </c>
      <c r="CE67" s="11">
        <v>0.3333333333333332</v>
      </c>
      <c r="CF67" s="11">
        <v>0.1666666666666666</v>
      </c>
      <c r="CG67" s="11">
        <v>0.50000000000000033</v>
      </c>
      <c r="CH67" s="11">
        <v>0.33333333333333326</v>
      </c>
      <c r="CI67" s="11">
        <v>0.14285714285714285</v>
      </c>
      <c r="CJ67" s="11">
        <f t="shared" si="6"/>
        <v>0.30158730158730157</v>
      </c>
      <c r="CK67" s="57">
        <f t="shared" si="0"/>
        <v>8.9082214082214062E-2</v>
      </c>
    </row>
    <row r="68" spans="1:89" x14ac:dyDescent="0.25">
      <c r="A68" s="1" t="s">
        <v>254</v>
      </c>
      <c r="B68" t="s">
        <v>261</v>
      </c>
      <c r="C68" s="12" t="s">
        <v>262</v>
      </c>
      <c r="E68" s="2"/>
      <c r="F68" s="2"/>
      <c r="G68" s="2"/>
      <c r="H68" s="2"/>
      <c r="I68" s="2"/>
      <c r="J68" s="2"/>
      <c r="K68" s="2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9">
        <f t="shared" si="1"/>
        <v>0</v>
      </c>
      <c r="S68" s="2"/>
      <c r="T68" s="2"/>
      <c r="U68" s="2"/>
      <c r="V68" s="2"/>
      <c r="W68" s="2"/>
      <c r="X68" s="2"/>
      <c r="Y68" s="2">
        <v>0</v>
      </c>
      <c r="Z68" s="11">
        <v>0</v>
      </c>
      <c r="AA68" s="11">
        <v>0</v>
      </c>
      <c r="AB68" s="11">
        <v>0</v>
      </c>
      <c r="AC68" s="11">
        <v>0</v>
      </c>
      <c r="AD68" s="11">
        <v>0</v>
      </c>
      <c r="AE68" s="11">
        <v>0</v>
      </c>
      <c r="AF68" s="10">
        <f t="shared" si="2"/>
        <v>0</v>
      </c>
      <c r="AG68" s="2"/>
      <c r="AH68" s="2"/>
      <c r="AI68" s="2"/>
      <c r="AJ68" s="2"/>
      <c r="AK68" s="2"/>
      <c r="AL68" s="2"/>
      <c r="AM68" s="2">
        <v>0</v>
      </c>
      <c r="AN68" s="11">
        <v>0</v>
      </c>
      <c r="AO68" s="11">
        <v>0</v>
      </c>
      <c r="AP68" s="11">
        <v>0</v>
      </c>
      <c r="AQ68" s="11">
        <v>0</v>
      </c>
      <c r="AR68" s="11">
        <v>0</v>
      </c>
      <c r="AS68" s="11">
        <v>0</v>
      </c>
      <c r="AT68" s="10">
        <f t="shared" si="3"/>
        <v>0</v>
      </c>
      <c r="AU68" s="2"/>
      <c r="AV68" s="2"/>
      <c r="AW68" s="2"/>
      <c r="AX68" s="2"/>
      <c r="AY68" s="2"/>
      <c r="AZ68" s="2"/>
      <c r="BA68" s="2">
        <v>0</v>
      </c>
      <c r="BB68" s="11">
        <v>0</v>
      </c>
      <c r="BC68" s="11">
        <v>0</v>
      </c>
      <c r="BD68" s="11">
        <v>0</v>
      </c>
      <c r="BE68" s="11">
        <v>0</v>
      </c>
      <c r="BF68" s="11">
        <v>0</v>
      </c>
      <c r="BG68" s="11">
        <v>0</v>
      </c>
      <c r="BH68" s="10">
        <f t="shared" si="4"/>
        <v>0</v>
      </c>
      <c r="BI68" s="2">
        <v>0</v>
      </c>
      <c r="BJ68" s="2">
        <v>0</v>
      </c>
      <c r="BK68" s="2">
        <v>0</v>
      </c>
      <c r="BL68" s="2">
        <v>0</v>
      </c>
      <c r="BM68" s="2">
        <v>0.61538461538461542</v>
      </c>
      <c r="BN68" s="2">
        <v>0</v>
      </c>
      <c r="BO68" s="2">
        <v>0.61538461538461542</v>
      </c>
      <c r="BP68" s="11">
        <v>0</v>
      </c>
      <c r="BQ68" s="11">
        <v>0</v>
      </c>
      <c r="BR68" s="11">
        <v>0</v>
      </c>
      <c r="BS68" s="11">
        <v>0</v>
      </c>
      <c r="BT68" s="11">
        <v>5.1282051282051287E-2</v>
      </c>
      <c r="BU68" s="11">
        <v>0</v>
      </c>
      <c r="BV68" s="10">
        <f t="shared" si="5"/>
        <v>8.5470085470085479E-3</v>
      </c>
      <c r="BW68" s="2"/>
      <c r="BX68" s="2"/>
      <c r="BY68" s="2"/>
      <c r="BZ68" s="2"/>
      <c r="CA68" s="2"/>
      <c r="CB68" s="2"/>
      <c r="CC68" s="2">
        <v>0</v>
      </c>
      <c r="CD68" s="11">
        <v>0</v>
      </c>
      <c r="CE68" s="11">
        <v>0</v>
      </c>
      <c r="CF68" s="11">
        <v>0</v>
      </c>
      <c r="CG68" s="11">
        <v>0</v>
      </c>
      <c r="CH68" s="11">
        <v>0</v>
      </c>
      <c r="CI68" s="11">
        <v>0</v>
      </c>
      <c r="CJ68" s="10">
        <f t="shared" si="6"/>
        <v>0</v>
      </c>
      <c r="CK68" s="57">
        <f t="shared" si="0"/>
        <v>1.4245014245014246E-3</v>
      </c>
    </row>
    <row r="69" spans="1:89" x14ac:dyDescent="0.25">
      <c r="A69" s="1" t="s">
        <v>254</v>
      </c>
      <c r="B69" t="s">
        <v>263</v>
      </c>
      <c r="C69" t="s">
        <v>264</v>
      </c>
      <c r="E69" s="2"/>
      <c r="F69" s="2"/>
      <c r="G69" s="2"/>
      <c r="H69" s="2"/>
      <c r="I69" s="2"/>
      <c r="J69" s="2"/>
      <c r="K69" s="2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f t="shared" si="1"/>
        <v>0</v>
      </c>
      <c r="S69" s="2">
        <v>0.5714285714285714</v>
      </c>
      <c r="T69" s="2">
        <v>0.5714285714285714</v>
      </c>
      <c r="U69" s="2">
        <v>1.2857142857142856</v>
      </c>
      <c r="V69" s="2">
        <v>1.1428571428571428</v>
      </c>
      <c r="W69" s="2">
        <v>1.0714285714285714</v>
      </c>
      <c r="X69" s="2">
        <v>1.0714285714285714</v>
      </c>
      <c r="Y69" s="2">
        <v>5.7142857142857135</v>
      </c>
      <c r="Z69" s="11">
        <v>4.7619047619047616E-2</v>
      </c>
      <c r="AA69" s="11">
        <v>4.7619047619047616E-2</v>
      </c>
      <c r="AB69" s="11">
        <v>0.10714285714285714</v>
      </c>
      <c r="AC69" s="11">
        <v>9.5238095238095233E-2</v>
      </c>
      <c r="AD69" s="11">
        <v>8.9285714285714288E-2</v>
      </c>
      <c r="AE69" s="11">
        <v>8.9285714285714288E-2</v>
      </c>
      <c r="AF69" s="11">
        <f t="shared" si="2"/>
        <v>7.9365079365079375E-2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11">
        <v>0</v>
      </c>
      <c r="AO69" s="11">
        <v>0</v>
      </c>
      <c r="AP69" s="11">
        <v>0</v>
      </c>
      <c r="AQ69" s="11">
        <v>0</v>
      </c>
      <c r="AR69" s="11">
        <v>0</v>
      </c>
      <c r="AS69" s="11">
        <v>0</v>
      </c>
      <c r="AT69" s="11">
        <f t="shared" si="3"/>
        <v>0</v>
      </c>
      <c r="AU69" s="2">
        <v>0</v>
      </c>
      <c r="AV69" s="2">
        <v>0</v>
      </c>
      <c r="AW69" s="2">
        <v>0</v>
      </c>
      <c r="AX69" s="2">
        <v>0</v>
      </c>
      <c r="AY69" s="2">
        <v>1.7857142857142858</v>
      </c>
      <c r="AZ69" s="2">
        <v>1.6428571428571428</v>
      </c>
      <c r="BA69" s="2">
        <v>3.4285714285714288</v>
      </c>
      <c r="BB69" s="11">
        <v>0</v>
      </c>
      <c r="BC69" s="11">
        <v>0</v>
      </c>
      <c r="BD69" s="11">
        <v>0</v>
      </c>
      <c r="BE69" s="11">
        <v>0</v>
      </c>
      <c r="BF69" s="11">
        <v>0.14880952380952381</v>
      </c>
      <c r="BG69" s="11">
        <v>0.13690476190476189</v>
      </c>
      <c r="BH69" s="11">
        <f t="shared" si="4"/>
        <v>4.7619047619047616E-2</v>
      </c>
      <c r="BO69" s="2"/>
      <c r="BP69" s="11"/>
      <c r="BQ69" s="11"/>
      <c r="BR69" s="11"/>
      <c r="BS69" s="11"/>
      <c r="BT69" s="11"/>
      <c r="BU69" s="11"/>
      <c r="BV69" s="11">
        <v>0</v>
      </c>
      <c r="BW69">
        <v>0</v>
      </c>
      <c r="BX69">
        <v>0</v>
      </c>
      <c r="BY69">
        <v>0</v>
      </c>
      <c r="BZ69">
        <v>0</v>
      </c>
      <c r="CA69">
        <v>1.1428571428571428</v>
      </c>
      <c r="CB69">
        <v>3.4285714285714279</v>
      </c>
      <c r="CC69">
        <v>4.5714285714285712</v>
      </c>
      <c r="CD69" s="11">
        <v>0</v>
      </c>
      <c r="CE69" s="11">
        <v>0</v>
      </c>
      <c r="CF69" s="11">
        <v>0</v>
      </c>
      <c r="CG69" s="11">
        <v>0</v>
      </c>
      <c r="CH69" s="11">
        <v>9.5238095238095233E-2</v>
      </c>
      <c r="CI69" s="11">
        <v>0.28571428571428564</v>
      </c>
      <c r="CJ69" s="11">
        <f t="shared" si="6"/>
        <v>6.3492063492063475E-2</v>
      </c>
      <c r="CK69" s="57">
        <f t="shared" ref="CK69:CK110" si="7">SUM(R69+AF69+AT69+BH69+BV69+CJ69)/6</f>
        <v>3.1746031746031744E-2</v>
      </c>
    </row>
    <row r="70" spans="1:89" x14ac:dyDescent="0.25">
      <c r="A70" s="1" t="s">
        <v>254</v>
      </c>
      <c r="B70" t="s">
        <v>265</v>
      </c>
      <c r="C70" t="s">
        <v>266</v>
      </c>
      <c r="E70" s="2"/>
      <c r="F70" s="2"/>
      <c r="G70" s="2"/>
      <c r="H70" s="2"/>
      <c r="I70" s="2"/>
      <c r="J70" s="2"/>
      <c r="K70" s="2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9">
        <f t="shared" ref="R70:R110" si="8">AVERAGE(L70:Q70)</f>
        <v>0</v>
      </c>
      <c r="S70" s="2"/>
      <c r="T70" s="2"/>
      <c r="U70" s="2"/>
      <c r="V70" s="2"/>
      <c r="W70" s="2"/>
      <c r="X70" s="2"/>
      <c r="Y70" s="2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10">
        <f t="shared" ref="AF70:AF110" si="9">AVERAGE(Z70:AE70)</f>
        <v>0</v>
      </c>
      <c r="AG70" s="2"/>
      <c r="AH70" s="2"/>
      <c r="AI70" s="2"/>
      <c r="AJ70" s="2"/>
      <c r="AK70" s="2"/>
      <c r="AL70" s="2"/>
      <c r="AM70" s="2">
        <v>0</v>
      </c>
      <c r="AN70" s="11">
        <v>0</v>
      </c>
      <c r="AO70" s="11">
        <v>0</v>
      </c>
      <c r="AP70" s="11">
        <v>0</v>
      </c>
      <c r="AQ70" s="11">
        <v>0</v>
      </c>
      <c r="AR70" s="11">
        <v>0</v>
      </c>
      <c r="AS70" s="11">
        <v>0</v>
      </c>
      <c r="AT70" s="10">
        <f t="shared" ref="AT70:AT110" si="10">AVERAGE(AN70:AS70)</f>
        <v>0</v>
      </c>
      <c r="AU70" s="2"/>
      <c r="AV70" s="2"/>
      <c r="AW70" s="2"/>
      <c r="AX70" s="2"/>
      <c r="AY70" s="2">
        <v>1.2142857142857144</v>
      </c>
      <c r="AZ70" s="2">
        <v>1.0714285714285714</v>
      </c>
      <c r="BA70" s="2">
        <v>2.2857142857142856</v>
      </c>
      <c r="BB70" s="11">
        <v>0</v>
      </c>
      <c r="BC70" s="11">
        <v>0</v>
      </c>
      <c r="BD70" s="11">
        <v>0</v>
      </c>
      <c r="BE70" s="11">
        <v>0</v>
      </c>
      <c r="BF70" s="11">
        <v>0.10119047619047621</v>
      </c>
      <c r="BG70" s="11">
        <v>8.9285714285714288E-2</v>
      </c>
      <c r="BH70" s="10">
        <f t="shared" ref="BH70:BH110" si="11">AVERAGE(BB70:BG70)</f>
        <v>3.1746031746031751E-2</v>
      </c>
      <c r="BI70">
        <v>0.15384615384615385</v>
      </c>
      <c r="BJ70">
        <v>0</v>
      </c>
      <c r="BK70">
        <v>6.0000000000000027</v>
      </c>
      <c r="BL70">
        <v>3.9999999999999982</v>
      </c>
      <c r="BM70">
        <v>3.0769230769230771</v>
      </c>
      <c r="BN70">
        <v>0</v>
      </c>
      <c r="BO70" s="2">
        <v>13.230769230769232</v>
      </c>
      <c r="BP70" s="11">
        <v>1.2820512820512822E-2</v>
      </c>
      <c r="BQ70" s="11">
        <v>0</v>
      </c>
      <c r="BR70" s="11">
        <v>0.50000000000000022</v>
      </c>
      <c r="BS70" s="11">
        <v>0.3333333333333332</v>
      </c>
      <c r="BT70" s="11">
        <v>0.25641025641025644</v>
      </c>
      <c r="BU70" s="11">
        <v>0</v>
      </c>
      <c r="BV70" s="10">
        <f t="shared" ref="BV70:BV110" si="12">AVERAGE(BP70:BU70)</f>
        <v>0.18376068376068377</v>
      </c>
      <c r="BW70">
        <v>10.000000000000002</v>
      </c>
      <c r="BX70">
        <v>8.0000000000000089</v>
      </c>
      <c r="BY70">
        <v>3.9999999999999987</v>
      </c>
      <c r="BZ70">
        <v>0</v>
      </c>
      <c r="CA70">
        <v>3.9999999999999991</v>
      </c>
      <c r="CB70">
        <v>2.2857142857142856</v>
      </c>
      <c r="CC70">
        <v>28.285714285714295</v>
      </c>
      <c r="CD70" s="11">
        <v>0.83333333333333348</v>
      </c>
      <c r="CE70" s="11">
        <v>0.66666666666666741</v>
      </c>
      <c r="CF70" s="11">
        <v>0.3333333333333332</v>
      </c>
      <c r="CG70" s="11">
        <v>0</v>
      </c>
      <c r="CH70" s="11">
        <v>0.33333333333333326</v>
      </c>
      <c r="CI70" s="11">
        <v>0.19047619047619047</v>
      </c>
      <c r="CJ70" s="10">
        <f t="shared" ref="CJ70:CJ109" si="13">AVERAGE(CD70:CI70)</f>
        <v>0.39285714285714296</v>
      </c>
      <c r="CK70" s="57">
        <f t="shared" si="7"/>
        <v>0.1013939763939764</v>
      </c>
    </row>
    <row r="71" spans="1:89" x14ac:dyDescent="0.25">
      <c r="A71" s="1" t="s">
        <v>254</v>
      </c>
      <c r="B71" s="12" t="s">
        <v>267</v>
      </c>
      <c r="C71" t="s">
        <v>268</v>
      </c>
      <c r="E71" s="2"/>
      <c r="F71" s="2">
        <v>3.9999999999999991</v>
      </c>
      <c r="G71" s="2">
        <v>4.3076923076923066</v>
      </c>
      <c r="H71" s="2"/>
      <c r="I71" s="2">
        <v>4.2307692307692308</v>
      </c>
      <c r="J71" s="2">
        <v>4.384615384615385</v>
      </c>
      <c r="K71" s="2">
        <v>16.92307692307692</v>
      </c>
      <c r="L71" s="13">
        <v>0</v>
      </c>
      <c r="M71" s="13">
        <v>0.33333333333333326</v>
      </c>
      <c r="N71" s="13">
        <v>0.35897435897435886</v>
      </c>
      <c r="O71" s="13">
        <v>0</v>
      </c>
      <c r="P71" s="13">
        <v>0.35256410256410259</v>
      </c>
      <c r="Q71" s="13">
        <v>0.36538461538461542</v>
      </c>
      <c r="R71" s="13">
        <f t="shared" si="8"/>
        <v>0.23504273504273501</v>
      </c>
      <c r="S71" s="2">
        <v>3.9999999999999987</v>
      </c>
      <c r="T71" s="2">
        <v>3.9999999999999987</v>
      </c>
      <c r="U71" s="2">
        <v>0</v>
      </c>
      <c r="V71" s="2">
        <v>3.9999999999999987</v>
      </c>
      <c r="W71" s="2">
        <v>2.8571428571428572</v>
      </c>
      <c r="X71" s="2">
        <v>4.8571428571428577</v>
      </c>
      <c r="Y71" s="2">
        <v>19.714285714285712</v>
      </c>
      <c r="Z71" s="11">
        <v>0.3333333333333332</v>
      </c>
      <c r="AA71" s="11">
        <v>0.3333333333333332</v>
      </c>
      <c r="AB71" s="11">
        <v>0</v>
      </c>
      <c r="AC71" s="11">
        <v>0.3333333333333332</v>
      </c>
      <c r="AD71" s="11">
        <v>0.23809523809523811</v>
      </c>
      <c r="AE71" s="11">
        <v>0.40476190476190482</v>
      </c>
      <c r="AF71" s="11">
        <f t="shared" si="9"/>
        <v>0.27380952380952378</v>
      </c>
      <c r="AG71" s="2">
        <v>0</v>
      </c>
      <c r="AH71" s="2">
        <v>7.9999999999999964</v>
      </c>
      <c r="AI71" s="2">
        <v>1.9999999999999996</v>
      </c>
      <c r="AJ71" s="2">
        <v>0</v>
      </c>
      <c r="AK71" s="2">
        <v>2.3076923076923079</v>
      </c>
      <c r="AL71" s="2">
        <v>4.6153846153846159</v>
      </c>
      <c r="AM71" s="2">
        <v>16.92307692307692</v>
      </c>
      <c r="AN71" s="11">
        <v>0</v>
      </c>
      <c r="AO71" s="11">
        <v>0.66666666666666641</v>
      </c>
      <c r="AP71" s="11">
        <v>0.16666666666666663</v>
      </c>
      <c r="AQ71" s="11">
        <v>0</v>
      </c>
      <c r="AR71" s="11">
        <v>0.19230769230769232</v>
      </c>
      <c r="AS71" s="11">
        <v>0.38461538461538464</v>
      </c>
      <c r="AT71" s="11">
        <f t="shared" si="10"/>
        <v>0.23504273504273498</v>
      </c>
      <c r="AU71" s="2">
        <v>3.9999999999999987</v>
      </c>
      <c r="AV71" s="2">
        <v>3.9999999999999987</v>
      </c>
      <c r="AW71" s="2">
        <v>1.9999999999999993</v>
      </c>
      <c r="AX71" s="2">
        <v>0</v>
      </c>
      <c r="AY71" s="2">
        <v>1.4285714285714286</v>
      </c>
      <c r="AZ71" s="2">
        <v>2.1428571428571428</v>
      </c>
      <c r="BA71" s="2">
        <v>13.571428571428568</v>
      </c>
      <c r="BB71" s="11">
        <v>0.3333333333333332</v>
      </c>
      <c r="BC71" s="11">
        <v>0.3333333333333332</v>
      </c>
      <c r="BD71" s="11">
        <v>0.1666666666666666</v>
      </c>
      <c r="BE71" s="11">
        <v>0</v>
      </c>
      <c r="BF71" s="11">
        <v>0.11904761904761905</v>
      </c>
      <c r="BG71" s="11">
        <v>0.17857142857142858</v>
      </c>
      <c r="BH71" s="11">
        <f t="shared" si="11"/>
        <v>0.18849206349206346</v>
      </c>
      <c r="BI71">
        <v>3.9999999999999991</v>
      </c>
      <c r="BJ71">
        <v>3.0000000000000004</v>
      </c>
      <c r="BK71">
        <v>3.9999999999999991</v>
      </c>
      <c r="BL71">
        <v>3.9999999999999991</v>
      </c>
      <c r="BM71">
        <v>4.2307692307692308</v>
      </c>
      <c r="BN71">
        <v>3.8461538461538463</v>
      </c>
      <c r="BO71" s="2">
        <v>23.076923076923077</v>
      </c>
      <c r="BP71" s="11">
        <v>0.33333333333333326</v>
      </c>
      <c r="BQ71" s="11">
        <v>0.25000000000000006</v>
      </c>
      <c r="BR71" s="11">
        <v>0.33333333333333326</v>
      </c>
      <c r="BS71" s="11">
        <v>0.33333333333333326</v>
      </c>
      <c r="BT71" s="11">
        <v>0.35256410256410259</v>
      </c>
      <c r="BU71" s="11">
        <v>0.32051282051282054</v>
      </c>
      <c r="BV71" s="11">
        <f t="shared" si="12"/>
        <v>0.32051282051282048</v>
      </c>
      <c r="BW71">
        <v>3.9999999999999987</v>
      </c>
      <c r="BX71">
        <v>1.9999999999999993</v>
      </c>
      <c r="BY71">
        <v>1.9999999999999993</v>
      </c>
      <c r="BZ71">
        <v>0</v>
      </c>
      <c r="CA71">
        <v>1.4285714285714286</v>
      </c>
      <c r="CB71">
        <v>2.1428571428571428</v>
      </c>
      <c r="CC71">
        <v>11.571428571428568</v>
      </c>
      <c r="CD71" s="11">
        <v>0.3333333333333332</v>
      </c>
      <c r="CE71" s="11">
        <v>0.1666666666666666</v>
      </c>
      <c r="CF71" s="11">
        <v>0.1666666666666666</v>
      </c>
      <c r="CG71" s="11">
        <v>0</v>
      </c>
      <c r="CH71" s="11">
        <v>0.11904761904761905</v>
      </c>
      <c r="CI71" s="11">
        <v>0.17857142857142858</v>
      </c>
      <c r="CJ71" s="11">
        <f t="shared" si="13"/>
        <v>0.16071428571428567</v>
      </c>
      <c r="CK71" s="57">
        <f t="shared" si="7"/>
        <v>0.23560236060236059</v>
      </c>
    </row>
    <row r="72" spans="1:89" x14ac:dyDescent="0.25">
      <c r="A72" s="1" t="s">
        <v>254</v>
      </c>
      <c r="B72" s="12" t="s">
        <v>269</v>
      </c>
      <c r="C72" t="s">
        <v>270</v>
      </c>
      <c r="E72" s="2"/>
      <c r="F72" s="2">
        <v>7.0000000000000036</v>
      </c>
      <c r="G72" s="2">
        <v>3.0000000000000004</v>
      </c>
      <c r="H72" s="2"/>
      <c r="I72" s="2">
        <v>3.0769230769230771</v>
      </c>
      <c r="J72" s="2">
        <v>1.7692307692307692</v>
      </c>
      <c r="K72" s="2">
        <v>14.84615384615385</v>
      </c>
      <c r="L72" s="13">
        <v>0</v>
      </c>
      <c r="M72" s="13">
        <v>0.58333333333333359</v>
      </c>
      <c r="N72" s="13">
        <v>0.25000000000000006</v>
      </c>
      <c r="O72" s="13">
        <v>0</v>
      </c>
      <c r="P72" s="13">
        <v>0.25641025641025644</v>
      </c>
      <c r="Q72" s="13">
        <v>0.14743589743589744</v>
      </c>
      <c r="R72" s="9">
        <f t="shared" si="8"/>
        <v>0.20619658119658124</v>
      </c>
      <c r="S72" s="2">
        <v>3</v>
      </c>
      <c r="T72" s="2">
        <v>3</v>
      </c>
      <c r="U72" s="2">
        <v>7</v>
      </c>
      <c r="V72" s="2">
        <v>0</v>
      </c>
      <c r="W72" s="2">
        <v>4.2857142857142856</v>
      </c>
      <c r="X72" s="2">
        <v>4.2857142857142856</v>
      </c>
      <c r="Y72" s="2">
        <v>21.571428571428569</v>
      </c>
      <c r="Z72" s="11">
        <v>0.25</v>
      </c>
      <c r="AA72" s="11">
        <v>0.25</v>
      </c>
      <c r="AB72" s="11">
        <v>0.58333333333333337</v>
      </c>
      <c r="AC72" s="11">
        <v>0</v>
      </c>
      <c r="AD72" s="11">
        <v>0.35714285714285715</v>
      </c>
      <c r="AE72" s="11">
        <v>0.35714285714285715</v>
      </c>
      <c r="AF72" s="10">
        <f t="shared" si="9"/>
        <v>0.29960317460317465</v>
      </c>
      <c r="AG72" s="2">
        <v>0</v>
      </c>
      <c r="AH72" s="2">
        <v>3.0000000000000004</v>
      </c>
      <c r="AI72" s="2">
        <v>1.9999999999999996</v>
      </c>
      <c r="AJ72" s="2">
        <v>5.0000000000000009</v>
      </c>
      <c r="AK72" s="2">
        <v>1.5384615384615385</v>
      </c>
      <c r="AL72" s="2">
        <v>2.1538461538461537</v>
      </c>
      <c r="AM72" s="2">
        <v>13.692307692307692</v>
      </c>
      <c r="AN72" s="11">
        <v>0</v>
      </c>
      <c r="AO72" s="11">
        <v>0.25000000000000006</v>
      </c>
      <c r="AP72" s="11">
        <v>0.16666666666666663</v>
      </c>
      <c r="AQ72" s="11">
        <v>0.41666666666666674</v>
      </c>
      <c r="AR72" s="11">
        <v>0.12820512820512822</v>
      </c>
      <c r="AS72" s="11">
        <v>0.17948717948717949</v>
      </c>
      <c r="AT72" s="10">
        <f t="shared" si="10"/>
        <v>0.19017094017094019</v>
      </c>
      <c r="AU72" s="2">
        <v>3</v>
      </c>
      <c r="AV72" s="2">
        <v>3</v>
      </c>
      <c r="AW72" s="2">
        <v>3</v>
      </c>
      <c r="AX72" s="2">
        <v>0</v>
      </c>
      <c r="AY72" s="2">
        <v>3.5714285714285716</v>
      </c>
      <c r="AZ72" s="2">
        <v>3.5714285714285716</v>
      </c>
      <c r="BA72" s="2">
        <v>16.142857142857142</v>
      </c>
      <c r="BB72" s="11">
        <v>0.25</v>
      </c>
      <c r="BC72" s="11">
        <v>0.25</v>
      </c>
      <c r="BD72" s="11">
        <v>0.25</v>
      </c>
      <c r="BE72" s="11">
        <v>0</v>
      </c>
      <c r="BF72" s="11">
        <v>0.29761904761904762</v>
      </c>
      <c r="BG72" s="11">
        <v>0.29761904761904762</v>
      </c>
      <c r="BH72" s="10">
        <f t="shared" si="11"/>
        <v>0.22420634920634921</v>
      </c>
      <c r="BI72">
        <v>0</v>
      </c>
      <c r="BJ72">
        <v>5.0000000000000009</v>
      </c>
      <c r="BK72">
        <v>5.0000000000000009</v>
      </c>
      <c r="BL72">
        <v>0</v>
      </c>
      <c r="BM72">
        <v>3.0769230769230771</v>
      </c>
      <c r="BN72">
        <v>2.3076923076923079</v>
      </c>
      <c r="BO72" s="2">
        <v>15.384615384615387</v>
      </c>
      <c r="BP72" s="11">
        <v>0</v>
      </c>
      <c r="BQ72" s="11">
        <v>0.41666666666666674</v>
      </c>
      <c r="BR72" s="11">
        <v>0.41666666666666674</v>
      </c>
      <c r="BS72" s="11">
        <v>0</v>
      </c>
      <c r="BT72" s="11">
        <v>0.25641025641025644</v>
      </c>
      <c r="BU72" s="11">
        <v>0.19230769230769232</v>
      </c>
      <c r="BV72" s="10">
        <f t="shared" si="12"/>
        <v>0.21367521367521369</v>
      </c>
      <c r="BW72">
        <v>0</v>
      </c>
      <c r="BX72">
        <v>1.9999999999999993</v>
      </c>
      <c r="BY72">
        <v>0</v>
      </c>
      <c r="BZ72">
        <v>3.9999999999999987</v>
      </c>
      <c r="CA72">
        <v>2.8571428571428572</v>
      </c>
      <c r="CB72">
        <v>3.2142857142857144</v>
      </c>
      <c r="CC72">
        <v>12.071428571428569</v>
      </c>
      <c r="CD72" s="11">
        <v>0</v>
      </c>
      <c r="CE72" s="11">
        <v>0.1666666666666666</v>
      </c>
      <c r="CF72" s="11">
        <v>0</v>
      </c>
      <c r="CG72" s="11">
        <v>0.3333333333333332</v>
      </c>
      <c r="CH72" s="11">
        <v>0.23809523809523811</v>
      </c>
      <c r="CI72" s="11">
        <v>0.26785714285714285</v>
      </c>
      <c r="CJ72" s="10">
        <f t="shared" si="13"/>
        <v>0.16765873015873012</v>
      </c>
      <c r="CK72" s="57">
        <f t="shared" si="7"/>
        <v>0.21691849816849818</v>
      </c>
    </row>
    <row r="73" spans="1:89" x14ac:dyDescent="0.25">
      <c r="A73" s="1" t="s">
        <v>254</v>
      </c>
      <c r="B73" s="12" t="s">
        <v>271</v>
      </c>
      <c r="C73" t="s">
        <v>272</v>
      </c>
      <c r="E73" s="2">
        <v>5.0000000000000009</v>
      </c>
      <c r="F73" s="2">
        <v>3.9999999999999991</v>
      </c>
      <c r="G73" s="2"/>
      <c r="H73" s="2"/>
      <c r="I73" s="2">
        <v>2.1538461538461542</v>
      </c>
      <c r="J73" s="2">
        <v>2.6923076923076925</v>
      </c>
      <c r="K73" s="2">
        <v>13.846153846153847</v>
      </c>
      <c r="L73" s="13">
        <v>0.41666666666666674</v>
      </c>
      <c r="M73" s="13">
        <v>0.33333333333333326</v>
      </c>
      <c r="N73" s="13">
        <v>0</v>
      </c>
      <c r="O73" s="13">
        <v>0</v>
      </c>
      <c r="P73" s="13">
        <v>0.17948717948717952</v>
      </c>
      <c r="Q73" s="13">
        <v>0.22435897435897437</v>
      </c>
      <c r="R73" s="13">
        <f t="shared" si="8"/>
        <v>0.19230769230769232</v>
      </c>
      <c r="S73" s="2">
        <v>3.9999999999999987</v>
      </c>
      <c r="T73" s="2">
        <v>3.9999999999999987</v>
      </c>
      <c r="U73" s="2">
        <v>0</v>
      </c>
      <c r="V73" s="2">
        <v>3.9999999999999987</v>
      </c>
      <c r="W73" s="2">
        <v>2.5</v>
      </c>
      <c r="X73" s="2">
        <v>2.1428571428571428</v>
      </c>
      <c r="Y73" s="2">
        <v>16.642857142857139</v>
      </c>
      <c r="Z73" s="11">
        <v>0.3333333333333332</v>
      </c>
      <c r="AA73" s="11">
        <v>0.3333333333333332</v>
      </c>
      <c r="AB73" s="11">
        <v>0</v>
      </c>
      <c r="AC73" s="11">
        <v>0.3333333333333332</v>
      </c>
      <c r="AD73" s="11">
        <v>0.20833333333333334</v>
      </c>
      <c r="AE73" s="11">
        <v>0.17857142857142858</v>
      </c>
      <c r="AF73" s="11">
        <f t="shared" si="9"/>
        <v>0.23115079365079358</v>
      </c>
      <c r="AG73" s="2">
        <v>0</v>
      </c>
      <c r="AH73" s="2">
        <v>0</v>
      </c>
      <c r="AI73" s="2">
        <v>1.9999999999999996</v>
      </c>
      <c r="AJ73" s="2">
        <v>3.0000000000000004</v>
      </c>
      <c r="AK73" s="2">
        <v>1.7692307692307692</v>
      </c>
      <c r="AL73" s="2">
        <v>3.0769230769230771</v>
      </c>
      <c r="AM73" s="2">
        <v>9.8461538461538467</v>
      </c>
      <c r="AN73" s="11">
        <v>0</v>
      </c>
      <c r="AO73" s="11">
        <v>0</v>
      </c>
      <c r="AP73" s="11">
        <v>0.16666666666666663</v>
      </c>
      <c r="AQ73" s="11">
        <v>0.25000000000000006</v>
      </c>
      <c r="AR73" s="11">
        <v>0.14743589743589744</v>
      </c>
      <c r="AS73" s="11">
        <v>0.25641025641025644</v>
      </c>
      <c r="AT73" s="11">
        <f t="shared" si="10"/>
        <v>0.13675213675213674</v>
      </c>
      <c r="AU73" s="2">
        <v>3.9999999999999987</v>
      </c>
      <c r="AV73" s="2">
        <v>3.9999999999999987</v>
      </c>
      <c r="AW73" s="2">
        <v>0</v>
      </c>
      <c r="AX73" s="2">
        <v>0</v>
      </c>
      <c r="AY73" s="2">
        <v>2.1428571428571428</v>
      </c>
      <c r="AZ73" s="2">
        <v>1.4285714285714286</v>
      </c>
      <c r="BA73" s="2">
        <v>11.571428571428569</v>
      </c>
      <c r="BB73" s="11">
        <v>0.3333333333333332</v>
      </c>
      <c r="BC73" s="11">
        <v>0.3333333333333332</v>
      </c>
      <c r="BD73" s="11">
        <v>0</v>
      </c>
      <c r="BE73" s="11">
        <v>0</v>
      </c>
      <c r="BF73" s="11">
        <v>0.17857142857142858</v>
      </c>
      <c r="BG73" s="11">
        <v>0.11904761904761905</v>
      </c>
      <c r="BH73" s="11">
        <f t="shared" si="11"/>
        <v>0.16071428571428567</v>
      </c>
      <c r="BI73">
        <v>1.9999999999999996</v>
      </c>
      <c r="BJ73">
        <v>0</v>
      </c>
      <c r="BK73">
        <v>0</v>
      </c>
      <c r="BL73">
        <v>0</v>
      </c>
      <c r="BM73">
        <v>1.9230769230769234</v>
      </c>
      <c r="BN73">
        <v>2.7692307692307692</v>
      </c>
      <c r="BO73" s="2">
        <v>6.6923076923076916</v>
      </c>
      <c r="BP73" s="11">
        <v>0.16666666666666663</v>
      </c>
      <c r="BQ73" s="11">
        <v>0</v>
      </c>
      <c r="BR73" s="11">
        <v>0</v>
      </c>
      <c r="BS73" s="11">
        <v>0</v>
      </c>
      <c r="BT73" s="11">
        <v>0.16025641025641027</v>
      </c>
      <c r="BU73" s="11">
        <v>0.23076923076923075</v>
      </c>
      <c r="BV73" s="11">
        <f t="shared" si="12"/>
        <v>9.2948717948717938E-2</v>
      </c>
      <c r="BW73">
        <v>0</v>
      </c>
      <c r="BX73">
        <v>0</v>
      </c>
      <c r="BY73">
        <v>0</v>
      </c>
      <c r="BZ73">
        <v>0</v>
      </c>
      <c r="CA73">
        <v>0.7142857142857143</v>
      </c>
      <c r="CB73">
        <v>0.7142857142857143</v>
      </c>
      <c r="CC73">
        <v>1.4285714285714286</v>
      </c>
      <c r="CD73" s="11">
        <v>0</v>
      </c>
      <c r="CE73" s="11">
        <v>0</v>
      </c>
      <c r="CF73" s="11">
        <v>0</v>
      </c>
      <c r="CG73" s="11">
        <v>0</v>
      </c>
      <c r="CH73" s="11">
        <v>5.9523809523809527E-2</v>
      </c>
      <c r="CI73" s="11">
        <v>5.9523809523809527E-2</v>
      </c>
      <c r="CJ73" s="11">
        <f t="shared" si="13"/>
        <v>1.9841269841269844E-2</v>
      </c>
      <c r="CK73" s="57">
        <f t="shared" si="7"/>
        <v>0.1389524827024827</v>
      </c>
    </row>
    <row r="74" spans="1:89" x14ac:dyDescent="0.25">
      <c r="A74" s="1" t="s">
        <v>254</v>
      </c>
      <c r="B74" s="12" t="s">
        <v>279</v>
      </c>
      <c r="C74" t="s">
        <v>280</v>
      </c>
      <c r="E74" s="2"/>
      <c r="F74" s="2"/>
      <c r="G74" s="2"/>
      <c r="H74" s="2"/>
      <c r="I74" s="2">
        <v>1.3846153846153846</v>
      </c>
      <c r="J74" s="2"/>
      <c r="K74" s="2">
        <v>1.3846153846153846</v>
      </c>
      <c r="L74" s="13">
        <v>0</v>
      </c>
      <c r="M74" s="13">
        <v>0</v>
      </c>
      <c r="N74" s="13">
        <v>0</v>
      </c>
      <c r="O74" s="13">
        <v>0</v>
      </c>
      <c r="P74" s="13">
        <v>0.11538461538461538</v>
      </c>
      <c r="Q74" s="13">
        <v>0</v>
      </c>
      <c r="R74" s="9">
        <f t="shared" si="8"/>
        <v>1.9230769230769228E-2</v>
      </c>
      <c r="S74" s="2">
        <v>0</v>
      </c>
      <c r="T74" s="2">
        <v>1.9999999999999993</v>
      </c>
      <c r="U74" s="2">
        <v>1.9999999999999993</v>
      </c>
      <c r="V74" s="2">
        <v>0</v>
      </c>
      <c r="W74" s="2">
        <v>0.42857142857142855</v>
      </c>
      <c r="X74" s="2">
        <v>0</v>
      </c>
      <c r="Y74" s="2">
        <v>4.428571428571427</v>
      </c>
      <c r="Z74" s="11">
        <v>0</v>
      </c>
      <c r="AA74" s="11">
        <v>0.1666666666666666</v>
      </c>
      <c r="AB74" s="11">
        <v>0.1666666666666666</v>
      </c>
      <c r="AC74" s="11">
        <v>0</v>
      </c>
      <c r="AD74" s="11">
        <v>3.5714285714285712E-2</v>
      </c>
      <c r="AE74" s="11">
        <v>0</v>
      </c>
      <c r="AF74" s="10">
        <f t="shared" si="9"/>
        <v>6.1507936507936484E-2</v>
      </c>
      <c r="AG74" s="2">
        <v>0</v>
      </c>
      <c r="AH74" s="2">
        <v>0</v>
      </c>
      <c r="AI74" s="2">
        <v>0</v>
      </c>
      <c r="AJ74" s="2">
        <v>0</v>
      </c>
      <c r="AK74" s="2">
        <v>0.61538461538461542</v>
      </c>
      <c r="AL74" s="2">
        <v>0</v>
      </c>
      <c r="AM74" s="2">
        <v>0.61538461538461542</v>
      </c>
      <c r="AN74" s="11">
        <v>0</v>
      </c>
      <c r="AO74" s="11">
        <v>0</v>
      </c>
      <c r="AP74" s="11">
        <v>0</v>
      </c>
      <c r="AQ74" s="11">
        <v>0</v>
      </c>
      <c r="AR74" s="11">
        <v>5.1282051282051287E-2</v>
      </c>
      <c r="AS74" s="11">
        <v>0</v>
      </c>
      <c r="AT74" s="10">
        <f t="shared" si="10"/>
        <v>8.5470085470085479E-3</v>
      </c>
      <c r="AU74" s="2">
        <v>0</v>
      </c>
      <c r="AV74" s="2">
        <v>0.5714285714285714</v>
      </c>
      <c r="AW74" s="2">
        <v>0</v>
      </c>
      <c r="AX74" s="2">
        <v>0</v>
      </c>
      <c r="AY74" s="2">
        <v>0</v>
      </c>
      <c r="AZ74" s="2">
        <v>0</v>
      </c>
      <c r="BA74" s="2">
        <v>0.5714285714285714</v>
      </c>
      <c r="BB74" s="11">
        <v>0</v>
      </c>
      <c r="BC74" s="11">
        <v>4.7619047619047616E-2</v>
      </c>
      <c r="BD74" s="11">
        <v>0</v>
      </c>
      <c r="BE74" s="11">
        <v>0</v>
      </c>
      <c r="BF74" s="11">
        <v>0</v>
      </c>
      <c r="BG74" s="11">
        <v>0</v>
      </c>
      <c r="BH74" s="10">
        <f t="shared" si="11"/>
        <v>7.9365079365079361E-3</v>
      </c>
      <c r="BI74">
        <v>3.9999999999999982</v>
      </c>
      <c r="BJ74">
        <v>0</v>
      </c>
      <c r="BK74">
        <v>0</v>
      </c>
      <c r="BL74">
        <v>0</v>
      </c>
      <c r="BM74">
        <v>1.2307692307692308</v>
      </c>
      <c r="BN74">
        <v>0</v>
      </c>
      <c r="BO74" s="2">
        <v>5.2307692307692291</v>
      </c>
      <c r="BP74" s="11">
        <v>0.3333333333333332</v>
      </c>
      <c r="BQ74" s="11">
        <v>0</v>
      </c>
      <c r="BR74" s="11">
        <v>0</v>
      </c>
      <c r="BS74" s="11">
        <v>0</v>
      </c>
      <c r="BT74" s="11">
        <v>0.10256410256410257</v>
      </c>
      <c r="BU74" s="11">
        <v>0</v>
      </c>
      <c r="BV74" s="10">
        <f t="shared" si="12"/>
        <v>7.2649572649572627E-2</v>
      </c>
      <c r="BW74">
        <v>3.9999999999999987</v>
      </c>
      <c r="BX74">
        <v>1.9999999999999993</v>
      </c>
      <c r="BY74">
        <v>8.0000000000000089</v>
      </c>
      <c r="BZ74">
        <v>0</v>
      </c>
      <c r="CA74">
        <v>1.1428571428571428</v>
      </c>
      <c r="CB74">
        <v>0.5714285714285714</v>
      </c>
      <c r="CC74">
        <v>15.714285714285721</v>
      </c>
      <c r="CD74" s="11">
        <v>0.3333333333333332</v>
      </c>
      <c r="CE74" s="11">
        <v>0.1666666666666666</v>
      </c>
      <c r="CF74" s="11">
        <v>0.66666666666666741</v>
      </c>
      <c r="CG74" s="11">
        <v>0</v>
      </c>
      <c r="CH74" s="11">
        <v>9.5238095238095233E-2</v>
      </c>
      <c r="CI74" s="11">
        <v>4.7619047619047616E-2</v>
      </c>
      <c r="CJ74" s="10">
        <f t="shared" si="13"/>
        <v>0.21825396825396834</v>
      </c>
      <c r="CK74" s="57">
        <f t="shared" si="7"/>
        <v>6.4687627187627203E-2</v>
      </c>
    </row>
    <row r="75" spans="1:89" x14ac:dyDescent="0.25">
      <c r="A75" s="1" t="s">
        <v>254</v>
      </c>
      <c r="B75" t="s">
        <v>283</v>
      </c>
      <c r="C75" t="s">
        <v>284</v>
      </c>
      <c r="E75" s="2"/>
      <c r="F75" s="2"/>
      <c r="G75" s="2"/>
      <c r="H75" s="2"/>
      <c r="I75" s="2"/>
      <c r="J75" s="2"/>
      <c r="K75" s="2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f t="shared" si="8"/>
        <v>0</v>
      </c>
      <c r="S75" s="2"/>
      <c r="T75" s="2">
        <v>0.5</v>
      </c>
      <c r="U75" s="2"/>
      <c r="V75" s="2"/>
      <c r="W75" s="2"/>
      <c r="X75" s="2"/>
      <c r="Y75" s="2">
        <v>0.5</v>
      </c>
      <c r="Z75" s="11">
        <v>0</v>
      </c>
      <c r="AA75" s="11">
        <v>4.1666666666666664E-2</v>
      </c>
      <c r="AB75" s="11">
        <v>0</v>
      </c>
      <c r="AC75" s="11">
        <v>0</v>
      </c>
      <c r="AD75" s="11">
        <v>0</v>
      </c>
      <c r="AE75" s="11">
        <v>0</v>
      </c>
      <c r="AF75" s="11">
        <f t="shared" si="9"/>
        <v>6.9444444444444441E-3</v>
      </c>
      <c r="AG75" s="2">
        <v>0</v>
      </c>
      <c r="AH75" s="2">
        <v>0</v>
      </c>
      <c r="AI75" s="2">
        <v>0</v>
      </c>
      <c r="AJ75" s="2">
        <v>0</v>
      </c>
      <c r="AK75" s="2">
        <v>1.2307692307692308</v>
      </c>
      <c r="AL75" s="2">
        <v>0.61538461538461542</v>
      </c>
      <c r="AM75" s="2">
        <v>1.8461538461538463</v>
      </c>
      <c r="AN75" s="11">
        <v>0</v>
      </c>
      <c r="AO75" s="11">
        <v>0</v>
      </c>
      <c r="AP75" s="11">
        <v>0</v>
      </c>
      <c r="AQ75" s="11">
        <v>0</v>
      </c>
      <c r="AR75" s="11">
        <v>0.10256410256410257</v>
      </c>
      <c r="AS75" s="11">
        <v>5.1282051282051287E-2</v>
      </c>
      <c r="AT75" s="11">
        <f t="shared" si="10"/>
        <v>2.5641025641025644E-2</v>
      </c>
      <c r="AU75" s="2">
        <v>0</v>
      </c>
      <c r="AV75" s="2">
        <v>0</v>
      </c>
      <c r="AW75" s="2">
        <v>0</v>
      </c>
      <c r="AX75" s="2">
        <v>0</v>
      </c>
      <c r="AY75" s="2">
        <v>0</v>
      </c>
      <c r="AZ75" s="2">
        <v>0</v>
      </c>
      <c r="BA75" s="2">
        <v>0</v>
      </c>
      <c r="BB75" s="11">
        <v>0</v>
      </c>
      <c r="BC75" s="11">
        <v>0</v>
      </c>
      <c r="BD75" s="11">
        <v>0</v>
      </c>
      <c r="BE75" s="11">
        <v>0</v>
      </c>
      <c r="BF75" s="11">
        <v>0</v>
      </c>
      <c r="BG75" s="11">
        <v>0</v>
      </c>
      <c r="BH75" s="11">
        <f t="shared" si="11"/>
        <v>0</v>
      </c>
      <c r="BO75" s="2"/>
      <c r="BP75" s="11"/>
      <c r="BQ75" s="11"/>
      <c r="BR75" s="11"/>
      <c r="BS75" s="11"/>
      <c r="BT75" s="11"/>
      <c r="BU75" s="11"/>
      <c r="BV75" s="11">
        <v>0</v>
      </c>
      <c r="CD75" s="11"/>
      <c r="CE75" s="11"/>
      <c r="CF75" s="11"/>
      <c r="CG75" s="11"/>
      <c r="CH75" s="11"/>
      <c r="CI75" s="11"/>
      <c r="CJ75" s="11">
        <v>0</v>
      </c>
      <c r="CK75" s="57">
        <f t="shared" si="7"/>
        <v>5.4309116809116813E-3</v>
      </c>
    </row>
    <row r="76" spans="1:89" x14ac:dyDescent="0.25">
      <c r="A76" s="1" t="s">
        <v>254</v>
      </c>
      <c r="B76" s="12" t="s">
        <v>285</v>
      </c>
      <c r="C76" t="s">
        <v>286</v>
      </c>
      <c r="E76" s="2">
        <v>6.0000000000000027</v>
      </c>
      <c r="F76" s="2">
        <v>3.9999999999999991</v>
      </c>
      <c r="G76" s="2">
        <v>8.3076923076923084</v>
      </c>
      <c r="H76" s="2">
        <v>8.0000000000000018</v>
      </c>
      <c r="I76" s="2">
        <v>4</v>
      </c>
      <c r="J76" s="2">
        <v>3.615384615384615</v>
      </c>
      <c r="K76" s="2">
        <v>33.923076923076927</v>
      </c>
      <c r="L76" s="13">
        <v>0.50000000000000022</v>
      </c>
      <c r="M76" s="13">
        <v>0.33333333333333326</v>
      </c>
      <c r="N76" s="13">
        <v>0.6923076923076924</v>
      </c>
      <c r="O76" s="13">
        <v>0.66666666666666685</v>
      </c>
      <c r="P76" s="13">
        <v>0.33333333333333331</v>
      </c>
      <c r="Q76" s="13">
        <v>0.30128205128205127</v>
      </c>
      <c r="R76" s="9">
        <f t="shared" si="8"/>
        <v>0.47115384615384626</v>
      </c>
      <c r="S76" s="2">
        <v>0</v>
      </c>
      <c r="T76" s="2">
        <v>1.9999999999999993</v>
      </c>
      <c r="U76" s="2">
        <v>0.5</v>
      </c>
      <c r="V76" s="2">
        <v>0.5714285714285714</v>
      </c>
      <c r="W76" s="2">
        <v>0.8571428571428571</v>
      </c>
      <c r="X76" s="2">
        <v>0.8571428571428571</v>
      </c>
      <c r="Y76" s="2">
        <v>4.7857142857142847</v>
      </c>
      <c r="Z76" s="11">
        <v>0</v>
      </c>
      <c r="AA76" s="11">
        <v>0.1666666666666666</v>
      </c>
      <c r="AB76" s="11">
        <v>4.1666666666666664E-2</v>
      </c>
      <c r="AC76" s="11">
        <v>4.7619047619047616E-2</v>
      </c>
      <c r="AD76" s="11">
        <v>7.1428571428571425E-2</v>
      </c>
      <c r="AE76" s="11">
        <v>7.1428571428571425E-2</v>
      </c>
      <c r="AF76" s="10">
        <f t="shared" si="9"/>
        <v>6.6468253968253954E-2</v>
      </c>
      <c r="AG76" s="2">
        <v>0</v>
      </c>
      <c r="AH76" s="2">
        <v>0</v>
      </c>
      <c r="AI76" s="2">
        <v>0</v>
      </c>
      <c r="AJ76" s="2">
        <v>0</v>
      </c>
      <c r="AK76" s="2">
        <v>1.3846153846153846</v>
      </c>
      <c r="AL76" s="2">
        <v>3.2307692307692308</v>
      </c>
      <c r="AM76" s="2">
        <v>4.615384615384615</v>
      </c>
      <c r="AN76" s="11">
        <v>0</v>
      </c>
      <c r="AO76" s="11">
        <v>0</v>
      </c>
      <c r="AP76" s="11">
        <v>0</v>
      </c>
      <c r="AQ76" s="11">
        <v>0</v>
      </c>
      <c r="AR76" s="11">
        <v>0.11538461538461538</v>
      </c>
      <c r="AS76" s="11">
        <v>0.26923076923076922</v>
      </c>
      <c r="AT76" s="10">
        <f t="shared" si="10"/>
        <v>6.4102564102564097E-2</v>
      </c>
      <c r="AU76" s="2">
        <v>0</v>
      </c>
      <c r="AV76" s="2">
        <v>0</v>
      </c>
      <c r="AW76" s="2">
        <v>0</v>
      </c>
      <c r="AX76" s="2">
        <v>0</v>
      </c>
      <c r="AY76" s="2">
        <v>0</v>
      </c>
      <c r="AZ76" s="2">
        <v>0</v>
      </c>
      <c r="BA76" s="2">
        <v>0</v>
      </c>
      <c r="BB76" s="11">
        <v>0</v>
      </c>
      <c r="BC76" s="11">
        <v>0</v>
      </c>
      <c r="BD76" s="11">
        <v>0</v>
      </c>
      <c r="BE76" s="11">
        <v>0</v>
      </c>
      <c r="BF76" s="11">
        <v>0</v>
      </c>
      <c r="BG76" s="11">
        <v>0</v>
      </c>
      <c r="BH76" s="10">
        <f t="shared" si="11"/>
        <v>0</v>
      </c>
      <c r="BO76" s="2"/>
      <c r="BP76" s="11"/>
      <c r="BQ76" s="11"/>
      <c r="BR76" s="11"/>
      <c r="BS76" s="11"/>
      <c r="BT76" s="11"/>
      <c r="BU76" s="11"/>
      <c r="BV76" s="10">
        <v>0</v>
      </c>
      <c r="BW76">
        <v>0</v>
      </c>
      <c r="BX76">
        <v>0</v>
      </c>
      <c r="BY76">
        <v>0</v>
      </c>
      <c r="BZ76">
        <v>0</v>
      </c>
      <c r="CA76">
        <v>1.1428571428571428</v>
      </c>
      <c r="CB76">
        <v>0.5714285714285714</v>
      </c>
      <c r="CC76">
        <v>1.7142857142857142</v>
      </c>
      <c r="CD76" s="11">
        <v>0</v>
      </c>
      <c r="CE76" s="11">
        <v>0</v>
      </c>
      <c r="CF76" s="11">
        <v>0</v>
      </c>
      <c r="CG76" s="11">
        <v>0</v>
      </c>
      <c r="CH76" s="11">
        <v>9.5238095238095233E-2</v>
      </c>
      <c r="CI76" s="11">
        <v>4.7619047619047616E-2</v>
      </c>
      <c r="CJ76" s="10">
        <f t="shared" si="13"/>
        <v>2.3809523809523808E-2</v>
      </c>
      <c r="CK76" s="57">
        <f t="shared" si="7"/>
        <v>0.10425569800569802</v>
      </c>
    </row>
    <row r="77" spans="1:89" x14ac:dyDescent="0.25">
      <c r="A77" s="1" t="s">
        <v>254</v>
      </c>
      <c r="B77" s="12" t="s">
        <v>291</v>
      </c>
      <c r="C77" t="s">
        <v>292</v>
      </c>
      <c r="E77" s="2">
        <v>1.9999999999999996</v>
      </c>
      <c r="F77" s="2">
        <v>1.9999999999999996</v>
      </c>
      <c r="G77" s="2"/>
      <c r="H77" s="2"/>
      <c r="I77" s="2">
        <v>0.61538461538461542</v>
      </c>
      <c r="J77" s="2">
        <v>0.61538461538461542</v>
      </c>
      <c r="K77" s="2">
        <v>5.2307692307692299</v>
      </c>
      <c r="L77" s="13">
        <v>0.16666666666666663</v>
      </c>
      <c r="M77" s="13">
        <v>0.16666666666666663</v>
      </c>
      <c r="N77" s="13">
        <v>0</v>
      </c>
      <c r="O77" s="13">
        <v>0</v>
      </c>
      <c r="P77" s="13">
        <v>5.1282051282051287E-2</v>
      </c>
      <c r="Q77" s="13">
        <v>5.1282051282051287E-2</v>
      </c>
      <c r="R77" s="13">
        <f t="shared" si="8"/>
        <v>7.2649572649572627E-2</v>
      </c>
      <c r="S77" s="2">
        <v>0</v>
      </c>
      <c r="T77" s="2">
        <v>0</v>
      </c>
      <c r="U77" s="2">
        <v>3.4285714285714275</v>
      </c>
      <c r="V77" s="2">
        <v>0</v>
      </c>
      <c r="W77" s="2">
        <v>1.1428571428571428</v>
      </c>
      <c r="X77" s="2">
        <v>0.5714285714285714</v>
      </c>
      <c r="Y77" s="2">
        <v>5.1428571428571415</v>
      </c>
      <c r="Z77" s="11">
        <v>0</v>
      </c>
      <c r="AA77" s="11">
        <v>0</v>
      </c>
      <c r="AB77" s="11">
        <v>0.28571428571428564</v>
      </c>
      <c r="AC77" s="11">
        <v>0</v>
      </c>
      <c r="AD77" s="11">
        <v>9.5238095238095233E-2</v>
      </c>
      <c r="AE77" s="11">
        <v>4.7619047619047616E-2</v>
      </c>
      <c r="AF77" s="11">
        <f t="shared" si="9"/>
        <v>7.1428571428571411E-2</v>
      </c>
      <c r="AG77" s="2">
        <v>0</v>
      </c>
      <c r="AH77" s="2">
        <v>1.9999999999999996</v>
      </c>
      <c r="AI77" s="2">
        <v>1.9999999999999996</v>
      </c>
      <c r="AJ77" s="2">
        <v>0</v>
      </c>
      <c r="AK77" s="2">
        <v>0</v>
      </c>
      <c r="AL77" s="2">
        <v>0.61538461538461542</v>
      </c>
      <c r="AM77" s="2">
        <v>4.615384615384615</v>
      </c>
      <c r="AN77" s="11">
        <v>0</v>
      </c>
      <c r="AO77" s="11">
        <v>0.16666666666666663</v>
      </c>
      <c r="AP77" s="11">
        <v>0.16666666666666663</v>
      </c>
      <c r="AQ77" s="11">
        <v>0</v>
      </c>
      <c r="AR77" s="11">
        <v>0</v>
      </c>
      <c r="AS77" s="11">
        <v>5.1282051282051287E-2</v>
      </c>
      <c r="AT77" s="11">
        <f t="shared" si="10"/>
        <v>6.4102564102564083E-2</v>
      </c>
      <c r="AU77" s="2">
        <v>1.9999999999999993</v>
      </c>
      <c r="AV77" s="2">
        <v>3.7142857142857131</v>
      </c>
      <c r="AW77" s="2">
        <v>0</v>
      </c>
      <c r="AX77" s="2">
        <v>1.9999999999999993</v>
      </c>
      <c r="AY77" s="2">
        <v>0</v>
      </c>
      <c r="AZ77" s="2">
        <v>1.1428571428571428</v>
      </c>
      <c r="BA77" s="2">
        <v>8.8571428571428541</v>
      </c>
      <c r="BB77" s="11">
        <v>0.1666666666666666</v>
      </c>
      <c r="BC77" s="11">
        <v>0.30952380952380942</v>
      </c>
      <c r="BD77" s="11">
        <v>0</v>
      </c>
      <c r="BE77" s="11">
        <v>0.1666666666666666</v>
      </c>
      <c r="BF77" s="11">
        <v>0</v>
      </c>
      <c r="BG77" s="11">
        <v>9.5238095238095233E-2</v>
      </c>
      <c r="BH77" s="11">
        <f t="shared" si="11"/>
        <v>0.12301587301587298</v>
      </c>
      <c r="BI77">
        <v>0</v>
      </c>
      <c r="BJ77">
        <v>1.9999999999999996</v>
      </c>
      <c r="BK77">
        <v>0</v>
      </c>
      <c r="BL77">
        <v>0</v>
      </c>
      <c r="BM77">
        <v>0</v>
      </c>
      <c r="BN77">
        <v>1.2307692307692308</v>
      </c>
      <c r="BO77" s="2">
        <v>3.2307692307692304</v>
      </c>
      <c r="BP77" s="11">
        <v>0</v>
      </c>
      <c r="BQ77" s="11">
        <v>0.16666666666666663</v>
      </c>
      <c r="BR77" s="11">
        <v>0</v>
      </c>
      <c r="BS77" s="11">
        <v>0</v>
      </c>
      <c r="BT77" s="11">
        <v>0</v>
      </c>
      <c r="BU77" s="11">
        <v>0.10256410256410257</v>
      </c>
      <c r="BV77" s="11">
        <f t="shared" si="12"/>
        <v>4.4871794871794872E-2</v>
      </c>
      <c r="CD77" s="11"/>
      <c r="CE77" s="11"/>
      <c r="CF77" s="11"/>
      <c r="CG77" s="11"/>
      <c r="CH77" s="11"/>
      <c r="CI77" s="11"/>
      <c r="CJ77" s="11">
        <v>0</v>
      </c>
      <c r="CK77" s="57">
        <f t="shared" si="7"/>
        <v>6.2678062678062654E-2</v>
      </c>
    </row>
    <row r="78" spans="1:89" x14ac:dyDescent="0.25">
      <c r="A78" s="1" t="s">
        <v>254</v>
      </c>
      <c r="B78" s="12" t="s">
        <v>293</v>
      </c>
      <c r="C78" t="s">
        <v>294</v>
      </c>
      <c r="E78" s="2">
        <v>3.0000000000000004</v>
      </c>
      <c r="F78" s="2">
        <v>3.0000000000000004</v>
      </c>
      <c r="G78" s="2"/>
      <c r="H78" s="2"/>
      <c r="I78" s="2"/>
      <c r="J78" s="2">
        <v>0.61538461538461542</v>
      </c>
      <c r="K78" s="2">
        <v>6.6153846153846168</v>
      </c>
      <c r="L78" s="13">
        <v>0.25000000000000006</v>
      </c>
      <c r="M78" s="13">
        <v>0.25000000000000006</v>
      </c>
      <c r="N78" s="13">
        <v>0</v>
      </c>
      <c r="O78" s="13">
        <v>0</v>
      </c>
      <c r="P78" s="13">
        <v>0</v>
      </c>
      <c r="Q78" s="13">
        <v>5.1282051282051287E-2</v>
      </c>
      <c r="R78" s="9">
        <f t="shared" si="8"/>
        <v>9.1880341880341901E-2</v>
      </c>
      <c r="S78" s="2">
        <v>0</v>
      </c>
      <c r="T78" s="2">
        <v>0</v>
      </c>
      <c r="U78" s="2">
        <v>1.9999999999999993</v>
      </c>
      <c r="V78" s="2">
        <v>0</v>
      </c>
      <c r="W78" s="2">
        <v>0</v>
      </c>
      <c r="X78" s="2">
        <v>0</v>
      </c>
      <c r="Y78" s="2">
        <v>1.9999999999999993</v>
      </c>
      <c r="Z78" s="11">
        <v>0</v>
      </c>
      <c r="AA78" s="11">
        <v>0</v>
      </c>
      <c r="AB78" s="11">
        <v>0.1666666666666666</v>
      </c>
      <c r="AC78" s="11">
        <v>0</v>
      </c>
      <c r="AD78" s="11">
        <v>0</v>
      </c>
      <c r="AE78" s="11">
        <v>0</v>
      </c>
      <c r="AF78" s="10">
        <f t="shared" si="9"/>
        <v>2.7777777777777766E-2</v>
      </c>
      <c r="AG78" s="2">
        <v>0</v>
      </c>
      <c r="AH78" s="2">
        <v>3.0000000000000004</v>
      </c>
      <c r="AI78" s="2">
        <v>0</v>
      </c>
      <c r="AJ78" s="2">
        <v>0</v>
      </c>
      <c r="AK78" s="2">
        <v>0.61538461538461542</v>
      </c>
      <c r="AL78" s="2">
        <v>0</v>
      </c>
      <c r="AM78" s="2">
        <v>3.6153846153846159</v>
      </c>
      <c r="AN78" s="11">
        <v>0</v>
      </c>
      <c r="AO78" s="11">
        <v>0.25000000000000006</v>
      </c>
      <c r="AP78" s="11">
        <v>0</v>
      </c>
      <c r="AQ78" s="11">
        <v>0</v>
      </c>
      <c r="AR78" s="11">
        <v>5.1282051282051287E-2</v>
      </c>
      <c r="AS78" s="11">
        <v>0</v>
      </c>
      <c r="AT78" s="10">
        <f t="shared" si="10"/>
        <v>5.0213675213675223E-2</v>
      </c>
      <c r="AU78" s="2">
        <v>0</v>
      </c>
      <c r="AV78" s="2">
        <v>1.9999999999999993</v>
      </c>
      <c r="AW78" s="2">
        <v>0</v>
      </c>
      <c r="AX78" s="2">
        <v>0</v>
      </c>
      <c r="AY78" s="2">
        <v>0</v>
      </c>
      <c r="AZ78" s="2">
        <v>0</v>
      </c>
      <c r="BA78" s="2">
        <v>1.9999999999999993</v>
      </c>
      <c r="BB78" s="11">
        <v>0</v>
      </c>
      <c r="BC78" s="11">
        <v>0.1666666666666666</v>
      </c>
      <c r="BD78" s="11">
        <v>0</v>
      </c>
      <c r="BE78" s="11">
        <v>0</v>
      </c>
      <c r="BF78" s="11">
        <v>0</v>
      </c>
      <c r="BG78" s="11">
        <v>0</v>
      </c>
      <c r="BH78" s="10">
        <f t="shared" si="11"/>
        <v>2.7777777777777766E-2</v>
      </c>
      <c r="BI78">
        <v>6.0000000000000009</v>
      </c>
      <c r="BJ78">
        <v>0</v>
      </c>
      <c r="BK78">
        <v>0</v>
      </c>
      <c r="BL78">
        <v>1.9999999999999996</v>
      </c>
      <c r="BM78">
        <v>0</v>
      </c>
      <c r="BN78">
        <v>0.61538461538461542</v>
      </c>
      <c r="BO78" s="2">
        <v>8.615384615384615</v>
      </c>
      <c r="BP78" s="11">
        <v>0.50000000000000011</v>
      </c>
      <c r="BQ78" s="11">
        <v>0</v>
      </c>
      <c r="BR78" s="11">
        <v>0</v>
      </c>
      <c r="BS78" s="11">
        <v>0.16666666666666663</v>
      </c>
      <c r="BT78" s="11">
        <v>0</v>
      </c>
      <c r="BU78" s="11">
        <v>5.1282051282051287E-2</v>
      </c>
      <c r="BV78" s="10">
        <f t="shared" si="12"/>
        <v>0.11965811965811968</v>
      </c>
      <c r="BW78">
        <v>0</v>
      </c>
      <c r="BX78">
        <v>0</v>
      </c>
      <c r="BY78">
        <v>9.0000000000000036</v>
      </c>
      <c r="BZ78">
        <v>1.9999999999999993</v>
      </c>
      <c r="CA78">
        <v>0.5714285714285714</v>
      </c>
      <c r="CB78">
        <v>0</v>
      </c>
      <c r="CC78">
        <v>11.571428571428575</v>
      </c>
      <c r="CD78" s="11">
        <v>0</v>
      </c>
      <c r="CE78" s="11">
        <v>0</v>
      </c>
      <c r="CF78" s="11">
        <v>0.75000000000000033</v>
      </c>
      <c r="CG78" s="11">
        <v>0.1666666666666666</v>
      </c>
      <c r="CH78" s="11">
        <v>4.7619047619047616E-2</v>
      </c>
      <c r="CI78" s="11">
        <v>0</v>
      </c>
      <c r="CJ78" s="10">
        <f t="shared" si="13"/>
        <v>0.16071428571428578</v>
      </c>
      <c r="CK78" s="57">
        <f t="shared" si="7"/>
        <v>7.9670329670329679E-2</v>
      </c>
    </row>
    <row r="79" spans="1:89" x14ac:dyDescent="0.25">
      <c r="A79" s="1" t="s">
        <v>254</v>
      </c>
      <c r="B79" t="s">
        <v>303</v>
      </c>
      <c r="C79" t="s">
        <v>304</v>
      </c>
      <c r="E79" s="2"/>
      <c r="F79" s="2"/>
      <c r="G79" s="2"/>
      <c r="H79" s="2"/>
      <c r="I79" s="2"/>
      <c r="J79" s="2"/>
      <c r="K79" s="2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f t="shared" si="8"/>
        <v>0</v>
      </c>
      <c r="S79" s="2"/>
      <c r="T79" s="2"/>
      <c r="U79" s="2"/>
      <c r="V79" s="2"/>
      <c r="W79" s="2"/>
      <c r="X79" s="2"/>
      <c r="Y79" s="2">
        <v>0</v>
      </c>
      <c r="Z79" s="11">
        <v>0</v>
      </c>
      <c r="AA79" s="11">
        <v>0</v>
      </c>
      <c r="AB79" s="11">
        <v>0</v>
      </c>
      <c r="AC79" s="11">
        <v>0</v>
      </c>
      <c r="AD79" s="11">
        <v>0</v>
      </c>
      <c r="AE79" s="11">
        <v>0</v>
      </c>
      <c r="AF79" s="11">
        <f t="shared" si="9"/>
        <v>0</v>
      </c>
      <c r="AG79" s="2"/>
      <c r="AH79" s="2"/>
      <c r="AI79" s="2"/>
      <c r="AJ79" s="2"/>
      <c r="AK79" s="2"/>
      <c r="AL79" s="2"/>
      <c r="AM79" s="2">
        <v>0</v>
      </c>
      <c r="AN79" s="11">
        <v>0</v>
      </c>
      <c r="AO79" s="11">
        <v>0</v>
      </c>
      <c r="AP79" s="11">
        <v>0</v>
      </c>
      <c r="AQ79" s="11">
        <v>0</v>
      </c>
      <c r="AR79" s="11">
        <v>0</v>
      </c>
      <c r="AS79" s="11">
        <v>0</v>
      </c>
      <c r="AT79" s="11">
        <f t="shared" si="10"/>
        <v>0</v>
      </c>
      <c r="AU79" s="2"/>
      <c r="AV79" s="2">
        <v>1.9999999999999993</v>
      </c>
      <c r="AW79" s="2"/>
      <c r="AX79" s="2"/>
      <c r="AY79" s="2"/>
      <c r="AZ79" s="2"/>
      <c r="BA79" s="2">
        <v>1.9999999999999993</v>
      </c>
      <c r="BB79" s="11">
        <v>0</v>
      </c>
      <c r="BC79" s="11">
        <v>0.1666666666666666</v>
      </c>
      <c r="BD79" s="11">
        <v>0</v>
      </c>
      <c r="BE79" s="11">
        <v>0</v>
      </c>
      <c r="BF79" s="11">
        <v>0</v>
      </c>
      <c r="BG79" s="11">
        <v>0</v>
      </c>
      <c r="BH79" s="11">
        <f t="shared" si="11"/>
        <v>2.7777777777777766E-2</v>
      </c>
      <c r="BI79">
        <v>0</v>
      </c>
      <c r="BJ79">
        <v>0</v>
      </c>
      <c r="BK79">
        <v>0</v>
      </c>
      <c r="BL79">
        <v>3.9999999999999982</v>
      </c>
      <c r="BM79">
        <v>0</v>
      </c>
      <c r="BN79">
        <v>0</v>
      </c>
      <c r="BO79" s="2">
        <v>3.9999999999999982</v>
      </c>
      <c r="BP79" s="11">
        <v>0</v>
      </c>
      <c r="BQ79" s="11">
        <v>0</v>
      </c>
      <c r="BR79" s="11">
        <v>0</v>
      </c>
      <c r="BS79" s="11">
        <v>0.3333333333333332</v>
      </c>
      <c r="BT79" s="11">
        <v>0</v>
      </c>
      <c r="BU79" s="11">
        <v>0</v>
      </c>
      <c r="BV79" s="11">
        <f t="shared" si="12"/>
        <v>5.5555555555555532E-2</v>
      </c>
      <c r="CD79" s="11"/>
      <c r="CE79" s="11"/>
      <c r="CF79" s="11"/>
      <c r="CG79" s="11"/>
      <c r="CH79" s="11"/>
      <c r="CI79" s="11"/>
      <c r="CJ79" s="11">
        <v>0</v>
      </c>
      <c r="CK79" s="57">
        <f t="shared" si="7"/>
        <v>1.3888888888888883E-2</v>
      </c>
    </row>
    <row r="80" spans="1:89" x14ac:dyDescent="0.25">
      <c r="A80" s="1" t="s">
        <v>254</v>
      </c>
      <c r="B80" s="12" t="s">
        <v>305</v>
      </c>
      <c r="C80" t="s">
        <v>306</v>
      </c>
      <c r="E80" s="2"/>
      <c r="F80" s="2"/>
      <c r="G80" s="2">
        <v>3.9999999999999982</v>
      </c>
      <c r="H80" s="2">
        <v>1.9999999999999996</v>
      </c>
      <c r="I80" s="2">
        <v>1.2307692307692308</v>
      </c>
      <c r="J80" s="2"/>
      <c r="K80" s="2">
        <v>7.2307692307692291</v>
      </c>
      <c r="L80" s="13">
        <v>0</v>
      </c>
      <c r="M80" s="13">
        <v>0</v>
      </c>
      <c r="N80" s="13">
        <v>0.3333333333333332</v>
      </c>
      <c r="O80" s="13">
        <v>0.16666666666666663</v>
      </c>
      <c r="P80" s="13">
        <v>0.10256410256410257</v>
      </c>
      <c r="Q80" s="13">
        <v>0</v>
      </c>
      <c r="R80" s="9">
        <f t="shared" si="8"/>
        <v>0.1004273504273504</v>
      </c>
      <c r="S80" s="2">
        <v>0</v>
      </c>
      <c r="T80" s="2">
        <v>0</v>
      </c>
      <c r="U80" s="2">
        <v>0</v>
      </c>
      <c r="V80" s="2">
        <v>3.9999999999999987</v>
      </c>
      <c r="W80" s="2">
        <v>0</v>
      </c>
      <c r="X80" s="2">
        <v>0</v>
      </c>
      <c r="Y80" s="2">
        <v>3.9999999999999987</v>
      </c>
      <c r="Z80" s="11">
        <v>0</v>
      </c>
      <c r="AA80" s="11">
        <v>0</v>
      </c>
      <c r="AB80" s="11">
        <v>0</v>
      </c>
      <c r="AC80" s="11">
        <v>0.3333333333333332</v>
      </c>
      <c r="AD80" s="11">
        <v>0</v>
      </c>
      <c r="AE80" s="11">
        <v>0</v>
      </c>
      <c r="AF80" s="10">
        <f t="shared" si="9"/>
        <v>5.5555555555555532E-2</v>
      </c>
      <c r="AG80" s="2">
        <v>0</v>
      </c>
      <c r="AH80" s="2">
        <v>0</v>
      </c>
      <c r="AI80" s="2">
        <v>1.9999999999999996</v>
      </c>
      <c r="AJ80" s="2">
        <v>0</v>
      </c>
      <c r="AK80" s="2">
        <v>0</v>
      </c>
      <c r="AL80" s="2">
        <v>0</v>
      </c>
      <c r="AM80" s="2">
        <v>1.9999999999999996</v>
      </c>
      <c r="AN80" s="11">
        <v>0</v>
      </c>
      <c r="AO80" s="11">
        <v>0</v>
      </c>
      <c r="AP80" s="11">
        <v>0.16666666666666663</v>
      </c>
      <c r="AQ80" s="11">
        <v>0</v>
      </c>
      <c r="AR80" s="11">
        <v>0</v>
      </c>
      <c r="AS80" s="11">
        <v>0</v>
      </c>
      <c r="AT80" s="10">
        <f t="shared" si="10"/>
        <v>2.7777777777777773E-2</v>
      </c>
      <c r="AU80" s="2">
        <v>0</v>
      </c>
      <c r="AV80" s="2">
        <v>0</v>
      </c>
      <c r="AW80" s="2">
        <v>1.9999999999999993</v>
      </c>
      <c r="AX80" s="2">
        <v>0</v>
      </c>
      <c r="AY80" s="2">
        <v>0</v>
      </c>
      <c r="AZ80" s="2">
        <v>0</v>
      </c>
      <c r="BA80" s="2">
        <v>1.9999999999999993</v>
      </c>
      <c r="BB80" s="11">
        <v>0</v>
      </c>
      <c r="BC80" s="11">
        <v>0</v>
      </c>
      <c r="BD80" s="11">
        <v>0.1666666666666666</v>
      </c>
      <c r="BE80" s="11">
        <v>0</v>
      </c>
      <c r="BF80" s="11">
        <v>0</v>
      </c>
      <c r="BG80" s="11">
        <v>0</v>
      </c>
      <c r="BH80" s="10">
        <f t="shared" si="11"/>
        <v>2.7777777777777766E-2</v>
      </c>
      <c r="BI80">
        <v>0</v>
      </c>
      <c r="BJ80">
        <v>1.9999999999999996</v>
      </c>
      <c r="BK80">
        <v>0</v>
      </c>
      <c r="BL80">
        <v>0</v>
      </c>
      <c r="BM80">
        <v>0</v>
      </c>
      <c r="BN80">
        <v>0</v>
      </c>
      <c r="BO80" s="2">
        <v>1.9999999999999996</v>
      </c>
      <c r="BP80" s="11">
        <v>0</v>
      </c>
      <c r="BQ80" s="11">
        <v>0.16666666666666663</v>
      </c>
      <c r="BR80" s="11">
        <v>0</v>
      </c>
      <c r="BS80" s="11">
        <v>0</v>
      </c>
      <c r="BT80" s="11">
        <v>0</v>
      </c>
      <c r="BU80" s="11">
        <v>0</v>
      </c>
      <c r="BV80" s="10">
        <f t="shared" si="12"/>
        <v>2.7777777777777773E-2</v>
      </c>
      <c r="BW80">
        <v>1.9999999999999993</v>
      </c>
      <c r="BX80">
        <v>0</v>
      </c>
      <c r="BY80">
        <v>0</v>
      </c>
      <c r="BZ80">
        <v>1.9999999999999993</v>
      </c>
      <c r="CA80">
        <v>0</v>
      </c>
      <c r="CB80">
        <v>0</v>
      </c>
      <c r="CC80">
        <v>3.9999999999999987</v>
      </c>
      <c r="CD80" s="11">
        <v>0.1666666666666666</v>
      </c>
      <c r="CE80" s="11">
        <v>0</v>
      </c>
      <c r="CF80" s="11">
        <v>0</v>
      </c>
      <c r="CG80" s="11">
        <v>0.1666666666666666</v>
      </c>
      <c r="CH80" s="11">
        <v>0</v>
      </c>
      <c r="CI80" s="11">
        <v>0</v>
      </c>
      <c r="CJ80" s="10">
        <f t="shared" si="13"/>
        <v>5.5555555555555532E-2</v>
      </c>
      <c r="CK80" s="57">
        <f t="shared" si="7"/>
        <v>4.914529914529913E-2</v>
      </c>
    </row>
    <row r="81" spans="1:89" x14ac:dyDescent="0.25">
      <c r="A81" s="1" t="s">
        <v>307</v>
      </c>
      <c r="B81" t="s">
        <v>310</v>
      </c>
      <c r="C81" t="s">
        <v>311</v>
      </c>
      <c r="E81" s="2"/>
      <c r="F81" s="2"/>
      <c r="G81" s="2"/>
      <c r="H81" s="2"/>
      <c r="I81" s="2"/>
      <c r="J81" s="2"/>
      <c r="K81" s="2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>
        <f t="shared" si="8"/>
        <v>0</v>
      </c>
      <c r="S81" s="2"/>
      <c r="T81" s="2"/>
      <c r="U81" s="2"/>
      <c r="V81" s="2"/>
      <c r="W81" s="2"/>
      <c r="X81" s="2"/>
      <c r="Y81" s="2">
        <v>0</v>
      </c>
      <c r="Z81" s="11">
        <v>0</v>
      </c>
      <c r="AA81" s="11">
        <v>0</v>
      </c>
      <c r="AB81" s="11">
        <v>0</v>
      </c>
      <c r="AC81" s="11">
        <v>0</v>
      </c>
      <c r="AD81" s="11">
        <v>0</v>
      </c>
      <c r="AE81" s="11">
        <v>0</v>
      </c>
      <c r="AF81" s="11">
        <f t="shared" si="9"/>
        <v>0</v>
      </c>
      <c r="AG81" s="2"/>
      <c r="AH81" s="2"/>
      <c r="AI81" s="2">
        <v>0.69230769230769229</v>
      </c>
      <c r="AJ81" s="2">
        <v>0.69230769230769229</v>
      </c>
      <c r="AK81" s="2">
        <v>0.69230769230769229</v>
      </c>
      <c r="AL81" s="2"/>
      <c r="AM81" s="2">
        <v>2.0769230769230766</v>
      </c>
      <c r="AN81" s="11">
        <v>0</v>
      </c>
      <c r="AO81" s="11">
        <v>0</v>
      </c>
      <c r="AP81" s="11">
        <v>5.7692307692307689E-2</v>
      </c>
      <c r="AQ81" s="11">
        <v>5.7692307692307689E-2</v>
      </c>
      <c r="AR81" s="11">
        <v>5.7692307692307689E-2</v>
      </c>
      <c r="AS81" s="11">
        <v>0</v>
      </c>
      <c r="AT81" s="11">
        <f t="shared" si="10"/>
        <v>2.8846153846153844E-2</v>
      </c>
      <c r="AU81" s="2">
        <v>0</v>
      </c>
      <c r="AV81" s="2">
        <v>0</v>
      </c>
      <c r="AW81" s="2">
        <v>0</v>
      </c>
      <c r="AX81" s="2">
        <v>0</v>
      </c>
      <c r="AY81" s="2">
        <v>0</v>
      </c>
      <c r="AZ81" s="2">
        <v>0</v>
      </c>
      <c r="BA81" s="2">
        <v>0</v>
      </c>
      <c r="BB81" s="11">
        <v>0</v>
      </c>
      <c r="BC81" s="11">
        <v>0</v>
      </c>
      <c r="BD81" s="11">
        <v>0</v>
      </c>
      <c r="BE81" s="11">
        <v>0</v>
      </c>
      <c r="BF81" s="11">
        <v>0</v>
      </c>
      <c r="BG81" s="11">
        <v>0</v>
      </c>
      <c r="BH81" s="11">
        <f t="shared" si="11"/>
        <v>0</v>
      </c>
      <c r="BI81" t="e">
        <v>#N/A</v>
      </c>
      <c r="BO81" s="2"/>
      <c r="BP81" s="11"/>
      <c r="BQ81" s="11"/>
      <c r="BR81" s="11"/>
      <c r="BS81" s="11"/>
      <c r="BT81" s="11"/>
      <c r="BU81" s="11"/>
      <c r="BV81" s="11">
        <v>0</v>
      </c>
      <c r="CD81" s="11"/>
      <c r="CE81" s="11"/>
      <c r="CF81" s="11"/>
      <c r="CG81" s="11"/>
      <c r="CH81" s="11"/>
      <c r="CI81" s="11"/>
      <c r="CJ81" s="11">
        <v>0</v>
      </c>
      <c r="CK81" s="57">
        <f t="shared" si="7"/>
        <v>4.8076923076923071E-3</v>
      </c>
    </row>
    <row r="82" spans="1:89" x14ac:dyDescent="0.25">
      <c r="A82" s="1" t="s">
        <v>307</v>
      </c>
      <c r="B82" t="s">
        <v>324</v>
      </c>
      <c r="C82" t="s">
        <v>325</v>
      </c>
      <c r="E82" s="2"/>
      <c r="F82" s="2"/>
      <c r="G82" s="2"/>
      <c r="H82" s="2"/>
      <c r="I82" s="2"/>
      <c r="J82" s="2"/>
      <c r="K82" s="2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9">
        <f t="shared" si="8"/>
        <v>0</v>
      </c>
      <c r="S82" s="2"/>
      <c r="T82" s="2"/>
      <c r="U82" s="2"/>
      <c r="V82" s="2"/>
      <c r="W82" s="2"/>
      <c r="X82" s="2"/>
      <c r="Y82" s="2">
        <v>0</v>
      </c>
      <c r="Z82" s="11">
        <v>0</v>
      </c>
      <c r="AA82" s="11">
        <v>0</v>
      </c>
      <c r="AB82" s="11">
        <v>0</v>
      </c>
      <c r="AC82" s="11">
        <v>0</v>
      </c>
      <c r="AD82" s="11">
        <v>0</v>
      </c>
      <c r="AE82" s="11">
        <v>0</v>
      </c>
      <c r="AF82" s="10">
        <f t="shared" si="9"/>
        <v>0</v>
      </c>
      <c r="AG82" s="2">
        <v>0.69230769230769229</v>
      </c>
      <c r="AH82" s="2">
        <v>0.69230769230769229</v>
      </c>
      <c r="AI82" s="2">
        <v>0.69230769230769229</v>
      </c>
      <c r="AJ82" s="2">
        <v>0.69230769230769229</v>
      </c>
      <c r="AK82" s="2"/>
      <c r="AL82" s="2">
        <v>1.3846153846153846</v>
      </c>
      <c r="AM82" s="2">
        <v>4.1538461538461533</v>
      </c>
      <c r="AN82" s="11">
        <v>5.7692307692307689E-2</v>
      </c>
      <c r="AO82" s="11">
        <v>5.7692307692307689E-2</v>
      </c>
      <c r="AP82" s="11">
        <v>5.7692307692307689E-2</v>
      </c>
      <c r="AQ82" s="11">
        <v>5.7692307692307689E-2</v>
      </c>
      <c r="AR82" s="11">
        <v>0</v>
      </c>
      <c r="AS82" s="11">
        <v>0.11538461538461538</v>
      </c>
      <c r="AT82" s="10">
        <f t="shared" si="10"/>
        <v>5.7692307692307689E-2</v>
      </c>
      <c r="AU82" s="2">
        <v>0</v>
      </c>
      <c r="AV82" s="2">
        <v>0</v>
      </c>
      <c r="AW82" s="2">
        <v>0</v>
      </c>
      <c r="AX82" s="2">
        <v>0</v>
      </c>
      <c r="AY82" s="2">
        <v>0</v>
      </c>
      <c r="AZ82" s="2">
        <v>0</v>
      </c>
      <c r="BA82" s="2">
        <v>0</v>
      </c>
      <c r="BB82" s="11">
        <v>0</v>
      </c>
      <c r="BC82" s="11">
        <v>0</v>
      </c>
      <c r="BD82" s="11">
        <v>0</v>
      </c>
      <c r="BE82" s="11">
        <v>0</v>
      </c>
      <c r="BF82" s="11">
        <v>0</v>
      </c>
      <c r="BG82" s="11">
        <v>0</v>
      </c>
      <c r="BH82" s="10">
        <f t="shared" si="11"/>
        <v>0</v>
      </c>
      <c r="BI82" t="e">
        <v>#N/A</v>
      </c>
      <c r="BO82" s="2"/>
      <c r="BP82" s="11"/>
      <c r="BQ82" s="11"/>
      <c r="BR82" s="11"/>
      <c r="BS82" s="11"/>
      <c r="BT82" s="11"/>
      <c r="BU82" s="11"/>
      <c r="BV82" s="10">
        <v>0</v>
      </c>
      <c r="CD82" s="11"/>
      <c r="CE82" s="11"/>
      <c r="CF82" s="11"/>
      <c r="CG82" s="11"/>
      <c r="CH82" s="11"/>
      <c r="CI82" s="11"/>
      <c r="CJ82" s="10">
        <v>0</v>
      </c>
      <c r="CK82" s="57">
        <f t="shared" si="7"/>
        <v>9.6153846153846142E-3</v>
      </c>
    </row>
    <row r="83" spans="1:89" x14ac:dyDescent="0.25">
      <c r="A83" s="1" t="s">
        <v>307</v>
      </c>
      <c r="B83" s="12" t="s">
        <v>328</v>
      </c>
      <c r="C83" t="s">
        <v>329</v>
      </c>
      <c r="E83" s="2">
        <v>1.9999999999999996</v>
      </c>
      <c r="F83" s="2"/>
      <c r="G83" s="2">
        <v>1.9999999999999996</v>
      </c>
      <c r="H83" s="2"/>
      <c r="I83" s="2"/>
      <c r="J83" s="2"/>
      <c r="K83" s="2">
        <v>3.9999999999999991</v>
      </c>
      <c r="L83" s="13">
        <v>0.16666666666666663</v>
      </c>
      <c r="M83" s="13">
        <v>0</v>
      </c>
      <c r="N83" s="13">
        <v>0.16666666666666663</v>
      </c>
      <c r="O83" s="13">
        <v>0</v>
      </c>
      <c r="P83" s="13">
        <v>0</v>
      </c>
      <c r="Q83" s="13">
        <v>0</v>
      </c>
      <c r="R83" s="13">
        <f t="shared" si="8"/>
        <v>5.5555555555555546E-2</v>
      </c>
      <c r="S83" s="2">
        <v>0</v>
      </c>
      <c r="T83" s="2">
        <v>0</v>
      </c>
      <c r="U83" s="2">
        <v>1.9999999999999993</v>
      </c>
      <c r="V83" s="2">
        <v>0</v>
      </c>
      <c r="W83" s="2">
        <v>0</v>
      </c>
      <c r="X83" s="2">
        <v>0</v>
      </c>
      <c r="Y83" s="2">
        <v>1.9999999999999993</v>
      </c>
      <c r="Z83" s="11">
        <v>0</v>
      </c>
      <c r="AA83" s="11">
        <v>0</v>
      </c>
      <c r="AB83" s="11">
        <v>0.1666666666666666</v>
      </c>
      <c r="AC83" s="11">
        <v>0</v>
      </c>
      <c r="AD83" s="11">
        <v>0</v>
      </c>
      <c r="AE83" s="11">
        <v>0</v>
      </c>
      <c r="AF83" s="11">
        <f t="shared" si="9"/>
        <v>2.7777777777777766E-2</v>
      </c>
      <c r="AG83" s="2">
        <v>2.6923076923076912</v>
      </c>
      <c r="AH83" s="2">
        <v>0.69230769230769229</v>
      </c>
      <c r="AI83" s="2">
        <v>2.6923076923076912</v>
      </c>
      <c r="AJ83" s="2">
        <v>1.9999999999999996</v>
      </c>
      <c r="AK83" s="2">
        <v>0.69230769230769229</v>
      </c>
      <c r="AL83" s="2">
        <v>1.3846153846153846</v>
      </c>
      <c r="AM83" s="2">
        <v>10.153846153846152</v>
      </c>
      <c r="AN83" s="11">
        <v>0.22435897435897426</v>
      </c>
      <c r="AO83" s="11">
        <v>5.7692307692307689E-2</v>
      </c>
      <c r="AP83" s="11">
        <v>0.22435897435897426</v>
      </c>
      <c r="AQ83" s="11">
        <v>0.16666666666666663</v>
      </c>
      <c r="AR83" s="11">
        <v>5.7692307692307689E-2</v>
      </c>
      <c r="AS83" s="11">
        <v>0.11538461538461538</v>
      </c>
      <c r="AT83" s="11">
        <f t="shared" si="10"/>
        <v>0.141025641025641</v>
      </c>
      <c r="AU83" s="2">
        <v>0</v>
      </c>
      <c r="AV83" s="2">
        <v>0</v>
      </c>
      <c r="AW83" s="2">
        <v>0</v>
      </c>
      <c r="AX83" s="2">
        <v>0</v>
      </c>
      <c r="AY83" s="2">
        <v>0</v>
      </c>
      <c r="AZ83" s="2">
        <v>0</v>
      </c>
      <c r="BA83" s="2">
        <v>0</v>
      </c>
      <c r="BB83" s="11">
        <v>0</v>
      </c>
      <c r="BC83" s="11">
        <v>0</v>
      </c>
      <c r="BD83" s="11">
        <v>0</v>
      </c>
      <c r="BE83" s="11">
        <v>0</v>
      </c>
      <c r="BF83" s="11">
        <v>0</v>
      </c>
      <c r="BG83" s="11">
        <v>0</v>
      </c>
      <c r="BH83" s="11">
        <f t="shared" si="11"/>
        <v>0</v>
      </c>
      <c r="BO83" s="2"/>
      <c r="BP83" s="11"/>
      <c r="BQ83" s="11"/>
      <c r="BR83" s="11"/>
      <c r="BS83" s="11"/>
      <c r="BT83" s="11"/>
      <c r="BU83" s="11"/>
      <c r="BV83" s="11">
        <v>0</v>
      </c>
      <c r="CD83" s="11"/>
      <c r="CE83" s="11"/>
      <c r="CF83" s="11"/>
      <c r="CG83" s="11"/>
      <c r="CH83" s="11"/>
      <c r="CI83" s="11"/>
      <c r="CJ83" s="11">
        <v>0</v>
      </c>
      <c r="CK83" s="57">
        <f t="shared" si="7"/>
        <v>3.7393162393162385E-2</v>
      </c>
    </row>
    <row r="84" spans="1:89" x14ac:dyDescent="0.25">
      <c r="A84" s="1" t="s">
        <v>307</v>
      </c>
      <c r="B84" t="s">
        <v>334</v>
      </c>
      <c r="C84" t="s">
        <v>335</v>
      </c>
      <c r="E84" s="2"/>
      <c r="F84" s="2"/>
      <c r="G84" s="2"/>
      <c r="H84" s="2"/>
      <c r="I84" s="2"/>
      <c r="J84" s="2"/>
      <c r="K84" s="2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9">
        <f t="shared" si="8"/>
        <v>0</v>
      </c>
      <c r="S84" s="2"/>
      <c r="T84" s="2"/>
      <c r="U84" s="2">
        <v>3.9999999999999987</v>
      </c>
      <c r="V84" s="2"/>
      <c r="W84" s="2"/>
      <c r="X84" s="2"/>
      <c r="Y84" s="2">
        <v>3.9999999999999987</v>
      </c>
      <c r="Z84" s="11">
        <v>0</v>
      </c>
      <c r="AA84" s="11">
        <v>0</v>
      </c>
      <c r="AB84" s="11">
        <v>0.3333333333333332</v>
      </c>
      <c r="AC84" s="11">
        <v>0</v>
      </c>
      <c r="AD84" s="11">
        <v>0</v>
      </c>
      <c r="AE84" s="11">
        <v>0</v>
      </c>
      <c r="AF84" s="10">
        <f t="shared" si="9"/>
        <v>5.5555555555555532E-2</v>
      </c>
      <c r="AG84" s="2">
        <v>0</v>
      </c>
      <c r="AH84" s="2">
        <v>0.69230769230769229</v>
      </c>
      <c r="AI84" s="2">
        <v>0.69230769230769229</v>
      </c>
      <c r="AJ84" s="2">
        <v>0.69230769230769229</v>
      </c>
      <c r="AK84" s="2">
        <v>0</v>
      </c>
      <c r="AL84" s="2">
        <v>0</v>
      </c>
      <c r="AM84" s="2">
        <v>2.0769230769230766</v>
      </c>
      <c r="AN84" s="11">
        <v>0</v>
      </c>
      <c r="AO84" s="11">
        <v>5.7692307692307689E-2</v>
      </c>
      <c r="AP84" s="11">
        <v>5.7692307692307689E-2</v>
      </c>
      <c r="AQ84" s="11">
        <v>5.7692307692307689E-2</v>
      </c>
      <c r="AR84" s="11">
        <v>0</v>
      </c>
      <c r="AS84" s="11">
        <v>0</v>
      </c>
      <c r="AT84" s="10">
        <f t="shared" si="10"/>
        <v>2.8846153846153844E-2</v>
      </c>
      <c r="AU84" s="2">
        <v>0</v>
      </c>
      <c r="AV84" s="2">
        <v>0</v>
      </c>
      <c r="AW84" s="2">
        <v>0</v>
      </c>
      <c r="AX84" s="2">
        <v>0</v>
      </c>
      <c r="AY84" s="2">
        <v>0</v>
      </c>
      <c r="AZ84" s="2">
        <v>0</v>
      </c>
      <c r="BA84" s="2">
        <v>0</v>
      </c>
      <c r="BB84" s="11">
        <v>0</v>
      </c>
      <c r="BC84" s="11">
        <v>0</v>
      </c>
      <c r="BD84" s="11">
        <v>0</v>
      </c>
      <c r="BE84" s="11">
        <v>0</v>
      </c>
      <c r="BF84" s="11">
        <v>0</v>
      </c>
      <c r="BG84" s="11">
        <v>0</v>
      </c>
      <c r="BH84" s="10">
        <f t="shared" si="11"/>
        <v>0</v>
      </c>
      <c r="BI84">
        <v>0</v>
      </c>
      <c r="BJ84">
        <v>1.9999999999999996</v>
      </c>
      <c r="BK84">
        <v>1.9999999999999996</v>
      </c>
      <c r="BL84">
        <v>1.9999999999999996</v>
      </c>
      <c r="BM84">
        <v>0</v>
      </c>
      <c r="BN84">
        <v>0</v>
      </c>
      <c r="BO84" s="2">
        <v>5.9999999999999982</v>
      </c>
      <c r="BP84" s="11">
        <v>0</v>
      </c>
      <c r="BQ84" s="11">
        <v>0.16666666666666663</v>
      </c>
      <c r="BR84" s="11">
        <v>0.16666666666666663</v>
      </c>
      <c r="BS84" s="11">
        <v>0.16666666666666663</v>
      </c>
      <c r="BT84" s="11">
        <v>0</v>
      </c>
      <c r="BU84" s="11">
        <v>0</v>
      </c>
      <c r="BV84" s="10">
        <f t="shared" si="12"/>
        <v>8.3333333333333315E-2</v>
      </c>
      <c r="BW84">
        <v>0</v>
      </c>
      <c r="BX84">
        <v>0</v>
      </c>
      <c r="BY84">
        <v>0</v>
      </c>
      <c r="BZ84">
        <v>3.9999999999999987</v>
      </c>
      <c r="CA84">
        <v>0</v>
      </c>
      <c r="CB84">
        <v>0</v>
      </c>
      <c r="CC84">
        <v>3.9999999999999987</v>
      </c>
      <c r="CD84" s="11">
        <v>0</v>
      </c>
      <c r="CE84" s="11">
        <v>0</v>
      </c>
      <c r="CF84" s="11">
        <v>0</v>
      </c>
      <c r="CG84" s="11">
        <v>0.3333333333333332</v>
      </c>
      <c r="CH84" s="11">
        <v>0</v>
      </c>
      <c r="CI84" s="11">
        <v>0</v>
      </c>
      <c r="CJ84" s="10">
        <f t="shared" si="13"/>
        <v>5.5555555555555532E-2</v>
      </c>
      <c r="CK84" s="57">
        <f t="shared" si="7"/>
        <v>3.7215099715099703E-2</v>
      </c>
    </row>
    <row r="85" spans="1:89" s="7" customFormat="1" x14ac:dyDescent="0.25">
      <c r="A85" s="1" t="s">
        <v>307</v>
      </c>
      <c r="B85" s="12" t="s">
        <v>340</v>
      </c>
      <c r="C85" t="s">
        <v>341</v>
      </c>
      <c r="D85"/>
      <c r="E85" s="2">
        <v>4.1538461538461524</v>
      </c>
      <c r="F85" s="2">
        <v>6.1538461538461569</v>
      </c>
      <c r="G85" s="2">
        <v>1.9999999999999996</v>
      </c>
      <c r="H85" s="2">
        <v>3.9999999999999982</v>
      </c>
      <c r="I85" s="2">
        <v>3.3846153846153837</v>
      </c>
      <c r="J85" s="2">
        <v>0.92307692307692313</v>
      </c>
      <c r="K85" s="2">
        <v>20.615384615384613</v>
      </c>
      <c r="L85" s="13">
        <v>0.34615384615384603</v>
      </c>
      <c r="M85" s="13">
        <v>0.51282051282051311</v>
      </c>
      <c r="N85" s="13">
        <v>0.16666666666666663</v>
      </c>
      <c r="O85" s="13">
        <v>0.3333333333333332</v>
      </c>
      <c r="P85" s="13">
        <v>0.28205128205128199</v>
      </c>
      <c r="Q85" s="13">
        <v>7.6923076923076927E-2</v>
      </c>
      <c r="R85" s="13">
        <f t="shared" si="8"/>
        <v>0.28632478632478631</v>
      </c>
      <c r="S85" s="2">
        <v>8.0000000000000089</v>
      </c>
      <c r="T85" s="2">
        <v>6.0000000000000036</v>
      </c>
      <c r="U85" s="2">
        <v>1.9999999999999993</v>
      </c>
      <c r="V85" s="2">
        <v>3.9999999999999987</v>
      </c>
      <c r="W85" s="2">
        <v>1.9999999999999993</v>
      </c>
      <c r="X85" s="2">
        <v>1.2857142857142856</v>
      </c>
      <c r="Y85" s="2">
        <v>23.285714285714295</v>
      </c>
      <c r="Z85" s="11">
        <v>0.66666666666666741</v>
      </c>
      <c r="AA85" s="11">
        <v>0.50000000000000033</v>
      </c>
      <c r="AB85" s="11">
        <v>0.1666666666666666</v>
      </c>
      <c r="AC85" s="11">
        <v>0.3333333333333332</v>
      </c>
      <c r="AD85" s="11">
        <v>0.1666666666666666</v>
      </c>
      <c r="AE85" s="11">
        <v>0.10714285714285714</v>
      </c>
      <c r="AF85" s="11">
        <f t="shared" si="9"/>
        <v>0.32341269841269854</v>
      </c>
      <c r="AG85" s="2">
        <v>6.0000000000000027</v>
      </c>
      <c r="AH85" s="2">
        <v>3.9999999999999982</v>
      </c>
      <c r="AI85" s="2">
        <v>8.0000000000000071</v>
      </c>
      <c r="AJ85" s="2">
        <v>6.0000000000000027</v>
      </c>
      <c r="AK85" s="2">
        <v>3.0769230769230762</v>
      </c>
      <c r="AL85" s="2">
        <v>1.0769230769230771</v>
      </c>
      <c r="AM85" s="2">
        <v>28.153846153846164</v>
      </c>
      <c r="AN85" s="11">
        <v>0.50000000000000022</v>
      </c>
      <c r="AO85" s="11">
        <v>0.3333333333333332</v>
      </c>
      <c r="AP85" s="11">
        <v>0.6666666666666673</v>
      </c>
      <c r="AQ85" s="11">
        <v>0.50000000000000022</v>
      </c>
      <c r="AR85" s="11">
        <v>0.25641025641025633</v>
      </c>
      <c r="AS85" s="11">
        <v>8.9743589743589758E-2</v>
      </c>
      <c r="AT85" s="11">
        <f t="shared" si="10"/>
        <v>0.39102564102564119</v>
      </c>
      <c r="AU85" s="2">
        <v>3.9999999999999987</v>
      </c>
      <c r="AV85" s="2">
        <v>1.9999999999999993</v>
      </c>
      <c r="AW85" s="2">
        <v>6.0000000000000036</v>
      </c>
      <c r="AX85" s="2">
        <v>3.9999999999999987</v>
      </c>
      <c r="AY85" s="2">
        <v>0.85714285714285698</v>
      </c>
      <c r="AZ85" s="2">
        <v>1.1428571428571428</v>
      </c>
      <c r="BA85" s="2">
        <v>18</v>
      </c>
      <c r="BB85" s="11">
        <v>0.3333333333333332</v>
      </c>
      <c r="BC85" s="11">
        <v>0.1666666666666666</v>
      </c>
      <c r="BD85" s="11">
        <v>0.50000000000000033</v>
      </c>
      <c r="BE85" s="11">
        <v>0.3333333333333332</v>
      </c>
      <c r="BF85" s="11">
        <v>7.1428571428571411E-2</v>
      </c>
      <c r="BG85" s="11">
        <v>9.5238095238095233E-2</v>
      </c>
      <c r="BH85" s="11">
        <f t="shared" si="11"/>
        <v>0.25</v>
      </c>
      <c r="BI85">
        <v>3.9999999999999982</v>
      </c>
      <c r="BJ85">
        <v>3.9999999999999982</v>
      </c>
      <c r="BK85">
        <v>1.9999999999999996</v>
      </c>
      <c r="BL85">
        <v>3.9999999999999982</v>
      </c>
      <c r="BM85">
        <v>1.6923076923076921</v>
      </c>
      <c r="BN85">
        <v>2.1538461538461537</v>
      </c>
      <c r="BO85" s="2">
        <v>17.84615384615384</v>
      </c>
      <c r="BP85" s="11">
        <v>0.3333333333333332</v>
      </c>
      <c r="BQ85" s="11">
        <v>0.3333333333333332</v>
      </c>
      <c r="BR85" s="11">
        <v>0.16666666666666663</v>
      </c>
      <c r="BS85" s="11">
        <v>0.3333333333333332</v>
      </c>
      <c r="BT85" s="11">
        <v>0.141025641025641</v>
      </c>
      <c r="BU85" s="11">
        <v>0.17948717948717949</v>
      </c>
      <c r="BV85" s="11">
        <f t="shared" si="12"/>
        <v>0.24786324786324779</v>
      </c>
      <c r="BW85">
        <v>3.9999999999999987</v>
      </c>
      <c r="BX85">
        <v>3.9999999999999987</v>
      </c>
      <c r="BY85">
        <v>6.0000000000000036</v>
      </c>
      <c r="BZ85">
        <v>6.0000000000000036</v>
      </c>
      <c r="CA85">
        <v>1.571428571428571</v>
      </c>
      <c r="CB85">
        <v>3.2857142857142847</v>
      </c>
      <c r="CC85">
        <v>24.857142857142858</v>
      </c>
      <c r="CD85" s="11">
        <v>0.3333333333333332</v>
      </c>
      <c r="CE85" s="11">
        <v>0.3333333333333332</v>
      </c>
      <c r="CF85" s="11">
        <v>0.50000000000000033</v>
      </c>
      <c r="CG85" s="11">
        <v>0.50000000000000033</v>
      </c>
      <c r="CH85" s="11">
        <v>0.1309523809523809</v>
      </c>
      <c r="CI85" s="11">
        <v>0.27380952380952372</v>
      </c>
      <c r="CJ85" s="11">
        <f t="shared" si="13"/>
        <v>0.34523809523809529</v>
      </c>
      <c r="CK85" s="57">
        <f t="shared" si="7"/>
        <v>0.30731074481074488</v>
      </c>
    </row>
    <row r="86" spans="1:89" x14ac:dyDescent="0.25">
      <c r="A86" s="1" t="s">
        <v>307</v>
      </c>
      <c r="B86" s="12" t="s">
        <v>342</v>
      </c>
      <c r="C86" t="s">
        <v>343</v>
      </c>
      <c r="E86" s="2">
        <v>1.9999999999999996</v>
      </c>
      <c r="F86" s="2">
        <v>6.0000000000000027</v>
      </c>
      <c r="G86" s="2">
        <v>1.9999999999999996</v>
      </c>
      <c r="H86" s="2">
        <v>6.0000000000000027</v>
      </c>
      <c r="I86" s="2">
        <v>0.92307692307692313</v>
      </c>
      <c r="J86" s="2">
        <v>0.15384615384615385</v>
      </c>
      <c r="K86" s="2">
        <v>17.07692307692308</v>
      </c>
      <c r="L86" s="13">
        <v>0.16666666666666663</v>
      </c>
      <c r="M86" s="13">
        <v>0.50000000000000022</v>
      </c>
      <c r="N86" s="13">
        <v>0.16666666666666663</v>
      </c>
      <c r="O86" s="13">
        <v>0.50000000000000022</v>
      </c>
      <c r="P86" s="13">
        <v>7.6923076923076927E-2</v>
      </c>
      <c r="Q86" s="13">
        <v>1.2820512820512822E-2</v>
      </c>
      <c r="R86" s="9">
        <f t="shared" si="8"/>
        <v>0.23717948717948723</v>
      </c>
      <c r="S86" s="2">
        <v>6.0000000000000036</v>
      </c>
      <c r="T86" s="2">
        <v>0</v>
      </c>
      <c r="U86" s="2">
        <v>0</v>
      </c>
      <c r="V86" s="2">
        <v>3.9999999999999987</v>
      </c>
      <c r="W86" s="2">
        <v>0.2857142857142857</v>
      </c>
      <c r="X86" s="2">
        <v>0</v>
      </c>
      <c r="Y86" s="2">
        <v>10.285714285714288</v>
      </c>
      <c r="Z86" s="11">
        <v>0.50000000000000033</v>
      </c>
      <c r="AA86" s="11">
        <v>0</v>
      </c>
      <c r="AB86" s="11">
        <v>0</v>
      </c>
      <c r="AC86" s="11">
        <v>0.3333333333333332</v>
      </c>
      <c r="AD86" s="11">
        <v>2.3809523809523808E-2</v>
      </c>
      <c r="AE86" s="11">
        <v>0</v>
      </c>
      <c r="AF86" s="10">
        <f t="shared" si="9"/>
        <v>0.14285714285714288</v>
      </c>
      <c r="AG86" s="2">
        <v>3.9999999999999982</v>
      </c>
      <c r="AH86" s="2">
        <v>0</v>
      </c>
      <c r="AI86" s="2">
        <v>1.9999999999999996</v>
      </c>
      <c r="AJ86" s="2">
        <v>1.9999999999999996</v>
      </c>
      <c r="AK86" s="2">
        <v>1.2307692307692308</v>
      </c>
      <c r="AL86" s="2">
        <v>0.15384615384615385</v>
      </c>
      <c r="AM86" s="2">
        <v>9.3846153846153832</v>
      </c>
      <c r="AN86" s="11">
        <v>0.3333333333333332</v>
      </c>
      <c r="AO86" s="11">
        <v>0</v>
      </c>
      <c r="AP86" s="11">
        <v>0.16666666666666663</v>
      </c>
      <c r="AQ86" s="11">
        <v>0.16666666666666663</v>
      </c>
      <c r="AR86" s="11">
        <v>0.10256410256410257</v>
      </c>
      <c r="AS86" s="11">
        <v>1.2820512820512822E-2</v>
      </c>
      <c r="AT86" s="10">
        <f t="shared" si="10"/>
        <v>0.1303418803418803</v>
      </c>
      <c r="AU86" s="2">
        <v>0</v>
      </c>
      <c r="AV86" s="2">
        <v>0</v>
      </c>
      <c r="AW86" s="2">
        <v>1.9999999999999993</v>
      </c>
      <c r="AX86" s="2">
        <v>1.9999999999999993</v>
      </c>
      <c r="AY86" s="2">
        <v>0</v>
      </c>
      <c r="AZ86" s="2">
        <v>0</v>
      </c>
      <c r="BA86" s="2">
        <v>3.9999999999999987</v>
      </c>
      <c r="BB86" s="11">
        <v>0</v>
      </c>
      <c r="BC86" s="11">
        <v>0</v>
      </c>
      <c r="BD86" s="11">
        <v>0.1666666666666666</v>
      </c>
      <c r="BE86" s="11">
        <v>0.1666666666666666</v>
      </c>
      <c r="BF86" s="11">
        <v>0</v>
      </c>
      <c r="BG86" s="11">
        <v>0</v>
      </c>
      <c r="BH86" s="10">
        <f t="shared" si="11"/>
        <v>5.5555555555555532E-2</v>
      </c>
      <c r="BI86">
        <v>0</v>
      </c>
      <c r="BJ86">
        <v>0</v>
      </c>
      <c r="BK86">
        <v>0</v>
      </c>
      <c r="BL86">
        <v>0</v>
      </c>
      <c r="BM86">
        <v>0.15384615384615385</v>
      </c>
      <c r="BN86">
        <v>0</v>
      </c>
      <c r="BO86" s="2">
        <v>0.15384615384615385</v>
      </c>
      <c r="BP86" s="11">
        <v>0</v>
      </c>
      <c r="BQ86" s="11">
        <v>0</v>
      </c>
      <c r="BR86" s="11">
        <v>0</v>
      </c>
      <c r="BS86" s="11">
        <v>0</v>
      </c>
      <c r="BT86" s="11">
        <v>1.2820512820512822E-2</v>
      </c>
      <c r="BU86" s="11">
        <v>0</v>
      </c>
      <c r="BV86" s="10">
        <f t="shared" si="12"/>
        <v>2.136752136752137E-3</v>
      </c>
      <c r="BW86">
        <v>0</v>
      </c>
      <c r="BX86">
        <v>6.0000000000000036</v>
      </c>
      <c r="BY86">
        <v>0</v>
      </c>
      <c r="BZ86">
        <v>1.9999999999999993</v>
      </c>
      <c r="CA86">
        <v>2.1428571428571423</v>
      </c>
      <c r="CB86">
        <v>0.5714285714285714</v>
      </c>
      <c r="CC86">
        <v>10.714285714285717</v>
      </c>
      <c r="CD86" s="11">
        <v>0</v>
      </c>
      <c r="CE86" s="11">
        <v>0.50000000000000033</v>
      </c>
      <c r="CF86" s="11">
        <v>0</v>
      </c>
      <c r="CG86" s="11">
        <v>0.1666666666666666</v>
      </c>
      <c r="CH86" s="11">
        <v>0.17857142857142852</v>
      </c>
      <c r="CI86" s="11">
        <v>4.7619047619047616E-2</v>
      </c>
      <c r="CJ86" s="10">
        <f t="shared" si="13"/>
        <v>0.14880952380952384</v>
      </c>
      <c r="CK86" s="57">
        <f t="shared" si="7"/>
        <v>0.119480056980057</v>
      </c>
    </row>
    <row r="87" spans="1:89" x14ac:dyDescent="0.25">
      <c r="A87" s="1" t="s">
        <v>307</v>
      </c>
      <c r="B87" t="s">
        <v>344</v>
      </c>
      <c r="C87" t="s">
        <v>345</v>
      </c>
      <c r="E87" s="2"/>
      <c r="F87" s="2"/>
      <c r="G87" s="2"/>
      <c r="H87" s="2"/>
      <c r="I87" s="2"/>
      <c r="J87" s="2"/>
      <c r="K87" s="2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f t="shared" si="8"/>
        <v>0</v>
      </c>
      <c r="S87" s="2"/>
      <c r="T87" s="2"/>
      <c r="U87" s="2"/>
      <c r="V87" s="2"/>
      <c r="W87" s="2"/>
      <c r="X87" s="2"/>
      <c r="Y87" s="2">
        <v>0</v>
      </c>
      <c r="Z87" s="11">
        <v>0</v>
      </c>
      <c r="AA87" s="11">
        <v>0</v>
      </c>
      <c r="AB87" s="11">
        <v>0</v>
      </c>
      <c r="AC87" s="11">
        <v>0</v>
      </c>
      <c r="AD87" s="11">
        <v>0</v>
      </c>
      <c r="AE87" s="11">
        <v>0</v>
      </c>
      <c r="AF87" s="11">
        <f t="shared" si="9"/>
        <v>0</v>
      </c>
      <c r="AG87" s="2"/>
      <c r="AH87" s="2"/>
      <c r="AI87" s="2">
        <v>0.69230769230769229</v>
      </c>
      <c r="AJ87" s="2"/>
      <c r="AK87" s="2"/>
      <c r="AL87" s="2"/>
      <c r="AM87" s="2">
        <v>0.69230769230769229</v>
      </c>
      <c r="AN87" s="11">
        <v>0</v>
      </c>
      <c r="AO87" s="11">
        <v>0</v>
      </c>
      <c r="AP87" s="11">
        <v>5.7692307692307689E-2</v>
      </c>
      <c r="AQ87" s="11">
        <v>0</v>
      </c>
      <c r="AR87" s="11">
        <v>0</v>
      </c>
      <c r="AS87" s="11">
        <v>0</v>
      </c>
      <c r="AT87" s="11">
        <f t="shared" si="10"/>
        <v>9.6153846153846142E-3</v>
      </c>
      <c r="AU87" s="2">
        <v>6.0000000000000036</v>
      </c>
      <c r="AV87" s="2">
        <v>7.0000000000000044</v>
      </c>
      <c r="AW87" s="2">
        <v>0</v>
      </c>
      <c r="AX87" s="2">
        <v>3.9999999999999987</v>
      </c>
      <c r="AY87" s="2">
        <v>1.4285714285714284</v>
      </c>
      <c r="AZ87" s="2">
        <v>0</v>
      </c>
      <c r="BA87" s="2">
        <v>18.428571428571434</v>
      </c>
      <c r="BB87" s="11">
        <v>0.50000000000000033</v>
      </c>
      <c r="BC87" s="11">
        <v>0.5833333333333337</v>
      </c>
      <c r="BD87" s="11">
        <v>0</v>
      </c>
      <c r="BE87" s="11">
        <v>0.3333333333333332</v>
      </c>
      <c r="BF87" s="11">
        <v>0.11904761904761903</v>
      </c>
      <c r="BG87" s="11">
        <v>0</v>
      </c>
      <c r="BH87" s="11">
        <f t="shared" si="11"/>
        <v>0.25595238095238104</v>
      </c>
      <c r="BI87">
        <v>0</v>
      </c>
      <c r="BJ87">
        <v>3.0000000000000004</v>
      </c>
      <c r="BK87">
        <v>0</v>
      </c>
      <c r="BL87">
        <v>0</v>
      </c>
      <c r="BM87">
        <v>3.5384615384615374</v>
      </c>
      <c r="BN87">
        <v>1.5384615384615383</v>
      </c>
      <c r="BO87" s="2">
        <v>8.0769230769230766</v>
      </c>
      <c r="BP87" s="11">
        <v>0</v>
      </c>
      <c r="BQ87" s="11">
        <v>0.25000000000000006</v>
      </c>
      <c r="BR87" s="11">
        <v>0</v>
      </c>
      <c r="BS87" s="11">
        <v>0</v>
      </c>
      <c r="BT87" s="11">
        <v>0.29487179487179477</v>
      </c>
      <c r="BU87" s="11">
        <v>0.12820512820512819</v>
      </c>
      <c r="BV87" s="11">
        <f t="shared" si="12"/>
        <v>0.11217948717948717</v>
      </c>
      <c r="BW87">
        <v>1.9999999999999993</v>
      </c>
      <c r="BX87">
        <v>0</v>
      </c>
      <c r="BY87">
        <v>0</v>
      </c>
      <c r="BZ87">
        <v>0</v>
      </c>
      <c r="CA87">
        <v>1.2857142857142856</v>
      </c>
      <c r="CB87">
        <v>0.8571428571428571</v>
      </c>
      <c r="CC87">
        <v>4.1428571428571415</v>
      </c>
      <c r="CD87" s="11">
        <v>0.1666666666666666</v>
      </c>
      <c r="CE87" s="11">
        <v>0</v>
      </c>
      <c r="CF87" s="11">
        <v>0</v>
      </c>
      <c r="CG87" s="11">
        <v>0</v>
      </c>
      <c r="CH87" s="11">
        <v>0.10714285714285714</v>
      </c>
      <c r="CI87" s="11">
        <v>7.1428571428571425E-2</v>
      </c>
      <c r="CJ87" s="11">
        <f t="shared" si="13"/>
        <v>5.7539682539682523E-2</v>
      </c>
      <c r="CK87" s="57">
        <f t="shared" si="7"/>
        <v>7.2547822547822563E-2</v>
      </c>
    </row>
    <row r="88" spans="1:89" x14ac:dyDescent="0.25">
      <c r="A88" s="1" t="s">
        <v>356</v>
      </c>
      <c r="B88" t="s">
        <v>359</v>
      </c>
      <c r="C88" t="s">
        <v>360</v>
      </c>
      <c r="E88" s="2"/>
      <c r="F88" s="2"/>
      <c r="G88" s="2"/>
      <c r="H88" s="2"/>
      <c r="I88" s="2"/>
      <c r="J88" s="2"/>
      <c r="K88" s="2">
        <v>0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>
        <v>0</v>
      </c>
      <c r="R88" s="9">
        <f t="shared" si="8"/>
        <v>0</v>
      </c>
      <c r="S88" s="2"/>
      <c r="T88" s="2"/>
      <c r="U88" s="2"/>
      <c r="V88" s="2"/>
      <c r="W88" s="2"/>
      <c r="X88" s="2"/>
      <c r="Y88" s="2">
        <v>0</v>
      </c>
      <c r="Z88" s="11">
        <v>0</v>
      </c>
      <c r="AA88" s="11">
        <v>0</v>
      </c>
      <c r="AB88" s="11">
        <v>0</v>
      </c>
      <c r="AC88" s="11">
        <v>0</v>
      </c>
      <c r="AD88" s="11">
        <v>0</v>
      </c>
      <c r="AE88" s="11">
        <v>0</v>
      </c>
      <c r="AF88" s="10">
        <f t="shared" si="9"/>
        <v>0</v>
      </c>
      <c r="AG88" s="2"/>
      <c r="AH88" s="2"/>
      <c r="AI88" s="2">
        <v>1.9999999999999996</v>
      </c>
      <c r="AJ88" s="2"/>
      <c r="AK88" s="2"/>
      <c r="AL88" s="2"/>
      <c r="AM88" s="2">
        <v>1.9999999999999996</v>
      </c>
      <c r="AN88" s="11">
        <v>0</v>
      </c>
      <c r="AO88" s="11">
        <v>0</v>
      </c>
      <c r="AP88" s="11">
        <v>0.16666666666666663</v>
      </c>
      <c r="AQ88" s="11">
        <v>0</v>
      </c>
      <c r="AR88" s="11">
        <v>0</v>
      </c>
      <c r="AS88" s="11">
        <v>0</v>
      </c>
      <c r="AT88" s="10">
        <f t="shared" si="10"/>
        <v>2.7777777777777773E-2</v>
      </c>
      <c r="AU88" s="2">
        <v>0</v>
      </c>
      <c r="AV88" s="2">
        <v>1.9999999999999993</v>
      </c>
      <c r="AW88" s="2">
        <v>0</v>
      </c>
      <c r="AX88" s="2">
        <v>0</v>
      </c>
      <c r="AY88" s="2">
        <v>2</v>
      </c>
      <c r="AZ88" s="2">
        <v>1.1428571428571428</v>
      </c>
      <c r="BA88" s="2">
        <v>5.1428571428571423</v>
      </c>
      <c r="BB88" s="11">
        <v>0</v>
      </c>
      <c r="BC88" s="11">
        <v>0.1666666666666666</v>
      </c>
      <c r="BD88" s="11">
        <v>0</v>
      </c>
      <c r="BE88" s="11">
        <v>0</v>
      </c>
      <c r="BF88" s="11">
        <v>0.16666666666666666</v>
      </c>
      <c r="BG88" s="11">
        <v>9.5238095238095233E-2</v>
      </c>
      <c r="BH88" s="10">
        <f t="shared" si="11"/>
        <v>7.1428571428571411E-2</v>
      </c>
      <c r="BI88">
        <v>0</v>
      </c>
      <c r="BJ88">
        <v>1.9999999999999996</v>
      </c>
      <c r="BK88">
        <v>0</v>
      </c>
      <c r="BL88">
        <v>0</v>
      </c>
      <c r="BM88">
        <v>0.61538461538461542</v>
      </c>
      <c r="BN88">
        <v>0.61538461538461542</v>
      </c>
      <c r="BO88" s="2">
        <v>3.2307692307692304</v>
      </c>
      <c r="BP88" s="11">
        <v>0</v>
      </c>
      <c r="BQ88" s="11">
        <v>0.16666666666666663</v>
      </c>
      <c r="BR88" s="11">
        <v>0</v>
      </c>
      <c r="BS88" s="11">
        <v>0</v>
      </c>
      <c r="BT88" s="11">
        <v>5.1282051282051287E-2</v>
      </c>
      <c r="BU88" s="11">
        <v>5.1282051282051287E-2</v>
      </c>
      <c r="BV88" s="10">
        <f t="shared" si="12"/>
        <v>4.4871794871794872E-2</v>
      </c>
      <c r="BW88">
        <v>0</v>
      </c>
      <c r="BX88">
        <v>0</v>
      </c>
      <c r="BY88">
        <v>6.0000000000000036</v>
      </c>
      <c r="BZ88">
        <v>0</v>
      </c>
      <c r="CA88">
        <v>0</v>
      </c>
      <c r="CB88">
        <v>0</v>
      </c>
      <c r="CC88">
        <v>6.0000000000000036</v>
      </c>
      <c r="CD88" s="11">
        <v>0</v>
      </c>
      <c r="CE88" s="11">
        <v>0</v>
      </c>
      <c r="CF88" s="11">
        <v>0.50000000000000033</v>
      </c>
      <c r="CG88" s="11">
        <v>0</v>
      </c>
      <c r="CH88" s="11">
        <v>0</v>
      </c>
      <c r="CI88" s="11">
        <v>0</v>
      </c>
      <c r="CJ88" s="10">
        <f t="shared" si="13"/>
        <v>8.3333333333333384E-2</v>
      </c>
      <c r="CK88" s="57">
        <f t="shared" si="7"/>
        <v>3.7901912901912908E-2</v>
      </c>
    </row>
    <row r="89" spans="1:89" x14ac:dyDescent="0.25">
      <c r="A89" s="1" t="s">
        <v>356</v>
      </c>
      <c r="B89" t="s">
        <v>361</v>
      </c>
      <c r="C89" t="s">
        <v>362</v>
      </c>
      <c r="E89" s="2"/>
      <c r="F89" s="2"/>
      <c r="G89" s="2"/>
      <c r="H89" s="2"/>
      <c r="I89" s="2"/>
      <c r="J89" s="2"/>
      <c r="K89" s="2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>
        <f t="shared" si="8"/>
        <v>0</v>
      </c>
      <c r="S89" s="2"/>
      <c r="T89" s="2">
        <v>4.0000000000000018</v>
      </c>
      <c r="U89" s="2"/>
      <c r="V89" s="2"/>
      <c r="W89" s="2">
        <v>1.7142857142857142</v>
      </c>
      <c r="X89" s="2"/>
      <c r="Y89" s="2">
        <v>5.7142857142857162</v>
      </c>
      <c r="Z89" s="11">
        <v>0</v>
      </c>
      <c r="AA89" s="11">
        <v>0.33333333333333348</v>
      </c>
      <c r="AB89" s="11">
        <v>0</v>
      </c>
      <c r="AC89" s="11">
        <v>0</v>
      </c>
      <c r="AD89" s="11">
        <v>0.14285714285714285</v>
      </c>
      <c r="AE89" s="11">
        <v>0</v>
      </c>
      <c r="AF89" s="11">
        <f t="shared" si="9"/>
        <v>7.9365079365079388E-2</v>
      </c>
      <c r="AG89" s="2">
        <v>0</v>
      </c>
      <c r="AH89" s="2">
        <v>0</v>
      </c>
      <c r="AI89" s="2">
        <v>4.0000000000000036</v>
      </c>
      <c r="AJ89" s="2">
        <v>1.9999999999999996</v>
      </c>
      <c r="AK89" s="2">
        <v>0</v>
      </c>
      <c r="AL89" s="2">
        <v>0</v>
      </c>
      <c r="AM89" s="2">
        <v>6.0000000000000036</v>
      </c>
      <c r="AN89" s="11">
        <v>0</v>
      </c>
      <c r="AO89" s="11">
        <v>0</v>
      </c>
      <c r="AP89" s="11">
        <v>0.33333333333333365</v>
      </c>
      <c r="AQ89" s="11">
        <v>0.16666666666666663</v>
      </c>
      <c r="AR89" s="11">
        <v>0</v>
      </c>
      <c r="AS89" s="11">
        <v>0</v>
      </c>
      <c r="AT89" s="11">
        <f t="shared" si="10"/>
        <v>8.333333333333337E-2</v>
      </c>
      <c r="AU89" s="2">
        <v>0</v>
      </c>
      <c r="AV89" s="2">
        <v>0</v>
      </c>
      <c r="AW89" s="2">
        <v>0</v>
      </c>
      <c r="AX89" s="2">
        <v>0</v>
      </c>
      <c r="AY89" s="2">
        <v>0</v>
      </c>
      <c r="AZ89" s="2">
        <v>0</v>
      </c>
      <c r="BA89" s="2">
        <v>0</v>
      </c>
      <c r="BB89" s="11">
        <v>0</v>
      </c>
      <c r="BC89" s="11">
        <v>0</v>
      </c>
      <c r="BD89" s="11">
        <v>0</v>
      </c>
      <c r="BE89" s="11">
        <v>0</v>
      </c>
      <c r="BF89" s="11">
        <v>0</v>
      </c>
      <c r="BG89" s="11">
        <v>0</v>
      </c>
      <c r="BH89" s="11">
        <f t="shared" si="11"/>
        <v>0</v>
      </c>
      <c r="BO89" s="2"/>
      <c r="BP89" s="11"/>
      <c r="BQ89" s="11"/>
      <c r="BR89" s="11"/>
      <c r="BS89" s="11"/>
      <c r="BT89" s="11"/>
      <c r="BU89" s="11"/>
      <c r="BV89" s="11">
        <v>0</v>
      </c>
      <c r="CD89" s="11"/>
      <c r="CE89" s="11"/>
      <c r="CF89" s="11"/>
      <c r="CG89" s="11"/>
      <c r="CH89" s="11"/>
      <c r="CI89" s="11"/>
      <c r="CJ89" s="11">
        <v>0</v>
      </c>
      <c r="CK89" s="57">
        <f t="shared" si="7"/>
        <v>2.7116402116402125E-2</v>
      </c>
    </row>
    <row r="90" spans="1:89" x14ac:dyDescent="0.25">
      <c r="A90" s="1" t="s">
        <v>356</v>
      </c>
      <c r="B90" s="12" t="s">
        <v>369</v>
      </c>
      <c r="C90" t="s">
        <v>370</v>
      </c>
      <c r="E90" s="2"/>
      <c r="F90" s="2"/>
      <c r="G90" s="2"/>
      <c r="H90" s="2"/>
      <c r="I90" s="2"/>
      <c r="J90" s="2">
        <v>0.76923076923076927</v>
      </c>
      <c r="K90" s="2">
        <v>0.76923076923076927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6.4102564102564111E-2</v>
      </c>
      <c r="R90" s="9">
        <f t="shared" si="8"/>
        <v>1.0683760683760686E-2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11">
        <v>0</v>
      </c>
      <c r="AA90" s="11">
        <v>0</v>
      </c>
      <c r="AB90" s="11">
        <v>0</v>
      </c>
      <c r="AC90" s="11">
        <v>0</v>
      </c>
      <c r="AD90" s="11">
        <v>0</v>
      </c>
      <c r="AE90" s="11">
        <v>0</v>
      </c>
      <c r="AF90" s="10">
        <f t="shared" si="9"/>
        <v>0</v>
      </c>
      <c r="AG90" s="2">
        <v>0</v>
      </c>
      <c r="AH90" s="2">
        <v>0</v>
      </c>
      <c r="AI90" s="2">
        <v>0</v>
      </c>
      <c r="AJ90" s="2">
        <v>0</v>
      </c>
      <c r="AK90" s="2">
        <v>0.61538461538461542</v>
      </c>
      <c r="AL90" s="2">
        <v>0</v>
      </c>
      <c r="AM90" s="2">
        <v>0.61538461538461542</v>
      </c>
      <c r="AN90" s="11">
        <v>0</v>
      </c>
      <c r="AO90" s="11">
        <v>0</v>
      </c>
      <c r="AP90" s="11">
        <v>0</v>
      </c>
      <c r="AQ90" s="11">
        <v>0</v>
      </c>
      <c r="AR90" s="11">
        <v>5.1282051282051287E-2</v>
      </c>
      <c r="AS90" s="11">
        <v>0</v>
      </c>
      <c r="AT90" s="10">
        <f t="shared" si="10"/>
        <v>8.5470085470085479E-3</v>
      </c>
      <c r="AU90" s="2">
        <v>0</v>
      </c>
      <c r="AV90" s="2">
        <v>0</v>
      </c>
      <c r="AW90" s="2">
        <v>0</v>
      </c>
      <c r="AX90" s="2">
        <v>0</v>
      </c>
      <c r="AY90" s="2">
        <v>0</v>
      </c>
      <c r="AZ90" s="2">
        <v>0</v>
      </c>
      <c r="BA90" s="2">
        <v>0</v>
      </c>
      <c r="BB90" s="11">
        <v>0</v>
      </c>
      <c r="BC90" s="11">
        <v>0</v>
      </c>
      <c r="BD90" s="11">
        <v>0</v>
      </c>
      <c r="BE90" s="11">
        <v>0</v>
      </c>
      <c r="BF90" s="11">
        <v>0</v>
      </c>
      <c r="BG90" s="11">
        <v>0</v>
      </c>
      <c r="BH90" s="10">
        <f t="shared" si="11"/>
        <v>0</v>
      </c>
      <c r="BO90" s="2"/>
      <c r="BP90" s="11"/>
      <c r="BQ90" s="11"/>
      <c r="BR90" s="11"/>
      <c r="BS90" s="11"/>
      <c r="BT90" s="11"/>
      <c r="BU90" s="11"/>
      <c r="BV90" s="10">
        <v>0</v>
      </c>
      <c r="CD90" s="11"/>
      <c r="CE90" s="11"/>
      <c r="CF90" s="11"/>
      <c r="CG90" s="11"/>
      <c r="CH90" s="11"/>
      <c r="CI90" s="11"/>
      <c r="CJ90" s="10">
        <v>0</v>
      </c>
      <c r="CK90" s="57">
        <f t="shared" si="7"/>
        <v>3.2051282051282055E-3</v>
      </c>
    </row>
    <row r="91" spans="1:89" x14ac:dyDescent="0.25">
      <c r="A91" s="1" t="s">
        <v>356</v>
      </c>
      <c r="B91" s="12" t="s">
        <v>371</v>
      </c>
      <c r="C91" t="s">
        <v>372</v>
      </c>
      <c r="E91" s="2"/>
      <c r="F91" s="2">
        <v>6.3076923076923039</v>
      </c>
      <c r="G91" s="2"/>
      <c r="H91" s="2"/>
      <c r="I91" s="2">
        <v>1.153846153846154</v>
      </c>
      <c r="J91" s="2">
        <v>1.153846153846154</v>
      </c>
      <c r="K91" s="2">
        <v>8.6153846153846114</v>
      </c>
      <c r="L91" s="13">
        <v>0</v>
      </c>
      <c r="M91" s="13">
        <v>0.52564102564102533</v>
      </c>
      <c r="N91" s="13">
        <v>0</v>
      </c>
      <c r="O91" s="13">
        <v>0</v>
      </c>
      <c r="P91" s="13">
        <v>9.6153846153846159E-2</v>
      </c>
      <c r="Q91" s="13">
        <v>9.6153846153846159E-2</v>
      </c>
      <c r="R91" s="13">
        <f t="shared" si="8"/>
        <v>0.11965811965811961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11">
        <v>0</v>
      </c>
      <c r="AA91" s="11">
        <v>0</v>
      </c>
      <c r="AB91" s="11">
        <v>0</v>
      </c>
      <c r="AC91" s="11">
        <v>0</v>
      </c>
      <c r="AD91" s="11">
        <v>0</v>
      </c>
      <c r="AE91" s="11">
        <v>0</v>
      </c>
      <c r="AF91" s="11">
        <f t="shared" si="9"/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11">
        <v>0</v>
      </c>
      <c r="AO91" s="11">
        <v>0</v>
      </c>
      <c r="AP91" s="11">
        <v>0</v>
      </c>
      <c r="AQ91" s="11">
        <v>0</v>
      </c>
      <c r="AR91" s="11">
        <v>0</v>
      </c>
      <c r="AS91" s="11">
        <v>0</v>
      </c>
      <c r="AT91" s="11">
        <f t="shared" si="10"/>
        <v>0</v>
      </c>
      <c r="AU91" s="2">
        <v>0</v>
      </c>
      <c r="AV91" s="2">
        <v>0</v>
      </c>
      <c r="AW91" s="2">
        <v>0</v>
      </c>
      <c r="AX91" s="2">
        <v>0</v>
      </c>
      <c r="AY91" s="2">
        <v>0</v>
      </c>
      <c r="AZ91" s="2">
        <v>0</v>
      </c>
      <c r="BA91" s="2">
        <v>0</v>
      </c>
      <c r="BB91" s="11">
        <v>0</v>
      </c>
      <c r="BC91" s="11">
        <v>0</v>
      </c>
      <c r="BD91" s="11">
        <v>0</v>
      </c>
      <c r="BE91" s="11">
        <v>0</v>
      </c>
      <c r="BF91" s="11">
        <v>0</v>
      </c>
      <c r="BG91" s="11">
        <v>0</v>
      </c>
      <c r="BH91" s="11">
        <f t="shared" si="11"/>
        <v>0</v>
      </c>
      <c r="BO91" s="2"/>
      <c r="BP91" s="11"/>
      <c r="BQ91" s="11"/>
      <c r="BR91" s="11"/>
      <c r="BS91" s="11"/>
      <c r="BT91" s="11"/>
      <c r="BU91" s="11"/>
      <c r="BV91" s="11">
        <v>0</v>
      </c>
      <c r="BW91">
        <v>0</v>
      </c>
      <c r="BX91">
        <v>0</v>
      </c>
      <c r="BY91">
        <v>0</v>
      </c>
      <c r="BZ91">
        <v>1.9999999999999993</v>
      </c>
      <c r="CA91">
        <v>0</v>
      </c>
      <c r="CB91">
        <v>0</v>
      </c>
      <c r="CC91">
        <v>1.9999999999999993</v>
      </c>
      <c r="CD91" s="11">
        <v>0</v>
      </c>
      <c r="CE91" s="11">
        <v>0</v>
      </c>
      <c r="CF91" s="11">
        <v>0</v>
      </c>
      <c r="CG91" s="11">
        <v>0.1666666666666666</v>
      </c>
      <c r="CH91" s="11">
        <v>0</v>
      </c>
      <c r="CI91" s="11">
        <v>0</v>
      </c>
      <c r="CJ91" s="11">
        <f t="shared" si="13"/>
        <v>2.7777777777777766E-2</v>
      </c>
      <c r="CK91" s="57">
        <f t="shared" si="7"/>
        <v>2.4572649572649565E-2</v>
      </c>
    </row>
    <row r="92" spans="1:89" x14ac:dyDescent="0.25">
      <c r="A92" s="1" t="s">
        <v>356</v>
      </c>
      <c r="B92" s="12" t="s">
        <v>373</v>
      </c>
      <c r="C92" t="s">
        <v>374</v>
      </c>
      <c r="E92" s="2">
        <v>1.9999999999999996</v>
      </c>
      <c r="F92" s="2">
        <v>3.9999999999999982</v>
      </c>
      <c r="G92" s="2">
        <v>3.9999999999999982</v>
      </c>
      <c r="H92" s="2">
        <v>6.0000000000000027</v>
      </c>
      <c r="I92" s="2">
        <v>3.6923076923076925</v>
      </c>
      <c r="J92" s="2">
        <v>2.4615384615384617</v>
      </c>
      <c r="K92" s="2">
        <v>22.153846153846153</v>
      </c>
      <c r="L92" s="13">
        <v>0.16666666666666663</v>
      </c>
      <c r="M92" s="13">
        <v>0.3333333333333332</v>
      </c>
      <c r="N92" s="13">
        <v>0.3333333333333332</v>
      </c>
      <c r="O92" s="13">
        <v>0.50000000000000022</v>
      </c>
      <c r="P92" s="13">
        <v>0.30769230769230771</v>
      </c>
      <c r="Q92" s="13">
        <v>0.20512820512820515</v>
      </c>
      <c r="R92" s="9">
        <f t="shared" si="8"/>
        <v>0.30769230769230765</v>
      </c>
      <c r="S92" s="2">
        <v>1.9999999999999993</v>
      </c>
      <c r="T92" s="2">
        <v>10.000000000000002</v>
      </c>
      <c r="U92" s="2">
        <v>3.9999999999999987</v>
      </c>
      <c r="V92" s="2">
        <v>1.9999999999999993</v>
      </c>
      <c r="W92" s="2">
        <v>2.8571428571428568</v>
      </c>
      <c r="X92" s="2">
        <v>0</v>
      </c>
      <c r="Y92" s="2">
        <v>20.857142857142858</v>
      </c>
      <c r="Z92" s="11">
        <v>0.1666666666666666</v>
      </c>
      <c r="AA92" s="11">
        <v>0.83333333333333348</v>
      </c>
      <c r="AB92" s="11">
        <v>0.3333333333333332</v>
      </c>
      <c r="AC92" s="11">
        <v>0.1666666666666666</v>
      </c>
      <c r="AD92" s="11">
        <v>0.23809523809523805</v>
      </c>
      <c r="AE92" s="11">
        <v>0</v>
      </c>
      <c r="AF92" s="10">
        <f t="shared" si="9"/>
        <v>0.28968253968253965</v>
      </c>
      <c r="AG92" s="2">
        <v>6.0000000000000018</v>
      </c>
      <c r="AH92" s="2">
        <v>3.9999999999999982</v>
      </c>
      <c r="AI92" s="2">
        <v>6.0000000000000027</v>
      </c>
      <c r="AJ92" s="2">
        <v>6.0000000000000018</v>
      </c>
      <c r="AK92" s="2">
        <v>1.8461538461538463</v>
      </c>
      <c r="AL92" s="2">
        <v>3.6923076923076925</v>
      </c>
      <c r="AM92" s="2">
        <v>27.538461538461547</v>
      </c>
      <c r="AN92" s="11">
        <v>0.50000000000000011</v>
      </c>
      <c r="AO92" s="11">
        <v>0.3333333333333332</v>
      </c>
      <c r="AP92" s="11">
        <v>0.50000000000000022</v>
      </c>
      <c r="AQ92" s="11">
        <v>0.50000000000000011</v>
      </c>
      <c r="AR92" s="11">
        <v>0.15384615384615385</v>
      </c>
      <c r="AS92" s="11">
        <v>0.30769230769230771</v>
      </c>
      <c r="AT92" s="10">
        <f t="shared" si="10"/>
        <v>0.38247863247863245</v>
      </c>
      <c r="AU92" s="2">
        <v>7.0000000000000044</v>
      </c>
      <c r="AV92" s="2">
        <v>1.9999999999999993</v>
      </c>
      <c r="AW92" s="2">
        <v>6.0000000000000036</v>
      </c>
      <c r="AX92" s="2">
        <v>3.9999999999999987</v>
      </c>
      <c r="AY92" s="2">
        <v>1.1428571428571428</v>
      </c>
      <c r="AZ92" s="2">
        <v>2.5714285714285712</v>
      </c>
      <c r="BA92" s="2">
        <v>22.714285714285722</v>
      </c>
      <c r="BB92" s="11">
        <v>0.5833333333333337</v>
      </c>
      <c r="BC92" s="11">
        <v>0.1666666666666666</v>
      </c>
      <c r="BD92" s="11">
        <v>0.50000000000000033</v>
      </c>
      <c r="BE92" s="11">
        <v>0.3333333333333332</v>
      </c>
      <c r="BF92" s="11">
        <v>9.5238095238095233E-2</v>
      </c>
      <c r="BG92" s="11">
        <v>0.21428571428571427</v>
      </c>
      <c r="BH92" s="10">
        <f t="shared" si="11"/>
        <v>0.31547619047619058</v>
      </c>
      <c r="BI92">
        <v>3.9999999999999982</v>
      </c>
      <c r="BJ92">
        <v>8.0000000000000071</v>
      </c>
      <c r="BK92">
        <v>6.0000000000000027</v>
      </c>
      <c r="BL92">
        <v>3.9999999999999991</v>
      </c>
      <c r="BM92">
        <v>3.6923076923076925</v>
      </c>
      <c r="BN92">
        <v>3.6923076923076925</v>
      </c>
      <c r="BO92" s="2">
        <v>29.384615384615394</v>
      </c>
      <c r="BP92" s="11">
        <v>0.3333333333333332</v>
      </c>
      <c r="BQ92" s="11">
        <v>0.6666666666666673</v>
      </c>
      <c r="BR92" s="11">
        <v>0.50000000000000022</v>
      </c>
      <c r="BS92" s="11">
        <v>0.33333333333333326</v>
      </c>
      <c r="BT92" s="11">
        <v>0.30769230769230771</v>
      </c>
      <c r="BU92" s="11">
        <v>0.30769230769230771</v>
      </c>
      <c r="BV92" s="10">
        <f t="shared" si="12"/>
        <v>0.40811965811965817</v>
      </c>
      <c r="BW92">
        <v>8.0000000000000036</v>
      </c>
      <c r="BX92">
        <v>3.9999999999999987</v>
      </c>
      <c r="BY92">
        <v>1.9999999999999993</v>
      </c>
      <c r="BZ92">
        <v>1.9999999999999993</v>
      </c>
      <c r="CA92">
        <v>1.714285714285714</v>
      </c>
      <c r="CB92">
        <v>0.5714285714285714</v>
      </c>
      <c r="CC92">
        <v>18.285714285714288</v>
      </c>
      <c r="CD92" s="11">
        <v>0.66666666666666696</v>
      </c>
      <c r="CE92" s="11">
        <v>0.3333333333333332</v>
      </c>
      <c r="CF92" s="11">
        <v>0.1666666666666666</v>
      </c>
      <c r="CG92" s="11">
        <v>0.1666666666666666</v>
      </c>
      <c r="CH92" s="11">
        <v>0.14285714285714282</v>
      </c>
      <c r="CI92" s="11">
        <v>4.7619047619047616E-2</v>
      </c>
      <c r="CJ92" s="10">
        <f t="shared" si="13"/>
        <v>0.25396825396825395</v>
      </c>
      <c r="CK92" s="57">
        <f t="shared" si="7"/>
        <v>0.32623626373626374</v>
      </c>
    </row>
    <row r="93" spans="1:89" x14ac:dyDescent="0.25">
      <c r="A93" s="1" t="s">
        <v>356</v>
      </c>
      <c r="B93" s="12" t="s">
        <v>375</v>
      </c>
      <c r="C93" t="s">
        <v>376</v>
      </c>
      <c r="E93" s="2"/>
      <c r="F93" s="2">
        <v>1.9999999999999996</v>
      </c>
      <c r="G93" s="2">
        <v>3.9999999999999982</v>
      </c>
      <c r="H93" s="2"/>
      <c r="I93" s="2">
        <v>1.8461538461538463</v>
      </c>
      <c r="J93" s="2">
        <v>2.4615384615384617</v>
      </c>
      <c r="K93" s="2">
        <v>10.307692307692307</v>
      </c>
      <c r="L93" s="13">
        <v>0</v>
      </c>
      <c r="M93" s="13">
        <v>0.16666666666666663</v>
      </c>
      <c r="N93" s="13">
        <v>0.3333333333333332</v>
      </c>
      <c r="O93" s="13">
        <v>0</v>
      </c>
      <c r="P93" s="13">
        <v>0.15384615384615385</v>
      </c>
      <c r="Q93" s="13">
        <v>0.20512820512820515</v>
      </c>
      <c r="R93" s="13">
        <f t="shared" si="8"/>
        <v>0.14316239316239315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11">
        <v>0</v>
      </c>
      <c r="AA93" s="11">
        <v>0</v>
      </c>
      <c r="AB93" s="11">
        <v>0</v>
      </c>
      <c r="AC93" s="11">
        <v>0</v>
      </c>
      <c r="AD93" s="11">
        <v>0</v>
      </c>
      <c r="AE93" s="11">
        <v>0</v>
      </c>
      <c r="AF93" s="11">
        <f t="shared" si="9"/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11">
        <v>0</v>
      </c>
      <c r="AO93" s="11">
        <v>0</v>
      </c>
      <c r="AP93" s="11">
        <v>0</v>
      </c>
      <c r="AQ93" s="11">
        <v>0</v>
      </c>
      <c r="AR93" s="11">
        <v>0</v>
      </c>
      <c r="AS93" s="11">
        <v>0</v>
      </c>
      <c r="AT93" s="11">
        <f t="shared" si="10"/>
        <v>0</v>
      </c>
      <c r="AU93" s="2">
        <v>0</v>
      </c>
      <c r="AV93" s="2">
        <v>0</v>
      </c>
      <c r="AW93" s="2">
        <v>0</v>
      </c>
      <c r="AX93" s="2">
        <v>0</v>
      </c>
      <c r="AY93" s="2">
        <v>0</v>
      </c>
      <c r="AZ93" s="2">
        <v>0</v>
      </c>
      <c r="BA93" s="2">
        <v>0</v>
      </c>
      <c r="BB93" s="11">
        <v>0</v>
      </c>
      <c r="BC93" s="11">
        <v>0</v>
      </c>
      <c r="BD93" s="11">
        <v>0</v>
      </c>
      <c r="BE93" s="11">
        <v>0</v>
      </c>
      <c r="BF93" s="11">
        <v>0</v>
      </c>
      <c r="BG93" s="11">
        <v>0</v>
      </c>
      <c r="BH93" s="11">
        <f t="shared" si="11"/>
        <v>0</v>
      </c>
      <c r="BO93" s="2"/>
      <c r="BP93" s="11"/>
      <c r="BQ93" s="11"/>
      <c r="BR93" s="11"/>
      <c r="BS93" s="11"/>
      <c r="BT93" s="11"/>
      <c r="BU93" s="11"/>
      <c r="BV93" s="11">
        <v>0</v>
      </c>
      <c r="CD93" s="11"/>
      <c r="CE93" s="11"/>
      <c r="CF93" s="11"/>
      <c r="CG93" s="11"/>
      <c r="CH93" s="11"/>
      <c r="CI93" s="11"/>
      <c r="CJ93" s="11">
        <v>0</v>
      </c>
      <c r="CK93" s="57">
        <f t="shared" si="7"/>
        <v>2.3860398860398858E-2</v>
      </c>
    </row>
    <row r="94" spans="1:89" s="7" customFormat="1" x14ac:dyDescent="0.25">
      <c r="A94" s="1" t="s">
        <v>356</v>
      </c>
      <c r="B94" s="12" t="s">
        <v>377</v>
      </c>
      <c r="C94" t="s">
        <v>378</v>
      </c>
      <c r="D94"/>
      <c r="E94" s="2"/>
      <c r="F94" s="2"/>
      <c r="G94" s="2"/>
      <c r="H94" s="2"/>
      <c r="I94" s="2"/>
      <c r="J94" s="2">
        <v>0.92307692307692313</v>
      </c>
      <c r="K94" s="2">
        <v>0.92307692307692313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  <c r="Q94" s="13">
        <v>7.6923076923076927E-2</v>
      </c>
      <c r="R94" s="9">
        <f t="shared" si="8"/>
        <v>1.2820512820512822E-2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11">
        <v>0</v>
      </c>
      <c r="AA94" s="11">
        <v>0</v>
      </c>
      <c r="AB94" s="11">
        <v>0</v>
      </c>
      <c r="AC94" s="11">
        <v>0</v>
      </c>
      <c r="AD94" s="11">
        <v>0</v>
      </c>
      <c r="AE94" s="11">
        <v>0</v>
      </c>
      <c r="AF94" s="10">
        <f t="shared" si="9"/>
        <v>0</v>
      </c>
      <c r="AG94" s="2">
        <v>0</v>
      </c>
      <c r="AH94" s="2">
        <v>0</v>
      </c>
      <c r="AI94" s="2">
        <v>0</v>
      </c>
      <c r="AJ94" s="2">
        <v>0</v>
      </c>
      <c r="AK94" s="2">
        <v>0.92307692307692313</v>
      </c>
      <c r="AL94" s="2">
        <v>0.92307692307692313</v>
      </c>
      <c r="AM94" s="2">
        <v>1.8461538461538463</v>
      </c>
      <c r="AN94" s="11">
        <v>0</v>
      </c>
      <c r="AO94" s="11">
        <v>0</v>
      </c>
      <c r="AP94" s="11">
        <v>0</v>
      </c>
      <c r="AQ94" s="11">
        <v>0</v>
      </c>
      <c r="AR94" s="11">
        <v>7.6923076923076927E-2</v>
      </c>
      <c r="AS94" s="11">
        <v>7.6923076923076927E-2</v>
      </c>
      <c r="AT94" s="10">
        <f t="shared" si="10"/>
        <v>2.5641025641025644E-2</v>
      </c>
      <c r="AU94" s="2">
        <v>0</v>
      </c>
      <c r="AV94" s="2">
        <v>0</v>
      </c>
      <c r="AW94" s="2">
        <v>0</v>
      </c>
      <c r="AX94" s="2">
        <v>0</v>
      </c>
      <c r="AY94" s="2">
        <v>0</v>
      </c>
      <c r="AZ94" s="2">
        <v>0</v>
      </c>
      <c r="BA94" s="2">
        <v>0</v>
      </c>
      <c r="BB94" s="11">
        <v>0</v>
      </c>
      <c r="BC94" s="11">
        <v>0</v>
      </c>
      <c r="BD94" s="11">
        <v>0</v>
      </c>
      <c r="BE94" s="11">
        <v>0</v>
      </c>
      <c r="BF94" s="11">
        <v>0</v>
      </c>
      <c r="BG94" s="11">
        <v>0</v>
      </c>
      <c r="BH94" s="10">
        <f t="shared" si="11"/>
        <v>0</v>
      </c>
      <c r="BI94"/>
      <c r="BJ94"/>
      <c r="BK94"/>
      <c r="BL94"/>
      <c r="BM94"/>
      <c r="BN94"/>
      <c r="BO94" s="2"/>
      <c r="BP94" s="11"/>
      <c r="BQ94" s="11"/>
      <c r="BR94" s="11"/>
      <c r="BS94" s="11"/>
      <c r="BT94" s="11"/>
      <c r="BU94" s="11"/>
      <c r="BV94" s="10">
        <v>0</v>
      </c>
      <c r="BW94"/>
      <c r="BX94"/>
      <c r="BY94"/>
      <c r="BZ94"/>
      <c r="CA94"/>
      <c r="CB94"/>
      <c r="CC94"/>
      <c r="CD94" s="11"/>
      <c r="CE94" s="11"/>
      <c r="CF94" s="11"/>
      <c r="CG94" s="11"/>
      <c r="CH94" s="11"/>
      <c r="CI94" s="11"/>
      <c r="CJ94" s="10">
        <v>0</v>
      </c>
      <c r="CK94" s="57">
        <f t="shared" si="7"/>
        <v>6.4102564102564109E-3</v>
      </c>
    </row>
    <row r="95" spans="1:89" s="7" customFormat="1" x14ac:dyDescent="0.25">
      <c r="A95" s="1" t="s">
        <v>356</v>
      </c>
      <c r="B95" s="12" t="s">
        <v>379</v>
      </c>
      <c r="C95" t="s">
        <v>380</v>
      </c>
      <c r="D95"/>
      <c r="E95" s="2"/>
      <c r="F95" s="2"/>
      <c r="G95" s="2"/>
      <c r="H95" s="2"/>
      <c r="I95" s="2">
        <v>2.7692307692307692</v>
      </c>
      <c r="J95" s="2">
        <v>3.0769230769230766</v>
      </c>
      <c r="K95" s="2">
        <v>5.8461538461538458</v>
      </c>
      <c r="L95" s="13">
        <v>0</v>
      </c>
      <c r="M95" s="13">
        <v>0</v>
      </c>
      <c r="N95" s="13">
        <v>0</v>
      </c>
      <c r="O95" s="13">
        <v>0</v>
      </c>
      <c r="P95" s="13">
        <v>0.23076923076923075</v>
      </c>
      <c r="Q95" s="13">
        <v>0.25641025641025639</v>
      </c>
      <c r="R95" s="13">
        <f t="shared" si="8"/>
        <v>8.1196581196581186E-2</v>
      </c>
      <c r="S95" s="2">
        <v>0</v>
      </c>
      <c r="T95" s="2">
        <v>1.9999999999999993</v>
      </c>
      <c r="U95" s="2">
        <v>0</v>
      </c>
      <c r="V95" s="2">
        <v>0</v>
      </c>
      <c r="W95" s="2">
        <v>0</v>
      </c>
      <c r="X95" s="2">
        <v>1.4285714285714284</v>
      </c>
      <c r="Y95" s="2">
        <v>3.4285714285714279</v>
      </c>
      <c r="Z95" s="11">
        <v>0</v>
      </c>
      <c r="AA95" s="11">
        <v>0.1666666666666666</v>
      </c>
      <c r="AB95" s="11">
        <v>0</v>
      </c>
      <c r="AC95" s="11">
        <v>0</v>
      </c>
      <c r="AD95" s="11">
        <v>0</v>
      </c>
      <c r="AE95" s="11">
        <v>0.11904761904761903</v>
      </c>
      <c r="AF95" s="11">
        <f t="shared" si="9"/>
        <v>4.7619047619047609E-2</v>
      </c>
      <c r="AG95" s="2">
        <v>0</v>
      </c>
      <c r="AH95" s="2">
        <v>0</v>
      </c>
      <c r="AI95" s="2">
        <v>1.9999999999999996</v>
      </c>
      <c r="AJ95" s="2">
        <v>0</v>
      </c>
      <c r="AK95" s="2">
        <v>0.92307692307692313</v>
      </c>
      <c r="AL95" s="2">
        <v>2.4615384615384617</v>
      </c>
      <c r="AM95" s="2">
        <v>5.3846153846153841</v>
      </c>
      <c r="AN95" s="11">
        <v>0</v>
      </c>
      <c r="AO95" s="11">
        <v>0</v>
      </c>
      <c r="AP95" s="11">
        <v>0.16666666666666663</v>
      </c>
      <c r="AQ95" s="11">
        <v>0</v>
      </c>
      <c r="AR95" s="11">
        <v>7.6923076923076927E-2</v>
      </c>
      <c r="AS95" s="11">
        <v>0.20512820512820515</v>
      </c>
      <c r="AT95" s="11">
        <f t="shared" si="10"/>
        <v>7.4786324786324784E-2</v>
      </c>
      <c r="AU95" s="2">
        <v>0</v>
      </c>
      <c r="AV95" s="2">
        <v>1.9999999999999993</v>
      </c>
      <c r="AW95" s="2">
        <v>1.9999999999999993</v>
      </c>
      <c r="AX95" s="2">
        <v>0</v>
      </c>
      <c r="AY95" s="2">
        <v>0</v>
      </c>
      <c r="AZ95" s="2">
        <v>2.8571428571428568</v>
      </c>
      <c r="BA95" s="2">
        <v>6.8571428571428559</v>
      </c>
      <c r="BB95" s="11">
        <v>0</v>
      </c>
      <c r="BC95" s="11">
        <v>0.1666666666666666</v>
      </c>
      <c r="BD95" s="11">
        <v>0.1666666666666666</v>
      </c>
      <c r="BE95" s="11">
        <v>0</v>
      </c>
      <c r="BF95" s="11">
        <v>0</v>
      </c>
      <c r="BG95" s="11">
        <v>0.23809523809523805</v>
      </c>
      <c r="BH95" s="11">
        <f t="shared" si="11"/>
        <v>9.5238095238095219E-2</v>
      </c>
      <c r="BI95">
        <v>0</v>
      </c>
      <c r="BJ95">
        <v>0</v>
      </c>
      <c r="BK95">
        <v>3.9999999999999982</v>
      </c>
      <c r="BL95">
        <v>0</v>
      </c>
      <c r="BM95">
        <v>0.61538461538461542</v>
      </c>
      <c r="BN95">
        <v>0</v>
      </c>
      <c r="BO95" s="2">
        <v>4.6153846153846132</v>
      </c>
      <c r="BP95" s="11">
        <v>0</v>
      </c>
      <c r="BQ95" s="11">
        <v>0</v>
      </c>
      <c r="BR95" s="11">
        <v>0.3333333333333332</v>
      </c>
      <c r="BS95" s="11">
        <v>0</v>
      </c>
      <c r="BT95" s="11">
        <v>5.1282051282051287E-2</v>
      </c>
      <c r="BU95" s="11">
        <v>0</v>
      </c>
      <c r="BV95" s="11">
        <f t="shared" si="12"/>
        <v>6.4102564102564083E-2</v>
      </c>
      <c r="BW95"/>
      <c r="BX95"/>
      <c r="BY95"/>
      <c r="BZ95"/>
      <c r="CA95"/>
      <c r="CB95"/>
      <c r="CC95"/>
      <c r="CD95" s="11"/>
      <c r="CE95" s="11"/>
      <c r="CF95" s="11"/>
      <c r="CG95" s="11"/>
      <c r="CH95" s="11"/>
      <c r="CI95" s="11"/>
      <c r="CJ95" s="11">
        <v>0</v>
      </c>
      <c r="CK95" s="57">
        <f t="shared" si="7"/>
        <v>6.0490435490435486E-2</v>
      </c>
    </row>
    <row r="96" spans="1:89" s="7" customFormat="1" x14ac:dyDescent="0.25">
      <c r="A96" s="1" t="s">
        <v>356</v>
      </c>
      <c r="B96" s="12" t="s">
        <v>383</v>
      </c>
      <c r="C96" t="s">
        <v>384</v>
      </c>
      <c r="D96"/>
      <c r="E96" s="2"/>
      <c r="F96" s="2">
        <v>1.9999999999999996</v>
      </c>
      <c r="G96" s="2"/>
      <c r="H96" s="2">
        <v>1.9999999999999996</v>
      </c>
      <c r="I96" s="2">
        <v>1.8461538461538463</v>
      </c>
      <c r="J96" s="2">
        <v>2.1538461538461542</v>
      </c>
      <c r="K96" s="2">
        <v>7.9999999999999991</v>
      </c>
      <c r="L96" s="13">
        <v>0</v>
      </c>
      <c r="M96" s="13">
        <v>0.16666666666666663</v>
      </c>
      <c r="N96" s="13">
        <v>0</v>
      </c>
      <c r="O96" s="13">
        <v>0.16666666666666663</v>
      </c>
      <c r="P96" s="13">
        <v>0.15384615384615385</v>
      </c>
      <c r="Q96" s="13">
        <v>0.17948717948717952</v>
      </c>
      <c r="R96" s="9">
        <f t="shared" si="8"/>
        <v>0.1111111111111111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0.2857142857142857</v>
      </c>
      <c r="Y96" s="2">
        <v>0.2857142857142857</v>
      </c>
      <c r="Z96" s="11">
        <v>0</v>
      </c>
      <c r="AA96" s="11">
        <v>0</v>
      </c>
      <c r="AB96" s="11">
        <v>0</v>
      </c>
      <c r="AC96" s="11">
        <v>0</v>
      </c>
      <c r="AD96" s="11">
        <v>0</v>
      </c>
      <c r="AE96" s="11">
        <v>2.3809523809523808E-2</v>
      </c>
      <c r="AF96" s="10">
        <f t="shared" si="9"/>
        <v>3.968253968253968E-3</v>
      </c>
      <c r="AG96" s="2">
        <v>0</v>
      </c>
      <c r="AH96" s="2">
        <v>0</v>
      </c>
      <c r="AI96" s="2">
        <v>0</v>
      </c>
      <c r="AJ96" s="2">
        <v>0</v>
      </c>
      <c r="AK96" s="2">
        <v>1.8461538461538465</v>
      </c>
      <c r="AL96" s="2">
        <v>1.2307692307692308</v>
      </c>
      <c r="AM96" s="2">
        <v>3.0769230769230775</v>
      </c>
      <c r="AN96" s="11">
        <v>0</v>
      </c>
      <c r="AO96" s="11">
        <v>0</v>
      </c>
      <c r="AP96" s="11">
        <v>0</v>
      </c>
      <c r="AQ96" s="11">
        <v>0</v>
      </c>
      <c r="AR96" s="11">
        <v>0.15384615384615388</v>
      </c>
      <c r="AS96" s="11">
        <v>0.10256410256410257</v>
      </c>
      <c r="AT96" s="10">
        <f t="shared" si="10"/>
        <v>4.2735042735042743E-2</v>
      </c>
      <c r="AU96" s="2">
        <v>0</v>
      </c>
      <c r="AV96" s="2">
        <v>0</v>
      </c>
      <c r="AW96" s="2">
        <v>0</v>
      </c>
      <c r="AX96" s="2">
        <v>0</v>
      </c>
      <c r="AY96" s="2">
        <v>1.1428571428571428</v>
      </c>
      <c r="AZ96" s="2">
        <v>2.2857142857142851</v>
      </c>
      <c r="BA96" s="2">
        <v>3.4285714285714279</v>
      </c>
      <c r="BB96" s="11">
        <v>0</v>
      </c>
      <c r="BC96" s="11">
        <v>0</v>
      </c>
      <c r="BD96" s="11">
        <v>0</v>
      </c>
      <c r="BE96" s="11">
        <v>0</v>
      </c>
      <c r="BF96" s="11">
        <v>9.5238095238095233E-2</v>
      </c>
      <c r="BG96" s="11">
        <v>0.19047619047619044</v>
      </c>
      <c r="BH96" s="10">
        <f t="shared" si="11"/>
        <v>4.7619047619047616E-2</v>
      </c>
      <c r="BI96">
        <v>0</v>
      </c>
      <c r="BJ96">
        <v>0</v>
      </c>
      <c r="BK96">
        <v>0</v>
      </c>
      <c r="BL96">
        <v>1.9999999999999996</v>
      </c>
      <c r="BM96">
        <v>1.8461538461538463</v>
      </c>
      <c r="BN96">
        <v>0.61538461538461542</v>
      </c>
      <c r="BO96" s="2">
        <v>4.4615384615384617</v>
      </c>
      <c r="BP96" s="11">
        <v>0</v>
      </c>
      <c r="BQ96" s="11">
        <v>0</v>
      </c>
      <c r="BR96" s="11">
        <v>0</v>
      </c>
      <c r="BS96" s="11">
        <v>0.16666666666666663</v>
      </c>
      <c r="BT96" s="11">
        <v>0.15384615384615385</v>
      </c>
      <c r="BU96" s="11">
        <v>5.1282051282051287E-2</v>
      </c>
      <c r="BV96" s="10">
        <f t="shared" si="12"/>
        <v>6.1965811965811961E-2</v>
      </c>
      <c r="BW96">
        <v>3.9999999999999987</v>
      </c>
      <c r="BX96">
        <v>0</v>
      </c>
      <c r="BY96">
        <v>6.0000000000000036</v>
      </c>
      <c r="BZ96">
        <v>0</v>
      </c>
      <c r="CA96">
        <v>1.1428571428571428</v>
      </c>
      <c r="CB96">
        <v>0.5714285714285714</v>
      </c>
      <c r="CC96">
        <v>11.714285714285715</v>
      </c>
      <c r="CD96" s="11">
        <v>0.3333333333333332</v>
      </c>
      <c r="CE96" s="11">
        <v>0</v>
      </c>
      <c r="CF96" s="11">
        <v>0.50000000000000033</v>
      </c>
      <c r="CG96" s="11">
        <v>0</v>
      </c>
      <c r="CH96" s="11">
        <v>9.5238095238095233E-2</v>
      </c>
      <c r="CI96" s="11">
        <v>4.7619047619047616E-2</v>
      </c>
      <c r="CJ96" s="10">
        <f t="shared" si="13"/>
        <v>0.1626984126984127</v>
      </c>
      <c r="CK96" s="57">
        <f t="shared" si="7"/>
        <v>7.1682946682946683E-2</v>
      </c>
    </row>
    <row r="97" spans="1:108" x14ac:dyDescent="0.25">
      <c r="A97" s="1" t="s">
        <v>356</v>
      </c>
      <c r="B97" s="12" t="s">
        <v>391</v>
      </c>
      <c r="C97" t="s">
        <v>392</v>
      </c>
      <c r="E97" s="2">
        <v>0.92307692307692313</v>
      </c>
      <c r="F97" s="2">
        <v>5.0000000000000009</v>
      </c>
      <c r="G97" s="2">
        <v>3.9999999999999982</v>
      </c>
      <c r="H97" s="2"/>
      <c r="I97" s="2">
        <v>4.8461538461538458</v>
      </c>
      <c r="J97" s="2">
        <v>4.0769230769230775</v>
      </c>
      <c r="K97" s="2">
        <v>18.846153846153847</v>
      </c>
      <c r="L97" s="13">
        <v>7.6923076923076927E-2</v>
      </c>
      <c r="M97" s="13">
        <v>0.41666666666666674</v>
      </c>
      <c r="N97" s="13">
        <v>0.3333333333333332</v>
      </c>
      <c r="O97" s="13">
        <v>0</v>
      </c>
      <c r="P97" s="13">
        <v>0.4038461538461538</v>
      </c>
      <c r="Q97" s="13">
        <v>0.33974358974358981</v>
      </c>
      <c r="R97" s="13">
        <f t="shared" si="8"/>
        <v>0.26175213675213677</v>
      </c>
      <c r="S97" s="2">
        <v>0</v>
      </c>
      <c r="T97" s="2">
        <v>7.0000000000000044</v>
      </c>
      <c r="U97" s="2">
        <v>1.9999999999999993</v>
      </c>
      <c r="V97" s="2">
        <v>5.1428571428571432</v>
      </c>
      <c r="W97" s="2">
        <v>1.4285714285714286</v>
      </c>
      <c r="X97" s="2">
        <v>5.7142857142857135</v>
      </c>
      <c r="Y97" s="2">
        <v>21.285714285714288</v>
      </c>
      <c r="Z97" s="11">
        <v>0</v>
      </c>
      <c r="AA97" s="11">
        <v>0.5833333333333337</v>
      </c>
      <c r="AB97" s="11">
        <v>0.1666666666666666</v>
      </c>
      <c r="AC97" s="11">
        <v>0.4285714285714286</v>
      </c>
      <c r="AD97" s="11">
        <v>0.11904761904761905</v>
      </c>
      <c r="AE97" s="11">
        <v>0.47619047619047611</v>
      </c>
      <c r="AF97" s="11">
        <f t="shared" si="9"/>
        <v>0.29563492063492064</v>
      </c>
      <c r="AG97" s="2">
        <v>1.9999999999999996</v>
      </c>
      <c r="AH97" s="2">
        <v>6.0000000000000027</v>
      </c>
      <c r="AI97" s="2">
        <v>0.76923076923076927</v>
      </c>
      <c r="AJ97" s="2">
        <v>0.76923076923076927</v>
      </c>
      <c r="AK97" s="2">
        <v>4</v>
      </c>
      <c r="AL97" s="2">
        <v>5</v>
      </c>
      <c r="AM97" s="2">
        <v>18.53846153846154</v>
      </c>
      <c r="AN97" s="11">
        <v>0.16666666666666663</v>
      </c>
      <c r="AO97" s="11">
        <v>0.50000000000000022</v>
      </c>
      <c r="AP97" s="11">
        <v>6.4102564102564111E-2</v>
      </c>
      <c r="AQ97" s="11">
        <v>6.4102564102564111E-2</v>
      </c>
      <c r="AR97" s="11">
        <v>0.33333333333333331</v>
      </c>
      <c r="AS97" s="11">
        <v>0.41666666666666669</v>
      </c>
      <c r="AT97" s="11">
        <f t="shared" si="10"/>
        <v>0.25747863247863251</v>
      </c>
      <c r="AU97" s="2">
        <v>2.5714285714285707</v>
      </c>
      <c r="AV97" s="2">
        <v>8.0000000000000089</v>
      </c>
      <c r="AW97" s="2">
        <v>1.9999999999999993</v>
      </c>
      <c r="AX97" s="2">
        <v>0</v>
      </c>
      <c r="AY97" s="2">
        <v>5.5714285714285703</v>
      </c>
      <c r="AZ97" s="2">
        <v>3.5714285714285712</v>
      </c>
      <c r="BA97" s="2">
        <v>21.714285714285722</v>
      </c>
      <c r="BB97" s="11">
        <v>0.21428571428571422</v>
      </c>
      <c r="BC97" s="11">
        <v>0.66666666666666741</v>
      </c>
      <c r="BD97" s="11">
        <v>0.1666666666666666</v>
      </c>
      <c r="BE97" s="11">
        <v>0</v>
      </c>
      <c r="BF97" s="11">
        <v>0.46428571428571419</v>
      </c>
      <c r="BG97" s="11">
        <v>0.29761904761904762</v>
      </c>
      <c r="BH97" s="11">
        <f t="shared" si="11"/>
        <v>0.30158730158730168</v>
      </c>
      <c r="BI97">
        <v>0</v>
      </c>
      <c r="BJ97">
        <v>3.9999999999999982</v>
      </c>
      <c r="BK97">
        <v>0</v>
      </c>
      <c r="BL97">
        <v>6.0000000000000009</v>
      </c>
      <c r="BM97">
        <v>6.0000000000000009</v>
      </c>
      <c r="BN97">
        <v>4</v>
      </c>
      <c r="BO97" s="2">
        <v>20</v>
      </c>
      <c r="BP97" s="11">
        <v>0</v>
      </c>
      <c r="BQ97" s="11">
        <v>0.3333333333333332</v>
      </c>
      <c r="BR97" s="11">
        <v>0</v>
      </c>
      <c r="BS97" s="11">
        <v>0.50000000000000011</v>
      </c>
      <c r="BT97" s="11">
        <v>0.50000000000000011</v>
      </c>
      <c r="BU97" s="11">
        <v>0.33333333333333331</v>
      </c>
      <c r="BV97" s="11">
        <f t="shared" si="12"/>
        <v>0.27777777777777779</v>
      </c>
      <c r="BW97">
        <v>6.0000000000000036</v>
      </c>
      <c r="BX97">
        <v>8.0000000000000089</v>
      </c>
      <c r="BY97">
        <v>1.9999999999999993</v>
      </c>
      <c r="BZ97">
        <v>6.0000000000000018</v>
      </c>
      <c r="CA97">
        <v>5</v>
      </c>
      <c r="CB97">
        <v>2.8571428571428563</v>
      </c>
      <c r="CC97">
        <v>29.857142857142872</v>
      </c>
      <c r="CD97" s="11">
        <v>0.50000000000000033</v>
      </c>
      <c r="CE97" s="11">
        <v>0.66666666666666741</v>
      </c>
      <c r="CF97" s="11">
        <v>0.1666666666666666</v>
      </c>
      <c r="CG97" s="11">
        <v>0.50000000000000011</v>
      </c>
      <c r="CH97" s="11">
        <v>0.41666666666666669</v>
      </c>
      <c r="CI97" s="11">
        <v>0.23809523809523803</v>
      </c>
      <c r="CJ97" s="11">
        <f t="shared" si="13"/>
        <v>0.41468253968253982</v>
      </c>
      <c r="CK97" s="57">
        <f t="shared" si="7"/>
        <v>0.30148555148555151</v>
      </c>
    </row>
    <row r="98" spans="1:108" x14ac:dyDescent="0.25">
      <c r="A98" s="1" t="s">
        <v>393</v>
      </c>
      <c r="B98" t="s">
        <v>394</v>
      </c>
      <c r="C98" t="s">
        <v>395</v>
      </c>
      <c r="E98" s="2"/>
      <c r="F98" s="2"/>
      <c r="G98" s="2"/>
      <c r="H98" s="2"/>
      <c r="I98" s="2"/>
      <c r="J98" s="2"/>
      <c r="K98" s="2">
        <v>0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>
        <v>0</v>
      </c>
      <c r="R98" s="9">
        <f t="shared" si="8"/>
        <v>0</v>
      </c>
      <c r="S98" s="2"/>
      <c r="T98" s="2"/>
      <c r="U98" s="2"/>
      <c r="V98" s="2"/>
      <c r="W98" s="2"/>
      <c r="X98" s="2"/>
      <c r="Y98" s="2">
        <v>0</v>
      </c>
      <c r="Z98" s="11">
        <v>0</v>
      </c>
      <c r="AA98" s="11">
        <v>0</v>
      </c>
      <c r="AB98" s="11">
        <v>0</v>
      </c>
      <c r="AC98" s="11">
        <v>0</v>
      </c>
      <c r="AD98" s="11">
        <v>0</v>
      </c>
      <c r="AE98" s="11">
        <v>0</v>
      </c>
      <c r="AF98" s="10">
        <f t="shared" si="9"/>
        <v>0</v>
      </c>
      <c r="AG98" s="2"/>
      <c r="AH98" s="2">
        <v>1.9999999999999996</v>
      </c>
      <c r="AI98" s="2"/>
      <c r="AJ98" s="2"/>
      <c r="AK98" s="2"/>
      <c r="AL98" s="2"/>
      <c r="AM98" s="2">
        <v>1.9999999999999996</v>
      </c>
      <c r="AN98" s="11">
        <v>0</v>
      </c>
      <c r="AO98" s="11">
        <v>0.16666666666666663</v>
      </c>
      <c r="AP98" s="11">
        <v>0</v>
      </c>
      <c r="AQ98" s="11">
        <v>0</v>
      </c>
      <c r="AR98" s="11">
        <v>0</v>
      </c>
      <c r="AS98" s="11">
        <v>0</v>
      </c>
      <c r="AT98" s="10">
        <f t="shared" si="10"/>
        <v>2.7777777777777773E-2</v>
      </c>
      <c r="AU98" s="2">
        <v>0</v>
      </c>
      <c r="AV98" s="2">
        <v>0</v>
      </c>
      <c r="AW98" s="2">
        <v>0</v>
      </c>
      <c r="AX98" s="2">
        <v>0</v>
      </c>
      <c r="AY98" s="2">
        <v>0</v>
      </c>
      <c r="AZ98" s="2">
        <v>0</v>
      </c>
      <c r="BA98" s="2">
        <v>0</v>
      </c>
      <c r="BB98" s="11">
        <v>0</v>
      </c>
      <c r="BC98" s="11">
        <v>0</v>
      </c>
      <c r="BD98" s="11">
        <v>0</v>
      </c>
      <c r="BE98" s="11">
        <v>0</v>
      </c>
      <c r="BF98" s="11">
        <v>0</v>
      </c>
      <c r="BG98" s="11">
        <v>0</v>
      </c>
      <c r="BH98" s="10">
        <f t="shared" si="11"/>
        <v>0</v>
      </c>
      <c r="BI98" t="e">
        <v>#N/A</v>
      </c>
      <c r="BO98" s="2"/>
      <c r="BP98" s="11"/>
      <c r="BQ98" s="11"/>
      <c r="BR98" s="11"/>
      <c r="BS98" s="11"/>
      <c r="BT98" s="11"/>
      <c r="BU98" s="11"/>
      <c r="BV98" s="10">
        <v>0</v>
      </c>
      <c r="CD98" s="11"/>
      <c r="CE98" s="11"/>
      <c r="CF98" s="11"/>
      <c r="CG98" s="11"/>
      <c r="CH98" s="11"/>
      <c r="CI98" s="11"/>
      <c r="CJ98" s="10">
        <v>0</v>
      </c>
      <c r="CK98" s="57">
        <f t="shared" si="7"/>
        <v>4.6296296296296285E-3</v>
      </c>
    </row>
    <row r="99" spans="1:108" x14ac:dyDescent="0.25">
      <c r="A99" s="1" t="s">
        <v>393</v>
      </c>
      <c r="B99" s="12" t="s">
        <v>415</v>
      </c>
      <c r="C99" t="s">
        <v>416</v>
      </c>
      <c r="E99" s="2"/>
      <c r="F99" s="2"/>
      <c r="G99" s="2">
        <v>3.9999999999999982</v>
      </c>
      <c r="H99" s="2">
        <v>6.0000000000000027</v>
      </c>
      <c r="I99" s="2"/>
      <c r="J99" s="2"/>
      <c r="K99" s="2">
        <v>10</v>
      </c>
      <c r="L99" s="13">
        <v>0</v>
      </c>
      <c r="M99" s="13">
        <v>0</v>
      </c>
      <c r="N99" s="13">
        <v>0.3333333333333332</v>
      </c>
      <c r="O99" s="13">
        <v>0.50000000000000022</v>
      </c>
      <c r="P99" s="13">
        <v>0</v>
      </c>
      <c r="Q99" s="13">
        <v>0</v>
      </c>
      <c r="R99" s="13">
        <f t="shared" si="8"/>
        <v>0.13888888888888892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11">
        <v>0</v>
      </c>
      <c r="AA99" s="11">
        <v>0</v>
      </c>
      <c r="AB99" s="11">
        <v>0</v>
      </c>
      <c r="AC99" s="11">
        <v>0</v>
      </c>
      <c r="AD99" s="11">
        <v>0</v>
      </c>
      <c r="AE99" s="11">
        <v>0</v>
      </c>
      <c r="AF99" s="11">
        <f t="shared" si="9"/>
        <v>0</v>
      </c>
      <c r="AG99" s="2">
        <v>0</v>
      </c>
      <c r="AH99" s="2">
        <v>0</v>
      </c>
      <c r="AI99" s="2">
        <v>0</v>
      </c>
      <c r="AJ99" s="2">
        <v>0</v>
      </c>
      <c r="AK99" s="2">
        <v>0</v>
      </c>
      <c r="AL99" s="2">
        <v>0</v>
      </c>
      <c r="AM99" s="2">
        <v>0</v>
      </c>
      <c r="AN99" s="11">
        <v>0</v>
      </c>
      <c r="AO99" s="11">
        <v>0</v>
      </c>
      <c r="AP99" s="11">
        <v>0</v>
      </c>
      <c r="AQ99" s="11">
        <v>0</v>
      </c>
      <c r="AR99" s="11">
        <v>0</v>
      </c>
      <c r="AS99" s="11">
        <v>0</v>
      </c>
      <c r="AT99" s="11">
        <f t="shared" si="10"/>
        <v>0</v>
      </c>
      <c r="AU99" s="2">
        <v>0</v>
      </c>
      <c r="AV99" s="2">
        <v>0</v>
      </c>
      <c r="AW99" s="2">
        <v>0</v>
      </c>
      <c r="AX99" s="2">
        <v>0</v>
      </c>
      <c r="AY99" s="2">
        <v>0</v>
      </c>
      <c r="AZ99" s="2">
        <v>0</v>
      </c>
      <c r="BA99" s="2">
        <v>0</v>
      </c>
      <c r="BB99" s="11">
        <v>0</v>
      </c>
      <c r="BC99" s="11">
        <v>0</v>
      </c>
      <c r="BD99" s="11">
        <v>0</v>
      </c>
      <c r="BE99" s="11">
        <v>0</v>
      </c>
      <c r="BF99" s="11">
        <v>0</v>
      </c>
      <c r="BG99" s="11">
        <v>0</v>
      </c>
      <c r="BH99" s="11">
        <f t="shared" si="11"/>
        <v>0</v>
      </c>
      <c r="BO99" s="2"/>
      <c r="BP99" s="11"/>
      <c r="BQ99" s="11"/>
      <c r="BR99" s="11"/>
      <c r="BS99" s="11"/>
      <c r="BT99" s="11"/>
      <c r="BU99" s="11"/>
      <c r="BV99" s="11">
        <v>0</v>
      </c>
      <c r="CD99" s="11"/>
      <c r="CE99" s="11"/>
      <c r="CF99" s="11"/>
      <c r="CG99" s="11"/>
      <c r="CH99" s="11"/>
      <c r="CI99" s="11"/>
      <c r="CJ99" s="11">
        <v>0</v>
      </c>
      <c r="CK99" s="57">
        <f t="shared" si="7"/>
        <v>2.3148148148148154E-2</v>
      </c>
    </row>
    <row r="100" spans="1:108" x14ac:dyDescent="0.25">
      <c r="A100" s="1" t="s">
        <v>396</v>
      </c>
      <c r="B100" s="12" t="s">
        <v>419</v>
      </c>
      <c r="C100" t="s">
        <v>420</v>
      </c>
      <c r="E100" s="2">
        <v>2.1538461538461533</v>
      </c>
      <c r="F100" s="2">
        <v>5.2307692307692317</v>
      </c>
      <c r="G100" s="2"/>
      <c r="H100" s="2">
        <v>3.2307692307692313</v>
      </c>
      <c r="I100" s="2">
        <v>6.2307692307692317</v>
      </c>
      <c r="J100" s="2"/>
      <c r="K100" s="2">
        <v>16.846153846153847</v>
      </c>
      <c r="L100" s="13">
        <v>0.17948717948717943</v>
      </c>
      <c r="M100" s="13">
        <v>0.43589743589743596</v>
      </c>
      <c r="N100" s="13">
        <v>0</v>
      </c>
      <c r="O100" s="13">
        <v>0.26923076923076927</v>
      </c>
      <c r="P100" s="13">
        <v>0.51923076923076927</v>
      </c>
      <c r="Q100" s="13">
        <v>0</v>
      </c>
      <c r="R100" s="9">
        <f t="shared" si="8"/>
        <v>0.233974358974359</v>
      </c>
      <c r="S100" s="2">
        <v>0</v>
      </c>
      <c r="T100" s="2">
        <v>7.0000000000000044</v>
      </c>
      <c r="U100" s="2">
        <v>0</v>
      </c>
      <c r="V100" s="2">
        <v>0</v>
      </c>
      <c r="W100" s="2">
        <v>0</v>
      </c>
      <c r="X100" s="2">
        <v>0</v>
      </c>
      <c r="Y100" s="2">
        <v>7.0000000000000044</v>
      </c>
      <c r="Z100" s="11">
        <v>0</v>
      </c>
      <c r="AA100" s="11">
        <v>0.5833333333333337</v>
      </c>
      <c r="AB100" s="11">
        <v>0</v>
      </c>
      <c r="AC100" s="11">
        <v>0</v>
      </c>
      <c r="AD100" s="11">
        <v>0</v>
      </c>
      <c r="AE100" s="11">
        <v>0</v>
      </c>
      <c r="AF100" s="10">
        <f t="shared" si="9"/>
        <v>9.7222222222222279E-2</v>
      </c>
      <c r="AG100" s="2">
        <v>3.0000000000000004</v>
      </c>
      <c r="AH100" s="2">
        <v>8.0000000000000036</v>
      </c>
      <c r="AI100" s="2">
        <v>0</v>
      </c>
      <c r="AJ100" s="2">
        <v>3.0000000000000004</v>
      </c>
      <c r="AK100" s="2">
        <v>0</v>
      </c>
      <c r="AL100" s="2">
        <v>0</v>
      </c>
      <c r="AM100" s="2">
        <v>14.000000000000004</v>
      </c>
      <c r="AN100" s="11">
        <v>0.25000000000000006</v>
      </c>
      <c r="AO100" s="11">
        <v>0.66666666666666696</v>
      </c>
      <c r="AP100" s="11">
        <v>0</v>
      </c>
      <c r="AQ100" s="11">
        <v>0.25000000000000006</v>
      </c>
      <c r="AR100" s="11">
        <v>0</v>
      </c>
      <c r="AS100" s="11">
        <v>0</v>
      </c>
      <c r="AT100" s="10">
        <f t="shared" si="10"/>
        <v>0.1944444444444445</v>
      </c>
      <c r="AU100" s="2">
        <v>1.9999999999999993</v>
      </c>
      <c r="AV100" s="2">
        <v>1.9999999999999993</v>
      </c>
      <c r="AW100" s="2">
        <v>0</v>
      </c>
      <c r="AX100" s="2">
        <v>0</v>
      </c>
      <c r="AY100" s="2">
        <v>0</v>
      </c>
      <c r="AZ100" s="2">
        <v>0</v>
      </c>
      <c r="BA100" s="2">
        <v>3.9999999999999987</v>
      </c>
      <c r="BB100" s="11">
        <v>0.1666666666666666</v>
      </c>
      <c r="BC100" s="11">
        <v>0.1666666666666666</v>
      </c>
      <c r="BD100" s="11">
        <v>0</v>
      </c>
      <c r="BE100" s="11">
        <v>0</v>
      </c>
      <c r="BF100" s="11">
        <v>0</v>
      </c>
      <c r="BG100" s="11">
        <v>0</v>
      </c>
      <c r="BH100" s="10">
        <f t="shared" si="11"/>
        <v>5.5555555555555532E-2</v>
      </c>
      <c r="BI100">
        <v>1.9999999999999996</v>
      </c>
      <c r="BJ100">
        <v>3.9999999999999982</v>
      </c>
      <c r="BK100">
        <v>0</v>
      </c>
      <c r="BL100">
        <v>0</v>
      </c>
      <c r="BM100">
        <v>0</v>
      </c>
      <c r="BN100">
        <v>0</v>
      </c>
      <c r="BO100" s="2">
        <v>5.9999999999999982</v>
      </c>
      <c r="BP100" s="11">
        <v>0.16666666666666663</v>
      </c>
      <c r="BQ100" s="11">
        <v>0.3333333333333332</v>
      </c>
      <c r="BR100" s="11">
        <v>0</v>
      </c>
      <c r="BS100" s="11">
        <v>0</v>
      </c>
      <c r="BT100" s="11">
        <v>0</v>
      </c>
      <c r="BU100" s="11">
        <v>0</v>
      </c>
      <c r="BV100" s="10">
        <f t="shared" si="12"/>
        <v>8.3333333333333301E-2</v>
      </c>
      <c r="BW100">
        <v>0</v>
      </c>
      <c r="BX100">
        <v>1.9999999999999993</v>
      </c>
      <c r="BY100">
        <v>3</v>
      </c>
      <c r="BZ100">
        <v>0</v>
      </c>
      <c r="CA100">
        <v>0</v>
      </c>
      <c r="CB100">
        <v>0</v>
      </c>
      <c r="CC100">
        <v>4.9999999999999991</v>
      </c>
      <c r="CD100" s="11">
        <v>0</v>
      </c>
      <c r="CE100" s="11">
        <v>0.1666666666666666</v>
      </c>
      <c r="CF100" s="11">
        <v>0.25</v>
      </c>
      <c r="CG100" s="11">
        <v>0</v>
      </c>
      <c r="CH100" s="11">
        <v>0</v>
      </c>
      <c r="CI100" s="11">
        <v>0</v>
      </c>
      <c r="CJ100" s="10">
        <f t="shared" si="13"/>
        <v>6.9444444444444434E-2</v>
      </c>
      <c r="CK100" s="57">
        <f t="shared" si="7"/>
        <v>0.12232905982905984</v>
      </c>
    </row>
    <row r="101" spans="1:108" x14ac:dyDescent="0.25">
      <c r="A101" s="1" t="s">
        <v>396</v>
      </c>
      <c r="B101" s="12" t="s">
        <v>421</v>
      </c>
      <c r="C101" t="s">
        <v>422</v>
      </c>
      <c r="E101" s="2"/>
      <c r="F101" s="2">
        <v>1.9999999999999996</v>
      </c>
      <c r="G101" s="2"/>
      <c r="H101" s="2"/>
      <c r="I101" s="2"/>
      <c r="J101" s="2"/>
      <c r="K101" s="2">
        <v>1.9999999999999996</v>
      </c>
      <c r="L101" s="13">
        <v>0</v>
      </c>
      <c r="M101" s="13">
        <v>0.16666666666666663</v>
      </c>
      <c r="N101" s="13">
        <v>0</v>
      </c>
      <c r="O101" s="13">
        <v>0</v>
      </c>
      <c r="P101" s="13">
        <v>0</v>
      </c>
      <c r="Q101" s="13">
        <v>0</v>
      </c>
      <c r="R101" s="13">
        <f t="shared" si="8"/>
        <v>2.7777777777777773E-2</v>
      </c>
      <c r="S101" s="2">
        <v>0</v>
      </c>
      <c r="T101" s="2">
        <v>8.0000000000000036</v>
      </c>
      <c r="U101" s="2">
        <v>0</v>
      </c>
      <c r="V101" s="2">
        <v>0</v>
      </c>
      <c r="W101" s="2">
        <v>0</v>
      </c>
      <c r="X101" s="2">
        <v>0</v>
      </c>
      <c r="Y101" s="2">
        <v>8.0000000000000036</v>
      </c>
      <c r="Z101" s="11">
        <v>0</v>
      </c>
      <c r="AA101" s="11">
        <v>0.66666666666666696</v>
      </c>
      <c r="AB101" s="11">
        <v>0</v>
      </c>
      <c r="AC101" s="11">
        <v>0</v>
      </c>
      <c r="AD101" s="11">
        <v>0</v>
      </c>
      <c r="AE101" s="11">
        <v>0</v>
      </c>
      <c r="AF101" s="11">
        <f t="shared" si="9"/>
        <v>0.11111111111111116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0</v>
      </c>
      <c r="AM101" s="2">
        <v>0</v>
      </c>
      <c r="AN101" s="11">
        <v>0</v>
      </c>
      <c r="AO101" s="11">
        <v>0</v>
      </c>
      <c r="AP101" s="11">
        <v>0</v>
      </c>
      <c r="AQ101" s="11">
        <v>0</v>
      </c>
      <c r="AR101" s="11">
        <v>0</v>
      </c>
      <c r="AS101" s="11">
        <v>0</v>
      </c>
      <c r="AT101" s="11">
        <f t="shared" si="10"/>
        <v>0</v>
      </c>
      <c r="AU101" s="2">
        <v>0</v>
      </c>
      <c r="AV101" s="2">
        <v>0</v>
      </c>
      <c r="AW101" s="2">
        <v>0</v>
      </c>
      <c r="AX101" s="2">
        <v>0</v>
      </c>
      <c r="AY101" s="2">
        <v>0</v>
      </c>
      <c r="AZ101" s="2">
        <v>0</v>
      </c>
      <c r="BA101" s="2">
        <v>0</v>
      </c>
      <c r="BB101" s="11">
        <v>0</v>
      </c>
      <c r="BC101" s="11">
        <v>0</v>
      </c>
      <c r="BD101" s="11">
        <v>0</v>
      </c>
      <c r="BE101" s="11">
        <v>0</v>
      </c>
      <c r="BF101" s="11">
        <v>0</v>
      </c>
      <c r="BG101" s="11">
        <v>0</v>
      </c>
      <c r="BH101" s="11">
        <f t="shared" si="11"/>
        <v>0</v>
      </c>
      <c r="BO101" s="2"/>
      <c r="BP101" s="11"/>
      <c r="BQ101" s="11"/>
      <c r="BR101" s="11"/>
      <c r="BS101" s="11"/>
      <c r="BT101" s="11"/>
      <c r="BU101" s="11"/>
      <c r="BV101" s="11">
        <v>0</v>
      </c>
      <c r="CD101" s="11"/>
      <c r="CE101" s="11"/>
      <c r="CF101" s="11"/>
      <c r="CG101" s="11"/>
      <c r="CH101" s="11"/>
      <c r="CI101" s="11"/>
      <c r="CJ101" s="11">
        <v>0</v>
      </c>
      <c r="CK101" s="57">
        <f t="shared" si="7"/>
        <v>2.3148148148148154E-2</v>
      </c>
    </row>
    <row r="102" spans="1:108" x14ac:dyDescent="0.25">
      <c r="A102" s="1" t="s">
        <v>393</v>
      </c>
      <c r="B102" t="s">
        <v>423</v>
      </c>
      <c r="C102" s="12" t="s">
        <v>424</v>
      </c>
      <c r="E102" s="2"/>
      <c r="F102" s="2"/>
      <c r="G102" s="2"/>
      <c r="H102" s="2"/>
      <c r="I102" s="2"/>
      <c r="J102" s="2"/>
      <c r="K102" s="2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9">
        <f t="shared" si="8"/>
        <v>0</v>
      </c>
      <c r="S102" s="2"/>
      <c r="T102" s="2"/>
      <c r="U102" s="2"/>
      <c r="V102" s="2"/>
      <c r="W102" s="2"/>
      <c r="X102" s="2"/>
      <c r="Y102" s="2">
        <v>0</v>
      </c>
      <c r="Z102" s="11">
        <v>0</v>
      </c>
      <c r="AA102" s="11">
        <v>0</v>
      </c>
      <c r="AB102" s="11">
        <v>0</v>
      </c>
      <c r="AC102" s="11">
        <v>0</v>
      </c>
      <c r="AD102" s="11">
        <v>0</v>
      </c>
      <c r="AE102" s="11">
        <v>0</v>
      </c>
      <c r="AF102" s="10">
        <f t="shared" si="9"/>
        <v>0</v>
      </c>
      <c r="AG102" s="2"/>
      <c r="AH102" s="2"/>
      <c r="AI102" s="2"/>
      <c r="AJ102" s="2"/>
      <c r="AK102" s="2"/>
      <c r="AL102" s="2"/>
      <c r="AM102" s="2">
        <v>0</v>
      </c>
      <c r="AN102" s="11">
        <v>0</v>
      </c>
      <c r="AO102" s="11">
        <v>0</v>
      </c>
      <c r="AP102" s="11">
        <v>0</v>
      </c>
      <c r="AQ102" s="11">
        <v>0</v>
      </c>
      <c r="AR102" s="11">
        <v>0</v>
      </c>
      <c r="AS102" s="11">
        <v>0</v>
      </c>
      <c r="AT102" s="10">
        <f t="shared" si="10"/>
        <v>0</v>
      </c>
      <c r="AU102" s="2"/>
      <c r="AV102" s="2"/>
      <c r="AW102" s="2"/>
      <c r="AX102" s="2"/>
      <c r="AY102" s="2"/>
      <c r="AZ102" s="2"/>
      <c r="BA102" s="2">
        <v>0</v>
      </c>
      <c r="BB102" s="11">
        <v>0</v>
      </c>
      <c r="BC102" s="11">
        <v>0</v>
      </c>
      <c r="BD102" s="11">
        <v>0</v>
      </c>
      <c r="BE102" s="11">
        <v>0</v>
      </c>
      <c r="BF102" s="11">
        <v>0</v>
      </c>
      <c r="BG102" s="11">
        <v>0</v>
      </c>
      <c r="BH102" s="10">
        <f t="shared" si="11"/>
        <v>0</v>
      </c>
      <c r="BI102" s="2"/>
      <c r="BJ102" s="2"/>
      <c r="BK102" s="2"/>
      <c r="BL102" s="2"/>
      <c r="BM102" s="2"/>
      <c r="BN102" s="2"/>
      <c r="BO102" s="2"/>
      <c r="BP102" s="11"/>
      <c r="BQ102" s="11"/>
      <c r="BR102" s="11"/>
      <c r="BS102" s="11"/>
      <c r="BT102" s="11"/>
      <c r="BU102" s="11"/>
      <c r="BV102" s="10">
        <v>0</v>
      </c>
      <c r="BW102" s="2">
        <v>1.9999999999999993</v>
      </c>
      <c r="BX102" s="2">
        <v>0</v>
      </c>
      <c r="BY102" s="2">
        <v>3.9999999999999987</v>
      </c>
      <c r="BZ102" s="2">
        <v>0</v>
      </c>
      <c r="CA102" s="2">
        <v>0</v>
      </c>
      <c r="CB102" s="2">
        <v>0</v>
      </c>
      <c r="CC102" s="2">
        <v>5.9999999999999982</v>
      </c>
      <c r="CD102" s="11">
        <v>0.1666666666666666</v>
      </c>
      <c r="CE102" s="11">
        <v>0</v>
      </c>
      <c r="CF102" s="11">
        <v>0.3333333333333332</v>
      </c>
      <c r="CG102" s="11">
        <v>0</v>
      </c>
      <c r="CH102" s="11">
        <v>0</v>
      </c>
      <c r="CI102" s="11">
        <v>0</v>
      </c>
      <c r="CJ102" s="10">
        <f t="shared" si="13"/>
        <v>8.3333333333333301E-2</v>
      </c>
      <c r="CK102" s="57">
        <f t="shared" si="7"/>
        <v>1.3888888888888883E-2</v>
      </c>
    </row>
    <row r="103" spans="1:108" x14ac:dyDescent="0.25">
      <c r="A103" s="1" t="s">
        <v>393</v>
      </c>
      <c r="B103" s="12" t="s">
        <v>425</v>
      </c>
      <c r="C103" t="s">
        <v>426</v>
      </c>
      <c r="E103" s="2">
        <v>1.9999999999999996</v>
      </c>
      <c r="F103" s="2"/>
      <c r="G103" s="2">
        <v>3.9999999999999991</v>
      </c>
      <c r="H103" s="2">
        <v>3.9999999999999991</v>
      </c>
      <c r="I103" s="2">
        <v>1.5384615384615385</v>
      </c>
      <c r="J103" s="2">
        <v>1.2307692307692308</v>
      </c>
      <c r="K103" s="2">
        <v>12.769230769230766</v>
      </c>
      <c r="L103" s="13">
        <v>0.16666666666666663</v>
      </c>
      <c r="M103" s="13">
        <v>0</v>
      </c>
      <c r="N103" s="13">
        <v>0.33333333333333326</v>
      </c>
      <c r="O103" s="13">
        <v>0.33333333333333326</v>
      </c>
      <c r="P103" s="13">
        <v>0.12820512820512822</v>
      </c>
      <c r="Q103" s="13">
        <v>0.10256410256410257</v>
      </c>
      <c r="R103" s="13">
        <f t="shared" si="8"/>
        <v>0.1773504273504273</v>
      </c>
      <c r="S103" s="2">
        <v>0</v>
      </c>
      <c r="T103" s="2">
        <v>1.9999999999999993</v>
      </c>
      <c r="U103" s="2">
        <v>0</v>
      </c>
      <c r="V103" s="2">
        <v>3.9999999999999987</v>
      </c>
      <c r="W103" s="2">
        <v>0</v>
      </c>
      <c r="X103" s="2">
        <v>0</v>
      </c>
      <c r="Y103" s="2">
        <v>5.9999999999999982</v>
      </c>
      <c r="Z103" s="11">
        <v>0</v>
      </c>
      <c r="AA103" s="11">
        <v>0.1666666666666666</v>
      </c>
      <c r="AB103" s="11">
        <v>0</v>
      </c>
      <c r="AC103" s="11">
        <v>0.3333333333333332</v>
      </c>
      <c r="AD103" s="11">
        <v>0</v>
      </c>
      <c r="AE103" s="11">
        <v>0</v>
      </c>
      <c r="AF103" s="11">
        <f t="shared" si="9"/>
        <v>8.3333333333333301E-2</v>
      </c>
      <c r="AG103" s="2">
        <v>1.9999999999999996</v>
      </c>
      <c r="AH103" s="2">
        <v>3.9999999999999991</v>
      </c>
      <c r="AI103" s="2">
        <v>0</v>
      </c>
      <c r="AJ103" s="2">
        <v>0</v>
      </c>
      <c r="AK103" s="2">
        <v>0</v>
      </c>
      <c r="AL103" s="2">
        <v>0</v>
      </c>
      <c r="AM103" s="2">
        <v>5.9999999999999982</v>
      </c>
      <c r="AN103" s="11">
        <v>0.16666666666666663</v>
      </c>
      <c r="AO103" s="11">
        <v>0.33333333333333326</v>
      </c>
      <c r="AP103" s="11">
        <v>0</v>
      </c>
      <c r="AQ103" s="11">
        <v>0</v>
      </c>
      <c r="AR103" s="11">
        <v>0</v>
      </c>
      <c r="AS103" s="11">
        <v>0</v>
      </c>
      <c r="AT103" s="11">
        <f t="shared" si="10"/>
        <v>8.3333333333333315E-2</v>
      </c>
      <c r="AU103" s="2">
        <v>0</v>
      </c>
      <c r="AV103" s="2">
        <v>0</v>
      </c>
      <c r="AW103" s="2">
        <v>0</v>
      </c>
      <c r="AX103" s="2">
        <v>3.9999999999999987</v>
      </c>
      <c r="AY103" s="2">
        <v>0</v>
      </c>
      <c r="AZ103" s="2">
        <v>0</v>
      </c>
      <c r="BA103" s="2">
        <v>3.9999999999999987</v>
      </c>
      <c r="BB103" s="11">
        <v>0</v>
      </c>
      <c r="BC103" s="11">
        <v>0</v>
      </c>
      <c r="BD103" s="11">
        <v>0</v>
      </c>
      <c r="BE103" s="11">
        <v>0.3333333333333332</v>
      </c>
      <c r="BF103" s="11">
        <v>0</v>
      </c>
      <c r="BG103" s="11">
        <v>0</v>
      </c>
      <c r="BH103" s="11">
        <f t="shared" si="11"/>
        <v>5.5555555555555532E-2</v>
      </c>
      <c r="BI103">
        <v>6.0000000000000018</v>
      </c>
      <c r="BJ103">
        <v>6.0000000000000018</v>
      </c>
      <c r="BK103">
        <v>3.9999999999999991</v>
      </c>
      <c r="BL103">
        <v>0</v>
      </c>
      <c r="BM103">
        <v>0.61538461538461542</v>
      </c>
      <c r="BN103">
        <v>0.61538461538461542</v>
      </c>
      <c r="BO103" s="2">
        <v>17.230769230769237</v>
      </c>
      <c r="BP103" s="11">
        <v>0.50000000000000011</v>
      </c>
      <c r="BQ103" s="11">
        <v>0.50000000000000011</v>
      </c>
      <c r="BR103" s="11">
        <v>0.33333333333333326</v>
      </c>
      <c r="BS103" s="11">
        <v>0</v>
      </c>
      <c r="BT103" s="11">
        <v>5.1282051282051287E-2</v>
      </c>
      <c r="BU103" s="11">
        <v>5.1282051282051287E-2</v>
      </c>
      <c r="BV103" s="11">
        <f t="shared" si="12"/>
        <v>0.23931623931623935</v>
      </c>
      <c r="BW103">
        <v>0</v>
      </c>
      <c r="BX103">
        <v>1.9999999999999993</v>
      </c>
      <c r="BY103">
        <v>4.9999999999999991</v>
      </c>
      <c r="BZ103">
        <v>0</v>
      </c>
      <c r="CA103">
        <v>0</v>
      </c>
      <c r="CB103">
        <v>0</v>
      </c>
      <c r="CC103">
        <v>6.9999999999999982</v>
      </c>
      <c r="CD103" s="11">
        <v>0</v>
      </c>
      <c r="CE103" s="11">
        <v>0.1666666666666666</v>
      </c>
      <c r="CF103" s="11">
        <v>0.41666666666666657</v>
      </c>
      <c r="CG103" s="11">
        <v>0</v>
      </c>
      <c r="CH103" s="11">
        <v>0</v>
      </c>
      <c r="CI103" s="11">
        <v>0</v>
      </c>
      <c r="CJ103" s="11">
        <f t="shared" si="13"/>
        <v>9.7222222222222196E-2</v>
      </c>
      <c r="CK103" s="57">
        <f t="shared" si="7"/>
        <v>0.12268518518518517</v>
      </c>
    </row>
    <row r="104" spans="1:108" x14ac:dyDescent="0.25">
      <c r="A104" s="1" t="s">
        <v>393</v>
      </c>
      <c r="B104" s="12" t="s">
        <v>427</v>
      </c>
      <c r="C104" t="s">
        <v>428</v>
      </c>
      <c r="E104" s="2">
        <v>3.9999999999999991</v>
      </c>
      <c r="F104" s="2"/>
      <c r="G104" s="2">
        <v>3.9999999999999982</v>
      </c>
      <c r="H104" s="2">
        <v>5.0000000000000009</v>
      </c>
      <c r="I104" s="2">
        <v>0.92307692307692313</v>
      </c>
      <c r="J104" s="2"/>
      <c r="K104" s="2">
        <v>13.923076923076922</v>
      </c>
      <c r="L104" s="13">
        <v>0.33333333333333326</v>
      </c>
      <c r="M104" s="13">
        <v>0</v>
      </c>
      <c r="N104" s="13">
        <v>0.3333333333333332</v>
      </c>
      <c r="O104" s="13">
        <v>0.41666666666666674</v>
      </c>
      <c r="P104" s="13">
        <v>7.6923076923076927E-2</v>
      </c>
      <c r="Q104" s="13">
        <v>0</v>
      </c>
      <c r="R104" s="9">
        <f t="shared" si="8"/>
        <v>0.19337606837606836</v>
      </c>
      <c r="S104" s="2">
        <v>0</v>
      </c>
      <c r="T104" s="2">
        <v>0</v>
      </c>
      <c r="U104" s="2">
        <v>0</v>
      </c>
      <c r="V104" s="2">
        <v>3.9999999999999987</v>
      </c>
      <c r="W104" s="2">
        <v>0</v>
      </c>
      <c r="X104" s="2">
        <v>0</v>
      </c>
      <c r="Y104" s="2">
        <v>3.9999999999999987</v>
      </c>
      <c r="Z104" s="11">
        <v>0</v>
      </c>
      <c r="AA104" s="11">
        <v>0</v>
      </c>
      <c r="AB104" s="11">
        <v>0</v>
      </c>
      <c r="AC104" s="11">
        <v>0.3333333333333332</v>
      </c>
      <c r="AD104" s="11">
        <v>0</v>
      </c>
      <c r="AE104" s="11">
        <v>0</v>
      </c>
      <c r="AF104" s="10">
        <f t="shared" si="9"/>
        <v>5.5555555555555532E-2</v>
      </c>
      <c r="AG104" s="2">
        <v>0</v>
      </c>
      <c r="AH104" s="2">
        <v>1.9999999999999996</v>
      </c>
      <c r="AI104" s="2">
        <v>0</v>
      </c>
      <c r="AJ104" s="2">
        <v>0</v>
      </c>
      <c r="AK104" s="2">
        <v>0</v>
      </c>
      <c r="AL104" s="2">
        <v>0</v>
      </c>
      <c r="AM104" s="2">
        <v>1.9999999999999996</v>
      </c>
      <c r="AN104" s="11">
        <v>0</v>
      </c>
      <c r="AO104" s="11">
        <v>0.16666666666666663</v>
      </c>
      <c r="AP104" s="11">
        <v>0</v>
      </c>
      <c r="AQ104" s="11">
        <v>0</v>
      </c>
      <c r="AR104" s="11">
        <v>0</v>
      </c>
      <c r="AS104" s="11">
        <v>0</v>
      </c>
      <c r="AT104" s="10">
        <f t="shared" si="10"/>
        <v>2.7777777777777773E-2</v>
      </c>
      <c r="AU104" s="2">
        <v>0</v>
      </c>
      <c r="AV104" s="2">
        <v>1.9999999999999993</v>
      </c>
      <c r="AW104" s="2">
        <v>0</v>
      </c>
      <c r="AX104" s="2">
        <v>0</v>
      </c>
      <c r="AY104" s="2">
        <v>0</v>
      </c>
      <c r="AZ104" s="2">
        <v>0</v>
      </c>
      <c r="BA104" s="2">
        <v>1.9999999999999993</v>
      </c>
      <c r="BB104" s="11">
        <v>0</v>
      </c>
      <c r="BC104" s="11">
        <v>0.1666666666666666</v>
      </c>
      <c r="BD104" s="11">
        <v>0</v>
      </c>
      <c r="BE104" s="11">
        <v>0</v>
      </c>
      <c r="BF104" s="11">
        <v>0</v>
      </c>
      <c r="BG104" s="11">
        <v>0</v>
      </c>
      <c r="BH104" s="10">
        <f t="shared" si="11"/>
        <v>2.7777777777777766E-2</v>
      </c>
      <c r="BI104">
        <v>3.9999999999999982</v>
      </c>
      <c r="BJ104">
        <v>1.9999999999999996</v>
      </c>
      <c r="BK104">
        <v>0</v>
      </c>
      <c r="BL104">
        <v>0</v>
      </c>
      <c r="BM104">
        <v>0</v>
      </c>
      <c r="BN104">
        <v>0</v>
      </c>
      <c r="BO104" s="2">
        <v>5.9999999999999982</v>
      </c>
      <c r="BP104" s="11">
        <v>0.3333333333333332</v>
      </c>
      <c r="BQ104" s="11">
        <v>0.16666666666666663</v>
      </c>
      <c r="BR104" s="11">
        <v>0</v>
      </c>
      <c r="BS104" s="11">
        <v>0</v>
      </c>
      <c r="BT104" s="11">
        <v>0</v>
      </c>
      <c r="BU104" s="11">
        <v>0</v>
      </c>
      <c r="BV104" s="10">
        <f t="shared" si="12"/>
        <v>8.3333333333333301E-2</v>
      </c>
      <c r="BW104">
        <v>0</v>
      </c>
      <c r="BX104">
        <v>4.9999999999999991</v>
      </c>
      <c r="BY104">
        <v>4.9999999999999991</v>
      </c>
      <c r="BZ104">
        <v>4.9999999999999991</v>
      </c>
      <c r="CA104">
        <v>0</v>
      </c>
      <c r="CB104">
        <v>0</v>
      </c>
      <c r="CC104">
        <v>14.999999999999996</v>
      </c>
      <c r="CD104" s="11">
        <v>0</v>
      </c>
      <c r="CE104" s="11">
        <v>0.41666666666666657</v>
      </c>
      <c r="CF104" s="11">
        <v>0.41666666666666657</v>
      </c>
      <c r="CG104" s="11">
        <v>0.41666666666666657</v>
      </c>
      <c r="CH104" s="11">
        <v>0</v>
      </c>
      <c r="CI104" s="11">
        <v>0</v>
      </c>
      <c r="CJ104" s="10">
        <f t="shared" si="13"/>
        <v>0.20833333333333329</v>
      </c>
      <c r="CK104" s="57">
        <f t="shared" si="7"/>
        <v>9.9358974358974339E-2</v>
      </c>
    </row>
    <row r="105" spans="1:108" x14ac:dyDescent="0.25">
      <c r="A105" s="1" t="s">
        <v>396</v>
      </c>
      <c r="B105" s="12" t="s">
        <v>433</v>
      </c>
      <c r="C105" t="s">
        <v>434</v>
      </c>
      <c r="E105" s="2"/>
      <c r="F105" s="2"/>
      <c r="G105" s="2"/>
      <c r="H105" s="2">
        <v>6.0000000000000009</v>
      </c>
      <c r="I105" s="2"/>
      <c r="J105" s="2"/>
      <c r="K105" s="2">
        <v>6.0000000000000009</v>
      </c>
      <c r="L105" s="13">
        <v>0</v>
      </c>
      <c r="M105" s="13">
        <v>0</v>
      </c>
      <c r="N105" s="13">
        <v>0</v>
      </c>
      <c r="O105" s="13">
        <v>0.50000000000000011</v>
      </c>
      <c r="P105" s="13">
        <v>0</v>
      </c>
      <c r="Q105" s="13">
        <v>0</v>
      </c>
      <c r="R105" s="13">
        <f t="shared" si="8"/>
        <v>8.3333333333333356E-2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11">
        <v>0</v>
      </c>
      <c r="AA105" s="11">
        <v>0</v>
      </c>
      <c r="AB105" s="11">
        <v>0</v>
      </c>
      <c r="AC105" s="11">
        <v>0</v>
      </c>
      <c r="AD105" s="11">
        <v>0</v>
      </c>
      <c r="AE105" s="11">
        <v>0</v>
      </c>
      <c r="AF105" s="11">
        <f t="shared" si="9"/>
        <v>0</v>
      </c>
      <c r="AG105" s="2">
        <v>0</v>
      </c>
      <c r="AH105" s="2">
        <v>0</v>
      </c>
      <c r="AI105" s="2">
        <v>5.0000000000000009</v>
      </c>
      <c r="AJ105" s="2">
        <v>0</v>
      </c>
      <c r="AK105" s="2">
        <v>0</v>
      </c>
      <c r="AL105" s="2">
        <v>0</v>
      </c>
      <c r="AM105" s="2">
        <v>5.0000000000000009</v>
      </c>
      <c r="AN105" s="11">
        <v>0</v>
      </c>
      <c r="AO105" s="11">
        <v>0</v>
      </c>
      <c r="AP105" s="11">
        <v>0.41666666666666674</v>
      </c>
      <c r="AQ105" s="11">
        <v>0</v>
      </c>
      <c r="AR105" s="11">
        <v>0</v>
      </c>
      <c r="AS105" s="11">
        <v>0</v>
      </c>
      <c r="AT105" s="11">
        <f t="shared" si="10"/>
        <v>6.9444444444444461E-2</v>
      </c>
      <c r="AU105" s="2">
        <v>0</v>
      </c>
      <c r="AV105" s="2">
        <v>0</v>
      </c>
      <c r="AW105" s="2">
        <v>0</v>
      </c>
      <c r="AX105" s="2">
        <v>0</v>
      </c>
      <c r="AY105" s="2">
        <v>0</v>
      </c>
      <c r="AZ105" s="2">
        <v>0</v>
      </c>
      <c r="BA105" s="2">
        <v>0</v>
      </c>
      <c r="BB105" s="11">
        <v>0</v>
      </c>
      <c r="BC105" s="11">
        <v>0</v>
      </c>
      <c r="BD105" s="11">
        <v>0</v>
      </c>
      <c r="BE105" s="11">
        <v>0</v>
      </c>
      <c r="BF105" s="11">
        <v>0</v>
      </c>
      <c r="BG105" s="11">
        <v>0</v>
      </c>
      <c r="BH105" s="11">
        <f t="shared" si="11"/>
        <v>0</v>
      </c>
      <c r="BI105">
        <v>0</v>
      </c>
      <c r="BJ105">
        <v>0</v>
      </c>
      <c r="BK105">
        <v>5.0000000000000009</v>
      </c>
      <c r="BL105">
        <v>0</v>
      </c>
      <c r="BM105">
        <v>0</v>
      </c>
      <c r="BN105">
        <v>0</v>
      </c>
      <c r="BO105" s="2">
        <v>5.0000000000000009</v>
      </c>
      <c r="BP105" s="11">
        <v>0</v>
      </c>
      <c r="BQ105" s="11">
        <v>0</v>
      </c>
      <c r="BR105" s="11">
        <v>0.41666666666666674</v>
      </c>
      <c r="BS105" s="11">
        <v>0</v>
      </c>
      <c r="BT105" s="11">
        <v>0</v>
      </c>
      <c r="BU105" s="11">
        <v>0</v>
      </c>
      <c r="BV105" s="11">
        <f t="shared" si="12"/>
        <v>6.9444444444444461E-2</v>
      </c>
      <c r="CD105" s="11"/>
      <c r="CE105" s="11"/>
      <c r="CF105" s="11"/>
      <c r="CG105" s="11"/>
      <c r="CH105" s="11"/>
      <c r="CI105" s="11"/>
      <c r="CJ105" s="11">
        <v>0</v>
      </c>
      <c r="CK105" s="57">
        <f t="shared" si="7"/>
        <v>3.7037037037037042E-2</v>
      </c>
    </row>
    <row r="106" spans="1:108" s="14" customFormat="1" x14ac:dyDescent="0.25">
      <c r="A106" s="1" t="s">
        <v>396</v>
      </c>
      <c r="B106" s="12" t="s">
        <v>437</v>
      </c>
      <c r="C106" t="s">
        <v>438</v>
      </c>
      <c r="D106"/>
      <c r="E106" s="2">
        <v>5.0000000000000009</v>
      </c>
      <c r="F106" s="2">
        <v>1.9999999999999996</v>
      </c>
      <c r="G106" s="2"/>
      <c r="H106" s="2"/>
      <c r="I106" s="2"/>
      <c r="J106" s="2"/>
      <c r="K106" s="2">
        <v>7</v>
      </c>
      <c r="L106" s="13">
        <v>0.41666666666666674</v>
      </c>
      <c r="M106" s="13">
        <v>0.16666666666666663</v>
      </c>
      <c r="N106" s="13">
        <v>0</v>
      </c>
      <c r="O106" s="13">
        <v>0</v>
      </c>
      <c r="P106" s="13">
        <v>0</v>
      </c>
      <c r="Q106" s="13">
        <v>0</v>
      </c>
      <c r="R106" s="9">
        <f t="shared" si="8"/>
        <v>9.7222222222222224E-2</v>
      </c>
      <c r="S106" s="2">
        <v>0</v>
      </c>
      <c r="T106" s="2">
        <v>0</v>
      </c>
      <c r="U106" s="2">
        <v>3</v>
      </c>
      <c r="V106" s="2">
        <v>0</v>
      </c>
      <c r="W106" s="2">
        <v>0</v>
      </c>
      <c r="X106" s="2">
        <v>0</v>
      </c>
      <c r="Y106" s="2">
        <v>3</v>
      </c>
      <c r="Z106" s="11">
        <v>0</v>
      </c>
      <c r="AA106" s="11">
        <v>0</v>
      </c>
      <c r="AB106" s="11">
        <v>0.25</v>
      </c>
      <c r="AC106" s="11">
        <v>0</v>
      </c>
      <c r="AD106" s="11">
        <v>0</v>
      </c>
      <c r="AE106" s="11">
        <v>0</v>
      </c>
      <c r="AF106" s="10">
        <f t="shared" si="9"/>
        <v>4.1666666666666664E-2</v>
      </c>
      <c r="AG106" s="2">
        <v>0</v>
      </c>
      <c r="AH106" s="2">
        <v>0</v>
      </c>
      <c r="AI106" s="2">
        <v>9.0000000000000018</v>
      </c>
      <c r="AJ106" s="2">
        <v>3.0000000000000004</v>
      </c>
      <c r="AK106" s="2">
        <v>1.2307692307692308</v>
      </c>
      <c r="AL106" s="2">
        <v>0</v>
      </c>
      <c r="AM106" s="2">
        <v>13.230769230769234</v>
      </c>
      <c r="AN106" s="11">
        <v>0</v>
      </c>
      <c r="AO106" s="11">
        <v>0</v>
      </c>
      <c r="AP106" s="11">
        <v>0.75000000000000011</v>
      </c>
      <c r="AQ106" s="11">
        <v>0.25000000000000006</v>
      </c>
      <c r="AR106" s="11">
        <v>0.10256410256410257</v>
      </c>
      <c r="AS106" s="11">
        <v>0</v>
      </c>
      <c r="AT106" s="10">
        <f t="shared" si="10"/>
        <v>0.1837606837606838</v>
      </c>
      <c r="AU106" s="2">
        <v>0</v>
      </c>
      <c r="AV106" s="2">
        <v>0</v>
      </c>
      <c r="AW106" s="2">
        <v>0</v>
      </c>
      <c r="AX106" s="2">
        <v>0</v>
      </c>
      <c r="AY106" s="2">
        <v>0</v>
      </c>
      <c r="AZ106" s="2">
        <v>0</v>
      </c>
      <c r="BA106" s="2">
        <v>0</v>
      </c>
      <c r="BB106" s="11">
        <v>0</v>
      </c>
      <c r="BC106" s="11">
        <v>0</v>
      </c>
      <c r="BD106" s="11">
        <v>0</v>
      </c>
      <c r="BE106" s="11">
        <v>0</v>
      </c>
      <c r="BF106" s="11">
        <v>0</v>
      </c>
      <c r="BG106" s="11">
        <v>0</v>
      </c>
      <c r="BH106" s="10">
        <f t="shared" si="11"/>
        <v>0</v>
      </c>
      <c r="BI106"/>
      <c r="BJ106"/>
      <c r="BK106"/>
      <c r="BL106"/>
      <c r="BM106"/>
      <c r="BN106"/>
      <c r="BO106" s="2"/>
      <c r="BP106" s="11"/>
      <c r="BQ106" s="11"/>
      <c r="BR106" s="11"/>
      <c r="BS106" s="11"/>
      <c r="BT106" s="11"/>
      <c r="BU106" s="11"/>
      <c r="BV106" s="10">
        <v>0</v>
      </c>
      <c r="BW106"/>
      <c r="BX106"/>
      <c r="BY106"/>
      <c r="BZ106"/>
      <c r="CA106"/>
      <c r="CB106"/>
      <c r="CC106"/>
      <c r="CD106" s="11"/>
      <c r="CE106" s="11"/>
      <c r="CF106" s="11"/>
      <c r="CG106" s="11"/>
      <c r="CH106" s="11"/>
      <c r="CI106" s="11"/>
      <c r="CJ106" s="10">
        <v>0</v>
      </c>
      <c r="CK106" s="57">
        <f t="shared" si="7"/>
        <v>5.3774928774928787E-2</v>
      </c>
    </row>
    <row r="107" spans="1:108" s="14" customFormat="1" x14ac:dyDescent="0.25">
      <c r="A107" s="1" t="s">
        <v>393</v>
      </c>
      <c r="B107" s="12" t="s">
        <v>439</v>
      </c>
      <c r="C107" t="s">
        <v>440</v>
      </c>
      <c r="D107"/>
      <c r="E107" s="2"/>
      <c r="F107" s="2"/>
      <c r="G107" s="2"/>
      <c r="H107" s="2"/>
      <c r="I107" s="2"/>
      <c r="J107" s="2">
        <v>3.0769230769230771</v>
      </c>
      <c r="K107" s="2">
        <v>3.0769230769230771</v>
      </c>
      <c r="L107" s="13">
        <v>0</v>
      </c>
      <c r="M107" s="13">
        <v>0</v>
      </c>
      <c r="N107" s="13">
        <v>0</v>
      </c>
      <c r="O107" s="13">
        <v>0</v>
      </c>
      <c r="P107" s="13">
        <v>0</v>
      </c>
      <c r="Q107" s="13">
        <v>0.25641025641025644</v>
      </c>
      <c r="R107" s="13">
        <f t="shared" si="8"/>
        <v>4.2735042735042743E-2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2.2857142857142856</v>
      </c>
      <c r="Y107" s="2">
        <v>2.2857142857142856</v>
      </c>
      <c r="Z107" s="11">
        <v>0</v>
      </c>
      <c r="AA107" s="11">
        <v>0</v>
      </c>
      <c r="AB107" s="11">
        <v>0</v>
      </c>
      <c r="AC107" s="11">
        <v>0</v>
      </c>
      <c r="AD107" s="11">
        <v>0</v>
      </c>
      <c r="AE107" s="11">
        <v>0.19047619047619047</v>
      </c>
      <c r="AF107" s="11">
        <f t="shared" si="9"/>
        <v>3.1746031746031744E-2</v>
      </c>
      <c r="AG107" s="2">
        <v>0</v>
      </c>
      <c r="AH107" s="2">
        <v>0</v>
      </c>
      <c r="AI107" s="2">
        <v>0</v>
      </c>
      <c r="AJ107" s="2">
        <v>0</v>
      </c>
      <c r="AK107" s="2">
        <v>0</v>
      </c>
      <c r="AL107" s="2">
        <v>2.4615384615384617</v>
      </c>
      <c r="AM107" s="2">
        <v>2.4615384615384617</v>
      </c>
      <c r="AN107" s="11">
        <v>0</v>
      </c>
      <c r="AO107" s="11">
        <v>0</v>
      </c>
      <c r="AP107" s="11">
        <v>0</v>
      </c>
      <c r="AQ107" s="11">
        <v>0</v>
      </c>
      <c r="AR107" s="11">
        <v>0</v>
      </c>
      <c r="AS107" s="11">
        <v>0.20512820512820515</v>
      </c>
      <c r="AT107" s="11">
        <f t="shared" si="10"/>
        <v>3.4188034188034191E-2</v>
      </c>
      <c r="AU107" s="2">
        <v>0</v>
      </c>
      <c r="AV107" s="2">
        <v>0</v>
      </c>
      <c r="AW107" s="2">
        <v>0</v>
      </c>
      <c r="AX107" s="2">
        <v>0</v>
      </c>
      <c r="AY107" s="2">
        <v>0</v>
      </c>
      <c r="AZ107" s="2">
        <v>2.8571428571428568</v>
      </c>
      <c r="BA107" s="2">
        <v>2.8571428571428568</v>
      </c>
      <c r="BB107" s="11">
        <v>0</v>
      </c>
      <c r="BC107" s="11">
        <v>0</v>
      </c>
      <c r="BD107" s="11">
        <v>0</v>
      </c>
      <c r="BE107" s="11">
        <v>0</v>
      </c>
      <c r="BF107" s="11">
        <v>0</v>
      </c>
      <c r="BG107" s="11">
        <v>0.23809523809523805</v>
      </c>
      <c r="BH107" s="11">
        <f t="shared" si="11"/>
        <v>3.9682539682539673E-2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3.0769230769230771</v>
      </c>
      <c r="BO107" s="2">
        <v>3.0769230769230771</v>
      </c>
      <c r="BP107" s="11">
        <v>0</v>
      </c>
      <c r="BQ107" s="11">
        <v>0</v>
      </c>
      <c r="BR107" s="11">
        <v>0</v>
      </c>
      <c r="BS107" s="11">
        <v>0</v>
      </c>
      <c r="BT107" s="11">
        <v>0</v>
      </c>
      <c r="BU107" s="11">
        <v>0.25641025641025644</v>
      </c>
      <c r="BV107" s="11">
        <f t="shared" si="12"/>
        <v>4.2735042735042743E-2</v>
      </c>
      <c r="BW107">
        <v>0</v>
      </c>
      <c r="BX107">
        <v>0</v>
      </c>
      <c r="BY107">
        <v>0</v>
      </c>
      <c r="BZ107">
        <v>0</v>
      </c>
      <c r="CA107">
        <v>0</v>
      </c>
      <c r="CB107">
        <v>3.4285714285714279</v>
      </c>
      <c r="CC107">
        <v>3.4285714285714279</v>
      </c>
      <c r="CD107" s="11">
        <v>0</v>
      </c>
      <c r="CE107" s="11">
        <v>0</v>
      </c>
      <c r="CF107" s="11">
        <v>0</v>
      </c>
      <c r="CG107" s="11">
        <v>0</v>
      </c>
      <c r="CH107" s="11">
        <v>0</v>
      </c>
      <c r="CI107" s="11">
        <v>0.28571428571428564</v>
      </c>
      <c r="CJ107" s="11">
        <f t="shared" si="13"/>
        <v>4.7619047619047609E-2</v>
      </c>
      <c r="CK107" s="57">
        <f t="shared" si="7"/>
        <v>3.9784289784289786E-2</v>
      </c>
    </row>
    <row r="108" spans="1:108" s="14" customFormat="1" x14ac:dyDescent="0.25">
      <c r="A108" s="1" t="s">
        <v>393</v>
      </c>
      <c r="B108" t="s">
        <v>441</v>
      </c>
      <c r="C108" t="s">
        <v>442</v>
      </c>
      <c r="D108"/>
      <c r="E108" s="2"/>
      <c r="F108" s="2"/>
      <c r="G108" s="2"/>
      <c r="H108" s="2"/>
      <c r="I108" s="2"/>
      <c r="J108" s="2"/>
      <c r="K108" s="2">
        <v>0</v>
      </c>
      <c r="L108" s="13">
        <v>0</v>
      </c>
      <c r="M108" s="13">
        <v>0</v>
      </c>
      <c r="N108" s="13">
        <v>0</v>
      </c>
      <c r="O108" s="13">
        <v>0</v>
      </c>
      <c r="P108" s="13">
        <v>0</v>
      </c>
      <c r="Q108" s="13">
        <v>0</v>
      </c>
      <c r="R108" s="9">
        <f t="shared" si="8"/>
        <v>0</v>
      </c>
      <c r="S108" s="2"/>
      <c r="T108" s="2"/>
      <c r="U108" s="2"/>
      <c r="V108" s="2"/>
      <c r="W108" s="2"/>
      <c r="X108" s="2"/>
      <c r="Y108" s="2">
        <v>0</v>
      </c>
      <c r="Z108" s="11">
        <v>0</v>
      </c>
      <c r="AA108" s="11">
        <v>0</v>
      </c>
      <c r="AB108" s="11">
        <v>0</v>
      </c>
      <c r="AC108" s="11">
        <v>0</v>
      </c>
      <c r="AD108" s="11">
        <v>0</v>
      </c>
      <c r="AE108" s="11">
        <v>0</v>
      </c>
      <c r="AF108" s="10">
        <f t="shared" si="9"/>
        <v>0</v>
      </c>
      <c r="AG108" s="2"/>
      <c r="AH108" s="2"/>
      <c r="AI108" s="2"/>
      <c r="AJ108" s="2"/>
      <c r="AK108" s="2"/>
      <c r="AL108" s="2"/>
      <c r="AM108" s="2">
        <v>0</v>
      </c>
      <c r="AN108" s="11">
        <v>0</v>
      </c>
      <c r="AO108" s="11">
        <v>0</v>
      </c>
      <c r="AP108" s="11">
        <v>0</v>
      </c>
      <c r="AQ108" s="11">
        <v>0</v>
      </c>
      <c r="AR108" s="11">
        <v>0</v>
      </c>
      <c r="AS108" s="11">
        <v>0</v>
      </c>
      <c r="AT108" s="10">
        <f t="shared" si="10"/>
        <v>0</v>
      </c>
      <c r="AU108" s="2"/>
      <c r="AV108" s="2"/>
      <c r="AW108" s="2"/>
      <c r="AX108" s="2"/>
      <c r="AY108" s="2"/>
      <c r="AZ108" s="2">
        <v>0.5714285714285714</v>
      </c>
      <c r="BA108" s="2">
        <v>0.5714285714285714</v>
      </c>
      <c r="BB108" s="11">
        <v>0</v>
      </c>
      <c r="BC108" s="11">
        <v>0</v>
      </c>
      <c r="BD108" s="11">
        <v>0</v>
      </c>
      <c r="BE108" s="11">
        <v>0</v>
      </c>
      <c r="BF108" s="11">
        <v>0</v>
      </c>
      <c r="BG108" s="11">
        <v>4.7619047619047616E-2</v>
      </c>
      <c r="BH108" s="10">
        <f t="shared" si="11"/>
        <v>7.9365079365079361E-3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0.61538461538461542</v>
      </c>
      <c r="BO108" s="2">
        <v>0.61538461538461542</v>
      </c>
      <c r="BP108" s="11">
        <v>0</v>
      </c>
      <c r="BQ108" s="11">
        <v>0</v>
      </c>
      <c r="BR108" s="11">
        <v>0</v>
      </c>
      <c r="BS108" s="11">
        <v>0</v>
      </c>
      <c r="BT108" s="11">
        <v>0</v>
      </c>
      <c r="BU108" s="11">
        <v>5.1282051282051287E-2</v>
      </c>
      <c r="BV108" s="10">
        <f t="shared" si="12"/>
        <v>8.5470085470085479E-3</v>
      </c>
      <c r="BW108"/>
      <c r="BX108"/>
      <c r="BY108"/>
      <c r="BZ108"/>
      <c r="CA108"/>
      <c r="CB108"/>
      <c r="CC108"/>
      <c r="CD108" s="11"/>
      <c r="CE108" s="11"/>
      <c r="CF108" s="11"/>
      <c r="CG108" s="11"/>
      <c r="CH108" s="11"/>
      <c r="CI108" s="11"/>
      <c r="CJ108" s="10">
        <v>0</v>
      </c>
      <c r="CK108" s="57">
        <f t="shared" si="7"/>
        <v>2.7472527472527475E-3</v>
      </c>
    </row>
    <row r="109" spans="1:108" s="14" customFormat="1" x14ac:dyDescent="0.25">
      <c r="A109" s="1" t="s">
        <v>393</v>
      </c>
      <c r="B109" s="12" t="s">
        <v>443</v>
      </c>
      <c r="C109" t="s">
        <v>444</v>
      </c>
      <c r="D109"/>
      <c r="E109" s="2"/>
      <c r="F109" s="2"/>
      <c r="G109" s="2">
        <v>0.99999999999999978</v>
      </c>
      <c r="H109" s="2"/>
      <c r="I109" s="2"/>
      <c r="J109" s="2"/>
      <c r="K109" s="2">
        <v>0.99999999999999978</v>
      </c>
      <c r="L109" s="13">
        <v>0</v>
      </c>
      <c r="M109" s="13">
        <v>0</v>
      </c>
      <c r="N109" s="13">
        <v>8.3333333333333315E-2</v>
      </c>
      <c r="O109" s="13">
        <v>0</v>
      </c>
      <c r="P109" s="13">
        <v>0</v>
      </c>
      <c r="Q109" s="13">
        <v>0</v>
      </c>
      <c r="R109" s="13">
        <f t="shared" si="8"/>
        <v>1.3888888888888886E-2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11">
        <v>0</v>
      </c>
      <c r="AA109" s="11">
        <v>0</v>
      </c>
      <c r="AB109" s="11">
        <v>0</v>
      </c>
      <c r="AC109" s="11">
        <v>0</v>
      </c>
      <c r="AD109" s="11">
        <v>0</v>
      </c>
      <c r="AE109" s="11">
        <v>0</v>
      </c>
      <c r="AF109" s="11">
        <f t="shared" si="9"/>
        <v>0</v>
      </c>
      <c r="AG109" s="2">
        <v>0.99999999999999978</v>
      </c>
      <c r="AH109" s="2">
        <v>0</v>
      </c>
      <c r="AI109" s="2">
        <v>1.9999999999999991</v>
      </c>
      <c r="AJ109" s="2">
        <v>0</v>
      </c>
      <c r="AK109" s="2">
        <v>0</v>
      </c>
      <c r="AL109" s="2">
        <v>0</v>
      </c>
      <c r="AM109" s="2">
        <v>2.9999999999999991</v>
      </c>
      <c r="AN109" s="11">
        <v>8.3333333333333315E-2</v>
      </c>
      <c r="AO109" s="11">
        <v>0</v>
      </c>
      <c r="AP109" s="11">
        <v>0.1666666666666666</v>
      </c>
      <c r="AQ109" s="11">
        <v>0</v>
      </c>
      <c r="AR109" s="11">
        <v>0</v>
      </c>
      <c r="AS109" s="11">
        <v>0</v>
      </c>
      <c r="AT109" s="11">
        <f t="shared" si="10"/>
        <v>4.166666666666665E-2</v>
      </c>
      <c r="AU109" s="2">
        <v>0</v>
      </c>
      <c r="AV109" s="2">
        <v>0.99999999999999967</v>
      </c>
      <c r="AW109" s="2">
        <v>0.99999999999999967</v>
      </c>
      <c r="AX109" s="2">
        <v>0</v>
      </c>
      <c r="AY109" s="2">
        <v>0</v>
      </c>
      <c r="AZ109" s="2">
        <v>0</v>
      </c>
      <c r="BA109" s="2">
        <v>1.9999999999999993</v>
      </c>
      <c r="BB109" s="11">
        <v>0</v>
      </c>
      <c r="BC109" s="11">
        <v>8.3333333333333301E-2</v>
      </c>
      <c r="BD109" s="11">
        <v>8.3333333333333301E-2</v>
      </c>
      <c r="BE109" s="11">
        <v>0</v>
      </c>
      <c r="BF109" s="11">
        <v>0</v>
      </c>
      <c r="BG109" s="11">
        <v>0</v>
      </c>
      <c r="BH109" s="11">
        <f t="shared" si="11"/>
        <v>2.7777777777777766E-2</v>
      </c>
      <c r="BI109"/>
      <c r="BJ109"/>
      <c r="BK109"/>
      <c r="BL109"/>
      <c r="BM109"/>
      <c r="BN109"/>
      <c r="BO109" s="2"/>
      <c r="BP109" s="11"/>
      <c r="BQ109" s="11"/>
      <c r="BR109" s="11"/>
      <c r="BS109" s="11"/>
      <c r="BT109" s="11"/>
      <c r="BU109" s="11"/>
      <c r="BV109" s="11">
        <v>0</v>
      </c>
      <c r="BW109">
        <v>0</v>
      </c>
      <c r="BX109">
        <v>0</v>
      </c>
      <c r="BY109">
        <v>3.0000000000000018</v>
      </c>
      <c r="BZ109">
        <v>0</v>
      </c>
      <c r="CA109">
        <v>0</v>
      </c>
      <c r="CB109">
        <v>0</v>
      </c>
      <c r="CC109">
        <v>3.0000000000000018</v>
      </c>
      <c r="CD109" s="11">
        <v>0</v>
      </c>
      <c r="CE109" s="11">
        <v>0</v>
      </c>
      <c r="CF109" s="11">
        <v>0.25000000000000017</v>
      </c>
      <c r="CG109" s="11">
        <v>0</v>
      </c>
      <c r="CH109" s="11">
        <v>0</v>
      </c>
      <c r="CI109" s="11">
        <v>0</v>
      </c>
      <c r="CJ109" s="11">
        <f t="shared" si="13"/>
        <v>4.1666666666666692E-2</v>
      </c>
      <c r="CK109" s="57">
        <f t="shared" si="7"/>
        <v>2.0833333333333332E-2</v>
      </c>
      <c r="CP109" t="s">
        <v>699</v>
      </c>
      <c r="CQ109" t="s">
        <v>0</v>
      </c>
      <c r="CR109" t="s">
        <v>1</v>
      </c>
      <c r="CS109" t="s">
        <v>2</v>
      </c>
      <c r="CT109" t="s">
        <v>3</v>
      </c>
      <c r="CU109" t="s">
        <v>4</v>
      </c>
      <c r="CV109" t="s">
        <v>5</v>
      </c>
      <c r="CX109" t="s">
        <v>699</v>
      </c>
      <c r="CY109" t="s">
        <v>0</v>
      </c>
      <c r="CZ109" t="s">
        <v>1</v>
      </c>
      <c r="DA109" t="s">
        <v>2</v>
      </c>
      <c r="DB109" t="s">
        <v>3</v>
      </c>
      <c r="DC109" t="s">
        <v>4</v>
      </c>
      <c r="DD109" t="s">
        <v>5</v>
      </c>
    </row>
    <row r="110" spans="1:108" s="1" customFormat="1" x14ac:dyDescent="0.25">
      <c r="A110" s="1" t="s">
        <v>393</v>
      </c>
      <c r="B110" s="12" t="s">
        <v>445</v>
      </c>
      <c r="C110" t="s">
        <v>446</v>
      </c>
      <c r="D110"/>
      <c r="E110" s="2"/>
      <c r="F110" s="2">
        <v>1.9999999999999991</v>
      </c>
      <c r="G110" s="2">
        <v>0.99999999999999978</v>
      </c>
      <c r="H110" s="2"/>
      <c r="I110" s="2"/>
      <c r="J110" s="2"/>
      <c r="K110" s="2">
        <v>2.9999999999999991</v>
      </c>
      <c r="L110" s="13">
        <v>0</v>
      </c>
      <c r="M110" s="13">
        <v>0.1666666666666666</v>
      </c>
      <c r="N110" s="13">
        <v>8.3333333333333315E-2</v>
      </c>
      <c r="O110" s="13">
        <v>0</v>
      </c>
      <c r="P110" s="13">
        <v>0</v>
      </c>
      <c r="Q110" s="13">
        <v>0</v>
      </c>
      <c r="R110" s="9">
        <f t="shared" si="8"/>
        <v>4.166666666666665E-2</v>
      </c>
      <c r="S110" s="2">
        <v>0</v>
      </c>
      <c r="T110" s="2">
        <v>0.99999999999999967</v>
      </c>
      <c r="U110" s="2">
        <v>0.99999999999999967</v>
      </c>
      <c r="V110" s="2">
        <v>1.9999999999999993</v>
      </c>
      <c r="W110" s="2">
        <v>0</v>
      </c>
      <c r="X110" s="2">
        <v>0</v>
      </c>
      <c r="Y110" s="2">
        <v>3.9999999999999987</v>
      </c>
      <c r="Z110" s="11">
        <v>0</v>
      </c>
      <c r="AA110" s="11">
        <v>8.3333333333333301E-2</v>
      </c>
      <c r="AB110" s="11">
        <v>8.3333333333333301E-2</v>
      </c>
      <c r="AC110" s="11">
        <v>0.1666666666666666</v>
      </c>
      <c r="AD110" s="11">
        <v>0</v>
      </c>
      <c r="AE110" s="11">
        <v>0</v>
      </c>
      <c r="AF110" s="10">
        <f t="shared" si="9"/>
        <v>5.5555555555555532E-2</v>
      </c>
      <c r="AG110" s="2">
        <v>0</v>
      </c>
      <c r="AH110" s="2">
        <v>0</v>
      </c>
      <c r="AI110" s="2">
        <v>0.99999999999999978</v>
      </c>
      <c r="AJ110" s="2">
        <v>0</v>
      </c>
      <c r="AK110" s="2">
        <v>0</v>
      </c>
      <c r="AL110" s="2">
        <v>0</v>
      </c>
      <c r="AM110" s="2">
        <v>0.99999999999999978</v>
      </c>
      <c r="AN110" s="11">
        <v>0</v>
      </c>
      <c r="AO110" s="11">
        <v>0</v>
      </c>
      <c r="AP110" s="11">
        <v>8.3333333333333315E-2</v>
      </c>
      <c r="AQ110" s="11">
        <v>0</v>
      </c>
      <c r="AR110" s="11">
        <v>0</v>
      </c>
      <c r="AS110" s="11">
        <v>0</v>
      </c>
      <c r="AT110" s="10">
        <f t="shared" si="10"/>
        <v>1.3888888888888886E-2</v>
      </c>
      <c r="AU110" s="2">
        <v>1.9999999999999993</v>
      </c>
      <c r="AV110" s="2">
        <v>0</v>
      </c>
      <c r="AW110" s="2">
        <v>0.99999999999999967</v>
      </c>
      <c r="AX110" s="2">
        <v>0</v>
      </c>
      <c r="AY110" s="2">
        <v>0</v>
      </c>
      <c r="AZ110" s="2">
        <v>0</v>
      </c>
      <c r="BA110" s="2">
        <v>2.9999999999999991</v>
      </c>
      <c r="BB110" s="11">
        <v>0.1666666666666666</v>
      </c>
      <c r="BC110" s="11">
        <v>0</v>
      </c>
      <c r="BD110" s="11">
        <v>8.3333333333333301E-2</v>
      </c>
      <c r="BE110" s="11">
        <v>0</v>
      </c>
      <c r="BF110" s="11">
        <v>0</v>
      </c>
      <c r="BG110" s="11">
        <v>0</v>
      </c>
      <c r="BH110" s="10">
        <f t="shared" si="11"/>
        <v>4.166666666666665E-2</v>
      </c>
      <c r="BI110">
        <v>0</v>
      </c>
      <c r="BJ110">
        <v>0.99999999999999978</v>
      </c>
      <c r="BK110">
        <v>3.0000000000000013</v>
      </c>
      <c r="BL110">
        <v>0</v>
      </c>
      <c r="BM110">
        <v>0</v>
      </c>
      <c r="BN110">
        <v>0</v>
      </c>
      <c r="BO110" s="2">
        <v>4.0000000000000009</v>
      </c>
      <c r="BP110" s="11">
        <v>0</v>
      </c>
      <c r="BQ110" s="11">
        <v>8.3333333333333315E-2</v>
      </c>
      <c r="BR110" s="11">
        <v>0.25000000000000011</v>
      </c>
      <c r="BS110" s="11">
        <v>0</v>
      </c>
      <c r="BT110" s="11">
        <v>0</v>
      </c>
      <c r="BU110" s="11">
        <v>0</v>
      </c>
      <c r="BV110" s="10">
        <f t="shared" si="12"/>
        <v>5.5555555555555573E-2</v>
      </c>
      <c r="BW110"/>
      <c r="BX110"/>
      <c r="BY110"/>
      <c r="BZ110"/>
      <c r="CA110"/>
      <c r="CB110"/>
      <c r="CC110"/>
      <c r="CD110" s="11"/>
      <c r="CE110" s="11"/>
      <c r="CF110" s="11"/>
      <c r="CG110" s="11"/>
      <c r="CH110" s="11"/>
      <c r="CI110" s="11"/>
      <c r="CJ110" s="10">
        <v>0</v>
      </c>
      <c r="CK110" s="57">
        <f t="shared" si="7"/>
        <v>3.4722222222222217E-2</v>
      </c>
      <c r="CP110" t="s">
        <v>659</v>
      </c>
      <c r="CQ110" s="11">
        <f>R111</f>
        <v>0.1075065899832255</v>
      </c>
      <c r="CR110" s="11">
        <f>AF111</f>
        <v>8.6290980566681497E-2</v>
      </c>
      <c r="CS110" s="11">
        <f>AT111</f>
        <v>8.5500039939292269E-2</v>
      </c>
      <c r="CT110" s="11">
        <f>BH111</f>
        <v>6.0052291944815296E-2</v>
      </c>
      <c r="CU110" s="11">
        <f>BV111</f>
        <v>0.11176857330703487</v>
      </c>
      <c r="CV110" s="11">
        <f>CJ111</f>
        <v>0.12775760021522733</v>
      </c>
      <c r="CX110" t="s">
        <v>659</v>
      </c>
      <c r="CY110" s="2">
        <f>K111</f>
        <v>7.740474478792235</v>
      </c>
      <c r="CZ110" s="2">
        <f>Y111</f>
        <v>6.2129506008010695</v>
      </c>
      <c r="DA110" s="2">
        <f>AM111</f>
        <v>6.1560028756290475</v>
      </c>
      <c r="DB110" s="2">
        <f>BA111</f>
        <v>4.3237650200267019</v>
      </c>
      <c r="DC110" s="2">
        <f>BO111</f>
        <v>8.0473372781065144</v>
      </c>
      <c r="DD110" s="2">
        <f>CC111</f>
        <v>9.198547215496367</v>
      </c>
    </row>
    <row r="111" spans="1:108" x14ac:dyDescent="0.25">
      <c r="A111" s="1" t="s">
        <v>659</v>
      </c>
      <c r="K111" s="2">
        <f>AVERAGE(K4:K110)</f>
        <v>7.740474478792235</v>
      </c>
      <c r="L111" s="54">
        <f>AVERAGE(L4:L110)</f>
        <v>9.7411933860531957E-2</v>
      </c>
      <c r="M111" s="54">
        <f t="shared" ref="M111:Q111" si="14">AVERAGE(M4:M110)</f>
        <v>0.1325185717709082</v>
      </c>
      <c r="N111" s="54">
        <f t="shared" si="14"/>
        <v>0.12221423436376712</v>
      </c>
      <c r="O111" s="54">
        <f t="shared" si="14"/>
        <v>9.8849748382458663E-2</v>
      </c>
      <c r="P111" s="54">
        <f t="shared" si="14"/>
        <v>0.11179007907979871</v>
      </c>
      <c r="Q111" s="54">
        <f t="shared" si="14"/>
        <v>8.2254972441888313E-2</v>
      </c>
      <c r="R111" s="11">
        <f>AVERAGE(L111:Q111)</f>
        <v>0.1075065899832255</v>
      </c>
      <c r="Y111" s="2">
        <f>AVERAGE(Y4:Y110)</f>
        <v>6.2129506008010695</v>
      </c>
      <c r="Z111" s="54">
        <f>AVERAGE(Z4:Z110)</f>
        <v>8.5336003560302631E-2</v>
      </c>
      <c r="AA111" s="54">
        <f t="shared" ref="AA111" si="15">AVERAGE(AA4:AA110)</f>
        <v>0.11064753004005344</v>
      </c>
      <c r="AB111" s="54">
        <f t="shared" ref="AB111" si="16">AVERAGE(AB4:AB110)</f>
        <v>9.0620827770360499E-2</v>
      </c>
      <c r="AC111" s="54">
        <f t="shared" ref="AC111" si="17">AVERAGE(AC4:AC110)</f>
        <v>9.4125500667556761E-2</v>
      </c>
      <c r="AD111" s="54">
        <f t="shared" ref="AD111" si="18">AVERAGE(AD4:AD110)</f>
        <v>8.105251446372938E-2</v>
      </c>
      <c r="AE111" s="54">
        <f t="shared" ref="AE111" si="19">AVERAGE(AE4:AE110)</f>
        <v>5.596350689808631E-2</v>
      </c>
      <c r="AF111" s="11">
        <f>AVERAGE(Z111:AE111)</f>
        <v>8.6290980566681497E-2</v>
      </c>
      <c r="AM111" s="2">
        <f>AVERAGE(AM4:AM110)</f>
        <v>6.1560028756290475</v>
      </c>
      <c r="AN111" s="54">
        <f>AVERAGE(AN4:AN110)</f>
        <v>7.8600527198658066E-2</v>
      </c>
      <c r="AO111" s="54">
        <f t="shared" ref="AO111" si="20">AVERAGE(AO4:AO110)</f>
        <v>9.5854301461778091E-2</v>
      </c>
      <c r="AP111" s="54">
        <f t="shared" ref="AP111" si="21">AVERAGE(AP4:AP110)</f>
        <v>9.7531751737359229E-2</v>
      </c>
      <c r="AQ111" s="54">
        <f t="shared" ref="AQ111" si="22">AVERAGE(AQ4:AQ110)</f>
        <v>8.4711238916846385E-2</v>
      </c>
      <c r="AR111" s="54">
        <f t="shared" ref="AR111" si="23">AVERAGE(AR4:AR110)</f>
        <v>8.1955427749820245E-2</v>
      </c>
      <c r="AS111" s="54">
        <f t="shared" ref="AS111" si="24">AVERAGE(AS4:AS110)</f>
        <v>7.4346992571291612E-2</v>
      </c>
      <c r="AT111" s="11">
        <f>AVERAGE(AN111:AS111)</f>
        <v>8.5500039939292269E-2</v>
      </c>
      <c r="BA111" s="2">
        <f>AVERAGE(BA4:BA110)</f>
        <v>4.3237650200267019</v>
      </c>
      <c r="BB111" s="54">
        <f>AVERAGE(BB4:BB110)</f>
        <v>5.9746328437917218E-2</v>
      </c>
      <c r="BC111" s="54">
        <f t="shared" ref="BC111" si="25">AVERAGE(BC4:BC110)</f>
        <v>8.9007565643079642E-2</v>
      </c>
      <c r="BD111" s="54">
        <f t="shared" ref="BD111" si="26">AVERAGE(BD4:BD110)</f>
        <v>5.9412550066755693E-2</v>
      </c>
      <c r="BE111" s="54">
        <f t="shared" ref="BE111" si="27">AVERAGE(BE4:BE110)</f>
        <v>4.9176680017801504E-2</v>
      </c>
      <c r="BF111" s="54">
        <f t="shared" ref="BF111" si="28">AVERAGE(BF4:BF110)</f>
        <v>6.0302625723186447E-2</v>
      </c>
      <c r="BG111" s="54">
        <f t="shared" ref="BG111" si="29">AVERAGE(BG4:BG110)</f>
        <v>4.2668001780151309E-2</v>
      </c>
      <c r="BH111" s="11">
        <f>AVERAGE(BB111:BG111)</f>
        <v>6.0052291944815296E-2</v>
      </c>
      <c r="BO111" s="2">
        <f>AVERAGE(BO4:BO110)</f>
        <v>8.0473372781065144</v>
      </c>
      <c r="BP111" s="54">
        <f>AVERAGE(BP4:BP110)</f>
        <v>0.11893491124260352</v>
      </c>
      <c r="BQ111" s="54">
        <f t="shared" ref="BQ111" si="30">AVERAGE(BQ4:BQ110)</f>
        <v>0.13086785009861934</v>
      </c>
      <c r="BR111" s="54">
        <f t="shared" ref="BR111" si="31">AVERAGE(BR4:BR110)</f>
        <v>0.13224852071005921</v>
      </c>
      <c r="BS111" s="54">
        <f t="shared" ref="BS111" si="32">AVERAGE(BS4:BS110)</f>
        <v>9.0927021696252469E-2</v>
      </c>
      <c r="BT111" s="54">
        <f t="shared" ref="BT111" si="33">AVERAGE(BT4:BT110)</f>
        <v>0.12475345167652861</v>
      </c>
      <c r="BU111" s="54">
        <f t="shared" ref="BU111" si="34">AVERAGE(BU4:BU110)</f>
        <v>7.2879684418145949E-2</v>
      </c>
      <c r="BV111" s="11">
        <f>AVERAGE(BP111:BU111)</f>
        <v>0.11176857330703487</v>
      </c>
      <c r="CC111" s="2">
        <f>AVERAGE(CC4:CC110)</f>
        <v>9.198547215496367</v>
      </c>
      <c r="CD111" s="54">
        <f>AVERAGE(CD4:CD110)</f>
        <v>0.1322639225181598</v>
      </c>
      <c r="CE111" s="54">
        <f t="shared" ref="CE111" si="35">AVERAGE(CE4:CE110)</f>
        <v>0.16061339790153353</v>
      </c>
      <c r="CF111" s="54">
        <f t="shared" ref="CF111" si="36">AVERAGE(CF4:CF110)</f>
        <v>0.16000807102502021</v>
      </c>
      <c r="CG111" s="54">
        <f t="shared" ref="CG111" si="37">AVERAGE(CG4:CG110)</f>
        <v>0.10916061339790156</v>
      </c>
      <c r="CH111" s="54">
        <f t="shared" ref="CH111" si="38">AVERAGE(CH4:CH110)</f>
        <v>0.12762308313155765</v>
      </c>
      <c r="CI111" s="54">
        <f t="shared" ref="CI111" si="39">AVERAGE(CI4:CI110)</f>
        <v>7.6876513317191267E-2</v>
      </c>
      <c r="CJ111" s="11">
        <f>AVERAGE(CD111:CI111)</f>
        <v>0.12775760021522733</v>
      </c>
      <c r="CK111" s="57">
        <f>SUM(R111+AF111+AT111+BH111+BV111+CJ111)/6</f>
        <v>9.6479345992712795E-2</v>
      </c>
      <c r="CL111" s="64">
        <f>SUM(K111+Y111+AM111+BA111+BO111+CC111)/6</f>
        <v>6.946512911475323</v>
      </c>
      <c r="CP111" t="s">
        <v>680</v>
      </c>
      <c r="CQ111" s="11">
        <f>R112</f>
        <v>0.83119658119658091</v>
      </c>
      <c r="CR111" s="11">
        <f>AF112</f>
        <v>0.75892857142857162</v>
      </c>
      <c r="CS111" s="11">
        <f>AT112</f>
        <v>0.6923076923076924</v>
      </c>
      <c r="CT111" s="11">
        <f>BH112</f>
        <v>0.59722222222222243</v>
      </c>
      <c r="CU111" s="11">
        <f>BV112</f>
        <v>0.64102564102564152</v>
      </c>
      <c r="CV111" s="11">
        <f>CJ112</f>
        <v>0.62698412698412742</v>
      </c>
      <c r="CX111" t="s">
        <v>680</v>
      </c>
      <c r="CY111" s="2">
        <f>K112</f>
        <v>47.692307692307672</v>
      </c>
      <c r="CZ111" s="2">
        <f>Y112</f>
        <v>44.428571428571438</v>
      </c>
      <c r="DA111" s="2">
        <f>AM112</f>
        <v>36.615384615384613</v>
      </c>
      <c r="DB111" s="2">
        <f>BA112</f>
        <v>31.714285714285726</v>
      </c>
      <c r="DC111" s="2">
        <f>BO112</f>
        <v>33.538461538461554</v>
      </c>
      <c r="DD111" s="2">
        <f>CC112</f>
        <v>40.571428571428605</v>
      </c>
    </row>
    <row r="112" spans="1:108" x14ac:dyDescent="0.25">
      <c r="A112" s="1" t="s">
        <v>680</v>
      </c>
      <c r="K112" s="2">
        <f>MAX(K4:K111)</f>
        <v>47.692307692307672</v>
      </c>
      <c r="L112" s="54">
        <f>MAX(L4:L111)</f>
        <v>0.98717948717948645</v>
      </c>
      <c r="M112" s="54">
        <f t="shared" ref="M112:Q112" si="40">MAX(M4:M111)</f>
        <v>0.97435897435897367</v>
      </c>
      <c r="N112" s="54">
        <f t="shared" si="40"/>
        <v>0.88461538461538425</v>
      </c>
      <c r="O112" s="54">
        <f t="shared" si="40"/>
        <v>0.89743589743589736</v>
      </c>
      <c r="P112" s="54">
        <f t="shared" si="40"/>
        <v>0.67948717948718007</v>
      </c>
      <c r="Q112" s="54">
        <f t="shared" si="40"/>
        <v>0.56410256410256399</v>
      </c>
      <c r="R112" s="11">
        <f>AVERAGE(L112:Q112)</f>
        <v>0.83119658119658091</v>
      </c>
      <c r="Y112" s="2">
        <f>MAX(Y4:Y111)</f>
        <v>44.428571428571438</v>
      </c>
      <c r="Z112" s="54">
        <f>MAX(Z4:Z111)</f>
        <v>0.83333333333333348</v>
      </c>
      <c r="AA112" s="54">
        <f t="shared" ref="AA112" si="41">MAX(AA4:AA111)</f>
        <v>0.83333333333333348</v>
      </c>
      <c r="AB112" s="54">
        <f t="shared" ref="AB112" si="42">MAX(AB4:AB111)</f>
        <v>0.84523809523809545</v>
      </c>
      <c r="AC112" s="54">
        <f t="shared" ref="AC112" si="43">MAX(AC4:AC111)</f>
        <v>0.83333333333333359</v>
      </c>
      <c r="AD112" s="54">
        <f t="shared" ref="AD112" si="44">MAX(AD4:AD111)</f>
        <v>0.70833333333333393</v>
      </c>
      <c r="AE112" s="54">
        <f t="shared" ref="AE112" si="45">MAX(AE4:AE111)</f>
        <v>0.50000000000000011</v>
      </c>
      <c r="AF112" s="11">
        <f>AVERAGE(Z112:AE112)</f>
        <v>0.75892857142857162</v>
      </c>
      <c r="AM112" s="2">
        <f>MAX(AM4:AM111)</f>
        <v>36.615384615384613</v>
      </c>
      <c r="AN112" s="54">
        <f>MAX(AN4:AN111)</f>
        <v>0.66666666666666685</v>
      </c>
      <c r="AO112" s="54">
        <f t="shared" ref="AO112" si="46">MAX(AO4:AO111)</f>
        <v>0.83333333333333337</v>
      </c>
      <c r="AP112" s="54">
        <f t="shared" ref="AP112" si="47">MAX(AP4:AP111)</f>
        <v>0.75000000000000011</v>
      </c>
      <c r="AQ112" s="54">
        <f t="shared" ref="AQ112" si="48">MAX(AQ4:AQ111)</f>
        <v>0.75000000000000011</v>
      </c>
      <c r="AR112" s="54">
        <f t="shared" ref="AR112" si="49">MAX(AR4:AR111)</f>
        <v>0.56410256410256443</v>
      </c>
      <c r="AS112" s="54">
        <f t="shared" ref="AS112" si="50">MAX(AS4:AS111)</f>
        <v>0.58974358974358976</v>
      </c>
      <c r="AT112" s="11">
        <f>AVERAGE(AN112:AS112)</f>
        <v>0.6923076923076924</v>
      </c>
      <c r="BA112" s="2">
        <f>MAX(BA4:BA111)</f>
        <v>31.714285714285726</v>
      </c>
      <c r="BB112" s="54">
        <f>MAX(BB4:BB111)</f>
        <v>0.5833333333333337</v>
      </c>
      <c r="BC112" s="54">
        <f t="shared" ref="BC112" si="51">MAX(BC4:BC111)</f>
        <v>0.749999999999999</v>
      </c>
      <c r="BD112" s="54">
        <f t="shared" ref="BD112" si="52">MAX(BD4:BD111)</f>
        <v>0.69047619047619113</v>
      </c>
      <c r="BE112" s="54">
        <f t="shared" ref="BE112" si="53">MAX(BE4:BE111)</f>
        <v>0.5833333333333337</v>
      </c>
      <c r="BF112" s="54">
        <f t="shared" ref="BF112" si="54">MAX(BF4:BF111)</f>
        <v>0.55952380952381009</v>
      </c>
      <c r="BG112" s="54">
        <f t="shared" ref="BG112" si="55">MAX(BG4:BG111)</f>
        <v>0.41666666666666669</v>
      </c>
      <c r="BH112" s="11">
        <f>AVERAGE(BB112:BG112)</f>
        <v>0.59722222222222243</v>
      </c>
      <c r="BO112" s="2">
        <f>MAX(BO4:BO111)</f>
        <v>33.538461538461554</v>
      </c>
      <c r="BP112" s="54">
        <f>MAX(BP4:BP111)</f>
        <v>0.6666666666666673</v>
      </c>
      <c r="BQ112" s="54">
        <f t="shared" ref="BQ112" si="56">MAX(BQ4:BQ111)</f>
        <v>0.83333333333333348</v>
      </c>
      <c r="BR112" s="54">
        <f t="shared" ref="BR112" si="57">MAX(BR4:BR111)</f>
        <v>0.6666666666666673</v>
      </c>
      <c r="BS112" s="54">
        <f t="shared" ref="BS112" si="58">MAX(BS4:BS111)</f>
        <v>0.6666666666666673</v>
      </c>
      <c r="BT112" s="54">
        <f t="shared" ref="BT112" si="59">MAX(BT4:BT111)</f>
        <v>0.60897435897435936</v>
      </c>
      <c r="BU112" s="54">
        <f t="shared" ref="BU112" si="60">MAX(BU4:BU111)</f>
        <v>0.40384615384615391</v>
      </c>
      <c r="BV112" s="11">
        <f>AVERAGE(BP112:BU112)</f>
        <v>0.64102564102564152</v>
      </c>
      <c r="CC112" s="2">
        <f>MAX(CC4:CC111)</f>
        <v>40.571428571428605</v>
      </c>
      <c r="CD112" s="54">
        <f>MAX(CD4:CD111)</f>
        <v>0.83333333333333348</v>
      </c>
      <c r="CE112" s="54">
        <f t="shared" ref="CE112" si="61">MAX(CE4:CE111)</f>
        <v>0.66666666666666741</v>
      </c>
      <c r="CF112" s="54">
        <f t="shared" ref="CF112" si="62">MAX(CF4:CF111)</f>
        <v>0.75000000000000033</v>
      </c>
      <c r="CG112" s="54">
        <f t="shared" ref="CG112" si="63">MAX(CG4:CG111)</f>
        <v>0.50000000000000033</v>
      </c>
      <c r="CH112" s="54">
        <f t="shared" ref="CH112" si="64">MAX(CH4:CH111)</f>
        <v>0.66666666666666741</v>
      </c>
      <c r="CI112" s="54">
        <f t="shared" ref="CI112" si="65">MAX(CI4:CI111)</f>
        <v>0.34523809523809512</v>
      </c>
      <c r="CJ112" s="11">
        <f>AVERAGE(CD112:CI112)</f>
        <v>0.62698412698412742</v>
      </c>
      <c r="CK112" s="57">
        <f>SUM(R112+AF112+AT112+BH112+BV112+CJ112)/6</f>
        <v>0.69127747252747263</v>
      </c>
      <c r="CL112" s="64">
        <f>SUM(K112+Y112+AM112+BA112+BO112+CC112)/6</f>
        <v>39.093406593406598</v>
      </c>
    </row>
    <row r="113" spans="1:94" s="77" customFormat="1" x14ac:dyDescent="0.25">
      <c r="A113" s="77" t="s">
        <v>672</v>
      </c>
      <c r="CK113" s="79"/>
    </row>
    <row r="114" spans="1:94" x14ac:dyDescent="0.25">
      <c r="A114" s="1" t="s">
        <v>19</v>
      </c>
      <c r="B114" s="6" t="s">
        <v>30</v>
      </c>
      <c r="C114" s="7" t="s">
        <v>31</v>
      </c>
      <c r="D114" s="7"/>
      <c r="E114" s="8">
        <v>3.9999999999999982</v>
      </c>
      <c r="F114" s="8">
        <v>6.1538461538461569</v>
      </c>
      <c r="G114" s="8">
        <v>1.9999999999999996</v>
      </c>
      <c r="H114" s="8"/>
      <c r="I114" s="8">
        <v>5.0769230769230766</v>
      </c>
      <c r="J114" s="8">
        <v>5.5384615384615365</v>
      </c>
      <c r="K114" s="8">
        <v>22.76923076923077</v>
      </c>
      <c r="L114" s="9">
        <v>0.3333333333333332</v>
      </c>
      <c r="M114" s="9">
        <v>0.51282051282051311</v>
      </c>
      <c r="N114" s="9">
        <v>0.16666666666666663</v>
      </c>
      <c r="O114" s="9">
        <v>0</v>
      </c>
      <c r="P114" s="9">
        <v>0.42307692307692307</v>
      </c>
      <c r="Q114" s="9">
        <v>0.4615384615384614</v>
      </c>
      <c r="R114" s="9">
        <f>AVERAGE(L114:Q114)</f>
        <v>0.31623931623931623</v>
      </c>
      <c r="S114" s="8">
        <v>6.0000000000000036</v>
      </c>
      <c r="T114" s="8">
        <v>6</v>
      </c>
      <c r="U114" s="8">
        <v>0</v>
      </c>
      <c r="V114" s="8">
        <v>10.000000000000004</v>
      </c>
      <c r="W114" s="8">
        <v>4.6428571428571423</v>
      </c>
      <c r="X114" s="8">
        <v>5.2857142857142838</v>
      </c>
      <c r="Y114" s="8">
        <v>31.928571428571434</v>
      </c>
      <c r="Z114" s="10">
        <v>0.50000000000000033</v>
      </c>
      <c r="AA114" s="10">
        <v>0.5</v>
      </c>
      <c r="AB114" s="10">
        <v>0</v>
      </c>
      <c r="AC114" s="10">
        <v>0.83333333333333359</v>
      </c>
      <c r="AD114" s="10">
        <v>0.38690476190476186</v>
      </c>
      <c r="AE114" s="10">
        <v>0.4404761904761903</v>
      </c>
      <c r="AF114" s="9">
        <f>AVERAGE(Z114:AE114)</f>
        <v>0.44345238095238099</v>
      </c>
      <c r="AG114" s="8">
        <v>8.0000000000000018</v>
      </c>
      <c r="AH114" s="8">
        <v>1.9999999999999996</v>
      </c>
      <c r="AI114" s="8">
        <v>0</v>
      </c>
      <c r="AJ114" s="8">
        <v>6.0000000000000009</v>
      </c>
      <c r="AK114" s="8">
        <v>3.3076923076923075</v>
      </c>
      <c r="AL114" s="8">
        <v>6.3076923076923075</v>
      </c>
      <c r="AM114" s="8">
        <v>25.615384615384617</v>
      </c>
      <c r="AN114" s="10">
        <v>0.66666666666666685</v>
      </c>
      <c r="AO114" s="10">
        <v>0.16666666666666663</v>
      </c>
      <c r="AP114" s="10">
        <v>0</v>
      </c>
      <c r="AQ114" s="10">
        <v>0.50000000000000011</v>
      </c>
      <c r="AR114" s="10">
        <v>0.27564102564102561</v>
      </c>
      <c r="AS114" s="10">
        <v>0.52564102564102566</v>
      </c>
      <c r="AT114" s="9">
        <f>AVERAGE(AN114:AS114)</f>
        <v>0.35576923076923078</v>
      </c>
      <c r="AU114" s="8">
        <v>0</v>
      </c>
      <c r="AV114" s="8">
        <v>3.9999999999999987</v>
      </c>
      <c r="AW114" s="8">
        <v>0</v>
      </c>
      <c r="AX114" s="8">
        <v>6</v>
      </c>
      <c r="AY114" s="8">
        <v>2.2142857142857144</v>
      </c>
      <c r="AZ114" s="8">
        <v>1.7857142857142856</v>
      </c>
      <c r="BA114" s="8">
        <v>13.999999999999996</v>
      </c>
      <c r="BB114" s="10">
        <v>0</v>
      </c>
      <c r="BC114" s="10">
        <v>0.3333333333333332</v>
      </c>
      <c r="BD114" s="10">
        <v>0</v>
      </c>
      <c r="BE114" s="10">
        <v>0.5</v>
      </c>
      <c r="BF114" s="10">
        <v>0.18452380952380953</v>
      </c>
      <c r="BG114" s="10">
        <v>0.14880952380952381</v>
      </c>
      <c r="BH114" s="9">
        <f>AVERAGE(BB114:BG114)</f>
        <v>0.19444444444444442</v>
      </c>
      <c r="BI114">
        <v>0</v>
      </c>
      <c r="BJ114">
        <v>3.9999999999999991</v>
      </c>
      <c r="BK114">
        <v>0</v>
      </c>
      <c r="BL114">
        <v>6.0000000000000009</v>
      </c>
      <c r="BM114">
        <v>0.92307692307692313</v>
      </c>
      <c r="BN114">
        <v>0.76923076923076927</v>
      </c>
      <c r="BO114" s="2">
        <v>11.692307692307693</v>
      </c>
      <c r="BP114" s="11">
        <v>0</v>
      </c>
      <c r="BQ114" s="11">
        <v>0.33333333333333326</v>
      </c>
      <c r="BR114" s="11">
        <v>0</v>
      </c>
      <c r="BS114" s="11">
        <v>0.50000000000000011</v>
      </c>
      <c r="BT114" s="11">
        <v>7.6923076923076927E-2</v>
      </c>
      <c r="BU114" s="11">
        <v>6.4102564102564111E-2</v>
      </c>
      <c r="BV114" s="9">
        <f>AVERAGE(BP114:BU114)</f>
        <v>0.1623931623931624</v>
      </c>
      <c r="BW114">
        <v>0</v>
      </c>
      <c r="BX114">
        <v>3.9999999999999987</v>
      </c>
      <c r="BY114">
        <v>0</v>
      </c>
      <c r="BZ114">
        <v>0</v>
      </c>
      <c r="CA114">
        <v>1.1428571428571428</v>
      </c>
      <c r="CB114">
        <v>0.2857142857142857</v>
      </c>
      <c r="CC114">
        <v>5.428571428571427</v>
      </c>
      <c r="CD114" s="11">
        <v>0</v>
      </c>
      <c r="CE114" s="11">
        <v>0.3333333333333332</v>
      </c>
      <c r="CF114" s="11">
        <v>0</v>
      </c>
      <c r="CG114" s="11">
        <v>0</v>
      </c>
      <c r="CH114" s="11">
        <v>9.5238095238095233E-2</v>
      </c>
      <c r="CI114" s="11">
        <v>2.3809523809523808E-2</v>
      </c>
      <c r="CJ114" s="9">
        <f>AVERAGE(CD114:CI114)</f>
        <v>7.5396825396825365E-2</v>
      </c>
      <c r="CK114" s="57">
        <f>SUM(R114+AF114+AT114+BH114+BV114+CJ114)/6</f>
        <v>0.25794922669922671</v>
      </c>
      <c r="CL114" s="64">
        <f t="shared" ref="CL114:CL147" si="66">SUM(K114+Y114+AM114+BA114+BO114+CC114)/6</f>
        <v>18.572344322344325</v>
      </c>
    </row>
    <row r="115" spans="1:94" x14ac:dyDescent="0.25">
      <c r="A115" s="1" t="s">
        <v>19</v>
      </c>
      <c r="B115" s="12" t="s">
        <v>32</v>
      </c>
      <c r="C115" t="s">
        <v>33</v>
      </c>
      <c r="E115" s="2"/>
      <c r="F115" s="2"/>
      <c r="G115" s="2"/>
      <c r="H115" s="2"/>
      <c r="I115" s="2">
        <v>2.7692307692307692</v>
      </c>
      <c r="J115" s="2"/>
      <c r="K115" s="2">
        <v>2.7692307692307692</v>
      </c>
      <c r="L115" s="13">
        <v>0</v>
      </c>
      <c r="M115" s="13">
        <v>0</v>
      </c>
      <c r="N115" s="13">
        <v>0</v>
      </c>
      <c r="O115" s="13">
        <v>0</v>
      </c>
      <c r="P115" s="13">
        <v>0.23076923076923075</v>
      </c>
      <c r="Q115" s="13">
        <v>0</v>
      </c>
      <c r="R115" s="9">
        <f>AVERAGE(L115:Q115)</f>
        <v>3.8461538461538457E-2</v>
      </c>
      <c r="S115" s="2">
        <v>0</v>
      </c>
      <c r="T115" s="2">
        <v>3.9999999999999987</v>
      </c>
      <c r="U115" s="2">
        <v>0</v>
      </c>
      <c r="V115" s="2">
        <v>0</v>
      </c>
      <c r="W115" s="2">
        <v>1.714285714285714</v>
      </c>
      <c r="X115" s="2">
        <v>0</v>
      </c>
      <c r="Y115" s="2">
        <v>5.7142857142857126</v>
      </c>
      <c r="Z115" s="11">
        <v>0</v>
      </c>
      <c r="AA115" s="11">
        <v>0.3333333333333332</v>
      </c>
      <c r="AB115" s="11">
        <v>0</v>
      </c>
      <c r="AC115" s="11">
        <v>0</v>
      </c>
      <c r="AD115" s="11">
        <v>0.14285714285714282</v>
      </c>
      <c r="AE115" s="11">
        <v>0</v>
      </c>
      <c r="AF115" s="9">
        <f>AVERAGE(Z115:AE115)</f>
        <v>7.9365079365079347E-2</v>
      </c>
      <c r="AG115" s="2">
        <v>3.0000000000000009</v>
      </c>
      <c r="AH115" s="2">
        <v>0</v>
      </c>
      <c r="AI115" s="2">
        <v>0</v>
      </c>
      <c r="AJ115" s="2">
        <v>0</v>
      </c>
      <c r="AK115" s="2">
        <v>2.4615384615384617</v>
      </c>
      <c r="AL115" s="2">
        <v>0</v>
      </c>
      <c r="AM115" s="2">
        <v>5.4615384615384626</v>
      </c>
      <c r="AN115" s="11">
        <v>0.25000000000000006</v>
      </c>
      <c r="AO115" s="11">
        <v>0</v>
      </c>
      <c r="AP115" s="11">
        <v>0</v>
      </c>
      <c r="AQ115" s="11">
        <v>0</v>
      </c>
      <c r="AR115" s="11">
        <v>0.20512820512820515</v>
      </c>
      <c r="AS115" s="11">
        <v>0</v>
      </c>
      <c r="AT115" s="9">
        <f>AVERAGE(AN115:AS115)</f>
        <v>7.5854700854700863E-2</v>
      </c>
      <c r="AU115" s="2">
        <v>4.1428571428571415</v>
      </c>
      <c r="AV115" s="2">
        <v>1.9999999999999993</v>
      </c>
      <c r="AW115" s="2">
        <v>0</v>
      </c>
      <c r="AX115" s="2">
        <v>0</v>
      </c>
      <c r="AY115" s="2">
        <v>1.1428571428571428</v>
      </c>
      <c r="AZ115" s="2">
        <v>0</v>
      </c>
      <c r="BA115" s="2">
        <v>7.2857142857142829</v>
      </c>
      <c r="BB115" s="11">
        <v>0.34523809523809512</v>
      </c>
      <c r="BC115" s="11">
        <v>0.1666666666666666</v>
      </c>
      <c r="BD115" s="11">
        <v>0</v>
      </c>
      <c r="BE115" s="11">
        <v>0</v>
      </c>
      <c r="BF115" s="11">
        <v>9.5238095238095233E-2</v>
      </c>
      <c r="BG115" s="11">
        <v>0</v>
      </c>
      <c r="BH115" s="9">
        <f>AVERAGE(BB115:BG115)</f>
        <v>0.10119047619047616</v>
      </c>
      <c r="BI115">
        <v>0</v>
      </c>
      <c r="BJ115">
        <v>0</v>
      </c>
      <c r="BK115">
        <v>0</v>
      </c>
      <c r="BL115">
        <v>0</v>
      </c>
      <c r="BM115">
        <v>1.6923076923076925</v>
      </c>
      <c r="BN115">
        <v>0</v>
      </c>
      <c r="BO115" s="2">
        <v>1.6923076923076925</v>
      </c>
      <c r="BP115" s="11">
        <v>0</v>
      </c>
      <c r="BQ115" s="11">
        <v>0</v>
      </c>
      <c r="BR115" s="11">
        <v>0</v>
      </c>
      <c r="BS115" s="11">
        <v>0</v>
      </c>
      <c r="BT115" s="11">
        <v>0.14102564102564105</v>
      </c>
      <c r="BU115" s="11">
        <v>0</v>
      </c>
      <c r="BV115" s="9">
        <f>AVERAGE(BP115:BU115)</f>
        <v>2.3504273504273508E-2</v>
      </c>
      <c r="BW115">
        <v>0</v>
      </c>
      <c r="BX115">
        <v>0</v>
      </c>
      <c r="BY115">
        <v>1.9999999999999993</v>
      </c>
      <c r="BZ115">
        <v>0.2857142857142857</v>
      </c>
      <c r="CA115">
        <v>8.0000000000000089</v>
      </c>
      <c r="CB115">
        <v>0</v>
      </c>
      <c r="CC115">
        <v>10.285714285714294</v>
      </c>
      <c r="CD115" s="11">
        <v>0</v>
      </c>
      <c r="CE115" s="11">
        <v>0</v>
      </c>
      <c r="CF115" s="11">
        <v>0.1666666666666666</v>
      </c>
      <c r="CG115" s="11">
        <v>2.3809523809523808E-2</v>
      </c>
      <c r="CH115" s="11">
        <v>0.66666666666666741</v>
      </c>
      <c r="CI115" s="11">
        <v>0</v>
      </c>
      <c r="CJ115" s="9">
        <f>AVERAGE(CD115:CI115)</f>
        <v>0.14285714285714299</v>
      </c>
      <c r="CK115" s="57">
        <f>SUM(R115+AF115+AT115+BH115+BV115+CJ115)/6</f>
        <v>7.6872201872201895E-2</v>
      </c>
      <c r="CL115" s="64">
        <f t="shared" si="66"/>
        <v>5.5347985347985356</v>
      </c>
    </row>
    <row r="116" spans="1:94" s="7" customFormat="1" x14ac:dyDescent="0.25">
      <c r="A116" s="1" t="s">
        <v>19</v>
      </c>
      <c r="B116" t="s">
        <v>34</v>
      </c>
      <c r="C116" t="s">
        <v>35</v>
      </c>
      <c r="D116"/>
      <c r="E116" s="2"/>
      <c r="F116" s="2"/>
      <c r="G116" s="2"/>
      <c r="H116" s="2"/>
      <c r="I116" s="2"/>
      <c r="J116" s="2"/>
      <c r="K116" s="2">
        <v>0</v>
      </c>
      <c r="L116" s="13">
        <v>0</v>
      </c>
      <c r="M116" s="13">
        <v>0</v>
      </c>
      <c r="N116" s="13">
        <v>0</v>
      </c>
      <c r="O116" s="13">
        <v>0</v>
      </c>
      <c r="P116" s="13">
        <v>0</v>
      </c>
      <c r="Q116" s="13">
        <v>0</v>
      </c>
      <c r="R116" s="9">
        <f>AVERAGE(L116:Q116)</f>
        <v>0</v>
      </c>
      <c r="S116" s="2"/>
      <c r="T116" s="2"/>
      <c r="U116" s="2"/>
      <c r="V116" s="2"/>
      <c r="W116" s="2"/>
      <c r="X116" s="2"/>
      <c r="Y116" s="2">
        <v>0</v>
      </c>
      <c r="Z116" s="11">
        <v>0</v>
      </c>
      <c r="AA116" s="11">
        <v>0</v>
      </c>
      <c r="AB116" s="11">
        <v>0</v>
      </c>
      <c r="AC116" s="11">
        <v>0</v>
      </c>
      <c r="AD116" s="11">
        <v>0</v>
      </c>
      <c r="AE116" s="11">
        <v>0</v>
      </c>
      <c r="AF116" s="9">
        <f>AVERAGE(Z116:AE116)</f>
        <v>0</v>
      </c>
      <c r="AG116" s="2"/>
      <c r="AH116" s="2"/>
      <c r="AI116" s="2"/>
      <c r="AJ116" s="2"/>
      <c r="AK116" s="2"/>
      <c r="AL116" s="2"/>
      <c r="AM116" s="2">
        <v>0</v>
      </c>
      <c r="AN116" s="11">
        <v>0</v>
      </c>
      <c r="AO116" s="11">
        <v>0</v>
      </c>
      <c r="AP116" s="11">
        <v>0</v>
      </c>
      <c r="AQ116" s="11">
        <v>0</v>
      </c>
      <c r="AR116" s="11">
        <v>0</v>
      </c>
      <c r="AS116" s="11">
        <v>0</v>
      </c>
      <c r="AT116" s="9">
        <f>AVERAGE(AN116:AS116)</f>
        <v>0</v>
      </c>
      <c r="AU116" s="2">
        <v>1.9999999999999993</v>
      </c>
      <c r="AV116" s="2">
        <v>7.0000000000000044</v>
      </c>
      <c r="AW116" s="2">
        <v>7.0000000000000009</v>
      </c>
      <c r="AX116" s="2">
        <v>7.0000000000000044</v>
      </c>
      <c r="AY116" s="2">
        <v>2.1428571428571423</v>
      </c>
      <c r="AZ116" s="2">
        <v>1.1428571428571428</v>
      </c>
      <c r="BA116" s="2">
        <v>26.285714285714292</v>
      </c>
      <c r="BB116" s="11">
        <v>0.1666666666666666</v>
      </c>
      <c r="BC116" s="11">
        <v>0.5833333333333337</v>
      </c>
      <c r="BD116" s="11">
        <v>0.58333333333333337</v>
      </c>
      <c r="BE116" s="11">
        <v>0.5833333333333337</v>
      </c>
      <c r="BF116" s="11">
        <v>0.17857142857142852</v>
      </c>
      <c r="BG116" s="11">
        <v>9.5238095238095233E-2</v>
      </c>
      <c r="BH116" s="9">
        <f>AVERAGE(BB116:BG116)</f>
        <v>0.36507936507936517</v>
      </c>
      <c r="BI116">
        <v>7.0000000000000036</v>
      </c>
      <c r="BJ116">
        <v>6.0000000000000027</v>
      </c>
      <c r="BK116">
        <v>6.0000000000000027</v>
      </c>
      <c r="BL116">
        <v>3.9999999999999982</v>
      </c>
      <c r="BM116">
        <v>4.615384615384615</v>
      </c>
      <c r="BN116">
        <v>3.8461538461538445</v>
      </c>
      <c r="BO116" s="2">
        <v>31.461538461538463</v>
      </c>
      <c r="BP116" s="11">
        <v>0.58333333333333359</v>
      </c>
      <c r="BQ116" s="11">
        <v>0.50000000000000022</v>
      </c>
      <c r="BR116" s="11">
        <v>0.50000000000000022</v>
      </c>
      <c r="BS116" s="11">
        <v>0.3333333333333332</v>
      </c>
      <c r="BT116" s="11">
        <v>0.38461538461538458</v>
      </c>
      <c r="BU116" s="11">
        <v>0.32051282051282037</v>
      </c>
      <c r="BV116" s="9">
        <f>AVERAGE(BP116:BU116)</f>
        <v>0.43696581196581202</v>
      </c>
      <c r="BW116">
        <v>1.9999999999999993</v>
      </c>
      <c r="BX116">
        <v>7.0000000000000044</v>
      </c>
      <c r="BY116">
        <v>1.9999999999999993</v>
      </c>
      <c r="BZ116">
        <v>6.0000000000000036</v>
      </c>
      <c r="CA116">
        <v>3.1428571428571423</v>
      </c>
      <c r="CB116">
        <v>4.1428571428571415</v>
      </c>
      <c r="CC116">
        <v>24.285714285714292</v>
      </c>
      <c r="CD116" s="11">
        <v>0.1666666666666666</v>
      </c>
      <c r="CE116" s="11">
        <v>0.5833333333333337</v>
      </c>
      <c r="CF116" s="11">
        <v>0.1666666666666666</v>
      </c>
      <c r="CG116" s="11">
        <v>0.50000000000000033</v>
      </c>
      <c r="CH116" s="11">
        <v>0.26190476190476186</v>
      </c>
      <c r="CI116" s="11">
        <v>0.34523809523809512</v>
      </c>
      <c r="CJ116" s="9">
        <f>AVERAGE(CD116:CI116)</f>
        <v>0.33730158730158744</v>
      </c>
      <c r="CK116" s="57">
        <f>SUM(R116+AF116+AT116+BH116+BV116+CJ116)/6</f>
        <v>0.18989112739112746</v>
      </c>
      <c r="CL116" s="64">
        <f t="shared" si="66"/>
        <v>13.672161172161175</v>
      </c>
    </row>
    <row r="117" spans="1:94" x14ac:dyDescent="0.25">
      <c r="A117" s="1" t="s">
        <v>19</v>
      </c>
      <c r="B117" t="s">
        <v>36</v>
      </c>
      <c r="C117" t="s">
        <v>37</v>
      </c>
      <c r="E117" s="2"/>
      <c r="F117" s="2"/>
      <c r="G117" s="2"/>
      <c r="H117" s="2"/>
      <c r="I117" s="2"/>
      <c r="J117" s="2"/>
      <c r="K117" s="2">
        <v>0</v>
      </c>
      <c r="L117" s="13">
        <v>0</v>
      </c>
      <c r="M117" s="13">
        <v>0</v>
      </c>
      <c r="N117" s="13">
        <v>0</v>
      </c>
      <c r="O117" s="13">
        <v>0</v>
      </c>
      <c r="P117" s="13">
        <v>0</v>
      </c>
      <c r="Q117" s="13">
        <v>0</v>
      </c>
      <c r="R117" s="9">
        <f>AVERAGE(L117:Q117)</f>
        <v>0</v>
      </c>
      <c r="S117" s="2"/>
      <c r="T117" s="2"/>
      <c r="U117" s="2"/>
      <c r="V117" s="2"/>
      <c r="W117" s="2"/>
      <c r="X117" s="2"/>
      <c r="Y117" s="2">
        <v>0</v>
      </c>
      <c r="Z117" s="11">
        <v>0</v>
      </c>
      <c r="AA117" s="11">
        <v>0</v>
      </c>
      <c r="AB117" s="11">
        <v>0</v>
      </c>
      <c r="AC117" s="11">
        <v>0</v>
      </c>
      <c r="AD117" s="11">
        <v>0</v>
      </c>
      <c r="AE117" s="11">
        <v>0</v>
      </c>
      <c r="AF117" s="9">
        <f>AVERAGE(Z117:AE117)</f>
        <v>0</v>
      </c>
      <c r="AG117" s="2"/>
      <c r="AH117" s="2"/>
      <c r="AI117" s="2"/>
      <c r="AJ117" s="2"/>
      <c r="AK117" s="2">
        <v>2.6923076923076921</v>
      </c>
      <c r="AL117" s="2"/>
      <c r="AM117" s="2">
        <v>2.6923076923076921</v>
      </c>
      <c r="AN117" s="11">
        <v>0</v>
      </c>
      <c r="AO117" s="11">
        <v>0</v>
      </c>
      <c r="AP117" s="11">
        <v>0</v>
      </c>
      <c r="AQ117" s="11">
        <v>0</v>
      </c>
      <c r="AR117" s="11">
        <v>0.22435897435897434</v>
      </c>
      <c r="AS117" s="11">
        <v>0</v>
      </c>
      <c r="AT117" s="9">
        <f>AVERAGE(AN117:AS117)</f>
        <v>3.7393162393162392E-2</v>
      </c>
      <c r="AU117" s="2">
        <v>0</v>
      </c>
      <c r="AV117" s="2">
        <v>0</v>
      </c>
      <c r="AW117" s="2">
        <v>0</v>
      </c>
      <c r="AX117" s="2">
        <v>0</v>
      </c>
      <c r="AY117" s="2">
        <v>0</v>
      </c>
      <c r="AZ117" s="2">
        <v>0</v>
      </c>
      <c r="BA117" s="2">
        <v>0</v>
      </c>
      <c r="BB117" s="11">
        <v>0</v>
      </c>
      <c r="BC117" s="11">
        <v>0</v>
      </c>
      <c r="BD117" s="11">
        <v>0</v>
      </c>
      <c r="BE117" s="11">
        <v>0</v>
      </c>
      <c r="BF117" s="11">
        <v>0</v>
      </c>
      <c r="BG117" s="11">
        <v>0</v>
      </c>
      <c r="BH117" s="9">
        <f>AVERAGE(BB117:BG117)</f>
        <v>0</v>
      </c>
      <c r="BI117" t="e">
        <v>#N/A</v>
      </c>
      <c r="BO117" s="2"/>
      <c r="BP117" s="11"/>
      <c r="BQ117" s="11"/>
      <c r="BR117" s="11"/>
      <c r="BS117" s="11"/>
      <c r="BT117" s="11"/>
      <c r="BU117" s="11"/>
      <c r="BV117" s="9">
        <v>0</v>
      </c>
      <c r="CD117" s="11"/>
      <c r="CE117" s="11"/>
      <c r="CF117" s="11"/>
      <c r="CG117" s="11"/>
      <c r="CH117" s="11"/>
      <c r="CI117" s="11"/>
      <c r="CJ117" s="9">
        <v>0</v>
      </c>
      <c r="CK117" s="57">
        <f>SUM(R117+AF117+AT117+BH117+BV117+CJ117)/6</f>
        <v>6.2321937321937323E-3</v>
      </c>
      <c r="CL117" s="64">
        <f t="shared" si="66"/>
        <v>0.44871794871794868</v>
      </c>
    </row>
    <row r="118" spans="1:94" x14ac:dyDescent="0.25">
      <c r="A118" s="1" t="s">
        <v>19</v>
      </c>
      <c r="B118" s="12" t="s">
        <v>38</v>
      </c>
      <c r="C118" t="s">
        <v>39</v>
      </c>
      <c r="E118" s="2"/>
      <c r="F118" s="2">
        <v>3.0769230769230784</v>
      </c>
      <c r="G118" s="2">
        <v>3.0000000000000013</v>
      </c>
      <c r="H118" s="2"/>
      <c r="I118" s="2">
        <v>4.0769230769230775</v>
      </c>
      <c r="J118" s="2"/>
      <c r="K118" s="2">
        <v>10.153846153846157</v>
      </c>
      <c r="L118" s="13">
        <v>0</v>
      </c>
      <c r="M118" s="13">
        <v>0.25641025641025655</v>
      </c>
      <c r="N118" s="13">
        <v>0.25000000000000011</v>
      </c>
      <c r="O118" s="13">
        <v>0</v>
      </c>
      <c r="P118" s="13">
        <v>0.33974358974358981</v>
      </c>
      <c r="Q118" s="13">
        <v>0</v>
      </c>
      <c r="R118" s="9">
        <f>AVERAGE(L118:Q118)</f>
        <v>0.14102564102564108</v>
      </c>
      <c r="S118" s="2">
        <v>0</v>
      </c>
      <c r="T118" s="2">
        <v>1.9999999999999993</v>
      </c>
      <c r="U118" s="2">
        <v>1.9999999999999993</v>
      </c>
      <c r="V118" s="2">
        <v>0.99999999999999967</v>
      </c>
      <c r="W118" s="2">
        <v>2.5</v>
      </c>
      <c r="X118" s="2">
        <v>0</v>
      </c>
      <c r="Y118" s="2">
        <v>7.4999999999999982</v>
      </c>
      <c r="Z118" s="11">
        <v>0</v>
      </c>
      <c r="AA118" s="11">
        <v>0.1666666666666666</v>
      </c>
      <c r="AB118" s="11">
        <v>0.1666666666666666</v>
      </c>
      <c r="AC118" s="11">
        <v>8.3333333333333301E-2</v>
      </c>
      <c r="AD118" s="11">
        <v>0.20833333333333334</v>
      </c>
      <c r="AE118" s="11">
        <v>0</v>
      </c>
      <c r="AF118" s="9">
        <f>AVERAGE(Z118:AE118)</f>
        <v>0.10416666666666664</v>
      </c>
      <c r="AG118" s="2">
        <v>0</v>
      </c>
      <c r="AH118" s="2">
        <v>0</v>
      </c>
      <c r="AI118" s="2">
        <v>1.9999999999999991</v>
      </c>
      <c r="AJ118" s="2">
        <v>1.9999999999999991</v>
      </c>
      <c r="AK118" s="2">
        <v>0.76923076923076916</v>
      </c>
      <c r="AL118" s="2">
        <v>0</v>
      </c>
      <c r="AM118" s="2">
        <v>4.7692307692307674</v>
      </c>
      <c r="AN118" s="11">
        <v>0</v>
      </c>
      <c r="AO118" s="11">
        <v>0</v>
      </c>
      <c r="AP118" s="11">
        <v>0.1666666666666666</v>
      </c>
      <c r="AQ118" s="11">
        <v>0.1666666666666666</v>
      </c>
      <c r="AR118" s="11">
        <v>6.4102564102564097E-2</v>
      </c>
      <c r="AS118" s="11">
        <v>0</v>
      </c>
      <c r="AT118" s="9">
        <f>AVERAGE(AN118:AS118)</f>
        <v>6.6239316239316212E-2</v>
      </c>
      <c r="AU118" s="2">
        <v>0</v>
      </c>
      <c r="AV118" s="2">
        <v>3.0000000000000018</v>
      </c>
      <c r="AW118" s="2">
        <v>0.99999999999999967</v>
      </c>
      <c r="AX118" s="2">
        <v>0</v>
      </c>
      <c r="AY118" s="2">
        <v>2.5</v>
      </c>
      <c r="AZ118" s="2">
        <v>0</v>
      </c>
      <c r="BA118" s="2">
        <v>6.5000000000000018</v>
      </c>
      <c r="BB118" s="11">
        <v>0</v>
      </c>
      <c r="BC118" s="11">
        <v>0.25000000000000017</v>
      </c>
      <c r="BD118" s="11">
        <v>8.3333333333333301E-2</v>
      </c>
      <c r="BE118" s="11">
        <v>0</v>
      </c>
      <c r="BF118" s="11">
        <v>0.20833333333333334</v>
      </c>
      <c r="BG118" s="11">
        <v>0</v>
      </c>
      <c r="BH118" s="9">
        <f>AVERAGE(BB118:BG118)</f>
        <v>9.0277777777777804E-2</v>
      </c>
      <c r="BI118">
        <v>0</v>
      </c>
      <c r="BJ118">
        <v>0</v>
      </c>
      <c r="BK118">
        <v>1.9999999999999991</v>
      </c>
      <c r="BL118">
        <v>1.9999999999999991</v>
      </c>
      <c r="BM118">
        <v>2.6923076923076925</v>
      </c>
      <c r="BN118">
        <v>0</v>
      </c>
      <c r="BO118" s="2">
        <v>6.6923076923076907</v>
      </c>
      <c r="BP118" s="11">
        <v>0</v>
      </c>
      <c r="BQ118" s="11">
        <v>0</v>
      </c>
      <c r="BR118" s="11">
        <v>0.1666666666666666</v>
      </c>
      <c r="BS118" s="11">
        <v>0.1666666666666666</v>
      </c>
      <c r="BT118" s="11">
        <v>0.22435897435897437</v>
      </c>
      <c r="BU118" s="11">
        <v>0</v>
      </c>
      <c r="BV118" s="9">
        <f>AVERAGE(BP118:BU118)</f>
        <v>9.2948717948717938E-2</v>
      </c>
      <c r="BW118">
        <v>0</v>
      </c>
      <c r="BX118">
        <v>3.0000000000000018</v>
      </c>
      <c r="BY118">
        <v>1.9999999999999993</v>
      </c>
      <c r="BZ118">
        <v>0</v>
      </c>
      <c r="CA118">
        <v>2.1428571428571428</v>
      </c>
      <c r="CB118">
        <v>0</v>
      </c>
      <c r="CC118">
        <v>7.1428571428571441</v>
      </c>
      <c r="CD118" s="11">
        <v>0</v>
      </c>
      <c r="CE118" s="11">
        <v>0.25000000000000017</v>
      </c>
      <c r="CF118" s="11">
        <v>0.1666666666666666</v>
      </c>
      <c r="CG118" s="11">
        <v>0</v>
      </c>
      <c r="CH118" s="11">
        <v>0.17857142857142858</v>
      </c>
      <c r="CI118" s="11">
        <v>0</v>
      </c>
      <c r="CJ118" s="9">
        <f>AVERAGE(CD118:CI118)</f>
        <v>9.9206349206349229E-2</v>
      </c>
      <c r="CK118" s="57">
        <f>SUM(R118+AF118+AT118+BH118+BV118+CJ118)/6</f>
        <v>9.8977411477411473E-2</v>
      </c>
      <c r="CL118" s="64">
        <f t="shared" si="66"/>
        <v>7.1263736263736268</v>
      </c>
    </row>
    <row r="119" spans="1:94" x14ac:dyDescent="0.25">
      <c r="A119" s="1" t="s">
        <v>19</v>
      </c>
      <c r="B119" s="12" t="s">
        <v>42</v>
      </c>
      <c r="C119" t="s">
        <v>43</v>
      </c>
      <c r="E119" s="2"/>
      <c r="F119" s="2">
        <v>1.9999999999999991</v>
      </c>
      <c r="G119" s="2">
        <v>0.99999999999999978</v>
      </c>
      <c r="H119" s="2"/>
      <c r="I119" s="2"/>
      <c r="J119" s="2">
        <v>1.2307692307692308</v>
      </c>
      <c r="K119" s="2">
        <v>4.2307692307692299</v>
      </c>
      <c r="L119" s="13">
        <v>0</v>
      </c>
      <c r="M119" s="13">
        <v>0.1666666666666666</v>
      </c>
      <c r="N119" s="13">
        <v>8.3333333333333315E-2</v>
      </c>
      <c r="O119" s="13">
        <v>0</v>
      </c>
      <c r="P119" s="13">
        <v>0</v>
      </c>
      <c r="Q119" s="13">
        <v>0.10256410256410257</v>
      </c>
      <c r="R119" s="9">
        <f>AVERAGE(L119:Q119)</f>
        <v>5.8760683760683746E-2</v>
      </c>
      <c r="S119" s="2">
        <v>0</v>
      </c>
      <c r="T119" s="2">
        <v>0</v>
      </c>
      <c r="U119" s="2">
        <v>0.99999999999999967</v>
      </c>
      <c r="V119" s="2">
        <v>0</v>
      </c>
      <c r="W119" s="2">
        <v>0</v>
      </c>
      <c r="X119" s="2">
        <v>0</v>
      </c>
      <c r="Y119" s="2">
        <v>0.99999999999999967</v>
      </c>
      <c r="Z119" s="11">
        <v>0</v>
      </c>
      <c r="AA119" s="11">
        <v>0</v>
      </c>
      <c r="AB119" s="11">
        <v>8.3333333333333301E-2</v>
      </c>
      <c r="AC119" s="11">
        <v>0</v>
      </c>
      <c r="AD119" s="11">
        <v>0</v>
      </c>
      <c r="AE119" s="11">
        <v>0</v>
      </c>
      <c r="AF119" s="9">
        <f>AVERAGE(Z119:AE119)</f>
        <v>1.3888888888888883E-2</v>
      </c>
      <c r="AG119" s="2">
        <v>0.99999999999999978</v>
      </c>
      <c r="AH119" s="2">
        <v>0.99999999999999978</v>
      </c>
      <c r="AI119" s="2">
        <v>0</v>
      </c>
      <c r="AJ119" s="2">
        <v>3.0000000000000004</v>
      </c>
      <c r="AK119" s="2">
        <v>0</v>
      </c>
      <c r="AL119" s="2">
        <v>0</v>
      </c>
      <c r="AM119" s="2">
        <v>5</v>
      </c>
      <c r="AN119" s="11">
        <v>8.3333333333333315E-2</v>
      </c>
      <c r="AO119" s="11">
        <v>8.3333333333333315E-2</v>
      </c>
      <c r="AP119" s="11">
        <v>0</v>
      </c>
      <c r="AQ119" s="11">
        <v>0.25000000000000006</v>
      </c>
      <c r="AR119" s="11">
        <v>0</v>
      </c>
      <c r="AS119" s="11">
        <v>0</v>
      </c>
      <c r="AT119" s="9">
        <f>AVERAGE(AN119:AS119)</f>
        <v>6.9444444444444448E-2</v>
      </c>
      <c r="AU119" s="2">
        <v>0.99999999999999967</v>
      </c>
      <c r="AV119" s="2">
        <v>0</v>
      </c>
      <c r="AW119" s="2">
        <v>0</v>
      </c>
      <c r="AX119" s="2">
        <v>0</v>
      </c>
      <c r="AY119" s="2">
        <v>2.1428571428571428</v>
      </c>
      <c r="AZ119" s="2">
        <v>0</v>
      </c>
      <c r="BA119" s="2">
        <v>3.1428571428571423</v>
      </c>
      <c r="BB119" s="11">
        <v>8.3333333333333301E-2</v>
      </c>
      <c r="BC119" s="11">
        <v>0</v>
      </c>
      <c r="BD119" s="11">
        <v>0</v>
      </c>
      <c r="BE119" s="11">
        <v>0</v>
      </c>
      <c r="BF119" s="11">
        <v>0.17857142857142858</v>
      </c>
      <c r="BG119" s="11">
        <v>0</v>
      </c>
      <c r="BH119" s="9">
        <f>AVERAGE(BB119:BG119)</f>
        <v>4.3650793650793641E-2</v>
      </c>
      <c r="BI119">
        <v>1.9999999999999991</v>
      </c>
      <c r="BJ119">
        <v>0</v>
      </c>
      <c r="BK119">
        <v>0</v>
      </c>
      <c r="BL119">
        <v>0</v>
      </c>
      <c r="BM119">
        <v>1.9230769230769231</v>
      </c>
      <c r="BN119">
        <v>0.76923076923076927</v>
      </c>
      <c r="BO119" s="2">
        <v>4.6923076923076916</v>
      </c>
      <c r="BP119" s="11">
        <v>0.1666666666666666</v>
      </c>
      <c r="BQ119" s="11">
        <v>0</v>
      </c>
      <c r="BR119" s="11">
        <v>0</v>
      </c>
      <c r="BS119" s="11">
        <v>0</v>
      </c>
      <c r="BT119" s="11">
        <v>0.16025641025641027</v>
      </c>
      <c r="BU119" s="11">
        <v>6.4102564102564111E-2</v>
      </c>
      <c r="BV119" s="9">
        <f>AVERAGE(BP119:BU119)</f>
        <v>6.5170940170940161E-2</v>
      </c>
      <c r="BW119">
        <v>0.99999999999999967</v>
      </c>
      <c r="BX119">
        <v>0.99999999999999967</v>
      </c>
      <c r="BY119">
        <v>0.99999999999999967</v>
      </c>
      <c r="BZ119">
        <v>0</v>
      </c>
      <c r="CA119">
        <v>1.7857142857142858</v>
      </c>
      <c r="CB119">
        <v>0</v>
      </c>
      <c r="CC119">
        <v>4.7857142857142847</v>
      </c>
      <c r="CD119" s="11">
        <v>8.3333333333333301E-2</v>
      </c>
      <c r="CE119" s="11">
        <v>8.3333333333333301E-2</v>
      </c>
      <c r="CF119" s="11">
        <v>8.3333333333333301E-2</v>
      </c>
      <c r="CG119" s="11">
        <v>0</v>
      </c>
      <c r="CH119" s="11">
        <v>0.14880952380952381</v>
      </c>
      <c r="CI119" s="11">
        <v>0</v>
      </c>
      <c r="CJ119" s="9">
        <f>AVERAGE(CD119:CI119)</f>
        <v>6.6468253968253954E-2</v>
      </c>
      <c r="CK119" s="57">
        <f>SUM(R119+AF119+AT119+BH119+BV119+CJ119)/6</f>
        <v>5.2897334147334142E-2</v>
      </c>
      <c r="CL119" s="64">
        <f t="shared" si="66"/>
        <v>3.8086080586080584</v>
      </c>
    </row>
    <row r="120" spans="1:94" s="7" customFormat="1" x14ac:dyDescent="0.25">
      <c r="A120" s="1" t="s">
        <v>19</v>
      </c>
      <c r="B120" s="12" t="s">
        <v>46</v>
      </c>
      <c r="C120" t="s">
        <v>47</v>
      </c>
      <c r="D120"/>
      <c r="E120" s="2">
        <v>8.1538461538461604</v>
      </c>
      <c r="F120" s="2">
        <v>8.0000000000000018</v>
      </c>
      <c r="G120" s="2">
        <v>8.461538461538467</v>
      </c>
      <c r="H120" s="2">
        <v>6.3076923076923093</v>
      </c>
      <c r="I120" s="2">
        <v>6.4615384615384626</v>
      </c>
      <c r="J120" s="2">
        <v>6.7692307692307683</v>
      </c>
      <c r="K120" s="2">
        <v>44.153846153846168</v>
      </c>
      <c r="L120" s="13">
        <v>0.67948717948718007</v>
      </c>
      <c r="M120" s="13">
        <v>0.66666666666666685</v>
      </c>
      <c r="N120" s="13">
        <v>0.70512820512820562</v>
      </c>
      <c r="O120" s="13">
        <v>0.52564102564102577</v>
      </c>
      <c r="P120" s="13">
        <v>0.53846153846153855</v>
      </c>
      <c r="Q120" s="13">
        <v>0.56410256410256399</v>
      </c>
      <c r="R120" s="9">
        <f>AVERAGE(L120:Q120)</f>
        <v>0.6132478632478634</v>
      </c>
      <c r="S120" s="2">
        <v>6</v>
      </c>
      <c r="T120" s="2">
        <v>6</v>
      </c>
      <c r="U120" s="2">
        <v>10.142857142857146</v>
      </c>
      <c r="V120" s="2">
        <v>7.0000000000000044</v>
      </c>
      <c r="W120" s="2">
        <v>6.4285714285714279</v>
      </c>
      <c r="X120" s="2">
        <v>5.642857142857145</v>
      </c>
      <c r="Y120" s="2">
        <v>41.214285714285722</v>
      </c>
      <c r="Z120" s="11">
        <v>0.5</v>
      </c>
      <c r="AA120" s="11">
        <v>0.5</v>
      </c>
      <c r="AB120" s="11">
        <v>0.84523809523809545</v>
      </c>
      <c r="AC120" s="11">
        <v>0.5833333333333337</v>
      </c>
      <c r="AD120" s="11">
        <v>0.5357142857142857</v>
      </c>
      <c r="AE120" s="11">
        <v>0.4702380952380954</v>
      </c>
      <c r="AF120" s="9">
        <f>AVERAGE(Z120:AE120)</f>
        <v>0.572420634920635</v>
      </c>
      <c r="AG120" s="2">
        <v>6.0000000000000027</v>
      </c>
      <c r="AH120" s="2">
        <v>8.0000000000000018</v>
      </c>
      <c r="AI120" s="2">
        <v>6.0000000000000027</v>
      </c>
      <c r="AJ120" s="2">
        <v>3.9999999999999982</v>
      </c>
      <c r="AK120" s="2">
        <v>6.3076923076923084</v>
      </c>
      <c r="AL120" s="2">
        <v>5.2307692307692308</v>
      </c>
      <c r="AM120" s="2">
        <v>35.538461538461547</v>
      </c>
      <c r="AN120" s="11">
        <v>0.50000000000000022</v>
      </c>
      <c r="AO120" s="11">
        <v>0.66666666666666685</v>
      </c>
      <c r="AP120" s="11">
        <v>0.50000000000000022</v>
      </c>
      <c r="AQ120" s="11">
        <v>0.3333333333333332</v>
      </c>
      <c r="AR120" s="11">
        <v>0.52564102564102566</v>
      </c>
      <c r="AS120" s="11">
        <v>0.4358974358974359</v>
      </c>
      <c r="AT120" s="9">
        <f>AVERAGE(AN120:AS120)</f>
        <v>0.49358974358974361</v>
      </c>
      <c r="AU120" s="2">
        <v>0</v>
      </c>
      <c r="AV120" s="2">
        <v>0</v>
      </c>
      <c r="AW120" s="2">
        <v>0</v>
      </c>
      <c r="AX120" s="2">
        <v>0</v>
      </c>
      <c r="AY120" s="2">
        <v>0</v>
      </c>
      <c r="AZ120" s="2">
        <v>0</v>
      </c>
      <c r="BA120" s="2">
        <v>0</v>
      </c>
      <c r="BB120" s="11">
        <v>0</v>
      </c>
      <c r="BC120" s="11">
        <v>0</v>
      </c>
      <c r="BD120" s="11">
        <v>0</v>
      </c>
      <c r="BE120" s="11">
        <v>0</v>
      </c>
      <c r="BF120" s="11">
        <v>0</v>
      </c>
      <c r="BG120" s="11">
        <v>0</v>
      </c>
      <c r="BH120" s="9">
        <f>AVERAGE(BB120:BG120)</f>
        <v>0</v>
      </c>
      <c r="BI120"/>
      <c r="BJ120"/>
      <c r="BK120"/>
      <c r="BL120"/>
      <c r="BM120"/>
      <c r="BN120"/>
      <c r="BO120" s="2"/>
      <c r="BP120" s="11"/>
      <c r="BQ120" s="11"/>
      <c r="BR120" s="11"/>
      <c r="BS120" s="11"/>
      <c r="BT120" s="11"/>
      <c r="BU120" s="11"/>
      <c r="BV120" s="9">
        <v>0</v>
      </c>
      <c r="BW120"/>
      <c r="BX120"/>
      <c r="BY120"/>
      <c r="BZ120"/>
      <c r="CA120"/>
      <c r="CB120"/>
      <c r="CC120"/>
      <c r="CD120" s="11"/>
      <c r="CE120" s="11"/>
      <c r="CF120" s="11"/>
      <c r="CG120" s="11"/>
      <c r="CH120" s="11"/>
      <c r="CI120" s="11"/>
      <c r="CJ120" s="9">
        <v>0</v>
      </c>
      <c r="CK120" s="57">
        <f>SUM(R120+AF120+AT120+BH120+BV120+CJ120)/6</f>
        <v>0.27987637362637369</v>
      </c>
      <c r="CL120" s="64">
        <f t="shared" si="66"/>
        <v>20.151098901098905</v>
      </c>
    </row>
    <row r="121" spans="1:94" x14ac:dyDescent="0.25">
      <c r="A121" s="1" t="s">
        <v>19</v>
      </c>
      <c r="B121" s="12" t="s">
        <v>48</v>
      </c>
      <c r="C121" t="s">
        <v>49</v>
      </c>
      <c r="E121" s="2"/>
      <c r="F121" s="2"/>
      <c r="G121" s="2"/>
      <c r="H121" s="2"/>
      <c r="I121" s="2">
        <v>0.30769230769230771</v>
      </c>
      <c r="J121" s="2"/>
      <c r="K121" s="2">
        <v>0.30769230769230771</v>
      </c>
      <c r="L121" s="13">
        <v>0</v>
      </c>
      <c r="M121" s="13">
        <v>0</v>
      </c>
      <c r="N121" s="13">
        <v>0</v>
      </c>
      <c r="O121" s="13">
        <v>0</v>
      </c>
      <c r="P121" s="13">
        <v>2.5641025641025644E-2</v>
      </c>
      <c r="Q121" s="13">
        <v>0</v>
      </c>
      <c r="R121" s="9">
        <f>AVERAGE(L121:Q121)</f>
        <v>4.2735042735042739E-3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11">
        <v>0</v>
      </c>
      <c r="AA121" s="11">
        <v>0</v>
      </c>
      <c r="AB121" s="11">
        <v>0</v>
      </c>
      <c r="AC121" s="11">
        <v>0</v>
      </c>
      <c r="AD121" s="11">
        <v>0</v>
      </c>
      <c r="AE121" s="11">
        <v>0</v>
      </c>
      <c r="AF121" s="9">
        <f>AVERAGE(Z121:AE121)</f>
        <v>0</v>
      </c>
      <c r="AG121" s="2">
        <v>0</v>
      </c>
      <c r="AH121" s="2">
        <v>0</v>
      </c>
      <c r="AI121" s="2">
        <v>0</v>
      </c>
      <c r="AJ121" s="2">
        <v>0</v>
      </c>
      <c r="AK121" s="2">
        <v>0</v>
      </c>
      <c r="AL121" s="2">
        <v>0</v>
      </c>
      <c r="AM121" s="2">
        <v>0</v>
      </c>
      <c r="AN121" s="11">
        <v>0</v>
      </c>
      <c r="AO121" s="11">
        <v>0</v>
      </c>
      <c r="AP121" s="11">
        <v>0</v>
      </c>
      <c r="AQ121" s="11">
        <v>0</v>
      </c>
      <c r="AR121" s="11">
        <v>0</v>
      </c>
      <c r="AS121" s="11">
        <v>0</v>
      </c>
      <c r="AT121" s="9">
        <f>AVERAGE(AN121:AS121)</f>
        <v>0</v>
      </c>
      <c r="AU121" s="2">
        <v>0</v>
      </c>
      <c r="AV121" s="2">
        <v>0</v>
      </c>
      <c r="AW121" s="2">
        <v>0</v>
      </c>
      <c r="AX121" s="2">
        <v>0</v>
      </c>
      <c r="AY121" s="2">
        <v>0</v>
      </c>
      <c r="AZ121" s="2">
        <v>0</v>
      </c>
      <c r="BA121" s="2">
        <v>0</v>
      </c>
      <c r="BB121" s="11">
        <v>0</v>
      </c>
      <c r="BC121" s="11">
        <v>0</v>
      </c>
      <c r="BD121" s="11">
        <v>0</v>
      </c>
      <c r="BE121" s="11">
        <v>0</v>
      </c>
      <c r="BF121" s="11">
        <v>0</v>
      </c>
      <c r="BG121" s="11">
        <v>0</v>
      </c>
      <c r="BH121" s="9">
        <f>AVERAGE(BB121:BG121)</f>
        <v>0</v>
      </c>
      <c r="BO121" s="2"/>
      <c r="BP121" s="11"/>
      <c r="BQ121" s="11"/>
      <c r="BR121" s="11"/>
      <c r="BS121" s="11"/>
      <c r="BT121" s="11"/>
      <c r="BU121" s="11"/>
      <c r="BV121" s="9">
        <v>0</v>
      </c>
      <c r="CD121" s="11"/>
      <c r="CE121" s="11"/>
      <c r="CF121" s="11"/>
      <c r="CG121" s="11"/>
      <c r="CH121" s="11"/>
      <c r="CI121" s="11"/>
      <c r="CJ121" s="9">
        <v>0</v>
      </c>
      <c r="CK121" s="57">
        <f>SUM(R121+AF121+AT121+BH121+BV121+CJ121)/6</f>
        <v>7.1225071225071229E-4</v>
      </c>
      <c r="CL121" s="64">
        <f t="shared" si="66"/>
        <v>5.1282051282051287E-2</v>
      </c>
    </row>
    <row r="122" spans="1:94" x14ac:dyDescent="0.25">
      <c r="A122" s="1" t="s">
        <v>19</v>
      </c>
      <c r="B122" s="12" t="s">
        <v>50</v>
      </c>
      <c r="C122" t="s">
        <v>51</v>
      </c>
      <c r="E122" s="2"/>
      <c r="F122" s="2"/>
      <c r="G122" s="2"/>
      <c r="H122" s="2"/>
      <c r="I122" s="2">
        <v>2.1538461538461542</v>
      </c>
      <c r="J122" s="2">
        <v>1.8461538461538463</v>
      </c>
      <c r="K122" s="2">
        <v>4</v>
      </c>
      <c r="L122" s="13">
        <v>0</v>
      </c>
      <c r="M122" s="13">
        <v>0</v>
      </c>
      <c r="N122" s="13">
        <v>0</v>
      </c>
      <c r="O122" s="13">
        <v>0</v>
      </c>
      <c r="P122" s="13">
        <v>0.17948717948717952</v>
      </c>
      <c r="Q122" s="13">
        <v>0.15384615384615385</v>
      </c>
      <c r="R122" s="9">
        <f>AVERAGE(L122:Q122)</f>
        <v>5.5555555555555559E-2</v>
      </c>
      <c r="S122" s="2">
        <v>0</v>
      </c>
      <c r="T122" s="2">
        <v>0</v>
      </c>
      <c r="U122" s="2">
        <v>0</v>
      </c>
      <c r="V122" s="2">
        <v>0</v>
      </c>
      <c r="W122" s="2">
        <v>1.714285714285714</v>
      </c>
      <c r="X122" s="2">
        <v>1.9999999999999996</v>
      </c>
      <c r="Y122" s="2">
        <v>3.7142857142857135</v>
      </c>
      <c r="Z122" s="11">
        <v>0</v>
      </c>
      <c r="AA122" s="11">
        <v>0</v>
      </c>
      <c r="AB122" s="11">
        <v>0</v>
      </c>
      <c r="AC122" s="11">
        <v>0</v>
      </c>
      <c r="AD122" s="11">
        <v>0.14285714285714282</v>
      </c>
      <c r="AE122" s="11">
        <v>0.16666666666666663</v>
      </c>
      <c r="AF122" s="9">
        <f>AVERAGE(Z122:AE122)</f>
        <v>5.1587301587301571E-2</v>
      </c>
      <c r="AG122" s="2">
        <v>0</v>
      </c>
      <c r="AH122" s="2">
        <v>0</v>
      </c>
      <c r="AI122" s="2">
        <v>0</v>
      </c>
      <c r="AJ122" s="2">
        <v>0</v>
      </c>
      <c r="AK122" s="2">
        <v>0</v>
      </c>
      <c r="AL122" s="2">
        <v>0</v>
      </c>
      <c r="AM122" s="2">
        <v>0</v>
      </c>
      <c r="AN122" s="11">
        <v>0</v>
      </c>
      <c r="AO122" s="11">
        <v>0</v>
      </c>
      <c r="AP122" s="11">
        <v>0</v>
      </c>
      <c r="AQ122" s="11">
        <v>0</v>
      </c>
      <c r="AR122" s="11">
        <v>0</v>
      </c>
      <c r="AS122" s="11">
        <v>0</v>
      </c>
      <c r="AT122" s="9">
        <f>AVERAGE(AN122:AS122)</f>
        <v>0</v>
      </c>
      <c r="AU122" s="2">
        <v>0</v>
      </c>
      <c r="AV122" s="2">
        <v>0</v>
      </c>
      <c r="AW122" s="2">
        <v>0</v>
      </c>
      <c r="AX122" s="2">
        <v>0</v>
      </c>
      <c r="AY122" s="2">
        <v>0</v>
      </c>
      <c r="AZ122" s="2">
        <v>2.2857142857142851</v>
      </c>
      <c r="BA122" s="2">
        <v>2.2857142857142851</v>
      </c>
      <c r="BB122" s="11">
        <v>0</v>
      </c>
      <c r="BC122" s="11">
        <v>0</v>
      </c>
      <c r="BD122" s="11">
        <v>0</v>
      </c>
      <c r="BE122" s="11">
        <v>0</v>
      </c>
      <c r="BF122" s="11">
        <v>0</v>
      </c>
      <c r="BG122" s="11">
        <v>0.19047619047619044</v>
      </c>
      <c r="BH122" s="9">
        <f>AVERAGE(BB122:BG122)</f>
        <v>3.1746031746031737E-2</v>
      </c>
      <c r="BO122" s="2"/>
      <c r="BP122" s="11"/>
      <c r="BQ122" s="11"/>
      <c r="BR122" s="11"/>
      <c r="BS122" s="11"/>
      <c r="BT122" s="11"/>
      <c r="BU122" s="11"/>
      <c r="BV122" s="9">
        <v>0</v>
      </c>
      <c r="CD122" s="11"/>
      <c r="CE122" s="11"/>
      <c r="CF122" s="11"/>
      <c r="CG122" s="11"/>
      <c r="CH122" s="11"/>
      <c r="CI122" s="11"/>
      <c r="CJ122" s="9">
        <v>0</v>
      </c>
      <c r="CK122" s="57">
        <f>SUM(R122+AF122+AT122+BH122+BV122+CJ122)/6</f>
        <v>2.3148148148148143E-2</v>
      </c>
      <c r="CL122" s="64">
        <f t="shared" si="66"/>
        <v>1.6666666666666663</v>
      </c>
    </row>
    <row r="123" spans="1:94" s="7" customFormat="1" ht="15.75" thickBot="1" x14ac:dyDescent="0.3">
      <c r="A123" s="1" t="s">
        <v>19</v>
      </c>
      <c r="B123" s="12" t="s">
        <v>52</v>
      </c>
      <c r="C123" t="s">
        <v>53</v>
      </c>
      <c r="D123"/>
      <c r="E123" s="2">
        <v>6.3846153846153797</v>
      </c>
      <c r="F123" s="2">
        <v>4.0000000000000036</v>
      </c>
      <c r="G123" s="2">
        <v>5</v>
      </c>
      <c r="H123" s="2">
        <v>6.9999999999999929</v>
      </c>
      <c r="I123" s="2">
        <v>2.6923076923076925</v>
      </c>
      <c r="J123" s="2"/>
      <c r="K123" s="2">
        <v>25.07692307692307</v>
      </c>
      <c r="L123" s="13">
        <v>0.5320512820512816</v>
      </c>
      <c r="M123" s="13">
        <v>0.33333333333333365</v>
      </c>
      <c r="N123" s="13">
        <v>0.41666666666666669</v>
      </c>
      <c r="O123" s="13">
        <v>0.5833333333333327</v>
      </c>
      <c r="P123" s="13">
        <v>0.22435897435897437</v>
      </c>
      <c r="Q123" s="13">
        <v>0</v>
      </c>
      <c r="R123" s="9">
        <f>AVERAGE(L123:Q123)</f>
        <v>0.34829059829059816</v>
      </c>
      <c r="S123" s="2">
        <v>5.9999999999999973</v>
      </c>
      <c r="T123" s="2">
        <v>5.0000000000000009</v>
      </c>
      <c r="U123" s="2">
        <v>0</v>
      </c>
      <c r="V123" s="2">
        <v>4.0000000000000044</v>
      </c>
      <c r="W123" s="2">
        <v>1.7857142857142854</v>
      </c>
      <c r="X123" s="2">
        <v>0</v>
      </c>
      <c r="Y123" s="2">
        <v>16.785714285714288</v>
      </c>
      <c r="Z123" s="11">
        <v>0.49999999999999978</v>
      </c>
      <c r="AA123" s="11">
        <v>0.41666666666666674</v>
      </c>
      <c r="AB123" s="11">
        <v>0</v>
      </c>
      <c r="AC123" s="11">
        <v>0.3333333333333337</v>
      </c>
      <c r="AD123" s="11">
        <v>0.14880952380952378</v>
      </c>
      <c r="AE123" s="11">
        <v>0</v>
      </c>
      <c r="AF123" s="9">
        <f>AVERAGE(Z123:AE123)</f>
        <v>0.23313492063492067</v>
      </c>
      <c r="AG123" s="2">
        <v>5.0769230769230766</v>
      </c>
      <c r="AH123" s="2">
        <v>4.0000000000000036</v>
      </c>
      <c r="AI123" s="2">
        <v>0</v>
      </c>
      <c r="AJ123" s="2">
        <v>3.0000000000000013</v>
      </c>
      <c r="AK123" s="2">
        <v>4.0769230769230766</v>
      </c>
      <c r="AL123" s="2">
        <v>0</v>
      </c>
      <c r="AM123" s="2">
        <v>16.15384615384616</v>
      </c>
      <c r="AN123" s="11">
        <v>0.42307692307692307</v>
      </c>
      <c r="AO123" s="11">
        <v>0.33333333333333365</v>
      </c>
      <c r="AP123" s="11">
        <v>0</v>
      </c>
      <c r="AQ123" s="11">
        <v>0.25000000000000011</v>
      </c>
      <c r="AR123" s="11">
        <v>0.3397435897435897</v>
      </c>
      <c r="AS123" s="11">
        <v>0</v>
      </c>
      <c r="AT123" s="9">
        <f>AVERAGE(AN123:AS123)</f>
        <v>0.22435897435897442</v>
      </c>
      <c r="AU123" s="2">
        <v>5.9999999999999973</v>
      </c>
      <c r="AV123" s="2">
        <v>6.9999999999999938</v>
      </c>
      <c r="AW123" s="2">
        <v>0.99999999999999967</v>
      </c>
      <c r="AX123" s="2">
        <v>0</v>
      </c>
      <c r="AY123" s="2">
        <v>2.1428571428571423</v>
      </c>
      <c r="AZ123" s="2">
        <v>0</v>
      </c>
      <c r="BA123" s="2">
        <v>16.142857142857132</v>
      </c>
      <c r="BB123" s="11">
        <v>0.49999999999999978</v>
      </c>
      <c r="BC123" s="11">
        <v>0.58333333333333282</v>
      </c>
      <c r="BD123" s="11">
        <v>8.3333333333333301E-2</v>
      </c>
      <c r="BE123" s="11">
        <v>0</v>
      </c>
      <c r="BF123" s="11">
        <v>0.17857142857142852</v>
      </c>
      <c r="BG123" s="11">
        <v>0</v>
      </c>
      <c r="BH123" s="9">
        <f>AVERAGE(BB123:BG123)</f>
        <v>0.22420634920634908</v>
      </c>
      <c r="BI123">
        <v>5.7692307692307665</v>
      </c>
      <c r="BJ123">
        <v>5</v>
      </c>
      <c r="BK123">
        <v>3.7692307692307723</v>
      </c>
      <c r="BL123">
        <v>0</v>
      </c>
      <c r="BM123">
        <v>2.3076923076923079</v>
      </c>
      <c r="BN123">
        <v>0</v>
      </c>
      <c r="BO123" s="2">
        <v>16.846153846153847</v>
      </c>
      <c r="BP123" s="11">
        <v>0.48076923076923056</v>
      </c>
      <c r="BQ123" s="11">
        <v>0.41666666666666669</v>
      </c>
      <c r="BR123" s="11">
        <v>0.31410256410256437</v>
      </c>
      <c r="BS123" s="11">
        <v>0</v>
      </c>
      <c r="BT123" s="11">
        <v>0.19230769230769232</v>
      </c>
      <c r="BU123" s="11">
        <v>0</v>
      </c>
      <c r="BV123" s="9">
        <f>AVERAGE(BP123:BU123)</f>
        <v>0.233974358974359</v>
      </c>
      <c r="BW123">
        <v>8.0714285714285623</v>
      </c>
      <c r="BX123">
        <v>5.0000000000000009</v>
      </c>
      <c r="BY123">
        <v>4.0000000000000044</v>
      </c>
      <c r="BZ123">
        <v>0</v>
      </c>
      <c r="CA123">
        <v>3.214285714285714</v>
      </c>
      <c r="CB123">
        <v>0</v>
      </c>
      <c r="CC123">
        <v>20.285714285714281</v>
      </c>
      <c r="CD123" s="11">
        <v>0.67261904761904689</v>
      </c>
      <c r="CE123" s="11">
        <v>0.41666666666666674</v>
      </c>
      <c r="CF123" s="11">
        <v>0.3333333333333337</v>
      </c>
      <c r="CG123" s="11">
        <v>0</v>
      </c>
      <c r="CH123" s="11">
        <v>0.26785714285714285</v>
      </c>
      <c r="CI123" s="11">
        <v>0</v>
      </c>
      <c r="CJ123" s="9">
        <f>AVERAGE(CD123:CI123)</f>
        <v>0.28174603174603169</v>
      </c>
      <c r="CK123" s="57">
        <f>SUM(R123+AF123+AT123+BH123+BV123+CJ123)/6</f>
        <v>0.25761853886853886</v>
      </c>
      <c r="CL123" s="64">
        <f t="shared" si="66"/>
        <v>18.548534798534792</v>
      </c>
      <c r="CM123" s="7" t="s">
        <v>707</v>
      </c>
      <c r="CO123" s="7" t="s">
        <v>708</v>
      </c>
    </row>
    <row r="124" spans="1:94" ht="15.75" thickBot="1" x14ac:dyDescent="0.3">
      <c r="A124" s="1" t="s">
        <v>19</v>
      </c>
      <c r="B124" s="12" t="s">
        <v>54</v>
      </c>
      <c r="C124" t="s">
        <v>55</v>
      </c>
      <c r="E124" s="2"/>
      <c r="F124" s="2">
        <v>3.0000000000000013</v>
      </c>
      <c r="G124" s="2">
        <v>1.9999999999999991</v>
      </c>
      <c r="H124" s="2">
        <v>4.0000000000000036</v>
      </c>
      <c r="I124" s="2">
        <v>5.0000000000000009</v>
      </c>
      <c r="J124" s="2">
        <v>4.2307692307692317</v>
      </c>
      <c r="K124" s="2">
        <v>18.230769230769234</v>
      </c>
      <c r="L124" s="13">
        <v>0</v>
      </c>
      <c r="M124" s="13">
        <v>0.25000000000000011</v>
      </c>
      <c r="N124" s="13">
        <v>0.1666666666666666</v>
      </c>
      <c r="O124" s="13">
        <v>0.33333333333333365</v>
      </c>
      <c r="P124" s="13">
        <v>0.41666666666666674</v>
      </c>
      <c r="Q124" s="13">
        <v>0.35256410256410264</v>
      </c>
      <c r="R124" s="9">
        <f>AVERAGE(L124:Q124)</f>
        <v>0.2532051282051283</v>
      </c>
      <c r="S124" s="2">
        <v>5.9999999999999973</v>
      </c>
      <c r="T124" s="2">
        <v>5.9999999999999973</v>
      </c>
      <c r="U124" s="2">
        <v>5.9999999999999973</v>
      </c>
      <c r="V124" s="2">
        <v>3.0000000000000018</v>
      </c>
      <c r="W124" s="2">
        <v>6.4285714285714288</v>
      </c>
      <c r="X124" s="2">
        <v>0</v>
      </c>
      <c r="Y124" s="2">
        <v>27.428571428571423</v>
      </c>
      <c r="Z124" s="11">
        <v>0.49999999999999978</v>
      </c>
      <c r="AA124" s="11">
        <v>0.49999999999999978</v>
      </c>
      <c r="AB124" s="11">
        <v>0.49999999999999978</v>
      </c>
      <c r="AC124" s="11">
        <v>0.25000000000000017</v>
      </c>
      <c r="AD124" s="11">
        <v>0.5357142857142857</v>
      </c>
      <c r="AE124" s="11">
        <v>0</v>
      </c>
      <c r="AF124" s="9">
        <f>AVERAGE(Z124:AE124)</f>
        <v>0.38095238095238088</v>
      </c>
      <c r="AG124" s="2">
        <v>5.9999999999999964</v>
      </c>
      <c r="AH124" s="2">
        <v>5</v>
      </c>
      <c r="AI124" s="2">
        <v>3.0000000000000013</v>
      </c>
      <c r="AJ124" s="2">
        <v>0</v>
      </c>
      <c r="AK124" s="2">
        <v>5.384615384615385</v>
      </c>
      <c r="AL124" s="2">
        <v>0</v>
      </c>
      <c r="AM124" s="2">
        <v>19.384615384615383</v>
      </c>
      <c r="AN124" s="11">
        <v>0.49999999999999972</v>
      </c>
      <c r="AO124" s="11">
        <v>0.41666666666666669</v>
      </c>
      <c r="AP124" s="11">
        <v>0.25000000000000011</v>
      </c>
      <c r="AQ124" s="11">
        <v>0</v>
      </c>
      <c r="AR124" s="11">
        <v>0.44871794871794873</v>
      </c>
      <c r="AS124" s="11">
        <v>0</v>
      </c>
      <c r="AT124" s="9">
        <f>AVERAGE(AN124:AS124)</f>
        <v>0.26923076923076922</v>
      </c>
      <c r="AU124" s="2">
        <v>3.0000000000000018</v>
      </c>
      <c r="AV124" s="2">
        <v>8.9999999999999876</v>
      </c>
      <c r="AW124" s="2">
        <v>0</v>
      </c>
      <c r="AX124" s="2">
        <v>0</v>
      </c>
      <c r="AY124" s="2">
        <v>1.7857142857142851</v>
      </c>
      <c r="AZ124" s="2">
        <v>0</v>
      </c>
      <c r="BA124" s="2">
        <v>13.785714285714274</v>
      </c>
      <c r="BB124" s="11">
        <v>0.25000000000000017</v>
      </c>
      <c r="BC124" s="11">
        <v>0.749999999999999</v>
      </c>
      <c r="BD124" s="11">
        <v>0</v>
      </c>
      <c r="BE124" s="11">
        <v>0</v>
      </c>
      <c r="BF124" s="11">
        <v>0.14880952380952375</v>
      </c>
      <c r="BG124" s="11">
        <v>0</v>
      </c>
      <c r="BH124" s="9">
        <f>AVERAGE(BB124:BG124)</f>
        <v>0.19146825396825382</v>
      </c>
      <c r="BI124">
        <v>4.0000000000000036</v>
      </c>
      <c r="BJ124">
        <v>7.7692307692307594</v>
      </c>
      <c r="BK124">
        <v>0</v>
      </c>
      <c r="BL124">
        <v>0</v>
      </c>
      <c r="BM124">
        <v>3.0769230769230771</v>
      </c>
      <c r="BN124">
        <v>0</v>
      </c>
      <c r="BO124" s="2">
        <v>14.84615384615384</v>
      </c>
      <c r="BP124" s="11">
        <v>0.33333333333333365</v>
      </c>
      <c r="BQ124" s="11">
        <v>0.64743589743589658</v>
      </c>
      <c r="BR124" s="11">
        <v>0</v>
      </c>
      <c r="BS124" s="11">
        <v>0</v>
      </c>
      <c r="BT124" s="11">
        <v>0.25641025641025644</v>
      </c>
      <c r="BU124" s="11">
        <v>0</v>
      </c>
      <c r="BV124" s="9">
        <f>AVERAGE(BP124:BU124)</f>
        <v>0.2061965811965811</v>
      </c>
      <c r="BW124">
        <v>1.9999999999999993</v>
      </c>
      <c r="BX124">
        <v>7.9999999999999902</v>
      </c>
      <c r="BY124">
        <v>1.9999999999999993</v>
      </c>
      <c r="BZ124">
        <v>0</v>
      </c>
      <c r="CA124">
        <v>2.8571428571428568</v>
      </c>
      <c r="CB124">
        <v>0</v>
      </c>
      <c r="CC124">
        <v>14.857142857142847</v>
      </c>
      <c r="CD124" s="11">
        <v>0.1666666666666666</v>
      </c>
      <c r="CE124" s="11">
        <v>0.66666666666666585</v>
      </c>
      <c r="CF124" s="11">
        <v>0.1666666666666666</v>
      </c>
      <c r="CG124" s="11">
        <v>0</v>
      </c>
      <c r="CH124" s="11">
        <v>0.23809523809523805</v>
      </c>
      <c r="CI124" s="11">
        <v>0</v>
      </c>
      <c r="CJ124" s="9">
        <f>AVERAGE(CD124:CI124)</f>
        <v>0.2063492063492062</v>
      </c>
      <c r="CK124" s="57">
        <f>SUM(R124+AF124+AT124+BH124+BV124+CJ124)/6</f>
        <v>0.25123371998371991</v>
      </c>
      <c r="CL124" s="64">
        <f t="shared" si="66"/>
        <v>18.088827838827836</v>
      </c>
      <c r="CM124" s="88">
        <v>6.1999999999999998E-3</v>
      </c>
      <c r="CN124" s="90">
        <v>0.44</v>
      </c>
      <c r="CO124" s="92">
        <v>0.25790000000000002</v>
      </c>
      <c r="CP124" s="93">
        <v>18.57</v>
      </c>
    </row>
    <row r="125" spans="1:94" ht="15.75" thickBot="1" x14ac:dyDescent="0.3">
      <c r="A125" s="1" t="s">
        <v>19</v>
      </c>
      <c r="B125" s="12" t="s">
        <v>56</v>
      </c>
      <c r="C125" t="s">
        <v>57</v>
      </c>
      <c r="E125" s="2"/>
      <c r="F125" s="2">
        <v>1.9999999999999991</v>
      </c>
      <c r="G125" s="2"/>
      <c r="H125" s="2"/>
      <c r="I125" s="2"/>
      <c r="J125" s="2"/>
      <c r="K125" s="2">
        <v>1.9999999999999991</v>
      </c>
      <c r="L125" s="13">
        <v>0</v>
      </c>
      <c r="M125" s="13">
        <v>0.1666666666666666</v>
      </c>
      <c r="N125" s="13">
        <v>0</v>
      </c>
      <c r="O125" s="13">
        <v>0</v>
      </c>
      <c r="P125" s="13">
        <v>0</v>
      </c>
      <c r="Q125" s="13">
        <v>0</v>
      </c>
      <c r="R125" s="9">
        <f>AVERAGE(L125:Q125)</f>
        <v>2.7777777777777766E-2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11">
        <v>0</v>
      </c>
      <c r="AA125" s="11">
        <v>0</v>
      </c>
      <c r="AB125" s="11">
        <v>0</v>
      </c>
      <c r="AC125" s="11">
        <v>0</v>
      </c>
      <c r="AD125" s="11">
        <v>0</v>
      </c>
      <c r="AE125" s="11">
        <v>0</v>
      </c>
      <c r="AF125" s="9">
        <f>AVERAGE(Z125:AE125)</f>
        <v>0</v>
      </c>
      <c r="AG125" s="2">
        <v>0</v>
      </c>
      <c r="AH125" s="2">
        <v>0</v>
      </c>
      <c r="AI125" s="2">
        <v>0</v>
      </c>
      <c r="AJ125" s="2">
        <v>0</v>
      </c>
      <c r="AK125" s="2">
        <v>0.76923076923076927</v>
      </c>
      <c r="AL125" s="2">
        <v>0</v>
      </c>
      <c r="AM125" s="2">
        <v>0.76923076923076927</v>
      </c>
      <c r="AN125" s="11">
        <v>0</v>
      </c>
      <c r="AO125" s="11">
        <v>0</v>
      </c>
      <c r="AP125" s="11">
        <v>0</v>
      </c>
      <c r="AQ125" s="11">
        <v>0</v>
      </c>
      <c r="AR125" s="11">
        <v>6.4102564102564111E-2</v>
      </c>
      <c r="AS125" s="11">
        <v>0</v>
      </c>
      <c r="AT125" s="9">
        <f>AVERAGE(AN125:AS125)</f>
        <v>1.0683760683760686E-2</v>
      </c>
      <c r="AU125" s="2">
        <v>0</v>
      </c>
      <c r="AV125" s="2">
        <v>0</v>
      </c>
      <c r="AW125" s="2">
        <v>0</v>
      </c>
      <c r="AX125" s="2">
        <v>0</v>
      </c>
      <c r="AY125" s="2">
        <v>0</v>
      </c>
      <c r="AZ125" s="2">
        <v>0</v>
      </c>
      <c r="BA125" s="2">
        <v>0</v>
      </c>
      <c r="BB125" s="11">
        <v>0</v>
      </c>
      <c r="BC125" s="11">
        <v>0</v>
      </c>
      <c r="BD125" s="11">
        <v>0</v>
      </c>
      <c r="BE125" s="11">
        <v>0</v>
      </c>
      <c r="BF125" s="11">
        <v>0</v>
      </c>
      <c r="BG125" s="11">
        <v>0</v>
      </c>
      <c r="BH125" s="9">
        <f>AVERAGE(BB125:BG125)</f>
        <v>0</v>
      </c>
      <c r="BO125" s="2"/>
      <c r="BP125" s="11"/>
      <c r="BQ125" s="11"/>
      <c r="BR125" s="11"/>
      <c r="BS125" s="11"/>
      <c r="BT125" s="11"/>
      <c r="BU125" s="11"/>
      <c r="BV125" s="9">
        <v>0</v>
      </c>
      <c r="CD125" s="11"/>
      <c r="CE125" s="11"/>
      <c r="CF125" s="11"/>
      <c r="CG125" s="11"/>
      <c r="CH125" s="11"/>
      <c r="CI125" s="11"/>
      <c r="CJ125" s="9">
        <v>0</v>
      </c>
      <c r="CK125" s="57">
        <f>SUM(R125+AF125+AT125+BH125+BV125+CJ125)/6</f>
        <v>6.4102564102564083E-3</v>
      </c>
      <c r="CL125" s="64">
        <f t="shared" si="66"/>
        <v>0.4615384615384614</v>
      </c>
      <c r="CM125" s="89">
        <v>6.9999999999999999E-4</v>
      </c>
      <c r="CN125" s="91">
        <v>0.05</v>
      </c>
      <c r="CO125" s="89">
        <v>7.6899999999999996E-2</v>
      </c>
      <c r="CP125" s="94">
        <v>5.53</v>
      </c>
    </row>
    <row r="126" spans="1:94" ht="15.75" thickBot="1" x14ac:dyDescent="0.3">
      <c r="A126" s="1" t="s">
        <v>19</v>
      </c>
      <c r="B126" s="12" t="s">
        <v>58</v>
      </c>
      <c r="C126" t="s">
        <v>59</v>
      </c>
      <c r="E126" s="2"/>
      <c r="F126" s="2"/>
      <c r="G126" s="2"/>
      <c r="H126" s="2"/>
      <c r="I126" s="2">
        <v>1.3076923076923077</v>
      </c>
      <c r="J126" s="2">
        <v>1.7692307692307692</v>
      </c>
      <c r="K126" s="2">
        <v>3.0769230769230766</v>
      </c>
      <c r="L126" s="13">
        <v>0</v>
      </c>
      <c r="M126" s="13">
        <v>0</v>
      </c>
      <c r="N126" s="13">
        <v>0</v>
      </c>
      <c r="O126" s="13">
        <v>0</v>
      </c>
      <c r="P126" s="13">
        <v>0.10897435897435898</v>
      </c>
      <c r="Q126" s="13">
        <v>0.14743589743589744</v>
      </c>
      <c r="R126" s="9">
        <f>AVERAGE(L126:Q126)</f>
        <v>4.2735042735042729E-2</v>
      </c>
      <c r="S126" s="2">
        <v>0</v>
      </c>
      <c r="T126" s="2">
        <v>0</v>
      </c>
      <c r="U126" s="2">
        <v>0</v>
      </c>
      <c r="V126" s="2">
        <v>0</v>
      </c>
      <c r="W126" s="2">
        <v>0.2857142857142857</v>
      </c>
      <c r="X126" s="2">
        <v>0.5714285714285714</v>
      </c>
      <c r="Y126" s="2">
        <v>0.8571428571428571</v>
      </c>
      <c r="Z126" s="11">
        <v>0</v>
      </c>
      <c r="AA126" s="11">
        <v>0</v>
      </c>
      <c r="AB126" s="11">
        <v>0</v>
      </c>
      <c r="AC126" s="11">
        <v>0</v>
      </c>
      <c r="AD126" s="11">
        <v>2.3809523809523808E-2</v>
      </c>
      <c r="AE126" s="11">
        <v>4.7619047619047616E-2</v>
      </c>
      <c r="AF126" s="9">
        <f>AVERAGE(Z126:AE126)</f>
        <v>1.1904761904761904E-2</v>
      </c>
      <c r="AG126" s="2">
        <v>0</v>
      </c>
      <c r="AH126" s="2">
        <v>0</v>
      </c>
      <c r="AI126" s="2">
        <v>0</v>
      </c>
      <c r="AJ126" s="2">
        <v>0</v>
      </c>
      <c r="AK126" s="2">
        <v>0</v>
      </c>
      <c r="AL126" s="2">
        <v>0.92307692307692313</v>
      </c>
      <c r="AM126" s="2">
        <v>0.92307692307692313</v>
      </c>
      <c r="AN126" s="11">
        <v>0</v>
      </c>
      <c r="AO126" s="11">
        <v>0</v>
      </c>
      <c r="AP126" s="11">
        <v>0</v>
      </c>
      <c r="AQ126" s="11">
        <v>0</v>
      </c>
      <c r="AR126" s="11">
        <v>0</v>
      </c>
      <c r="AS126" s="11">
        <v>7.6923076923076927E-2</v>
      </c>
      <c r="AT126" s="9">
        <f>AVERAGE(AN126:AS126)</f>
        <v>1.2820512820512822E-2</v>
      </c>
      <c r="AU126" s="2">
        <v>0</v>
      </c>
      <c r="AV126" s="2">
        <v>0</v>
      </c>
      <c r="AW126" s="2">
        <v>0</v>
      </c>
      <c r="AX126" s="2">
        <v>0</v>
      </c>
      <c r="AY126" s="2">
        <v>0</v>
      </c>
      <c r="AZ126" s="2">
        <v>0</v>
      </c>
      <c r="BA126" s="2">
        <v>0</v>
      </c>
      <c r="BB126" s="11">
        <v>0</v>
      </c>
      <c r="BC126" s="11">
        <v>0</v>
      </c>
      <c r="BD126" s="11">
        <v>0</v>
      </c>
      <c r="BE126" s="11">
        <v>0</v>
      </c>
      <c r="BF126" s="11">
        <v>0</v>
      </c>
      <c r="BG126" s="11">
        <v>0</v>
      </c>
      <c r="BH126" s="9">
        <f>AVERAGE(BB126:BG126)</f>
        <v>0</v>
      </c>
      <c r="BI126">
        <v>0</v>
      </c>
      <c r="BJ126">
        <v>0</v>
      </c>
      <c r="BK126">
        <v>0</v>
      </c>
      <c r="BL126">
        <v>0</v>
      </c>
      <c r="BM126">
        <v>0.30769230769230771</v>
      </c>
      <c r="BN126">
        <v>0.30769230769230771</v>
      </c>
      <c r="BO126" s="2">
        <v>0.61538461538461542</v>
      </c>
      <c r="BP126" s="11">
        <v>0</v>
      </c>
      <c r="BQ126" s="11">
        <v>0</v>
      </c>
      <c r="BR126" s="11">
        <v>0</v>
      </c>
      <c r="BS126" s="11">
        <v>0</v>
      </c>
      <c r="BT126" s="11">
        <v>2.5641025641025644E-2</v>
      </c>
      <c r="BU126" s="11">
        <v>2.5641025641025644E-2</v>
      </c>
      <c r="BV126" s="9">
        <f>AVERAGE(BP126:BU126)</f>
        <v>8.5470085470085479E-3</v>
      </c>
      <c r="CD126" s="11"/>
      <c r="CE126" s="11"/>
      <c r="CF126" s="11"/>
      <c r="CG126" s="11"/>
      <c r="CH126" s="11"/>
      <c r="CI126" s="11"/>
      <c r="CJ126" s="9">
        <v>0</v>
      </c>
      <c r="CK126" s="57">
        <f>SUM(R126+AF126+AT126+BH126+BV126+CJ126)/6</f>
        <v>1.2667887667887666E-2</v>
      </c>
      <c r="CL126" s="64">
        <f t="shared" si="66"/>
        <v>0.91208791208791207</v>
      </c>
      <c r="CM126" s="89">
        <v>2.3099999999999999E-2</v>
      </c>
      <c r="CN126" s="91">
        <v>1.66</v>
      </c>
      <c r="CO126" s="89">
        <v>0.18990000000000001</v>
      </c>
      <c r="CP126" s="94">
        <v>13.67</v>
      </c>
    </row>
    <row r="127" spans="1:94" ht="15.75" thickBot="1" x14ac:dyDescent="0.3">
      <c r="A127" s="1" t="s">
        <v>19</v>
      </c>
      <c r="B127" s="12" t="s">
        <v>60</v>
      </c>
      <c r="C127" t="s">
        <v>61</v>
      </c>
      <c r="E127" s="2">
        <v>3.2307692307692317</v>
      </c>
      <c r="F127" s="2">
        <v>2.1538461538461533</v>
      </c>
      <c r="G127" s="2">
        <v>1.9999999999999996</v>
      </c>
      <c r="H127" s="2">
        <v>4.1538461538461524</v>
      </c>
      <c r="I127" s="2">
        <v>1.9230769230769231</v>
      </c>
      <c r="J127" s="2"/>
      <c r="K127" s="2">
        <v>13.46153846153846</v>
      </c>
      <c r="L127" s="13">
        <v>0.26923076923076933</v>
      </c>
      <c r="M127" s="13">
        <v>0.17948717948717943</v>
      </c>
      <c r="N127" s="13">
        <v>0.16666666666666663</v>
      </c>
      <c r="O127" s="13">
        <v>0.34615384615384603</v>
      </c>
      <c r="P127" s="13">
        <v>0.16025641025641027</v>
      </c>
      <c r="Q127" s="13">
        <v>0</v>
      </c>
      <c r="R127" s="9">
        <f>AVERAGE(L127:Q127)</f>
        <v>0.18696581196581197</v>
      </c>
      <c r="S127" s="2">
        <v>1.9999999999999993</v>
      </c>
      <c r="T127" s="2">
        <v>6.0000000000000036</v>
      </c>
      <c r="U127" s="2">
        <v>5.0000000000000009</v>
      </c>
      <c r="V127" s="2">
        <v>3.9999999999999987</v>
      </c>
      <c r="W127" s="2">
        <v>1.9999999999999993</v>
      </c>
      <c r="X127" s="2">
        <v>0</v>
      </c>
      <c r="Y127" s="2">
        <v>19.000000000000004</v>
      </c>
      <c r="Z127" s="11">
        <v>0.1666666666666666</v>
      </c>
      <c r="AA127" s="11">
        <v>0.50000000000000033</v>
      </c>
      <c r="AB127" s="11">
        <v>0.41666666666666674</v>
      </c>
      <c r="AC127" s="11">
        <v>0.3333333333333332</v>
      </c>
      <c r="AD127" s="11">
        <v>0.1666666666666666</v>
      </c>
      <c r="AE127" s="11">
        <v>0</v>
      </c>
      <c r="AF127" s="9">
        <f>AVERAGE(Z127:AE127)</f>
        <v>0.2638888888888889</v>
      </c>
      <c r="AG127" s="2">
        <v>1.9999999999999996</v>
      </c>
      <c r="AH127" s="2">
        <v>3.9999999999999982</v>
      </c>
      <c r="AI127" s="2">
        <v>8.0000000000000071</v>
      </c>
      <c r="AJ127" s="2">
        <v>1.9999999999999996</v>
      </c>
      <c r="AK127" s="2">
        <v>1.9999999999999996</v>
      </c>
      <c r="AL127" s="2">
        <v>0</v>
      </c>
      <c r="AM127" s="2">
        <v>18.000000000000004</v>
      </c>
      <c r="AN127" s="11">
        <v>0.16666666666666663</v>
      </c>
      <c r="AO127" s="11">
        <v>0.3333333333333332</v>
      </c>
      <c r="AP127" s="11">
        <v>0.6666666666666673</v>
      </c>
      <c r="AQ127" s="11">
        <v>0.16666666666666663</v>
      </c>
      <c r="AR127" s="11">
        <v>0.16666666666666663</v>
      </c>
      <c r="AS127" s="11">
        <v>0</v>
      </c>
      <c r="AT127" s="9">
        <f>AVERAGE(AN127:AS127)</f>
        <v>0.25000000000000006</v>
      </c>
      <c r="AU127" s="2">
        <v>3.9999999999999987</v>
      </c>
      <c r="AV127" s="2">
        <v>0</v>
      </c>
      <c r="AW127" s="2">
        <v>6.0000000000000036</v>
      </c>
      <c r="AX127" s="2">
        <v>1.9999999999999993</v>
      </c>
      <c r="AY127" s="2">
        <v>1.5714285714285714</v>
      </c>
      <c r="AZ127" s="2">
        <v>0</v>
      </c>
      <c r="BA127" s="2">
        <v>13.571428571428573</v>
      </c>
      <c r="BB127" s="11">
        <v>0.3333333333333332</v>
      </c>
      <c r="BC127" s="11">
        <v>0</v>
      </c>
      <c r="BD127" s="11">
        <v>0.50000000000000033</v>
      </c>
      <c r="BE127" s="11">
        <v>0.1666666666666666</v>
      </c>
      <c r="BF127" s="11">
        <v>0.13095238095238096</v>
      </c>
      <c r="BG127" s="11">
        <v>0</v>
      </c>
      <c r="BH127" s="9">
        <f>AVERAGE(BB127:BG127)</f>
        <v>0.18849206349206349</v>
      </c>
      <c r="BI127">
        <v>3.9999999999999982</v>
      </c>
      <c r="BJ127">
        <v>10.000000000000002</v>
      </c>
      <c r="BK127">
        <v>8.0000000000000071</v>
      </c>
      <c r="BL127">
        <v>1.9999999999999996</v>
      </c>
      <c r="BM127">
        <v>0.76923076923076927</v>
      </c>
      <c r="BN127">
        <v>0</v>
      </c>
      <c r="BO127" s="2">
        <v>24.769230769230777</v>
      </c>
      <c r="BP127" s="11">
        <v>0.3333333333333332</v>
      </c>
      <c r="BQ127" s="11">
        <v>0.83333333333333348</v>
      </c>
      <c r="BR127" s="11">
        <v>0.6666666666666673</v>
      </c>
      <c r="BS127" s="11">
        <v>0.16666666666666663</v>
      </c>
      <c r="BT127" s="11">
        <v>6.4102564102564111E-2</v>
      </c>
      <c r="BU127" s="11">
        <v>0</v>
      </c>
      <c r="BV127" s="9">
        <f>AVERAGE(BP127:BU127)</f>
        <v>0.34401709401709413</v>
      </c>
      <c r="BW127">
        <v>0</v>
      </c>
      <c r="BX127">
        <v>6.0000000000000036</v>
      </c>
      <c r="BY127">
        <v>8.0000000000000071</v>
      </c>
      <c r="BZ127">
        <v>0</v>
      </c>
      <c r="CA127">
        <v>1.9999999999999993</v>
      </c>
      <c r="CB127">
        <v>0</v>
      </c>
      <c r="CC127">
        <v>16.000000000000011</v>
      </c>
      <c r="CD127" s="11">
        <v>0</v>
      </c>
      <c r="CE127" s="11">
        <v>0.50000000000000033</v>
      </c>
      <c r="CF127" s="11">
        <v>0.6666666666666673</v>
      </c>
      <c r="CG127" s="11">
        <v>0</v>
      </c>
      <c r="CH127" s="11">
        <v>0.1666666666666666</v>
      </c>
      <c r="CI127" s="11">
        <v>0</v>
      </c>
      <c r="CJ127" s="9">
        <f>AVERAGE(CD127:CI127)</f>
        <v>0.22222222222222235</v>
      </c>
      <c r="CK127" s="57">
        <f>SUM(R127+AF127+AT127+BH127+BV127+CJ127)/6</f>
        <v>0.24259768009768012</v>
      </c>
      <c r="CL127" s="64">
        <f t="shared" si="66"/>
        <v>17.467032967032971</v>
      </c>
      <c r="CM127" s="89">
        <v>6.4000000000000003E-3</v>
      </c>
      <c r="CN127" s="91">
        <v>0.46</v>
      </c>
      <c r="CO127" s="89">
        <v>9.9000000000000005E-2</v>
      </c>
      <c r="CP127" s="94">
        <v>7.12</v>
      </c>
    </row>
    <row r="128" spans="1:94" ht="15.75" thickBot="1" x14ac:dyDescent="0.3">
      <c r="A128" s="1" t="s">
        <v>19</v>
      </c>
      <c r="B128" s="12" t="s">
        <v>62</v>
      </c>
      <c r="C128" t="s">
        <v>63</v>
      </c>
      <c r="E128" s="2">
        <v>4.1538461538461524</v>
      </c>
      <c r="F128" s="2">
        <v>8.6153846153846203</v>
      </c>
      <c r="G128" s="2">
        <v>7.5384615384615428</v>
      </c>
      <c r="H128" s="2">
        <v>3.9999999999999982</v>
      </c>
      <c r="I128" s="2">
        <v>5.3846153846153859</v>
      </c>
      <c r="J128" s="2">
        <v>3.1538461538461537</v>
      </c>
      <c r="K128" s="2">
        <v>32.846153846153854</v>
      </c>
      <c r="L128" s="13">
        <v>0.34615384615384603</v>
      </c>
      <c r="M128" s="13">
        <v>0.7179487179487184</v>
      </c>
      <c r="N128" s="13">
        <v>0.62820512820512853</v>
      </c>
      <c r="O128" s="13">
        <v>0.3333333333333332</v>
      </c>
      <c r="P128" s="13">
        <v>0.44871794871794884</v>
      </c>
      <c r="Q128" s="13">
        <v>0.26282051282051283</v>
      </c>
      <c r="R128" s="9">
        <f>AVERAGE(L128:Q128)</f>
        <v>0.4561965811965813</v>
      </c>
      <c r="S128" s="2">
        <v>7.0000000000000044</v>
      </c>
      <c r="T128" s="2">
        <v>9.0000000000000036</v>
      </c>
      <c r="U128" s="2">
        <v>6.0000000000000036</v>
      </c>
      <c r="V128" s="2">
        <v>8.0000000000000089</v>
      </c>
      <c r="W128" s="2">
        <v>5.4285714285714288</v>
      </c>
      <c r="X128" s="2">
        <v>2.1428571428571423</v>
      </c>
      <c r="Y128" s="2">
        <v>37.571428571428598</v>
      </c>
      <c r="Z128" s="11">
        <v>0.5833333333333337</v>
      </c>
      <c r="AA128" s="11">
        <v>0.75000000000000033</v>
      </c>
      <c r="AB128" s="11">
        <v>0.50000000000000033</v>
      </c>
      <c r="AC128" s="11">
        <v>0.66666666666666741</v>
      </c>
      <c r="AD128" s="11">
        <v>0.45238095238095238</v>
      </c>
      <c r="AE128" s="11">
        <v>0.17857142857142852</v>
      </c>
      <c r="AF128" s="9">
        <f>AVERAGE(Z128:AE128)</f>
        <v>0.52182539682539708</v>
      </c>
      <c r="AG128" s="2">
        <v>6.0000000000000027</v>
      </c>
      <c r="AH128" s="2">
        <v>6.0000000000000027</v>
      </c>
      <c r="AI128" s="2">
        <v>8.0000000000000071</v>
      </c>
      <c r="AJ128" s="2">
        <v>6.0000000000000027</v>
      </c>
      <c r="AK128" s="2">
        <v>4.615384615384615</v>
      </c>
      <c r="AL128" s="2">
        <v>0.76923076923076927</v>
      </c>
      <c r="AM128" s="2">
        <v>31.384615384615405</v>
      </c>
      <c r="AN128" s="11">
        <v>0.50000000000000022</v>
      </c>
      <c r="AO128" s="11">
        <v>0.50000000000000022</v>
      </c>
      <c r="AP128" s="11">
        <v>0.6666666666666673</v>
      </c>
      <c r="AQ128" s="11">
        <v>0.50000000000000022</v>
      </c>
      <c r="AR128" s="11">
        <v>0.38461538461538458</v>
      </c>
      <c r="AS128" s="11">
        <v>6.4102564102564111E-2</v>
      </c>
      <c r="AT128" s="9">
        <f>AVERAGE(AN128:AS128)</f>
        <v>0.43589743589743613</v>
      </c>
      <c r="AU128" s="2">
        <v>0</v>
      </c>
      <c r="AV128" s="2">
        <v>0</v>
      </c>
      <c r="AW128" s="2">
        <v>0</v>
      </c>
      <c r="AX128" s="2">
        <v>0</v>
      </c>
      <c r="AY128" s="2">
        <v>0</v>
      </c>
      <c r="AZ128" s="2">
        <v>0</v>
      </c>
      <c r="BA128" s="2">
        <v>0</v>
      </c>
      <c r="BB128" s="11">
        <v>0</v>
      </c>
      <c r="BC128" s="11">
        <v>0</v>
      </c>
      <c r="BD128" s="11">
        <v>0</v>
      </c>
      <c r="BE128" s="11">
        <v>0</v>
      </c>
      <c r="BF128" s="11">
        <v>0</v>
      </c>
      <c r="BG128" s="11">
        <v>0</v>
      </c>
      <c r="BH128" s="9">
        <f>AVERAGE(BB128:BG128)</f>
        <v>0</v>
      </c>
      <c r="BO128" s="2"/>
      <c r="BP128" s="11"/>
      <c r="BQ128" s="11"/>
      <c r="BR128" s="11"/>
      <c r="BS128" s="11"/>
      <c r="BT128" s="11"/>
      <c r="BU128" s="11"/>
      <c r="BV128" s="9">
        <v>0</v>
      </c>
      <c r="CD128" s="11"/>
      <c r="CE128" s="11"/>
      <c r="CF128" s="11"/>
      <c r="CG128" s="11"/>
      <c r="CH128" s="11"/>
      <c r="CI128" s="11"/>
      <c r="CJ128" s="9">
        <v>0</v>
      </c>
      <c r="CK128" s="57">
        <f>SUM(R128+AF128+AT128+BH128+BV128+CJ128)/6</f>
        <v>0.23565323565323573</v>
      </c>
      <c r="CL128" s="64">
        <f t="shared" si="66"/>
        <v>16.967032967032974</v>
      </c>
      <c r="CM128" s="89">
        <v>1.2699999999999999E-2</v>
      </c>
      <c r="CN128" s="91">
        <v>0.91</v>
      </c>
      <c r="CO128" s="89">
        <v>5.2900000000000003E-2</v>
      </c>
      <c r="CP128" s="94">
        <v>3.8</v>
      </c>
    </row>
    <row r="129" spans="1:94" ht="15.75" thickBot="1" x14ac:dyDescent="0.3">
      <c r="A129" s="1" t="s">
        <v>19</v>
      </c>
      <c r="B129" s="12" t="s">
        <v>64</v>
      </c>
      <c r="C129" s="12" t="s">
        <v>64</v>
      </c>
      <c r="E129" s="2"/>
      <c r="F129" s="2"/>
      <c r="G129" s="2"/>
      <c r="H129" s="2"/>
      <c r="I129" s="2"/>
      <c r="J129" s="2"/>
      <c r="K129" s="2">
        <v>0</v>
      </c>
      <c r="L129" s="13">
        <v>0</v>
      </c>
      <c r="M129" s="13">
        <v>0</v>
      </c>
      <c r="N129" s="13">
        <v>0</v>
      </c>
      <c r="O129" s="13">
        <v>0</v>
      </c>
      <c r="P129" s="13">
        <v>0</v>
      </c>
      <c r="Q129" s="13">
        <v>0</v>
      </c>
      <c r="R129" s="9">
        <f>AVERAGE(L129:Q129)</f>
        <v>0</v>
      </c>
      <c r="S129" s="2"/>
      <c r="T129" s="2"/>
      <c r="U129" s="2"/>
      <c r="V129" s="2"/>
      <c r="W129" s="2"/>
      <c r="X129" s="2"/>
      <c r="Y129" s="2">
        <v>0</v>
      </c>
      <c r="Z129" s="11">
        <v>0</v>
      </c>
      <c r="AA129" s="11">
        <v>0</v>
      </c>
      <c r="AB129" s="11">
        <v>0</v>
      </c>
      <c r="AC129" s="11">
        <v>0</v>
      </c>
      <c r="AD129" s="11">
        <v>0</v>
      </c>
      <c r="AE129" s="11">
        <v>0</v>
      </c>
      <c r="AF129" s="9">
        <f>AVERAGE(Z129:AE129)</f>
        <v>0</v>
      </c>
      <c r="AG129" s="2"/>
      <c r="AH129" s="2"/>
      <c r="AI129" s="2"/>
      <c r="AJ129" s="2"/>
      <c r="AK129" s="2"/>
      <c r="AL129" s="2"/>
      <c r="AM129" s="2">
        <v>0</v>
      </c>
      <c r="AN129" s="11">
        <v>0</v>
      </c>
      <c r="AO129" s="11">
        <v>0</v>
      </c>
      <c r="AP129" s="11">
        <v>0</v>
      </c>
      <c r="AQ129" s="11">
        <v>0</v>
      </c>
      <c r="AR129" s="11">
        <v>0</v>
      </c>
      <c r="AS129" s="11">
        <v>0</v>
      </c>
      <c r="AT129" s="9">
        <f>AVERAGE(AN129:AS129)</f>
        <v>0</v>
      </c>
      <c r="AU129" s="2"/>
      <c r="AV129" s="2"/>
      <c r="AW129" s="2"/>
      <c r="AX129" s="2"/>
      <c r="AY129" s="2"/>
      <c r="AZ129" s="2"/>
      <c r="BA129" s="2">
        <v>0</v>
      </c>
      <c r="BB129" s="11">
        <v>0</v>
      </c>
      <c r="BC129" s="11">
        <v>0</v>
      </c>
      <c r="BD129" s="11">
        <v>0</v>
      </c>
      <c r="BE129" s="11">
        <v>0</v>
      </c>
      <c r="BF129" s="11">
        <v>0</v>
      </c>
      <c r="BG129" s="11">
        <v>0</v>
      </c>
      <c r="BH129" s="9">
        <f>AVERAGE(BB129:BG129)</f>
        <v>0</v>
      </c>
      <c r="BI129" s="2"/>
      <c r="BJ129" s="2"/>
      <c r="BK129" s="2"/>
      <c r="BL129" s="2"/>
      <c r="BM129" s="2"/>
      <c r="BN129" s="2"/>
      <c r="BO129" s="2"/>
      <c r="BP129" s="11"/>
      <c r="BQ129" s="11"/>
      <c r="BR129" s="11"/>
      <c r="BS129" s="11"/>
      <c r="BT129" s="11"/>
      <c r="BU129" s="11"/>
      <c r="BV129" s="9">
        <v>0</v>
      </c>
      <c r="BW129" s="2">
        <v>0</v>
      </c>
      <c r="BX129" s="2">
        <v>0</v>
      </c>
      <c r="BY129" s="2">
        <v>0</v>
      </c>
      <c r="BZ129" s="2">
        <v>0</v>
      </c>
      <c r="CA129" s="2">
        <v>0.7142857142857143</v>
      </c>
      <c r="CB129" s="2">
        <v>0</v>
      </c>
      <c r="CC129" s="2">
        <v>0.7142857142857143</v>
      </c>
      <c r="CD129" s="11">
        <v>0</v>
      </c>
      <c r="CE129" s="11">
        <v>0</v>
      </c>
      <c r="CF129" s="11">
        <v>0</v>
      </c>
      <c r="CG129" s="11">
        <v>0</v>
      </c>
      <c r="CH129" s="11">
        <v>5.9523809523809527E-2</v>
      </c>
      <c r="CI129" s="11">
        <v>0</v>
      </c>
      <c r="CJ129" s="9">
        <f>AVERAGE(CD129:CI129)</f>
        <v>9.9206349206349218E-3</v>
      </c>
      <c r="CK129" s="57">
        <f>SUM(R129+AF129+AT129+BH129+BV129+CJ129)/6</f>
        <v>1.6534391534391536E-3</v>
      </c>
      <c r="CL129" s="64">
        <f t="shared" si="66"/>
        <v>0.11904761904761905</v>
      </c>
      <c r="CM129" s="89">
        <v>1.6999999999999999E-3</v>
      </c>
      <c r="CN129" s="91">
        <v>0.11</v>
      </c>
      <c r="CO129" s="89">
        <v>0.27989999999999998</v>
      </c>
      <c r="CP129" s="94">
        <v>20.149999999999999</v>
      </c>
    </row>
    <row r="130" spans="1:94" ht="15.75" thickBot="1" x14ac:dyDescent="0.3">
      <c r="A130" s="1" t="s">
        <v>19</v>
      </c>
      <c r="B130" s="12" t="s">
        <v>67</v>
      </c>
      <c r="C130" t="s">
        <v>68</v>
      </c>
      <c r="E130" s="2">
        <v>1.9999999999999996</v>
      </c>
      <c r="F130" s="2">
        <v>1.9999999999999996</v>
      </c>
      <c r="G130" s="2">
        <v>1.9999999999999996</v>
      </c>
      <c r="H130" s="2">
        <v>1.9999999999999996</v>
      </c>
      <c r="I130" s="2">
        <v>2.1538461538461542</v>
      </c>
      <c r="J130" s="2">
        <v>1.2307692307692308</v>
      </c>
      <c r="K130" s="2">
        <v>11.384615384615383</v>
      </c>
      <c r="L130" s="13">
        <v>0.16666666666666663</v>
      </c>
      <c r="M130" s="13">
        <v>0.16666666666666663</v>
      </c>
      <c r="N130" s="13">
        <v>0.16666666666666663</v>
      </c>
      <c r="O130" s="13">
        <v>0.16666666666666663</v>
      </c>
      <c r="P130" s="13">
        <v>0.17948717948717952</v>
      </c>
      <c r="Q130" s="13">
        <v>0.10256410256410257</v>
      </c>
      <c r="R130" s="9">
        <f>AVERAGE(L130:Q130)</f>
        <v>0.15811965811965809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0.8571428571428571</v>
      </c>
      <c r="Y130" s="2">
        <v>0.8571428571428571</v>
      </c>
      <c r="Z130" s="11">
        <v>0</v>
      </c>
      <c r="AA130" s="11">
        <v>0</v>
      </c>
      <c r="AB130" s="11">
        <v>0</v>
      </c>
      <c r="AC130" s="11">
        <v>0</v>
      </c>
      <c r="AD130" s="11">
        <v>0</v>
      </c>
      <c r="AE130" s="11">
        <v>7.1428571428571425E-2</v>
      </c>
      <c r="AF130" s="9">
        <f>AVERAGE(Z130:AE130)</f>
        <v>1.1904761904761904E-2</v>
      </c>
      <c r="AG130" s="2">
        <v>0</v>
      </c>
      <c r="AH130" s="2">
        <v>0</v>
      </c>
      <c r="AI130" s="2">
        <v>0</v>
      </c>
      <c r="AJ130" s="2">
        <v>0</v>
      </c>
      <c r="AK130" s="2">
        <v>1</v>
      </c>
      <c r="AL130" s="2">
        <v>3.6153846153846154</v>
      </c>
      <c r="AM130" s="2">
        <v>4.615384615384615</v>
      </c>
      <c r="AN130" s="11">
        <v>0</v>
      </c>
      <c r="AO130" s="11">
        <v>0</v>
      </c>
      <c r="AP130" s="11">
        <v>0</v>
      </c>
      <c r="AQ130" s="11">
        <v>0</v>
      </c>
      <c r="AR130" s="11">
        <v>8.3333333333333329E-2</v>
      </c>
      <c r="AS130" s="11">
        <v>0.30128205128205127</v>
      </c>
      <c r="AT130" s="9">
        <f>AVERAGE(AN130:AS130)</f>
        <v>6.4102564102564097E-2</v>
      </c>
      <c r="AU130" s="2">
        <v>0</v>
      </c>
      <c r="AV130" s="2">
        <v>0</v>
      </c>
      <c r="AW130" s="2">
        <v>0</v>
      </c>
      <c r="AX130" s="2">
        <v>0</v>
      </c>
      <c r="AY130" s="2">
        <v>1.7142857142857144</v>
      </c>
      <c r="AZ130" s="2">
        <v>0.5714285714285714</v>
      </c>
      <c r="BA130" s="2">
        <v>2.2857142857142856</v>
      </c>
      <c r="BB130" s="11">
        <v>0</v>
      </c>
      <c r="BC130" s="11">
        <v>0</v>
      </c>
      <c r="BD130" s="11">
        <v>0</v>
      </c>
      <c r="BE130" s="11">
        <v>0</v>
      </c>
      <c r="BF130" s="11">
        <v>0.14285714285714288</v>
      </c>
      <c r="BG130" s="11">
        <v>4.7619047619047616E-2</v>
      </c>
      <c r="BH130" s="9">
        <f>AVERAGE(BB130:BG130)</f>
        <v>3.1746031746031751E-2</v>
      </c>
      <c r="BO130" s="2"/>
      <c r="BP130" s="11"/>
      <c r="BQ130" s="11"/>
      <c r="BR130" s="11"/>
      <c r="BS130" s="11"/>
      <c r="BT130" s="11"/>
      <c r="BU130" s="11"/>
      <c r="BV130" s="9">
        <v>0</v>
      </c>
      <c r="CD130" s="11"/>
      <c r="CE130" s="11"/>
      <c r="CF130" s="11"/>
      <c r="CG130" s="11"/>
      <c r="CH130" s="11"/>
      <c r="CI130" s="11"/>
      <c r="CJ130" s="9">
        <v>0</v>
      </c>
      <c r="CK130" s="57">
        <f>SUM(R130+AF130+AT130+BH130+BV130+CJ130)/6</f>
        <v>4.4312169312169303E-2</v>
      </c>
      <c r="CL130" s="64">
        <f t="shared" si="66"/>
        <v>3.1904761904761898</v>
      </c>
      <c r="CM130" s="89">
        <v>4.4299999999999999E-2</v>
      </c>
      <c r="CN130" s="91">
        <v>3.19</v>
      </c>
      <c r="CO130" s="89">
        <v>0.2576</v>
      </c>
      <c r="CP130" s="94">
        <v>18.54</v>
      </c>
    </row>
    <row r="131" spans="1:94" ht="15.75" thickBot="1" x14ac:dyDescent="0.3">
      <c r="A131" s="1" t="s">
        <v>19</v>
      </c>
      <c r="B131" s="12" t="s">
        <v>69</v>
      </c>
      <c r="C131" t="s">
        <v>70</v>
      </c>
      <c r="E131" s="2">
        <v>1.9999999999999996</v>
      </c>
      <c r="F131" s="2"/>
      <c r="G131" s="2"/>
      <c r="H131" s="2"/>
      <c r="I131" s="2"/>
      <c r="J131" s="2"/>
      <c r="K131" s="2">
        <v>1.9999999999999996</v>
      </c>
      <c r="L131" s="13">
        <v>0.16666666666666663</v>
      </c>
      <c r="M131" s="13">
        <v>0</v>
      </c>
      <c r="N131" s="13">
        <v>0</v>
      </c>
      <c r="O131" s="13">
        <v>0</v>
      </c>
      <c r="P131" s="13">
        <v>0</v>
      </c>
      <c r="Q131" s="13">
        <v>0</v>
      </c>
      <c r="R131" s="9">
        <f>AVERAGE(L131:Q131)</f>
        <v>2.7777777777777773E-2</v>
      </c>
      <c r="S131" s="2">
        <v>0</v>
      </c>
      <c r="T131" s="2">
        <v>0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11">
        <v>0</v>
      </c>
      <c r="AA131" s="11">
        <v>0</v>
      </c>
      <c r="AB131" s="11">
        <v>0</v>
      </c>
      <c r="AC131" s="11">
        <v>0</v>
      </c>
      <c r="AD131" s="11">
        <v>0</v>
      </c>
      <c r="AE131" s="11">
        <v>0</v>
      </c>
      <c r="AF131" s="9">
        <f>AVERAGE(Z131:AE131)</f>
        <v>0</v>
      </c>
      <c r="AG131" s="2">
        <v>0</v>
      </c>
      <c r="AH131" s="2">
        <v>0</v>
      </c>
      <c r="AI131" s="2">
        <v>0</v>
      </c>
      <c r="AJ131" s="2">
        <v>0</v>
      </c>
      <c r="AK131" s="2">
        <v>0</v>
      </c>
      <c r="AL131" s="2">
        <v>0</v>
      </c>
      <c r="AM131" s="2">
        <v>0</v>
      </c>
      <c r="AN131" s="11">
        <v>0</v>
      </c>
      <c r="AO131" s="11">
        <v>0</v>
      </c>
      <c r="AP131" s="11">
        <v>0</v>
      </c>
      <c r="AQ131" s="11">
        <v>0</v>
      </c>
      <c r="AR131" s="11">
        <v>0</v>
      </c>
      <c r="AS131" s="11">
        <v>0</v>
      </c>
      <c r="AT131" s="9">
        <f>AVERAGE(AN131:AS131)</f>
        <v>0</v>
      </c>
      <c r="AU131" s="2">
        <v>0</v>
      </c>
      <c r="AV131" s="2">
        <v>0</v>
      </c>
      <c r="AW131" s="2">
        <v>0</v>
      </c>
      <c r="AX131" s="2">
        <v>0</v>
      </c>
      <c r="AY131" s="2">
        <v>0</v>
      </c>
      <c r="AZ131" s="2">
        <v>0</v>
      </c>
      <c r="BA131" s="2">
        <v>0</v>
      </c>
      <c r="BB131" s="11">
        <v>0</v>
      </c>
      <c r="BC131" s="11">
        <v>0</v>
      </c>
      <c r="BD131" s="11">
        <v>0</v>
      </c>
      <c r="BE131" s="11">
        <v>0</v>
      </c>
      <c r="BF131" s="11">
        <v>0</v>
      </c>
      <c r="BG131" s="11">
        <v>0</v>
      </c>
      <c r="BH131" s="9">
        <f>AVERAGE(BB131:BG131)</f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1.153846153846154</v>
      </c>
      <c r="BO131" s="2">
        <v>1.153846153846154</v>
      </c>
      <c r="BP131" s="11">
        <v>0</v>
      </c>
      <c r="BQ131" s="11">
        <v>0</v>
      </c>
      <c r="BR131" s="11">
        <v>0</v>
      </c>
      <c r="BS131" s="11">
        <v>0</v>
      </c>
      <c r="BT131" s="11">
        <v>0</v>
      </c>
      <c r="BU131" s="11">
        <v>9.6153846153846159E-2</v>
      </c>
      <c r="BV131" s="9">
        <f>AVERAGE(BP131:BU131)</f>
        <v>1.6025641025641028E-2</v>
      </c>
      <c r="BW131">
        <v>3.9999999999999987</v>
      </c>
      <c r="BX131">
        <v>1.9999999999999993</v>
      </c>
      <c r="BY131">
        <v>1.9999999999999993</v>
      </c>
      <c r="BZ131">
        <v>4.2857142857142847</v>
      </c>
      <c r="CA131">
        <v>1.5714285714285714</v>
      </c>
      <c r="CB131">
        <v>0</v>
      </c>
      <c r="CC131">
        <v>13.857142857142852</v>
      </c>
      <c r="CD131" s="11">
        <v>0.3333333333333332</v>
      </c>
      <c r="CE131" s="11">
        <v>0.1666666666666666</v>
      </c>
      <c r="CF131" s="11">
        <v>0.1666666666666666</v>
      </c>
      <c r="CG131" s="11">
        <v>0.35714285714285704</v>
      </c>
      <c r="CH131" s="11">
        <v>0.13095238095238096</v>
      </c>
      <c r="CI131" s="11">
        <v>0</v>
      </c>
      <c r="CJ131" s="9">
        <f>AVERAGE(CD131:CI131)</f>
        <v>0.19246031746031741</v>
      </c>
      <c r="CK131" s="57">
        <f>SUM(R131+AF131+AT131+BH131+BV131+CJ131)/6</f>
        <v>3.9377289377289369E-2</v>
      </c>
      <c r="CL131" s="64">
        <f t="shared" si="66"/>
        <v>2.8351648351648344</v>
      </c>
      <c r="CM131" s="89">
        <v>3.9399999999999998E-2</v>
      </c>
      <c r="CN131" s="91">
        <v>2.83</v>
      </c>
      <c r="CO131" s="89">
        <v>0.25119999999999998</v>
      </c>
      <c r="CP131" s="94">
        <v>18.079999999999998</v>
      </c>
    </row>
    <row r="132" spans="1:94" ht="15.75" thickBot="1" x14ac:dyDescent="0.3">
      <c r="A132" s="1" t="s">
        <v>19</v>
      </c>
      <c r="B132" s="12" t="s">
        <v>71</v>
      </c>
      <c r="C132" t="s">
        <v>72</v>
      </c>
      <c r="E132" s="2"/>
      <c r="F132" s="2"/>
      <c r="G132" s="2"/>
      <c r="H132" s="2"/>
      <c r="I132" s="2">
        <v>0.92307692307692313</v>
      </c>
      <c r="J132" s="2"/>
      <c r="K132" s="2">
        <v>0.92307692307692313</v>
      </c>
      <c r="L132" s="13">
        <v>0</v>
      </c>
      <c r="M132" s="13">
        <v>0</v>
      </c>
      <c r="N132" s="13">
        <v>0</v>
      </c>
      <c r="O132" s="13">
        <v>0</v>
      </c>
      <c r="P132" s="13">
        <v>7.6923076923076927E-2</v>
      </c>
      <c r="Q132" s="13">
        <v>0</v>
      </c>
      <c r="R132" s="9">
        <f>AVERAGE(L132:Q132)</f>
        <v>1.2820512820512822E-2</v>
      </c>
      <c r="S132" s="2">
        <v>1.9999999999999993</v>
      </c>
      <c r="T132" s="2">
        <v>0.99999999999999967</v>
      </c>
      <c r="U132" s="2">
        <v>0.99999999999999967</v>
      </c>
      <c r="V132" s="2">
        <v>0</v>
      </c>
      <c r="W132" s="2">
        <v>0.42857142857142855</v>
      </c>
      <c r="X132" s="2">
        <v>0</v>
      </c>
      <c r="Y132" s="2">
        <v>4.428571428571427</v>
      </c>
      <c r="Z132" s="11">
        <v>0.1666666666666666</v>
      </c>
      <c r="AA132" s="11">
        <v>8.3333333333333301E-2</v>
      </c>
      <c r="AB132" s="11">
        <v>8.3333333333333301E-2</v>
      </c>
      <c r="AC132" s="11">
        <v>0</v>
      </c>
      <c r="AD132" s="11">
        <v>3.5714285714285712E-2</v>
      </c>
      <c r="AE132" s="11">
        <v>0</v>
      </c>
      <c r="AF132" s="9">
        <f>AVERAGE(Z132:AE132)</f>
        <v>6.1507936507936484E-2</v>
      </c>
      <c r="AG132" s="2">
        <v>0</v>
      </c>
      <c r="AH132" s="2">
        <v>0</v>
      </c>
      <c r="AI132" s="2">
        <v>0</v>
      </c>
      <c r="AJ132" s="2">
        <v>0</v>
      </c>
      <c r="AK132" s="2">
        <v>0</v>
      </c>
      <c r="AL132" s="2">
        <v>0</v>
      </c>
      <c r="AM132" s="2">
        <v>0</v>
      </c>
      <c r="AN132" s="11">
        <v>0</v>
      </c>
      <c r="AO132" s="11">
        <v>0</v>
      </c>
      <c r="AP132" s="11">
        <v>0</v>
      </c>
      <c r="AQ132" s="11">
        <v>0</v>
      </c>
      <c r="AR132" s="11">
        <v>0</v>
      </c>
      <c r="AS132" s="11">
        <v>0</v>
      </c>
      <c r="AT132" s="9">
        <f>AVERAGE(AN132:AS132)</f>
        <v>0</v>
      </c>
      <c r="AU132" s="2">
        <v>0</v>
      </c>
      <c r="AV132" s="2">
        <v>0</v>
      </c>
      <c r="AW132" s="2">
        <v>0</v>
      </c>
      <c r="AX132" s="2">
        <v>2.1428571428571423</v>
      </c>
      <c r="AY132" s="2">
        <v>0</v>
      </c>
      <c r="AZ132" s="2">
        <v>0</v>
      </c>
      <c r="BA132" s="2">
        <v>2.1428571428571423</v>
      </c>
      <c r="BB132" s="11">
        <v>0</v>
      </c>
      <c r="BC132" s="11">
        <v>0</v>
      </c>
      <c r="BD132" s="11">
        <v>0</v>
      </c>
      <c r="BE132" s="11">
        <v>0.17857142857142852</v>
      </c>
      <c r="BF132" s="11">
        <v>0</v>
      </c>
      <c r="BG132" s="11">
        <v>0</v>
      </c>
      <c r="BH132" s="9">
        <f>AVERAGE(BB132:BG132)</f>
        <v>2.9761904761904753E-2</v>
      </c>
      <c r="BI132">
        <v>0</v>
      </c>
      <c r="BJ132">
        <v>0</v>
      </c>
      <c r="BK132">
        <v>2.1538461538461542</v>
      </c>
      <c r="BL132">
        <v>0</v>
      </c>
      <c r="BM132">
        <v>0</v>
      </c>
      <c r="BN132">
        <v>0</v>
      </c>
      <c r="BO132" s="2">
        <v>2.1538461538461542</v>
      </c>
      <c r="BP132" s="11">
        <v>0</v>
      </c>
      <c r="BQ132" s="11">
        <v>0</v>
      </c>
      <c r="BR132" s="11">
        <v>0.17948717948717952</v>
      </c>
      <c r="BS132" s="11">
        <v>0</v>
      </c>
      <c r="BT132" s="11">
        <v>0</v>
      </c>
      <c r="BU132" s="11">
        <v>0</v>
      </c>
      <c r="BV132" s="9">
        <f>AVERAGE(BP132:BU132)</f>
        <v>2.9914529914529919E-2</v>
      </c>
      <c r="BW132">
        <v>0</v>
      </c>
      <c r="BX132">
        <v>0</v>
      </c>
      <c r="BY132">
        <v>0</v>
      </c>
      <c r="BZ132">
        <v>0</v>
      </c>
      <c r="CA132">
        <v>2.1428571428571428</v>
      </c>
      <c r="CB132">
        <v>0</v>
      </c>
      <c r="CC132">
        <v>2.1428571428571428</v>
      </c>
      <c r="CD132" s="11">
        <v>0</v>
      </c>
      <c r="CE132" s="11">
        <v>0</v>
      </c>
      <c r="CF132" s="11">
        <v>0</v>
      </c>
      <c r="CG132" s="11">
        <v>0</v>
      </c>
      <c r="CH132" s="11">
        <v>0.17857142857142858</v>
      </c>
      <c r="CI132" s="11">
        <v>0</v>
      </c>
      <c r="CJ132" s="9">
        <f>AVERAGE(CD132:CI132)</f>
        <v>2.9761904761904764E-2</v>
      </c>
      <c r="CK132" s="57">
        <f>SUM(R132+AF132+AT132+BH132+BV132+CJ132)/6</f>
        <v>2.729446479446479E-2</v>
      </c>
      <c r="CL132" s="64">
        <f t="shared" si="66"/>
        <v>1.9652014652014647</v>
      </c>
      <c r="CM132" s="89">
        <v>2.7300000000000001E-2</v>
      </c>
      <c r="CN132" s="91">
        <v>1.96</v>
      </c>
      <c r="CO132" s="89">
        <v>0.24260000000000001</v>
      </c>
      <c r="CP132" s="94">
        <v>17.46</v>
      </c>
    </row>
    <row r="133" spans="1:94" ht="15.75" thickBot="1" x14ac:dyDescent="0.3">
      <c r="A133" s="1" t="s">
        <v>19</v>
      </c>
      <c r="B133" s="12" t="s">
        <v>73</v>
      </c>
      <c r="C133" t="s">
        <v>74</v>
      </c>
      <c r="E133" s="2"/>
      <c r="F133" s="2"/>
      <c r="G133" s="2"/>
      <c r="H133" s="2"/>
      <c r="I133" s="2">
        <v>0.92307692307692313</v>
      </c>
      <c r="J133" s="2">
        <v>1.3076923076923077</v>
      </c>
      <c r="K133" s="2">
        <v>2.2307692307692308</v>
      </c>
      <c r="L133" s="13">
        <v>0</v>
      </c>
      <c r="M133" s="13">
        <v>0</v>
      </c>
      <c r="N133" s="13">
        <v>0</v>
      </c>
      <c r="O133" s="13">
        <v>0</v>
      </c>
      <c r="P133" s="13">
        <v>7.6923076923076927E-2</v>
      </c>
      <c r="Q133" s="13">
        <v>0.10897435897435898</v>
      </c>
      <c r="R133" s="9">
        <f>AVERAGE(L133:Q133)</f>
        <v>3.0982905982905984E-2</v>
      </c>
      <c r="S133" s="2">
        <v>0</v>
      </c>
      <c r="T133" s="2">
        <v>0</v>
      </c>
      <c r="U133" s="2">
        <v>0</v>
      </c>
      <c r="V133" s="2">
        <v>0</v>
      </c>
      <c r="W133" s="2">
        <v>0.8571428571428571</v>
      </c>
      <c r="X133" s="2">
        <v>0.3571428571428571</v>
      </c>
      <c r="Y133" s="2">
        <v>1.2142857142857142</v>
      </c>
      <c r="Z133" s="11">
        <v>0</v>
      </c>
      <c r="AA133" s="11">
        <v>0</v>
      </c>
      <c r="AB133" s="11">
        <v>0</v>
      </c>
      <c r="AC133" s="11">
        <v>0</v>
      </c>
      <c r="AD133" s="11">
        <v>7.1428571428571425E-2</v>
      </c>
      <c r="AE133" s="11">
        <v>2.9761904761904757E-2</v>
      </c>
      <c r="AF133" s="9">
        <f>AVERAGE(Z133:AE133)</f>
        <v>1.6865079365079364E-2</v>
      </c>
      <c r="AG133" s="2">
        <v>0</v>
      </c>
      <c r="AH133" s="2">
        <v>0</v>
      </c>
      <c r="AI133" s="2">
        <v>0</v>
      </c>
      <c r="AJ133" s="2">
        <v>0</v>
      </c>
      <c r="AK133" s="2">
        <v>0</v>
      </c>
      <c r="AL133" s="2">
        <v>0.92307692307692313</v>
      </c>
      <c r="AM133" s="2">
        <v>0.92307692307692313</v>
      </c>
      <c r="AN133" s="11">
        <v>0</v>
      </c>
      <c r="AO133" s="11">
        <v>0</v>
      </c>
      <c r="AP133" s="11">
        <v>0</v>
      </c>
      <c r="AQ133" s="11">
        <v>0</v>
      </c>
      <c r="AR133" s="11">
        <v>0</v>
      </c>
      <c r="AS133" s="11">
        <v>7.6923076923076927E-2</v>
      </c>
      <c r="AT133" s="9">
        <f>AVERAGE(AN133:AS133)</f>
        <v>1.2820512820512822E-2</v>
      </c>
      <c r="AU133" s="2">
        <v>0</v>
      </c>
      <c r="AV133" s="2">
        <v>1.9999999999999993</v>
      </c>
      <c r="AW133" s="2">
        <v>0</v>
      </c>
      <c r="AX133" s="2">
        <v>0</v>
      </c>
      <c r="AY133" s="2">
        <v>0.7142857142857143</v>
      </c>
      <c r="AZ133" s="2">
        <v>0</v>
      </c>
      <c r="BA133" s="2">
        <v>2.7142857142857135</v>
      </c>
      <c r="BB133" s="11">
        <v>0</v>
      </c>
      <c r="BC133" s="11">
        <v>0.1666666666666666</v>
      </c>
      <c r="BD133" s="11">
        <v>0</v>
      </c>
      <c r="BE133" s="11">
        <v>0</v>
      </c>
      <c r="BF133" s="11">
        <v>5.9523809523809527E-2</v>
      </c>
      <c r="BG133" s="11">
        <v>0</v>
      </c>
      <c r="BH133" s="9">
        <f>AVERAGE(BB133:BG133)</f>
        <v>3.7698412698412689E-2</v>
      </c>
      <c r="BI133">
        <v>0</v>
      </c>
      <c r="BJ133">
        <v>0</v>
      </c>
      <c r="BK133">
        <v>0</v>
      </c>
      <c r="BL133">
        <v>0</v>
      </c>
      <c r="BM133">
        <v>0.76923076923076927</v>
      </c>
      <c r="BN133">
        <v>0</v>
      </c>
      <c r="BO133" s="2">
        <v>0.76923076923076927</v>
      </c>
      <c r="BP133" s="11">
        <v>0</v>
      </c>
      <c r="BQ133" s="11">
        <v>0</v>
      </c>
      <c r="BR133" s="11">
        <v>0</v>
      </c>
      <c r="BS133" s="11">
        <v>0</v>
      </c>
      <c r="BT133" s="11">
        <v>6.4102564102564111E-2</v>
      </c>
      <c r="BU133" s="11">
        <v>0</v>
      </c>
      <c r="BV133" s="9">
        <f>AVERAGE(BP133:BU133)</f>
        <v>1.0683760683760686E-2</v>
      </c>
      <c r="CD133" s="11"/>
      <c r="CE133" s="11"/>
      <c r="CF133" s="11"/>
      <c r="CG133" s="11"/>
      <c r="CH133" s="11"/>
      <c r="CI133" s="11"/>
      <c r="CJ133" s="9">
        <v>0</v>
      </c>
      <c r="CK133" s="57">
        <f>SUM(R133+AF133+AT133+BH133+BV133+CJ133)/6</f>
        <v>1.8175111925111922E-2</v>
      </c>
      <c r="CL133" s="64">
        <f t="shared" si="66"/>
        <v>1.3086080586080586</v>
      </c>
      <c r="CM133" s="89">
        <v>1.8200000000000001E-2</v>
      </c>
      <c r="CN133" s="91">
        <v>1.3</v>
      </c>
      <c r="CO133" s="89">
        <v>0.23569999999999999</v>
      </c>
      <c r="CP133" s="94">
        <v>16.96</v>
      </c>
    </row>
    <row r="134" spans="1:94" ht="15.75" thickBot="1" x14ac:dyDescent="0.3">
      <c r="A134" s="1" t="s">
        <v>19</v>
      </c>
      <c r="B134" s="12" t="s">
        <v>77</v>
      </c>
      <c r="C134" t="s">
        <v>78</v>
      </c>
      <c r="E134" s="2">
        <v>10.153846153846155</v>
      </c>
      <c r="F134" s="2">
        <v>8.6153846153846185</v>
      </c>
      <c r="G134" s="2">
        <v>10.615384615384611</v>
      </c>
      <c r="H134" s="2">
        <v>6.7692307692307709</v>
      </c>
      <c r="I134" s="2">
        <v>5.7692307692307709</v>
      </c>
      <c r="J134" s="2">
        <v>5.6923076923076934</v>
      </c>
      <c r="K134" s="2">
        <v>47.615384615384627</v>
      </c>
      <c r="L134" s="13">
        <v>0.84615384615384626</v>
      </c>
      <c r="M134" s="13">
        <v>0.71794871794871817</v>
      </c>
      <c r="N134" s="13">
        <v>0.88461538461538425</v>
      </c>
      <c r="O134" s="13">
        <v>0.56410256410256421</v>
      </c>
      <c r="P134" s="13">
        <v>0.48076923076923089</v>
      </c>
      <c r="Q134" s="13">
        <v>0.47435897435897445</v>
      </c>
      <c r="R134" s="9">
        <f>AVERAGE(L134:Q134)</f>
        <v>0.66132478632478631</v>
      </c>
      <c r="S134" s="2">
        <v>6.0000000000000036</v>
      </c>
      <c r="T134" s="2">
        <v>3.9999999999999987</v>
      </c>
      <c r="U134" s="2">
        <v>8.0000000000000036</v>
      </c>
      <c r="V134" s="2">
        <v>3.9999999999999987</v>
      </c>
      <c r="W134" s="2">
        <v>6.9999999999999982</v>
      </c>
      <c r="X134" s="2">
        <v>6.0000000000000018</v>
      </c>
      <c r="Y134" s="2">
        <v>35.000000000000007</v>
      </c>
      <c r="Z134" s="11">
        <v>0.50000000000000033</v>
      </c>
      <c r="AA134" s="11">
        <v>0.3333333333333332</v>
      </c>
      <c r="AB134" s="11">
        <v>0.66666666666666696</v>
      </c>
      <c r="AC134" s="11">
        <v>0.3333333333333332</v>
      </c>
      <c r="AD134" s="11">
        <v>0.58333333333333315</v>
      </c>
      <c r="AE134" s="11">
        <v>0.50000000000000011</v>
      </c>
      <c r="AF134" s="9">
        <f>AVERAGE(Z134:AE134)</f>
        <v>0.48611111111111116</v>
      </c>
      <c r="AG134" s="2">
        <v>3.9999999999999982</v>
      </c>
      <c r="AH134" s="2">
        <v>10</v>
      </c>
      <c r="AI134" s="2">
        <v>6.0000000000000018</v>
      </c>
      <c r="AJ134" s="2">
        <v>4</v>
      </c>
      <c r="AK134" s="2">
        <v>5.5384615384615392</v>
      </c>
      <c r="AL134" s="2">
        <v>7.0769230769230766</v>
      </c>
      <c r="AM134" s="2">
        <v>36.615384615384613</v>
      </c>
      <c r="AN134" s="11">
        <v>0.3333333333333332</v>
      </c>
      <c r="AO134" s="11">
        <v>0.83333333333333337</v>
      </c>
      <c r="AP134" s="11">
        <v>0.50000000000000011</v>
      </c>
      <c r="AQ134" s="11">
        <v>0.33333333333333331</v>
      </c>
      <c r="AR134" s="11">
        <v>0.46153846153846162</v>
      </c>
      <c r="AS134" s="11">
        <v>0.58974358974358976</v>
      </c>
      <c r="AT134" s="9">
        <f>AVERAGE(AN134:AS134)</f>
        <v>0.50854700854700852</v>
      </c>
      <c r="AU134" s="2">
        <v>0</v>
      </c>
      <c r="AV134" s="2">
        <v>0</v>
      </c>
      <c r="AW134" s="2">
        <v>0</v>
      </c>
      <c r="AX134" s="2">
        <v>0</v>
      </c>
      <c r="AY134" s="2">
        <v>0</v>
      </c>
      <c r="AZ134" s="2">
        <v>0</v>
      </c>
      <c r="BA134" s="2">
        <v>0</v>
      </c>
      <c r="BB134" s="11">
        <v>0</v>
      </c>
      <c r="BC134" s="11">
        <v>0</v>
      </c>
      <c r="BD134" s="11">
        <v>0</v>
      </c>
      <c r="BE134" s="11">
        <v>0</v>
      </c>
      <c r="BF134" s="11">
        <v>0</v>
      </c>
      <c r="BG134" s="11">
        <v>0</v>
      </c>
      <c r="BH134" s="9">
        <f>AVERAGE(BB134:BG134)</f>
        <v>0</v>
      </c>
      <c r="BO134" s="2"/>
      <c r="BP134" s="11"/>
      <c r="BQ134" s="11"/>
      <c r="BR134" s="11"/>
      <c r="BS134" s="11"/>
      <c r="BT134" s="11"/>
      <c r="BU134" s="11"/>
      <c r="BV134" s="9">
        <v>0</v>
      </c>
      <c r="CD134" s="11"/>
      <c r="CE134" s="11"/>
      <c r="CF134" s="11"/>
      <c r="CG134" s="11"/>
      <c r="CH134" s="11"/>
      <c r="CI134" s="11"/>
      <c r="CJ134" s="9">
        <v>0</v>
      </c>
      <c r="CK134" s="57">
        <f>SUM(R134+AF134+AT134+BH134+BV134+CJ134)/6</f>
        <v>0.275997150997151</v>
      </c>
      <c r="CL134" s="64">
        <f t="shared" si="66"/>
        <v>19.871794871794876</v>
      </c>
      <c r="CM134" s="89">
        <v>1.4200000000000001E-2</v>
      </c>
      <c r="CN134" s="91">
        <v>1.02</v>
      </c>
      <c r="CO134" s="89">
        <v>0.27600000000000002</v>
      </c>
      <c r="CP134" s="94">
        <v>19.87</v>
      </c>
    </row>
    <row r="135" spans="1:94" ht="15.75" thickBot="1" x14ac:dyDescent="0.3">
      <c r="A135" s="1" t="s">
        <v>19</v>
      </c>
      <c r="B135" s="12" t="s">
        <v>79</v>
      </c>
      <c r="C135" t="s">
        <v>80</v>
      </c>
      <c r="E135" s="2"/>
      <c r="F135" s="2"/>
      <c r="G135" s="2"/>
      <c r="H135" s="2"/>
      <c r="I135" s="2">
        <v>0.92307692307692313</v>
      </c>
      <c r="J135" s="2">
        <v>2.4615384615384617</v>
      </c>
      <c r="K135" s="2">
        <v>3.384615384615385</v>
      </c>
      <c r="L135" s="13">
        <v>0</v>
      </c>
      <c r="M135" s="13">
        <v>0</v>
      </c>
      <c r="N135" s="13">
        <v>0</v>
      </c>
      <c r="O135" s="13">
        <v>0</v>
      </c>
      <c r="P135" s="13">
        <v>7.6923076923076927E-2</v>
      </c>
      <c r="Q135" s="13">
        <v>0.20512820512820515</v>
      </c>
      <c r="R135" s="9">
        <f>AVERAGE(L135:Q135)</f>
        <v>4.7008547008547008E-2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11">
        <v>0</v>
      </c>
      <c r="AA135" s="11">
        <v>0</v>
      </c>
      <c r="AB135" s="11">
        <v>0</v>
      </c>
      <c r="AC135" s="11">
        <v>0</v>
      </c>
      <c r="AD135" s="11">
        <v>0</v>
      </c>
      <c r="AE135" s="11">
        <v>0</v>
      </c>
      <c r="AF135" s="9">
        <f>AVERAGE(Z135:AE135)</f>
        <v>0</v>
      </c>
      <c r="AG135" s="2">
        <v>0</v>
      </c>
      <c r="AH135" s="2">
        <v>0</v>
      </c>
      <c r="AI135" s="2">
        <v>0</v>
      </c>
      <c r="AJ135" s="2">
        <v>0</v>
      </c>
      <c r="AK135" s="2">
        <v>0</v>
      </c>
      <c r="AL135" s="2">
        <v>0.30769230769230771</v>
      </c>
      <c r="AM135" s="2">
        <v>0.30769230769230771</v>
      </c>
      <c r="AN135" s="11">
        <v>0</v>
      </c>
      <c r="AO135" s="11">
        <v>0</v>
      </c>
      <c r="AP135" s="11">
        <v>0</v>
      </c>
      <c r="AQ135" s="11">
        <v>0</v>
      </c>
      <c r="AR135" s="11">
        <v>0</v>
      </c>
      <c r="AS135" s="11">
        <v>2.5641025641025644E-2</v>
      </c>
      <c r="AT135" s="9">
        <f>AVERAGE(AN135:AS135)</f>
        <v>4.2735042735042739E-3</v>
      </c>
      <c r="AU135" s="2">
        <v>0</v>
      </c>
      <c r="AV135" s="2">
        <v>0</v>
      </c>
      <c r="AW135" s="2">
        <v>0</v>
      </c>
      <c r="AX135" s="2">
        <v>0</v>
      </c>
      <c r="AY135" s="2">
        <v>1.7857142857142856</v>
      </c>
      <c r="AZ135" s="2">
        <v>0</v>
      </c>
      <c r="BA135" s="2">
        <v>1.7857142857142856</v>
      </c>
      <c r="BB135" s="11">
        <v>0</v>
      </c>
      <c r="BC135" s="11">
        <v>0</v>
      </c>
      <c r="BD135" s="11">
        <v>0</v>
      </c>
      <c r="BE135" s="11">
        <v>0</v>
      </c>
      <c r="BF135" s="11">
        <v>0.14880952380952381</v>
      </c>
      <c r="BG135" s="11">
        <v>0</v>
      </c>
      <c r="BH135" s="9">
        <f>AVERAGE(BB135:BG135)</f>
        <v>2.48015873015873E-2</v>
      </c>
      <c r="BO135" s="2"/>
      <c r="BP135" s="11"/>
      <c r="BQ135" s="11"/>
      <c r="BR135" s="11"/>
      <c r="BS135" s="11"/>
      <c r="BT135" s="11"/>
      <c r="BU135" s="11"/>
      <c r="BV135" s="9">
        <v>0</v>
      </c>
      <c r="BW135">
        <v>0</v>
      </c>
      <c r="BX135">
        <v>0</v>
      </c>
      <c r="BY135">
        <v>0</v>
      </c>
      <c r="BZ135">
        <v>0</v>
      </c>
      <c r="CA135">
        <v>0.6428571428571429</v>
      </c>
      <c r="CB135">
        <v>0</v>
      </c>
      <c r="CC135">
        <v>0.6428571428571429</v>
      </c>
      <c r="CD135" s="11">
        <v>0</v>
      </c>
      <c r="CE135" s="11">
        <v>0</v>
      </c>
      <c r="CF135" s="11">
        <v>0</v>
      </c>
      <c r="CG135" s="11">
        <v>0</v>
      </c>
      <c r="CH135" s="11">
        <v>5.3571428571428575E-2</v>
      </c>
      <c r="CI135" s="11">
        <v>0</v>
      </c>
      <c r="CJ135" s="9">
        <f>AVERAGE(CD135:CI135)</f>
        <v>8.9285714285714298E-3</v>
      </c>
      <c r="CK135" s="57">
        <f>SUM(R135+AF135+AT135+BH135+BV135+CJ135)/6</f>
        <v>1.4168701668701668E-2</v>
      </c>
      <c r="CL135" s="64">
        <f t="shared" si="66"/>
        <v>1.0201465201465203</v>
      </c>
      <c r="CM135" s="89">
        <v>2.7699999999999999E-2</v>
      </c>
      <c r="CN135" s="91">
        <v>1.99</v>
      </c>
      <c r="CO135" s="89">
        <v>0.19750000000000001</v>
      </c>
      <c r="CP135" s="94">
        <v>14.21</v>
      </c>
    </row>
    <row r="136" spans="1:94" ht="15.75" thickBot="1" x14ac:dyDescent="0.3">
      <c r="A136" s="1" t="s">
        <v>19</v>
      </c>
      <c r="B136" s="12" t="s">
        <v>81</v>
      </c>
      <c r="C136" t="s">
        <v>82</v>
      </c>
      <c r="E136" s="2"/>
      <c r="F136" s="2"/>
      <c r="G136" s="2">
        <v>3.0000000000000004</v>
      </c>
      <c r="H136" s="2"/>
      <c r="I136" s="2">
        <v>1.2307692307692308</v>
      </c>
      <c r="J136" s="2">
        <v>3.4615384615384617</v>
      </c>
      <c r="K136" s="2">
        <v>7.6923076923076934</v>
      </c>
      <c r="L136" s="13">
        <v>0</v>
      </c>
      <c r="M136" s="13">
        <v>0</v>
      </c>
      <c r="N136" s="13">
        <v>0.25000000000000006</v>
      </c>
      <c r="O136" s="13">
        <v>0</v>
      </c>
      <c r="P136" s="13">
        <v>0.10256410256410257</v>
      </c>
      <c r="Q136" s="13">
        <v>0.28846153846153849</v>
      </c>
      <c r="R136" s="9">
        <f>AVERAGE(L136:Q136)</f>
        <v>0.10683760683760686</v>
      </c>
      <c r="S136" s="2">
        <v>3.9999999999999987</v>
      </c>
      <c r="T136" s="2">
        <v>0</v>
      </c>
      <c r="U136" s="2">
        <v>1.9999999999999993</v>
      </c>
      <c r="V136" s="2">
        <v>0</v>
      </c>
      <c r="W136" s="2">
        <v>2.5714285714285707</v>
      </c>
      <c r="X136" s="2">
        <v>2.5714285714285712</v>
      </c>
      <c r="Y136" s="2">
        <v>11.142857142857141</v>
      </c>
      <c r="Z136" s="11">
        <v>0.3333333333333332</v>
      </c>
      <c r="AA136" s="11">
        <v>0</v>
      </c>
      <c r="AB136" s="11">
        <v>0.1666666666666666</v>
      </c>
      <c r="AC136" s="11">
        <v>0</v>
      </c>
      <c r="AD136" s="11">
        <v>0.21428571428571422</v>
      </c>
      <c r="AE136" s="11">
        <v>0.21428571428571427</v>
      </c>
      <c r="AF136" s="9">
        <f>AVERAGE(Z136:AE136)</f>
        <v>0.15476190476190471</v>
      </c>
      <c r="AG136" s="2">
        <v>3.0000000000000004</v>
      </c>
      <c r="AH136" s="2">
        <v>3.0000000000000004</v>
      </c>
      <c r="AI136" s="2">
        <v>5.0000000000000009</v>
      </c>
      <c r="AJ136" s="2">
        <v>0</v>
      </c>
      <c r="AK136" s="2">
        <v>4.615384615384615</v>
      </c>
      <c r="AL136" s="2">
        <v>4.0769230769230775</v>
      </c>
      <c r="AM136" s="2">
        <v>19.692307692307693</v>
      </c>
      <c r="AN136" s="11">
        <v>0.25000000000000006</v>
      </c>
      <c r="AO136" s="11">
        <v>0.25000000000000006</v>
      </c>
      <c r="AP136" s="11">
        <v>0.41666666666666674</v>
      </c>
      <c r="AQ136" s="11">
        <v>0</v>
      </c>
      <c r="AR136" s="11">
        <v>0.38461538461538458</v>
      </c>
      <c r="AS136" s="11">
        <v>0.33974358974358981</v>
      </c>
      <c r="AT136" s="9">
        <f>AVERAGE(AN136:AS136)</f>
        <v>0.27350427350427359</v>
      </c>
      <c r="AU136" s="2">
        <v>3.9999999999999987</v>
      </c>
      <c r="AV136" s="2">
        <v>3.9999999999999987</v>
      </c>
      <c r="AW136" s="2">
        <v>3.9999999999999987</v>
      </c>
      <c r="AX136" s="2">
        <v>0</v>
      </c>
      <c r="AY136" s="2">
        <v>5</v>
      </c>
      <c r="AZ136" s="2">
        <v>5</v>
      </c>
      <c r="BA136" s="2">
        <v>21.999999999999996</v>
      </c>
      <c r="BB136" s="11">
        <v>0.3333333333333332</v>
      </c>
      <c r="BC136" s="11">
        <v>0.3333333333333332</v>
      </c>
      <c r="BD136" s="11">
        <v>0.3333333333333332</v>
      </c>
      <c r="BE136" s="11">
        <v>0</v>
      </c>
      <c r="BF136" s="11">
        <v>0.41666666666666669</v>
      </c>
      <c r="BG136" s="11">
        <v>0.41666666666666669</v>
      </c>
      <c r="BH136" s="9">
        <f>AVERAGE(BB136:BG136)</f>
        <v>0.30555555555555552</v>
      </c>
      <c r="BI136">
        <v>0</v>
      </c>
      <c r="BJ136">
        <v>0</v>
      </c>
      <c r="BK136">
        <v>6.9999999999999991</v>
      </c>
      <c r="BL136">
        <v>0</v>
      </c>
      <c r="BM136">
        <v>5.9230769230769242</v>
      </c>
      <c r="BN136">
        <v>4.1538461538461542</v>
      </c>
      <c r="BO136" s="2">
        <v>17.076923076923077</v>
      </c>
      <c r="BP136" s="11">
        <v>0</v>
      </c>
      <c r="BQ136" s="11">
        <v>0</v>
      </c>
      <c r="BR136" s="11">
        <v>0.58333333333333326</v>
      </c>
      <c r="BS136" s="11">
        <v>0</v>
      </c>
      <c r="BT136" s="11">
        <v>0.49358974358974367</v>
      </c>
      <c r="BU136" s="11">
        <v>0.3461538461538462</v>
      </c>
      <c r="BV136" s="9">
        <f>AVERAGE(BP136:BU136)</f>
        <v>0.2371794871794872</v>
      </c>
      <c r="BW136">
        <v>0</v>
      </c>
      <c r="BX136">
        <v>0</v>
      </c>
      <c r="BY136">
        <v>0</v>
      </c>
      <c r="BZ136">
        <v>0</v>
      </c>
      <c r="CA136">
        <v>4.5</v>
      </c>
      <c r="CB136">
        <v>3.2142857142857144</v>
      </c>
      <c r="CC136">
        <v>7.7142857142857144</v>
      </c>
      <c r="CD136" s="11">
        <v>0</v>
      </c>
      <c r="CE136" s="11">
        <v>0</v>
      </c>
      <c r="CF136" s="11">
        <v>0</v>
      </c>
      <c r="CG136" s="11">
        <v>0</v>
      </c>
      <c r="CH136" s="11">
        <v>0.375</v>
      </c>
      <c r="CI136" s="11">
        <v>0.26785714285714285</v>
      </c>
      <c r="CJ136" s="9">
        <f>AVERAGE(CD136:CI136)</f>
        <v>0.10714285714285714</v>
      </c>
      <c r="CK136" s="57">
        <f>SUM(R136+AF136+AT136+BH136+BV136+CJ136)/6</f>
        <v>0.19749694749694754</v>
      </c>
      <c r="CL136" s="64">
        <f t="shared" si="66"/>
        <v>14.219780219780219</v>
      </c>
      <c r="CM136" s="89">
        <v>1.3599999999999999E-2</v>
      </c>
      <c r="CN136" s="91">
        <v>0.97</v>
      </c>
      <c r="CO136" s="89">
        <v>0.29620000000000002</v>
      </c>
      <c r="CP136" s="94">
        <v>21.32</v>
      </c>
    </row>
    <row r="137" spans="1:94" ht="15.75" thickBot="1" x14ac:dyDescent="0.3">
      <c r="A137" s="1" t="s">
        <v>19</v>
      </c>
      <c r="B137" s="12" t="s">
        <v>89</v>
      </c>
      <c r="C137" t="s">
        <v>90</v>
      </c>
      <c r="E137" s="2"/>
      <c r="F137" s="2">
        <v>3.9999999999999991</v>
      </c>
      <c r="G137" s="2">
        <v>3.9999999999999982</v>
      </c>
      <c r="H137" s="2">
        <v>6.0000000000000027</v>
      </c>
      <c r="I137" s="2">
        <v>6.0000000000000027</v>
      </c>
      <c r="J137" s="2">
        <v>0.69230769230769229</v>
      </c>
      <c r="K137" s="2">
        <v>20.692307692307697</v>
      </c>
      <c r="L137" s="13">
        <v>0</v>
      </c>
      <c r="M137" s="13">
        <v>0.33333333333333326</v>
      </c>
      <c r="N137" s="13">
        <v>0.3333333333333332</v>
      </c>
      <c r="O137" s="13">
        <v>0.50000000000000022</v>
      </c>
      <c r="P137" s="13">
        <v>0.50000000000000022</v>
      </c>
      <c r="Q137" s="13">
        <v>5.7692307692307689E-2</v>
      </c>
      <c r="R137" s="9">
        <f>AVERAGE(L137:Q137)</f>
        <v>0.28739316239316243</v>
      </c>
      <c r="S137" s="2">
        <v>7.0000000000000044</v>
      </c>
      <c r="T137" s="2">
        <v>0</v>
      </c>
      <c r="U137" s="2">
        <v>0</v>
      </c>
      <c r="V137" s="2">
        <v>6</v>
      </c>
      <c r="W137" s="2">
        <v>8.5000000000000071</v>
      </c>
      <c r="X137" s="2">
        <v>1.9285714285714288</v>
      </c>
      <c r="Y137" s="2">
        <v>23.428571428571438</v>
      </c>
      <c r="Z137" s="11">
        <v>0.5833333333333337</v>
      </c>
      <c r="AA137" s="11">
        <v>0</v>
      </c>
      <c r="AB137" s="11">
        <v>0</v>
      </c>
      <c r="AC137" s="11">
        <v>0.5</v>
      </c>
      <c r="AD137" s="11">
        <v>0.70833333333333393</v>
      </c>
      <c r="AE137" s="11">
        <v>0.16071428571428573</v>
      </c>
      <c r="AF137" s="9">
        <f>AVERAGE(Z137:AE137)</f>
        <v>0.32539682539682557</v>
      </c>
      <c r="AG137" s="2">
        <v>0</v>
      </c>
      <c r="AH137" s="2">
        <v>3.9999999999999991</v>
      </c>
      <c r="AI137" s="2">
        <v>0</v>
      </c>
      <c r="AJ137" s="2">
        <v>3.9999999999999982</v>
      </c>
      <c r="AK137" s="2">
        <v>6.7692307692307736</v>
      </c>
      <c r="AL137" s="2">
        <v>3</v>
      </c>
      <c r="AM137" s="2">
        <v>17.76923076923077</v>
      </c>
      <c r="AN137" s="11">
        <v>0</v>
      </c>
      <c r="AO137" s="11">
        <v>0.33333333333333326</v>
      </c>
      <c r="AP137" s="11">
        <v>0</v>
      </c>
      <c r="AQ137" s="11">
        <v>0.3333333333333332</v>
      </c>
      <c r="AR137" s="11">
        <v>0.56410256410256443</v>
      </c>
      <c r="AS137" s="11">
        <v>0.25</v>
      </c>
      <c r="AT137" s="9">
        <f>AVERAGE(AN137:AS137)</f>
        <v>0.24679487179487181</v>
      </c>
      <c r="AU137" s="2">
        <v>0</v>
      </c>
      <c r="AV137" s="2">
        <v>3.9999999999999987</v>
      </c>
      <c r="AW137" s="2">
        <v>7.9999999999999973</v>
      </c>
      <c r="AX137" s="2">
        <v>3.9999999999999987</v>
      </c>
      <c r="AY137" s="2">
        <v>6.7142857142857206</v>
      </c>
      <c r="AZ137" s="2">
        <v>1.2857142857142858</v>
      </c>
      <c r="BA137" s="2">
        <v>24</v>
      </c>
      <c r="BB137" s="11">
        <v>0</v>
      </c>
      <c r="BC137" s="11">
        <v>0.3333333333333332</v>
      </c>
      <c r="BD137" s="11">
        <v>0.66666666666666641</v>
      </c>
      <c r="BE137" s="11">
        <v>0.3333333333333332</v>
      </c>
      <c r="BF137" s="11">
        <v>0.55952380952381009</v>
      </c>
      <c r="BG137" s="11">
        <v>0.10714285714285715</v>
      </c>
      <c r="BH137" s="9">
        <f>AVERAGE(BB137:BG137)</f>
        <v>0.33333333333333331</v>
      </c>
      <c r="BI137">
        <v>3.9999999999999982</v>
      </c>
      <c r="BJ137">
        <v>1.9999999999999996</v>
      </c>
      <c r="BK137">
        <v>1.8461538461538463</v>
      </c>
      <c r="BL137">
        <v>8.0000000000000071</v>
      </c>
      <c r="BM137">
        <v>7.3076923076923128</v>
      </c>
      <c r="BN137">
        <v>0.69230769230769229</v>
      </c>
      <c r="BO137" s="2">
        <v>23.846153846153857</v>
      </c>
      <c r="BP137" s="11">
        <v>0.3333333333333332</v>
      </c>
      <c r="BQ137" s="11">
        <v>0.16666666666666663</v>
      </c>
      <c r="BR137" s="11">
        <v>0.15384615384615385</v>
      </c>
      <c r="BS137" s="11">
        <v>0.6666666666666673</v>
      </c>
      <c r="BT137" s="11">
        <v>0.60897435897435936</v>
      </c>
      <c r="BU137" s="11">
        <v>5.7692307692307689E-2</v>
      </c>
      <c r="BV137" s="9">
        <f>AVERAGE(BP137:BU137)</f>
        <v>0.33119658119658141</v>
      </c>
      <c r="BW137">
        <v>0</v>
      </c>
      <c r="BX137">
        <v>1.9999999999999993</v>
      </c>
      <c r="BY137">
        <v>1.9999999999999993</v>
      </c>
      <c r="BZ137">
        <v>6.0000000000000036</v>
      </c>
      <c r="CA137">
        <v>4.3571428571428568</v>
      </c>
      <c r="CB137">
        <v>3.8571428571428572</v>
      </c>
      <c r="CC137">
        <v>18.214285714285715</v>
      </c>
      <c r="CD137" s="11">
        <v>0</v>
      </c>
      <c r="CE137" s="11">
        <v>0.1666666666666666</v>
      </c>
      <c r="CF137" s="11">
        <v>0.1666666666666666</v>
      </c>
      <c r="CG137" s="11">
        <v>0.50000000000000033</v>
      </c>
      <c r="CH137" s="11">
        <v>0.36309523809523808</v>
      </c>
      <c r="CI137" s="11">
        <v>0.32142857142857145</v>
      </c>
      <c r="CJ137" s="9">
        <f>AVERAGE(CD137:CI137)</f>
        <v>0.25297619047619052</v>
      </c>
      <c r="CK137" s="57">
        <f>SUM(R137+AF137+AT137+BH137+BV137+CJ137)/6</f>
        <v>0.29618182743182747</v>
      </c>
      <c r="CL137" s="64">
        <f t="shared" si="66"/>
        <v>21.32509157509158</v>
      </c>
      <c r="CM137" s="89">
        <v>8.2000000000000007E-3</v>
      </c>
      <c r="CN137" s="91">
        <v>0.59</v>
      </c>
      <c r="CO137" s="89">
        <v>0.20219999999999999</v>
      </c>
      <c r="CP137" s="94">
        <v>14.55</v>
      </c>
    </row>
    <row r="138" spans="1:94" ht="15.75" thickBot="1" x14ac:dyDescent="0.3">
      <c r="A138" s="1" t="s">
        <v>19</v>
      </c>
      <c r="B138" s="12" t="s">
        <v>91</v>
      </c>
      <c r="C138" t="s">
        <v>92</v>
      </c>
      <c r="E138" s="2"/>
      <c r="F138" s="2"/>
      <c r="G138" s="2">
        <v>8.0000000000000071</v>
      </c>
      <c r="H138" s="2">
        <v>1.9999999999999996</v>
      </c>
      <c r="I138" s="2">
        <v>8.1538461538461604</v>
      </c>
      <c r="J138" s="2">
        <v>0.69230769230769229</v>
      </c>
      <c r="K138" s="2">
        <v>18.846153846153861</v>
      </c>
      <c r="L138" s="13">
        <v>0</v>
      </c>
      <c r="M138" s="13">
        <v>0</v>
      </c>
      <c r="N138" s="13">
        <v>0.6666666666666673</v>
      </c>
      <c r="O138" s="13">
        <v>0.16666666666666663</v>
      </c>
      <c r="P138" s="13">
        <v>0.67948717948718007</v>
      </c>
      <c r="Q138" s="13">
        <v>5.7692307692307689E-2</v>
      </c>
      <c r="R138" s="9">
        <f>AVERAGE(L138:Q138)</f>
        <v>0.26175213675213699</v>
      </c>
      <c r="S138" s="2">
        <v>1.9999999999999993</v>
      </c>
      <c r="T138" s="2">
        <v>0</v>
      </c>
      <c r="U138" s="2">
        <v>10.000000000000002</v>
      </c>
      <c r="V138" s="2">
        <v>6.0000000000000036</v>
      </c>
      <c r="W138" s="2">
        <v>3.9999999999999987</v>
      </c>
      <c r="X138" s="2">
        <v>1.2857142857142858</v>
      </c>
      <c r="Y138" s="2">
        <v>23.285714285714292</v>
      </c>
      <c r="Z138" s="11">
        <v>0.1666666666666666</v>
      </c>
      <c r="AA138" s="11">
        <v>0</v>
      </c>
      <c r="AB138" s="11">
        <v>0.83333333333333348</v>
      </c>
      <c r="AC138" s="11">
        <v>0.50000000000000033</v>
      </c>
      <c r="AD138" s="11">
        <v>0.3333333333333332</v>
      </c>
      <c r="AE138" s="11">
        <v>0.10714285714285715</v>
      </c>
      <c r="AF138" s="9">
        <f>AVERAGE(Z138:AE138)</f>
        <v>0.32341269841269848</v>
      </c>
      <c r="AG138" s="2">
        <v>6.0000000000000027</v>
      </c>
      <c r="AH138" s="2">
        <v>1.9999999999999996</v>
      </c>
      <c r="AI138" s="2">
        <v>7.9999999999999964</v>
      </c>
      <c r="AJ138" s="2">
        <v>8.0000000000000071</v>
      </c>
      <c r="AK138" s="2">
        <v>3.9999999999999982</v>
      </c>
      <c r="AL138" s="2">
        <v>0.69230769230769229</v>
      </c>
      <c r="AM138" s="2">
        <v>28.692307692307701</v>
      </c>
      <c r="AN138" s="11">
        <v>0.50000000000000022</v>
      </c>
      <c r="AO138" s="11">
        <v>0.16666666666666663</v>
      </c>
      <c r="AP138" s="11">
        <v>0.66666666666666641</v>
      </c>
      <c r="AQ138" s="11">
        <v>0.6666666666666673</v>
      </c>
      <c r="AR138" s="11">
        <v>0.3333333333333332</v>
      </c>
      <c r="AS138" s="11">
        <v>5.7692307692307689E-2</v>
      </c>
      <c r="AT138" s="9">
        <f>AVERAGE(AN138:AS138)</f>
        <v>0.39850427350427348</v>
      </c>
      <c r="AU138" s="2">
        <v>1.9999999999999993</v>
      </c>
      <c r="AV138" s="2">
        <v>0</v>
      </c>
      <c r="AW138" s="2">
        <v>0</v>
      </c>
      <c r="AX138" s="2">
        <v>1.9999999999999993</v>
      </c>
      <c r="AY138" s="2">
        <v>4.9999999999999991</v>
      </c>
      <c r="AZ138" s="2">
        <v>1.2857142857142858</v>
      </c>
      <c r="BA138" s="2">
        <v>10.285714285714285</v>
      </c>
      <c r="BB138" s="11">
        <v>0.1666666666666666</v>
      </c>
      <c r="BC138" s="11">
        <v>0</v>
      </c>
      <c r="BD138" s="11">
        <v>0</v>
      </c>
      <c r="BE138" s="11">
        <v>0.1666666666666666</v>
      </c>
      <c r="BF138" s="11">
        <v>0.41666666666666657</v>
      </c>
      <c r="BG138" s="11">
        <v>0.10714285714285715</v>
      </c>
      <c r="BH138" s="9">
        <f>AVERAGE(BB138:BG138)</f>
        <v>0.14285714285714282</v>
      </c>
      <c r="BI138">
        <v>0</v>
      </c>
      <c r="BJ138">
        <v>0</v>
      </c>
      <c r="BK138">
        <v>0</v>
      </c>
      <c r="BL138">
        <v>0</v>
      </c>
      <c r="BM138">
        <v>4.3076923076923066</v>
      </c>
      <c r="BN138">
        <v>0</v>
      </c>
      <c r="BO138" s="2">
        <v>4.3076923076923066</v>
      </c>
      <c r="BP138" s="11">
        <v>0</v>
      </c>
      <c r="BQ138" s="11">
        <v>0</v>
      </c>
      <c r="BR138" s="11">
        <v>0</v>
      </c>
      <c r="BS138" s="11">
        <v>0</v>
      </c>
      <c r="BT138" s="11">
        <v>0.35897435897435886</v>
      </c>
      <c r="BU138" s="11">
        <v>0</v>
      </c>
      <c r="BV138" s="9">
        <f>AVERAGE(BP138:BU138)</f>
        <v>5.9829059829059811E-2</v>
      </c>
      <c r="BW138">
        <v>0</v>
      </c>
      <c r="BX138">
        <v>0</v>
      </c>
      <c r="BY138">
        <v>0</v>
      </c>
      <c r="BZ138">
        <v>0</v>
      </c>
      <c r="CA138">
        <v>0</v>
      </c>
      <c r="CB138">
        <v>1.9285714285714288</v>
      </c>
      <c r="CC138">
        <v>1.9285714285714288</v>
      </c>
      <c r="CD138" s="11">
        <v>0</v>
      </c>
      <c r="CE138" s="11">
        <v>0</v>
      </c>
      <c r="CF138" s="11">
        <v>0</v>
      </c>
      <c r="CG138" s="11">
        <v>0</v>
      </c>
      <c r="CH138" s="11">
        <v>0</v>
      </c>
      <c r="CI138" s="11">
        <v>0.16071428571428573</v>
      </c>
      <c r="CJ138" s="9">
        <f>AVERAGE(CD138:CI138)</f>
        <v>2.6785714285714288E-2</v>
      </c>
      <c r="CK138" s="57">
        <f>SUM(R138+AF138+AT138+BH138+BV138+CJ138)/6</f>
        <v>0.20219017094017097</v>
      </c>
      <c r="CL138" s="64">
        <f t="shared" si="66"/>
        <v>14.557692307692312</v>
      </c>
      <c r="CM138" s="89">
        <v>2.2100000000000002E-2</v>
      </c>
      <c r="CN138" s="91">
        <v>1.59</v>
      </c>
      <c r="CO138" s="89">
        <v>0.2029</v>
      </c>
      <c r="CP138" s="94">
        <v>14.6</v>
      </c>
    </row>
    <row r="139" spans="1:94" ht="15.75" thickBot="1" x14ac:dyDescent="0.3">
      <c r="A139" s="1" t="s">
        <v>19</v>
      </c>
      <c r="B139" s="12" t="s">
        <v>93</v>
      </c>
      <c r="C139" t="s">
        <v>94</v>
      </c>
      <c r="E139" s="2"/>
      <c r="F139" s="2">
        <v>6.0000000000000027</v>
      </c>
      <c r="G139" s="2">
        <v>2.1538461538461533</v>
      </c>
      <c r="H139" s="2"/>
      <c r="I139" s="2">
        <v>6.692307692307697</v>
      </c>
      <c r="J139" s="2">
        <v>4.6153846153846159</v>
      </c>
      <c r="K139" s="2">
        <v>19.461538461538471</v>
      </c>
      <c r="L139" s="13">
        <v>0</v>
      </c>
      <c r="M139" s="13">
        <v>0.50000000000000022</v>
      </c>
      <c r="N139" s="13">
        <v>0.17948717948717943</v>
      </c>
      <c r="O139" s="13">
        <v>0</v>
      </c>
      <c r="P139" s="13">
        <v>0.55769230769230804</v>
      </c>
      <c r="Q139" s="13">
        <v>0.38461538461538464</v>
      </c>
      <c r="R139" s="9">
        <f>AVERAGE(L139:Q139)</f>
        <v>0.27029914529914539</v>
      </c>
      <c r="S139" s="2">
        <v>0</v>
      </c>
      <c r="T139" s="2">
        <v>1.9999999999999993</v>
      </c>
      <c r="U139" s="2">
        <v>7.0000000000000044</v>
      </c>
      <c r="V139" s="2">
        <v>1.9999999999999993</v>
      </c>
      <c r="W139" s="2">
        <v>4.2857142857142847</v>
      </c>
      <c r="X139" s="2">
        <v>1.2857142857142858</v>
      </c>
      <c r="Y139" s="2">
        <v>16.571428571428573</v>
      </c>
      <c r="Z139" s="11">
        <v>0</v>
      </c>
      <c r="AA139" s="11">
        <v>0.1666666666666666</v>
      </c>
      <c r="AB139" s="11">
        <v>0.5833333333333337</v>
      </c>
      <c r="AC139" s="11">
        <v>0.1666666666666666</v>
      </c>
      <c r="AD139" s="11">
        <v>0.35714285714285704</v>
      </c>
      <c r="AE139" s="11">
        <v>0.10714285714285715</v>
      </c>
      <c r="AF139" s="9">
        <f>AVERAGE(Z139:AE139)</f>
        <v>0.2301587301587302</v>
      </c>
      <c r="AG139" s="2">
        <v>1.9999999999999996</v>
      </c>
      <c r="AH139" s="2">
        <v>0</v>
      </c>
      <c r="AI139" s="2">
        <v>1.9999999999999996</v>
      </c>
      <c r="AJ139" s="2">
        <v>6.0000000000000018</v>
      </c>
      <c r="AK139" s="2">
        <v>2.0769230769230766</v>
      </c>
      <c r="AL139" s="2">
        <v>4.6153846153846159</v>
      </c>
      <c r="AM139" s="2">
        <v>16.692307692307693</v>
      </c>
      <c r="AN139" s="11">
        <v>0.16666666666666663</v>
      </c>
      <c r="AO139" s="11">
        <v>0</v>
      </c>
      <c r="AP139" s="11">
        <v>0.16666666666666663</v>
      </c>
      <c r="AQ139" s="11">
        <v>0.50000000000000011</v>
      </c>
      <c r="AR139" s="11">
        <v>0.17307692307692304</v>
      </c>
      <c r="AS139" s="11">
        <v>0.38461538461538464</v>
      </c>
      <c r="AT139" s="9">
        <f>AVERAGE(AN139:AS139)</f>
        <v>0.23183760683760682</v>
      </c>
      <c r="AU139" s="2">
        <v>0</v>
      </c>
      <c r="AV139" s="2">
        <v>1.9999999999999993</v>
      </c>
      <c r="AW139" s="2">
        <v>0</v>
      </c>
      <c r="AX139" s="2">
        <v>0</v>
      </c>
      <c r="AY139" s="2">
        <v>0.6428571428571429</v>
      </c>
      <c r="AZ139" s="2">
        <v>2.5714285714285716</v>
      </c>
      <c r="BA139" s="2">
        <v>5.2142857142857135</v>
      </c>
      <c r="BB139" s="11">
        <v>0</v>
      </c>
      <c r="BC139" s="11">
        <v>0.1666666666666666</v>
      </c>
      <c r="BD139" s="11">
        <v>0</v>
      </c>
      <c r="BE139" s="11">
        <v>0</v>
      </c>
      <c r="BF139" s="11">
        <v>5.3571428571428575E-2</v>
      </c>
      <c r="BG139" s="11">
        <v>0.2142857142857143</v>
      </c>
      <c r="BH139" s="9">
        <f>AVERAGE(BB139:BG139)</f>
        <v>7.2420634920634913E-2</v>
      </c>
      <c r="BI139">
        <v>1.9999999999999996</v>
      </c>
      <c r="BJ139">
        <v>0</v>
      </c>
      <c r="BK139">
        <v>1.9999999999999996</v>
      </c>
      <c r="BL139">
        <v>0</v>
      </c>
      <c r="BM139">
        <v>6.0000000000000027</v>
      </c>
      <c r="BN139">
        <v>4.8461538461538467</v>
      </c>
      <c r="BO139" s="2">
        <v>14.846153846153848</v>
      </c>
      <c r="BP139" s="11">
        <v>0.16666666666666663</v>
      </c>
      <c r="BQ139" s="11">
        <v>0</v>
      </c>
      <c r="BR139" s="11">
        <v>0.16666666666666663</v>
      </c>
      <c r="BS139" s="11">
        <v>0</v>
      </c>
      <c r="BT139" s="11">
        <v>0.50000000000000022</v>
      </c>
      <c r="BU139" s="11">
        <v>0.40384615384615391</v>
      </c>
      <c r="BV139" s="9">
        <f>AVERAGE(BP139:BU139)</f>
        <v>0.20619658119658124</v>
      </c>
      <c r="BW139">
        <v>0</v>
      </c>
      <c r="BX139">
        <v>1.9999999999999993</v>
      </c>
      <c r="BY139">
        <v>1.9999999999999993</v>
      </c>
      <c r="BZ139">
        <v>5.0000000000000009</v>
      </c>
      <c r="CA139">
        <v>1.9999999999999993</v>
      </c>
      <c r="CB139">
        <v>3.8571428571428572</v>
      </c>
      <c r="CC139">
        <v>14.857142857142858</v>
      </c>
      <c r="CD139" s="11">
        <v>0</v>
      </c>
      <c r="CE139" s="11">
        <v>0.1666666666666666</v>
      </c>
      <c r="CF139" s="11">
        <v>0.1666666666666666</v>
      </c>
      <c r="CG139" s="11">
        <v>0.41666666666666674</v>
      </c>
      <c r="CH139" s="11">
        <v>0.1666666666666666</v>
      </c>
      <c r="CI139" s="11">
        <v>0.32142857142857145</v>
      </c>
      <c r="CJ139" s="9">
        <f>AVERAGE(CD139:CI139)</f>
        <v>0.20634920634920637</v>
      </c>
      <c r="CK139" s="57">
        <f>SUM(R139+AF139+AT139+BH139+BV139+CJ139)/6</f>
        <v>0.20287698412698416</v>
      </c>
      <c r="CL139" s="64">
        <f t="shared" si="66"/>
        <v>14.607142857142861</v>
      </c>
      <c r="CM139" s="89">
        <v>3.6299999999999999E-2</v>
      </c>
      <c r="CN139" s="91">
        <v>2.61</v>
      </c>
      <c r="CO139" s="89">
        <v>7.6499999999999999E-2</v>
      </c>
      <c r="CP139" s="94">
        <v>5.5</v>
      </c>
    </row>
    <row r="140" spans="1:94" ht="15.75" thickBot="1" x14ac:dyDescent="0.3">
      <c r="A140" s="1" t="s">
        <v>19</v>
      </c>
      <c r="B140" s="12" t="s">
        <v>95</v>
      </c>
      <c r="C140" t="s">
        <v>96</v>
      </c>
      <c r="E140" s="2">
        <v>1.9999999999999996</v>
      </c>
      <c r="F140" s="2">
        <v>1.9999999999999996</v>
      </c>
      <c r="G140" s="2">
        <v>1.9999999999999996</v>
      </c>
      <c r="H140" s="2">
        <v>1.9999999999999996</v>
      </c>
      <c r="I140" s="2">
        <v>0.69230769230769229</v>
      </c>
      <c r="J140" s="2"/>
      <c r="K140" s="2">
        <v>8.6923076923076898</v>
      </c>
      <c r="L140" s="13">
        <v>0.16666666666666663</v>
      </c>
      <c r="M140" s="13">
        <v>0.16666666666666663</v>
      </c>
      <c r="N140" s="13">
        <v>0.16666666666666663</v>
      </c>
      <c r="O140" s="13">
        <v>0.16666666666666663</v>
      </c>
      <c r="P140" s="13">
        <v>5.7692307692307689E-2</v>
      </c>
      <c r="Q140" s="13">
        <v>0</v>
      </c>
      <c r="R140" s="9">
        <f>AVERAGE(L140:Q140)</f>
        <v>0.1207264957264957</v>
      </c>
      <c r="S140" s="2">
        <v>0</v>
      </c>
      <c r="T140" s="2">
        <v>0</v>
      </c>
      <c r="U140" s="2">
        <v>0</v>
      </c>
      <c r="V140" s="2">
        <v>0.99999999999999967</v>
      </c>
      <c r="W140" s="2">
        <v>1.9999999999999993</v>
      </c>
      <c r="X140" s="2">
        <v>1.2857142857142856</v>
      </c>
      <c r="Y140" s="2">
        <v>4.2857142857142847</v>
      </c>
      <c r="Z140" s="11">
        <v>0</v>
      </c>
      <c r="AA140" s="11">
        <v>0</v>
      </c>
      <c r="AB140" s="11">
        <v>0</v>
      </c>
      <c r="AC140" s="11">
        <v>8.3333333333333301E-2</v>
      </c>
      <c r="AD140" s="11">
        <v>0.1666666666666666</v>
      </c>
      <c r="AE140" s="11">
        <v>0.10714285714285714</v>
      </c>
      <c r="AF140" s="9">
        <f>AVERAGE(Z140:AE140)</f>
        <v>5.9523809523809507E-2</v>
      </c>
      <c r="AG140" s="2">
        <v>0</v>
      </c>
      <c r="AH140" s="2">
        <v>1.9999999999999996</v>
      </c>
      <c r="AI140" s="2">
        <v>1.9999999999999996</v>
      </c>
      <c r="AJ140" s="2">
        <v>0</v>
      </c>
      <c r="AK140" s="2">
        <v>0.38461538461538464</v>
      </c>
      <c r="AL140" s="2">
        <v>1.6153846153846154</v>
      </c>
      <c r="AM140" s="2">
        <v>6</v>
      </c>
      <c r="AN140" s="11">
        <v>0</v>
      </c>
      <c r="AO140" s="11">
        <v>0.16666666666666663</v>
      </c>
      <c r="AP140" s="11">
        <v>0.16666666666666663</v>
      </c>
      <c r="AQ140" s="11">
        <v>0</v>
      </c>
      <c r="AR140" s="11">
        <v>3.2051282051282055E-2</v>
      </c>
      <c r="AS140" s="11">
        <v>0.13461538461538461</v>
      </c>
      <c r="AT140" s="9">
        <f>AVERAGE(AN140:AS140)</f>
        <v>8.3333333333333315E-2</v>
      </c>
      <c r="AU140" s="2">
        <v>0</v>
      </c>
      <c r="AV140" s="2">
        <v>0</v>
      </c>
      <c r="AW140" s="2">
        <v>0</v>
      </c>
      <c r="AX140" s="2">
        <v>0</v>
      </c>
      <c r="AY140" s="2">
        <v>0.6428571428571429</v>
      </c>
      <c r="AZ140" s="2">
        <v>0.6428571428571429</v>
      </c>
      <c r="BA140" s="2">
        <v>1.2857142857142858</v>
      </c>
      <c r="BB140" s="11">
        <v>0</v>
      </c>
      <c r="BC140" s="11">
        <v>0</v>
      </c>
      <c r="BD140" s="11">
        <v>0</v>
      </c>
      <c r="BE140" s="11">
        <v>0</v>
      </c>
      <c r="BF140" s="11">
        <v>5.3571428571428575E-2</v>
      </c>
      <c r="BG140" s="11">
        <v>5.3571428571428575E-2</v>
      </c>
      <c r="BH140" s="9">
        <f>AVERAGE(BB140:BG140)</f>
        <v>1.785714285714286E-2</v>
      </c>
      <c r="BI140">
        <v>1.9999999999999996</v>
      </c>
      <c r="BJ140">
        <v>0</v>
      </c>
      <c r="BK140">
        <v>0</v>
      </c>
      <c r="BL140">
        <v>0.46153846153846156</v>
      </c>
      <c r="BM140">
        <v>1.3846153846153846</v>
      </c>
      <c r="BN140">
        <v>0</v>
      </c>
      <c r="BO140" s="2">
        <v>3.8461538461538458</v>
      </c>
      <c r="BP140" s="11">
        <v>0.16666666666666663</v>
      </c>
      <c r="BQ140" s="11">
        <v>0</v>
      </c>
      <c r="BR140" s="11">
        <v>0</v>
      </c>
      <c r="BS140" s="11">
        <v>3.8461538461538464E-2</v>
      </c>
      <c r="BT140" s="11">
        <v>0.11538461538461538</v>
      </c>
      <c r="BU140" s="11">
        <v>0</v>
      </c>
      <c r="BV140" s="9">
        <f>AVERAGE(BP140:BU140)</f>
        <v>5.3418803418803416E-2</v>
      </c>
      <c r="BW140">
        <v>3.9999999999999987</v>
      </c>
      <c r="BX140">
        <v>1.9999999999999993</v>
      </c>
      <c r="BY140">
        <v>0</v>
      </c>
      <c r="BZ140">
        <v>0</v>
      </c>
      <c r="CA140">
        <v>1.4285714285714286</v>
      </c>
      <c r="CB140">
        <v>1.5</v>
      </c>
      <c r="CC140">
        <v>8.928571428571427</v>
      </c>
      <c r="CD140" s="11">
        <v>0.3333333333333332</v>
      </c>
      <c r="CE140" s="11">
        <v>0.1666666666666666</v>
      </c>
      <c r="CF140" s="11">
        <v>0</v>
      </c>
      <c r="CG140" s="11">
        <v>0</v>
      </c>
      <c r="CH140" s="11">
        <v>0.11904761904761905</v>
      </c>
      <c r="CI140" s="11">
        <v>0.125</v>
      </c>
      <c r="CJ140" s="9">
        <f>AVERAGE(CD140:CI140)</f>
        <v>0.12400793650793647</v>
      </c>
      <c r="CK140" s="57">
        <f>SUM(R140+AF140+AT140+BH140+BV140+CJ140)/6</f>
        <v>7.6477920227920201E-2</v>
      </c>
      <c r="CL140" s="64">
        <f t="shared" si="66"/>
        <v>5.5064102564102555</v>
      </c>
      <c r="CM140" s="89">
        <v>1.2699999999999999E-2</v>
      </c>
      <c r="CN140" s="91">
        <v>0.91</v>
      </c>
      <c r="CO140" s="89">
        <v>0.1139</v>
      </c>
      <c r="CP140" s="94">
        <v>8.19</v>
      </c>
    </row>
    <row r="141" spans="1:94" s="7" customFormat="1" x14ac:dyDescent="0.25">
      <c r="A141" s="1" t="s">
        <v>19</v>
      </c>
      <c r="B141" s="12" t="s">
        <v>97</v>
      </c>
      <c r="C141" t="s">
        <v>98</v>
      </c>
      <c r="D141"/>
      <c r="E141" s="2">
        <v>6.0000000000000018</v>
      </c>
      <c r="F141" s="2"/>
      <c r="G141" s="2">
        <v>3.9999999999999982</v>
      </c>
      <c r="H141" s="2"/>
      <c r="I141" s="2">
        <v>8.0000000000000071</v>
      </c>
      <c r="J141" s="2">
        <v>2.0769230769230766</v>
      </c>
      <c r="K141" s="2">
        <v>20.076923076923084</v>
      </c>
      <c r="L141" s="13">
        <v>0.50000000000000011</v>
      </c>
      <c r="M141" s="13">
        <v>0</v>
      </c>
      <c r="N141" s="13">
        <v>0.3333333333333332</v>
      </c>
      <c r="O141" s="13">
        <v>0</v>
      </c>
      <c r="P141" s="13">
        <v>0.6666666666666673</v>
      </c>
      <c r="Q141" s="13">
        <v>0.17307692307692304</v>
      </c>
      <c r="R141" s="9">
        <f>AVERAGE(L141:Q141)</f>
        <v>0.27884615384615391</v>
      </c>
      <c r="S141" s="2">
        <v>0</v>
      </c>
      <c r="T141" s="2">
        <v>1.9999999999999993</v>
      </c>
      <c r="U141" s="2">
        <v>1.9999999999999993</v>
      </c>
      <c r="V141" s="2">
        <v>1.9999999999999993</v>
      </c>
      <c r="W141" s="2">
        <v>3.9999999999999987</v>
      </c>
      <c r="X141" s="2">
        <v>0</v>
      </c>
      <c r="Y141" s="2">
        <v>9.9999999999999964</v>
      </c>
      <c r="Z141" s="11">
        <v>0</v>
      </c>
      <c r="AA141" s="11">
        <v>0.1666666666666666</v>
      </c>
      <c r="AB141" s="11">
        <v>0.1666666666666666</v>
      </c>
      <c r="AC141" s="11">
        <v>0.1666666666666666</v>
      </c>
      <c r="AD141" s="11">
        <v>0.3333333333333332</v>
      </c>
      <c r="AE141" s="11">
        <v>0</v>
      </c>
      <c r="AF141" s="9">
        <f>AVERAGE(Z141:AE141)</f>
        <v>0.13888888888888884</v>
      </c>
      <c r="AG141" s="2">
        <v>0</v>
      </c>
      <c r="AH141" s="2">
        <v>0</v>
      </c>
      <c r="AI141" s="2">
        <v>0</v>
      </c>
      <c r="AJ141" s="2">
        <v>0</v>
      </c>
      <c r="AK141" s="2">
        <v>6.0000000000000027</v>
      </c>
      <c r="AL141" s="2">
        <v>1.3846153846153846</v>
      </c>
      <c r="AM141" s="2">
        <v>7.3846153846153868</v>
      </c>
      <c r="AN141" s="11">
        <v>0</v>
      </c>
      <c r="AO141" s="11">
        <v>0</v>
      </c>
      <c r="AP141" s="11">
        <v>0</v>
      </c>
      <c r="AQ141" s="11">
        <v>0</v>
      </c>
      <c r="AR141" s="11">
        <v>0.50000000000000022</v>
      </c>
      <c r="AS141" s="11">
        <v>0.11538461538461538</v>
      </c>
      <c r="AT141" s="9">
        <f>AVERAGE(AN141:AS141)</f>
        <v>0.1025641025641026</v>
      </c>
      <c r="AU141" s="2">
        <v>0</v>
      </c>
      <c r="AV141" s="2">
        <v>0</v>
      </c>
      <c r="AW141" s="2">
        <v>0</v>
      </c>
      <c r="AX141" s="2">
        <v>1.9999999999999993</v>
      </c>
      <c r="AY141" s="2">
        <v>3.9999999999999987</v>
      </c>
      <c r="AZ141" s="2">
        <v>0</v>
      </c>
      <c r="BA141" s="2">
        <v>5.9999999999999982</v>
      </c>
      <c r="BB141" s="11">
        <v>0</v>
      </c>
      <c r="BC141" s="11">
        <v>0</v>
      </c>
      <c r="BD141" s="11">
        <v>0</v>
      </c>
      <c r="BE141" s="11">
        <v>0.1666666666666666</v>
      </c>
      <c r="BF141" s="11">
        <v>0.3333333333333332</v>
      </c>
      <c r="BG141" s="11">
        <v>0</v>
      </c>
      <c r="BH141" s="9">
        <f>AVERAGE(BB141:BG141)</f>
        <v>8.3333333333333301E-2</v>
      </c>
      <c r="BI141">
        <v>0</v>
      </c>
      <c r="BJ141">
        <v>0</v>
      </c>
      <c r="BK141">
        <v>0</v>
      </c>
      <c r="BL141">
        <v>0</v>
      </c>
      <c r="BM141">
        <v>1.6153846153846154</v>
      </c>
      <c r="BN141">
        <v>0.69230769230769229</v>
      </c>
      <c r="BO141" s="2">
        <v>2.3076923076923075</v>
      </c>
      <c r="BP141" s="11">
        <v>0</v>
      </c>
      <c r="BQ141" s="11">
        <v>0</v>
      </c>
      <c r="BR141" s="11">
        <v>0</v>
      </c>
      <c r="BS141" s="11">
        <v>0</v>
      </c>
      <c r="BT141" s="11">
        <v>0.13461538461538461</v>
      </c>
      <c r="BU141" s="11">
        <v>5.7692307692307689E-2</v>
      </c>
      <c r="BV141" s="9">
        <f>AVERAGE(BP141:BU141)</f>
        <v>3.2051282051282048E-2</v>
      </c>
      <c r="BW141">
        <v>0</v>
      </c>
      <c r="BX141">
        <v>0</v>
      </c>
      <c r="BY141">
        <v>0</v>
      </c>
      <c r="BZ141">
        <v>0</v>
      </c>
      <c r="CA141">
        <v>2.1428571428571423</v>
      </c>
      <c r="CB141">
        <v>1.2857142857142858</v>
      </c>
      <c r="CC141">
        <v>3.4285714285714279</v>
      </c>
      <c r="CD141" s="11">
        <v>0</v>
      </c>
      <c r="CE141" s="11">
        <v>0</v>
      </c>
      <c r="CF141" s="11">
        <v>0</v>
      </c>
      <c r="CG141" s="11">
        <v>0</v>
      </c>
      <c r="CH141" s="11">
        <v>0.17857142857142852</v>
      </c>
      <c r="CI141" s="11">
        <v>0.10714285714285715</v>
      </c>
      <c r="CJ141" s="9">
        <f>AVERAGE(CD141:CI141)</f>
        <v>4.7619047619047616E-2</v>
      </c>
      <c r="CK141" s="57">
        <f>SUM(R141+AF141+AT141+BH141+BV141+CJ141)/6</f>
        <v>0.11388380138380139</v>
      </c>
      <c r="CL141" s="64">
        <f t="shared" si="66"/>
        <v>8.1996336996337007</v>
      </c>
      <c r="CM141" s="10">
        <f>AVERAGE(CM124:CM140)</f>
        <v>1.8517647058823528E-2</v>
      </c>
      <c r="CN141" s="7">
        <f>AVERAGE(CN124:CN140)</f>
        <v>1.3288235294117647</v>
      </c>
      <c r="CO141" s="10">
        <f>AVERAGE(CO124:CO140)</f>
        <v>0.19463529411764702</v>
      </c>
      <c r="CP141" s="7">
        <f>AVERAGE(CP124:CP140)</f>
        <v>14.007058823529412</v>
      </c>
    </row>
    <row r="142" spans="1:94" x14ac:dyDescent="0.25">
      <c r="A142" s="1" t="s">
        <v>19</v>
      </c>
      <c r="B142" s="12" t="s">
        <v>99</v>
      </c>
      <c r="C142" t="s">
        <v>100</v>
      </c>
      <c r="E142" s="2"/>
      <c r="F142" s="2"/>
      <c r="G142" s="2">
        <v>1.9999999999999996</v>
      </c>
      <c r="H142" s="2"/>
      <c r="I142" s="2"/>
      <c r="J142" s="2"/>
      <c r="K142" s="2">
        <v>1.9999999999999996</v>
      </c>
      <c r="L142" s="13">
        <v>0</v>
      </c>
      <c r="M142" s="13">
        <v>0</v>
      </c>
      <c r="N142" s="13">
        <v>0.16666666666666663</v>
      </c>
      <c r="O142" s="13">
        <v>0</v>
      </c>
      <c r="P142" s="13">
        <v>0</v>
      </c>
      <c r="Q142" s="13">
        <v>0</v>
      </c>
      <c r="R142" s="9">
        <f>AVERAGE(L142:Q142)</f>
        <v>2.7777777777777773E-2</v>
      </c>
      <c r="S142" s="2">
        <v>0</v>
      </c>
      <c r="T142" s="2">
        <v>0</v>
      </c>
      <c r="U142" s="2">
        <v>0</v>
      </c>
      <c r="V142" s="2">
        <v>0</v>
      </c>
      <c r="W142" s="2">
        <v>1.9999999999999993</v>
      </c>
      <c r="X142" s="2">
        <v>0</v>
      </c>
      <c r="Y142" s="2">
        <v>1.9999999999999993</v>
      </c>
      <c r="Z142" s="11">
        <v>0</v>
      </c>
      <c r="AA142" s="11">
        <v>0</v>
      </c>
      <c r="AB142" s="11">
        <v>0</v>
      </c>
      <c r="AC142" s="11">
        <v>0</v>
      </c>
      <c r="AD142" s="11">
        <v>0.1666666666666666</v>
      </c>
      <c r="AE142" s="11">
        <v>0</v>
      </c>
      <c r="AF142" s="9">
        <f>AVERAGE(Z142:AE142)</f>
        <v>2.7777777777777766E-2</v>
      </c>
      <c r="AG142" s="2">
        <v>0</v>
      </c>
      <c r="AH142" s="2">
        <v>0</v>
      </c>
      <c r="AI142" s="2">
        <v>0</v>
      </c>
      <c r="AJ142" s="2">
        <v>0</v>
      </c>
      <c r="AK142" s="2">
        <v>1.9999999999999996</v>
      </c>
      <c r="AL142" s="2">
        <v>0.69230769230769229</v>
      </c>
      <c r="AM142" s="2">
        <v>2.6923076923076916</v>
      </c>
      <c r="AN142" s="11">
        <v>0</v>
      </c>
      <c r="AO142" s="11">
        <v>0</v>
      </c>
      <c r="AP142" s="11">
        <v>0</v>
      </c>
      <c r="AQ142" s="11">
        <v>0</v>
      </c>
      <c r="AR142" s="11">
        <v>0.16666666666666663</v>
      </c>
      <c r="AS142" s="11">
        <v>5.7692307692307689E-2</v>
      </c>
      <c r="AT142" s="9">
        <f>AVERAGE(AN142:AS142)</f>
        <v>3.7393162393162385E-2</v>
      </c>
      <c r="AU142" s="2">
        <v>0</v>
      </c>
      <c r="AV142" s="2">
        <v>0</v>
      </c>
      <c r="AW142" s="2">
        <v>0</v>
      </c>
      <c r="AX142" s="2">
        <v>0</v>
      </c>
      <c r="AY142" s="2">
        <v>0.6428571428571429</v>
      </c>
      <c r="AZ142" s="2">
        <v>0</v>
      </c>
      <c r="BA142" s="2">
        <v>0.6428571428571429</v>
      </c>
      <c r="BB142" s="11">
        <v>0</v>
      </c>
      <c r="BC142" s="11">
        <v>0</v>
      </c>
      <c r="BD142" s="11">
        <v>0</v>
      </c>
      <c r="BE142" s="11">
        <v>0</v>
      </c>
      <c r="BF142" s="11">
        <v>5.3571428571428575E-2</v>
      </c>
      <c r="BG142" s="11">
        <v>0</v>
      </c>
      <c r="BH142" s="9">
        <f>AVERAGE(BB142:BG142)</f>
        <v>8.9285714285714298E-3</v>
      </c>
      <c r="BI142">
        <v>0</v>
      </c>
      <c r="BJ142">
        <v>0</v>
      </c>
      <c r="BK142">
        <v>0</v>
      </c>
      <c r="BL142">
        <v>1.9999999999999996</v>
      </c>
      <c r="BM142">
        <v>0</v>
      </c>
      <c r="BN142">
        <v>0.69230769230769229</v>
      </c>
      <c r="BO142" s="2">
        <v>2.6923076923076916</v>
      </c>
      <c r="BP142" s="11">
        <v>0</v>
      </c>
      <c r="BQ142" s="11">
        <v>0</v>
      </c>
      <c r="BR142" s="11">
        <v>0</v>
      </c>
      <c r="BS142" s="11">
        <v>0.16666666666666663</v>
      </c>
      <c r="BT142" s="11">
        <v>0</v>
      </c>
      <c r="BU142" s="11">
        <v>5.7692307692307689E-2</v>
      </c>
      <c r="BV142" s="9">
        <f>AVERAGE(BP142:BU142)</f>
        <v>3.7393162393162385E-2</v>
      </c>
      <c r="BW142">
        <v>0</v>
      </c>
      <c r="BX142">
        <v>0</v>
      </c>
      <c r="BY142">
        <v>0</v>
      </c>
      <c r="BZ142">
        <v>0</v>
      </c>
      <c r="CA142">
        <v>0.6428571428571429</v>
      </c>
      <c r="CB142">
        <v>1.2857142857142858</v>
      </c>
      <c r="CC142">
        <v>1.9285714285714288</v>
      </c>
      <c r="CD142" s="11">
        <v>0</v>
      </c>
      <c r="CE142" s="11">
        <v>0</v>
      </c>
      <c r="CF142" s="11">
        <v>0</v>
      </c>
      <c r="CG142" s="11">
        <v>0</v>
      </c>
      <c r="CH142" s="11">
        <v>5.3571428571428575E-2</v>
      </c>
      <c r="CI142" s="11">
        <v>0.10714285714285715</v>
      </c>
      <c r="CJ142" s="9">
        <f>AVERAGE(CD142:CI142)</f>
        <v>2.6785714285714288E-2</v>
      </c>
      <c r="CK142" s="57">
        <f>SUM(R142+AF142+AT142+BH142+BV142+CJ142)/6</f>
        <v>2.767602767602767E-2</v>
      </c>
      <c r="CL142" s="64">
        <f t="shared" si="66"/>
        <v>1.9926739926739925</v>
      </c>
    </row>
    <row r="143" spans="1:94" x14ac:dyDescent="0.25">
      <c r="A143" s="1" t="s">
        <v>19</v>
      </c>
      <c r="B143" s="12" t="s">
        <v>101</v>
      </c>
      <c r="C143" t="s">
        <v>102</v>
      </c>
      <c r="E143" s="2"/>
      <c r="F143" s="2"/>
      <c r="G143" s="2">
        <v>3.9999999999999982</v>
      </c>
      <c r="H143" s="2"/>
      <c r="I143" s="2"/>
      <c r="J143" s="2">
        <v>0.30769230769230771</v>
      </c>
      <c r="K143" s="2">
        <v>4.3076923076923057</v>
      </c>
      <c r="L143" s="13">
        <v>0</v>
      </c>
      <c r="M143" s="13">
        <v>0</v>
      </c>
      <c r="N143" s="13">
        <v>0.3333333333333332</v>
      </c>
      <c r="O143" s="13">
        <v>0</v>
      </c>
      <c r="P143" s="13">
        <v>0</v>
      </c>
      <c r="Q143" s="13">
        <v>2.5641025641025644E-2</v>
      </c>
      <c r="R143" s="9">
        <f>AVERAGE(L143:Q143)</f>
        <v>5.9829059829059811E-2</v>
      </c>
      <c r="S143" s="2">
        <v>0</v>
      </c>
      <c r="T143" s="2">
        <v>0</v>
      </c>
      <c r="U143" s="2">
        <v>0</v>
      </c>
      <c r="V143" s="2">
        <v>0</v>
      </c>
      <c r="W143" s="2">
        <v>0.5714285714285714</v>
      </c>
      <c r="X143" s="2">
        <v>0.2857142857142857</v>
      </c>
      <c r="Y143" s="2">
        <v>0.8571428571428571</v>
      </c>
      <c r="Z143" s="11">
        <v>0</v>
      </c>
      <c r="AA143" s="11">
        <v>0</v>
      </c>
      <c r="AB143" s="11">
        <v>0</v>
      </c>
      <c r="AC143" s="11">
        <v>0</v>
      </c>
      <c r="AD143" s="11">
        <v>4.7619047619047616E-2</v>
      </c>
      <c r="AE143" s="11">
        <v>2.3809523809523808E-2</v>
      </c>
      <c r="AF143" s="9">
        <f>AVERAGE(Z143:AE143)</f>
        <v>1.1904761904761904E-2</v>
      </c>
      <c r="AG143" s="2">
        <v>0</v>
      </c>
      <c r="AH143" s="2">
        <v>0</v>
      </c>
      <c r="AI143" s="2">
        <v>0</v>
      </c>
      <c r="AJ143" s="2">
        <v>0</v>
      </c>
      <c r="AK143" s="2">
        <v>0</v>
      </c>
      <c r="AL143" s="2">
        <v>0</v>
      </c>
      <c r="AM143" s="2">
        <v>0</v>
      </c>
      <c r="AN143" s="11">
        <v>0</v>
      </c>
      <c r="AO143" s="11">
        <v>0</v>
      </c>
      <c r="AP143" s="11">
        <v>0</v>
      </c>
      <c r="AQ143" s="11">
        <v>0</v>
      </c>
      <c r="AR143" s="11">
        <v>0</v>
      </c>
      <c r="AS143" s="11">
        <v>0</v>
      </c>
      <c r="AT143" s="9">
        <f>AVERAGE(AN143:AS143)</f>
        <v>0</v>
      </c>
      <c r="AU143" s="2">
        <v>0</v>
      </c>
      <c r="AV143" s="2">
        <v>0</v>
      </c>
      <c r="AW143" s="2">
        <v>0</v>
      </c>
      <c r="AX143" s="2">
        <v>0</v>
      </c>
      <c r="AY143" s="2">
        <v>0.7142857142857143</v>
      </c>
      <c r="AZ143" s="2">
        <v>0</v>
      </c>
      <c r="BA143" s="2">
        <v>0.7142857142857143</v>
      </c>
      <c r="BB143" s="11">
        <v>0</v>
      </c>
      <c r="BC143" s="11">
        <v>0</v>
      </c>
      <c r="BD143" s="11">
        <v>0</v>
      </c>
      <c r="BE143" s="11">
        <v>0</v>
      </c>
      <c r="BF143" s="11">
        <v>5.9523809523809527E-2</v>
      </c>
      <c r="BG143" s="11">
        <v>0</v>
      </c>
      <c r="BH143" s="9">
        <f>AVERAGE(BB143:BG143)</f>
        <v>9.9206349206349218E-3</v>
      </c>
      <c r="BO143" s="2"/>
      <c r="BP143" s="11"/>
      <c r="BQ143" s="11"/>
      <c r="BR143" s="11"/>
      <c r="BS143" s="11"/>
      <c r="BT143" s="11"/>
      <c r="BU143" s="11"/>
      <c r="BV143" s="9">
        <v>0</v>
      </c>
      <c r="CD143" s="11"/>
      <c r="CE143" s="11"/>
      <c r="CF143" s="11"/>
      <c r="CG143" s="11"/>
      <c r="CH143" s="11"/>
      <c r="CI143" s="11"/>
      <c r="CJ143" s="9">
        <v>0</v>
      </c>
      <c r="CK143" s="57">
        <f>SUM(R143+AF143+AT143+BH143+BV143+CJ143)/6</f>
        <v>1.3609076109076107E-2</v>
      </c>
      <c r="CL143" s="64">
        <f>SUM(K143+Y143+AM143+BA143+BO143+CC143)/6</f>
        <v>0.97985347985347948</v>
      </c>
    </row>
    <row r="144" spans="1:94" s="7" customFormat="1" x14ac:dyDescent="0.25">
      <c r="A144" s="1" t="s">
        <v>19</v>
      </c>
      <c r="B144" s="12" t="s">
        <v>105</v>
      </c>
      <c r="C144" t="s">
        <v>106</v>
      </c>
      <c r="D144"/>
      <c r="E144" s="2"/>
      <c r="F144" s="2"/>
      <c r="G144" s="2"/>
      <c r="H144" s="2"/>
      <c r="I144" s="2">
        <v>0.92307692307692313</v>
      </c>
      <c r="J144" s="2">
        <v>0.30769230769230771</v>
      </c>
      <c r="K144" s="2">
        <v>1.2307692307692308</v>
      </c>
      <c r="L144" s="13">
        <v>0</v>
      </c>
      <c r="M144" s="13">
        <v>0</v>
      </c>
      <c r="N144" s="13">
        <v>0</v>
      </c>
      <c r="O144" s="13">
        <v>0</v>
      </c>
      <c r="P144" s="13">
        <v>7.6923076923076927E-2</v>
      </c>
      <c r="Q144" s="13">
        <v>2.5641025641025644E-2</v>
      </c>
      <c r="R144" s="9">
        <f>AVERAGE(L144:Q144)</f>
        <v>1.7094017094017096E-2</v>
      </c>
      <c r="S144" s="2">
        <v>0</v>
      </c>
      <c r="T144" s="2">
        <v>0</v>
      </c>
      <c r="U144" s="2">
        <v>0</v>
      </c>
      <c r="V144" s="2">
        <v>0</v>
      </c>
      <c r="W144" s="2">
        <v>0</v>
      </c>
      <c r="X144" s="2">
        <v>0.2857142857142857</v>
      </c>
      <c r="Y144" s="2">
        <v>0.2857142857142857</v>
      </c>
      <c r="Z144" s="11">
        <v>0</v>
      </c>
      <c r="AA144" s="11">
        <v>0</v>
      </c>
      <c r="AB144" s="11">
        <v>0</v>
      </c>
      <c r="AC144" s="11">
        <v>0</v>
      </c>
      <c r="AD144" s="11">
        <v>0</v>
      </c>
      <c r="AE144" s="11">
        <v>2.3809523809523808E-2</v>
      </c>
      <c r="AF144" s="9">
        <f>AVERAGE(Z144:AE144)</f>
        <v>3.968253968253968E-3</v>
      </c>
      <c r="AG144" s="2">
        <v>0</v>
      </c>
      <c r="AH144" s="2">
        <v>0</v>
      </c>
      <c r="AI144" s="2">
        <v>0</v>
      </c>
      <c r="AJ144" s="2">
        <v>0</v>
      </c>
      <c r="AK144" s="2">
        <v>0</v>
      </c>
      <c r="AL144" s="2">
        <v>0.61538461538461542</v>
      </c>
      <c r="AM144" s="2">
        <v>0.61538461538461542</v>
      </c>
      <c r="AN144" s="11">
        <v>0</v>
      </c>
      <c r="AO144" s="11">
        <v>0</v>
      </c>
      <c r="AP144" s="11">
        <v>0</v>
      </c>
      <c r="AQ144" s="11">
        <v>0</v>
      </c>
      <c r="AR144" s="11">
        <v>0</v>
      </c>
      <c r="AS144" s="11">
        <v>5.1282051282051287E-2</v>
      </c>
      <c r="AT144" s="9">
        <f>AVERAGE(AN144:AS144)</f>
        <v>8.5470085470085479E-3</v>
      </c>
      <c r="AU144" s="2">
        <v>0</v>
      </c>
      <c r="AV144" s="2">
        <v>0</v>
      </c>
      <c r="AW144" s="2">
        <v>0</v>
      </c>
      <c r="AX144" s="2">
        <v>0</v>
      </c>
      <c r="AY144" s="2">
        <v>0.2857142857142857</v>
      </c>
      <c r="AZ144" s="2">
        <v>1.1428571428571428</v>
      </c>
      <c r="BA144" s="2">
        <v>1.4285714285714284</v>
      </c>
      <c r="BB144" s="11">
        <v>0</v>
      </c>
      <c r="BC144" s="11">
        <v>0</v>
      </c>
      <c r="BD144" s="11">
        <v>0</v>
      </c>
      <c r="BE144" s="11">
        <v>0</v>
      </c>
      <c r="BF144" s="11">
        <v>2.3809523809523808E-2</v>
      </c>
      <c r="BG144" s="11">
        <v>9.5238095238095233E-2</v>
      </c>
      <c r="BH144" s="9">
        <f>AVERAGE(BB144:BG144)</f>
        <v>1.984126984126984E-2</v>
      </c>
      <c r="BI144"/>
      <c r="BJ144"/>
      <c r="BK144"/>
      <c r="BL144"/>
      <c r="BM144"/>
      <c r="BN144"/>
      <c r="BO144" s="2"/>
      <c r="BP144" s="11"/>
      <c r="BQ144" s="11"/>
      <c r="BR144" s="11"/>
      <c r="BS144" s="11"/>
      <c r="BT144" s="11"/>
      <c r="BU144" s="11"/>
      <c r="BV144" s="9">
        <v>0</v>
      </c>
      <c r="BW144"/>
      <c r="BX144"/>
      <c r="BY144"/>
      <c r="BZ144"/>
      <c r="CA144"/>
      <c r="CB144"/>
      <c r="CC144"/>
      <c r="CD144" s="11"/>
      <c r="CE144" s="11"/>
      <c r="CF144" s="11"/>
      <c r="CG144" s="11"/>
      <c r="CH144" s="11"/>
      <c r="CI144" s="11"/>
      <c r="CJ144" s="9">
        <v>0</v>
      </c>
      <c r="CK144" s="57">
        <f>SUM(R144+AF144+AT144+BH144+BV144+CJ144)/6</f>
        <v>8.241758241758242E-3</v>
      </c>
      <c r="CL144" s="64">
        <f t="shared" si="66"/>
        <v>0.59340659340659341</v>
      </c>
    </row>
    <row r="145" spans="1:108" s="7" customFormat="1" x14ac:dyDescent="0.25">
      <c r="A145" s="1" t="s">
        <v>19</v>
      </c>
      <c r="B145" s="12" t="s">
        <v>107</v>
      </c>
      <c r="C145" t="s">
        <v>108</v>
      </c>
      <c r="D145"/>
      <c r="E145" s="2">
        <v>0.76923076923076927</v>
      </c>
      <c r="F145" s="2">
        <v>0.76923076923076927</v>
      </c>
      <c r="G145" s="2">
        <v>0.76923076923076927</v>
      </c>
      <c r="H145" s="2">
        <v>0.76923076923076927</v>
      </c>
      <c r="I145" s="2">
        <v>3.4615384615384617</v>
      </c>
      <c r="J145" s="2">
        <v>3</v>
      </c>
      <c r="K145" s="2">
        <v>9.5384615384615383</v>
      </c>
      <c r="L145" s="13">
        <v>6.4102564102564111E-2</v>
      </c>
      <c r="M145" s="13">
        <v>6.4102564102564111E-2</v>
      </c>
      <c r="N145" s="13">
        <v>6.4102564102564111E-2</v>
      </c>
      <c r="O145" s="13">
        <v>6.4102564102564111E-2</v>
      </c>
      <c r="P145" s="13">
        <v>0.28846153846153849</v>
      </c>
      <c r="Q145" s="13">
        <v>0.25</v>
      </c>
      <c r="R145" s="9">
        <f>AVERAGE(L145:Q145)</f>
        <v>0.13247863247863248</v>
      </c>
      <c r="S145" s="2">
        <v>0</v>
      </c>
      <c r="T145" s="2">
        <v>0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11">
        <v>0</v>
      </c>
      <c r="AA145" s="11">
        <v>0</v>
      </c>
      <c r="AB145" s="11">
        <v>0</v>
      </c>
      <c r="AC145" s="11">
        <v>0</v>
      </c>
      <c r="AD145" s="11">
        <v>0</v>
      </c>
      <c r="AE145" s="11">
        <v>0</v>
      </c>
      <c r="AF145" s="9">
        <f>AVERAGE(Z145:AE145)</f>
        <v>0</v>
      </c>
      <c r="AG145" s="2">
        <v>0</v>
      </c>
      <c r="AH145" s="2">
        <v>0</v>
      </c>
      <c r="AI145" s="2">
        <v>0</v>
      </c>
      <c r="AJ145" s="2">
        <v>0</v>
      </c>
      <c r="AK145" s="2">
        <v>0</v>
      </c>
      <c r="AL145" s="2">
        <v>0</v>
      </c>
      <c r="AM145" s="2">
        <v>0</v>
      </c>
      <c r="AN145" s="11">
        <v>0</v>
      </c>
      <c r="AO145" s="11">
        <v>0</v>
      </c>
      <c r="AP145" s="11">
        <v>0</v>
      </c>
      <c r="AQ145" s="11">
        <v>0</v>
      </c>
      <c r="AR145" s="11">
        <v>0</v>
      </c>
      <c r="AS145" s="11">
        <v>0</v>
      </c>
      <c r="AT145" s="9">
        <f>AVERAGE(AN145:AS145)</f>
        <v>0</v>
      </c>
      <c r="AU145" s="2">
        <v>0</v>
      </c>
      <c r="AV145" s="2">
        <v>0</v>
      </c>
      <c r="AW145" s="2">
        <v>0</v>
      </c>
      <c r="AX145" s="2">
        <v>0</v>
      </c>
      <c r="AY145" s="2">
        <v>0</v>
      </c>
      <c r="AZ145" s="2">
        <v>0</v>
      </c>
      <c r="BA145" s="2">
        <v>0</v>
      </c>
      <c r="BB145" s="11">
        <v>0</v>
      </c>
      <c r="BC145" s="11">
        <v>0</v>
      </c>
      <c r="BD145" s="11">
        <v>0</v>
      </c>
      <c r="BE145" s="11">
        <v>0</v>
      </c>
      <c r="BF145" s="11">
        <v>0</v>
      </c>
      <c r="BG145" s="11">
        <v>0</v>
      </c>
      <c r="BH145" s="9">
        <f>AVERAGE(BB145:BG145)</f>
        <v>0</v>
      </c>
      <c r="BI145"/>
      <c r="BJ145"/>
      <c r="BK145"/>
      <c r="BL145"/>
      <c r="BM145"/>
      <c r="BN145"/>
      <c r="BO145" s="2"/>
      <c r="BP145" s="11"/>
      <c r="BQ145" s="11"/>
      <c r="BR145" s="11"/>
      <c r="BS145" s="11"/>
      <c r="BT145" s="11"/>
      <c r="BU145" s="11"/>
      <c r="BV145" s="9">
        <v>0</v>
      </c>
      <c r="BW145"/>
      <c r="BX145"/>
      <c r="BY145"/>
      <c r="BZ145"/>
      <c r="CA145"/>
      <c r="CB145"/>
      <c r="CC145"/>
      <c r="CD145" s="11"/>
      <c r="CE145" s="11"/>
      <c r="CF145" s="11"/>
      <c r="CG145" s="11"/>
      <c r="CH145" s="11"/>
      <c r="CI145" s="11"/>
      <c r="CJ145" s="9">
        <v>0</v>
      </c>
      <c r="CK145" s="57">
        <f>SUM(R145+AF145+AT145+BH145+BV145+CJ145)/6</f>
        <v>2.2079772079772079E-2</v>
      </c>
      <c r="CL145" s="64">
        <f t="shared" si="66"/>
        <v>1.5897435897435896</v>
      </c>
    </row>
    <row r="146" spans="1:108" x14ac:dyDescent="0.25">
      <c r="A146" s="1" t="s">
        <v>19</v>
      </c>
      <c r="B146" s="12" t="s">
        <v>109</v>
      </c>
      <c r="C146" t="s">
        <v>110</v>
      </c>
      <c r="E146" s="2"/>
      <c r="F146" s="2"/>
      <c r="G146" s="2">
        <v>1.9999999999999996</v>
      </c>
      <c r="H146" s="2">
        <v>1.9999999999999996</v>
      </c>
      <c r="I146" s="2">
        <v>2.1538461538461533</v>
      </c>
      <c r="J146" s="2">
        <v>1.2307692307692308</v>
      </c>
      <c r="K146" s="2">
        <v>7.3846153846153832</v>
      </c>
      <c r="L146" s="13">
        <v>0</v>
      </c>
      <c r="M146" s="13">
        <v>0</v>
      </c>
      <c r="N146" s="13">
        <v>0.16666666666666663</v>
      </c>
      <c r="O146" s="13">
        <v>0.16666666666666663</v>
      </c>
      <c r="P146" s="13">
        <v>0.17948717948717943</v>
      </c>
      <c r="Q146" s="13">
        <v>0.10256410256410257</v>
      </c>
      <c r="R146" s="9">
        <f>AVERAGE(L146:Q146)</f>
        <v>0.10256410256410253</v>
      </c>
      <c r="S146" s="2">
        <v>0</v>
      </c>
      <c r="T146" s="2">
        <v>0</v>
      </c>
      <c r="U146" s="2">
        <v>0</v>
      </c>
      <c r="V146" s="2">
        <v>0</v>
      </c>
      <c r="W146" s="2">
        <v>0</v>
      </c>
      <c r="X146" s="2">
        <v>0</v>
      </c>
      <c r="Y146" s="2">
        <v>0</v>
      </c>
      <c r="Z146" s="11">
        <v>0</v>
      </c>
      <c r="AA146" s="11">
        <v>0</v>
      </c>
      <c r="AB146" s="11">
        <v>0</v>
      </c>
      <c r="AC146" s="11">
        <v>0</v>
      </c>
      <c r="AD146" s="11">
        <v>0</v>
      </c>
      <c r="AE146" s="11">
        <v>0</v>
      </c>
      <c r="AF146" s="9">
        <f>AVERAGE(Z146:AE146)</f>
        <v>0</v>
      </c>
      <c r="AG146" s="2">
        <v>0</v>
      </c>
      <c r="AH146" s="2">
        <v>1.9999999999999996</v>
      </c>
      <c r="AI146" s="2">
        <v>1.9999999999999996</v>
      </c>
      <c r="AJ146" s="2">
        <v>0</v>
      </c>
      <c r="AK146" s="2">
        <v>0</v>
      </c>
      <c r="AL146" s="2">
        <v>0</v>
      </c>
      <c r="AM146" s="2">
        <v>3.9999999999999991</v>
      </c>
      <c r="AN146" s="11">
        <v>0</v>
      </c>
      <c r="AO146" s="11">
        <v>0.16666666666666663</v>
      </c>
      <c r="AP146" s="11">
        <v>0.16666666666666663</v>
      </c>
      <c r="AQ146" s="11">
        <v>0</v>
      </c>
      <c r="AR146" s="11">
        <v>0</v>
      </c>
      <c r="AS146" s="11">
        <v>0</v>
      </c>
      <c r="AT146" s="9">
        <f>AVERAGE(AN146:AS146)</f>
        <v>5.5555555555555546E-2</v>
      </c>
      <c r="AU146" s="2">
        <v>0</v>
      </c>
      <c r="AV146" s="2">
        <v>1.9999999999999993</v>
      </c>
      <c r="AW146" s="2">
        <v>0</v>
      </c>
      <c r="AX146" s="2">
        <v>0</v>
      </c>
      <c r="AY146" s="2">
        <v>0</v>
      </c>
      <c r="AZ146" s="2">
        <v>0</v>
      </c>
      <c r="BA146" s="2">
        <v>1.9999999999999993</v>
      </c>
      <c r="BB146" s="11">
        <v>0</v>
      </c>
      <c r="BC146" s="11">
        <v>0.1666666666666666</v>
      </c>
      <c r="BD146" s="11">
        <v>0</v>
      </c>
      <c r="BE146" s="11">
        <v>0</v>
      </c>
      <c r="BF146" s="11">
        <v>0</v>
      </c>
      <c r="BG146" s="11">
        <v>0</v>
      </c>
      <c r="BH146" s="9">
        <f>AVERAGE(BB146:BG146)</f>
        <v>2.7777777777777766E-2</v>
      </c>
      <c r="BI146">
        <v>1.9999999999999996</v>
      </c>
      <c r="BJ146">
        <v>0</v>
      </c>
      <c r="BK146">
        <v>0</v>
      </c>
      <c r="BL146">
        <v>0</v>
      </c>
      <c r="BM146">
        <v>0</v>
      </c>
      <c r="BN146">
        <v>0.30769230769230771</v>
      </c>
      <c r="BO146" s="2">
        <v>2.3076923076923075</v>
      </c>
      <c r="BP146" s="11">
        <v>0.16666666666666663</v>
      </c>
      <c r="BQ146" s="11">
        <v>0</v>
      </c>
      <c r="BR146" s="11">
        <v>0</v>
      </c>
      <c r="BS146" s="11">
        <v>0</v>
      </c>
      <c r="BT146" s="11">
        <v>0</v>
      </c>
      <c r="BU146" s="11">
        <v>2.5641025641025644E-2</v>
      </c>
      <c r="BV146" s="9">
        <f>AVERAGE(BP146:BU146)</f>
        <v>3.2051282051282041E-2</v>
      </c>
      <c r="CD146" s="11"/>
      <c r="CE146" s="11"/>
      <c r="CF146" s="11"/>
      <c r="CG146" s="11"/>
      <c r="CH146" s="11"/>
      <c r="CI146" s="11"/>
      <c r="CJ146" s="9">
        <v>0</v>
      </c>
      <c r="CK146" s="57">
        <f>SUM(R146+AF146+AT146+BH146+BV146+CJ146)/6</f>
        <v>3.6324786324786314E-2</v>
      </c>
      <c r="CL146" s="64">
        <f t="shared" si="66"/>
        <v>2.615384615384615</v>
      </c>
      <c r="CP146" t="s">
        <v>672</v>
      </c>
      <c r="CQ146" t="s">
        <v>0</v>
      </c>
      <c r="CR146" t="s">
        <v>1</v>
      </c>
      <c r="CS146" t="s">
        <v>2</v>
      </c>
      <c r="CT146" t="s">
        <v>3</v>
      </c>
      <c r="CU146" t="s">
        <v>4</v>
      </c>
      <c r="CV146" t="s">
        <v>5</v>
      </c>
      <c r="CX146" t="s">
        <v>672</v>
      </c>
      <c r="CY146" t="s">
        <v>0</v>
      </c>
      <c r="CZ146" t="s">
        <v>1</v>
      </c>
      <c r="DA146" t="s">
        <v>2</v>
      </c>
      <c r="DB146" t="s">
        <v>3</v>
      </c>
      <c r="DC146" t="s">
        <v>4</v>
      </c>
      <c r="DD146" t="s">
        <v>5</v>
      </c>
    </row>
    <row r="147" spans="1:108" s="7" customFormat="1" x14ac:dyDescent="0.25">
      <c r="A147" s="1" t="s">
        <v>19</v>
      </c>
      <c r="B147" s="12" t="s">
        <v>111</v>
      </c>
      <c r="C147" t="s">
        <v>112</v>
      </c>
      <c r="D147"/>
      <c r="E147" s="2"/>
      <c r="F147" s="2"/>
      <c r="G147" s="2"/>
      <c r="H147" s="2"/>
      <c r="I147" s="2"/>
      <c r="J147" s="2">
        <v>2.7692307692307692</v>
      </c>
      <c r="K147" s="2">
        <v>2.7692307692307692</v>
      </c>
      <c r="L147" s="13">
        <v>0</v>
      </c>
      <c r="M147" s="13">
        <v>0</v>
      </c>
      <c r="N147" s="13">
        <v>0</v>
      </c>
      <c r="O147" s="13">
        <v>0</v>
      </c>
      <c r="P147" s="13">
        <v>0</v>
      </c>
      <c r="Q147" s="13">
        <v>0.23076923076923075</v>
      </c>
      <c r="R147" s="9">
        <f>AVERAGE(L147:Q147)</f>
        <v>3.8461538461538457E-2</v>
      </c>
      <c r="S147" s="2">
        <v>0</v>
      </c>
      <c r="T147" s="2">
        <v>0</v>
      </c>
      <c r="U147" s="2">
        <v>0</v>
      </c>
      <c r="V147" s="2">
        <v>0</v>
      </c>
      <c r="W147" s="2">
        <v>0</v>
      </c>
      <c r="X147" s="2">
        <v>0.2857142857142857</v>
      </c>
      <c r="Y147" s="2">
        <v>0.2857142857142857</v>
      </c>
      <c r="Z147" s="11">
        <v>0</v>
      </c>
      <c r="AA147" s="11">
        <v>0</v>
      </c>
      <c r="AB147" s="11">
        <v>0</v>
      </c>
      <c r="AC147" s="11">
        <v>0</v>
      </c>
      <c r="AD147" s="11">
        <v>0</v>
      </c>
      <c r="AE147" s="11">
        <v>2.3809523809523808E-2</v>
      </c>
      <c r="AF147" s="9">
        <f>AVERAGE(Z147:AE147)</f>
        <v>3.968253968253968E-3</v>
      </c>
      <c r="AG147" s="2">
        <v>0</v>
      </c>
      <c r="AH147" s="2">
        <v>0</v>
      </c>
      <c r="AI147" s="2">
        <v>0</v>
      </c>
      <c r="AJ147" s="2">
        <v>0</v>
      </c>
      <c r="AK147" s="2">
        <v>0.30769230769230771</v>
      </c>
      <c r="AL147" s="2">
        <v>0</v>
      </c>
      <c r="AM147" s="2">
        <v>0.30769230769230771</v>
      </c>
      <c r="AN147" s="11">
        <v>0</v>
      </c>
      <c r="AO147" s="11">
        <v>0</v>
      </c>
      <c r="AP147" s="11">
        <v>0</v>
      </c>
      <c r="AQ147" s="11">
        <v>0</v>
      </c>
      <c r="AR147" s="11">
        <v>2.5641025641025644E-2</v>
      </c>
      <c r="AS147" s="11">
        <v>0</v>
      </c>
      <c r="AT147" s="9">
        <f>AVERAGE(AN147:AS147)</f>
        <v>4.2735042735042739E-3</v>
      </c>
      <c r="AU147" s="2">
        <v>0</v>
      </c>
      <c r="AV147" s="2">
        <v>0</v>
      </c>
      <c r="AW147" s="2">
        <v>0</v>
      </c>
      <c r="AX147" s="2">
        <v>0</v>
      </c>
      <c r="AY147" s="2">
        <v>0</v>
      </c>
      <c r="AZ147" s="2">
        <v>0</v>
      </c>
      <c r="BA147" s="2">
        <v>0</v>
      </c>
      <c r="BB147" s="11">
        <v>0</v>
      </c>
      <c r="BC147" s="11">
        <v>0</v>
      </c>
      <c r="BD147" s="11">
        <v>0</v>
      </c>
      <c r="BE147" s="11">
        <v>0</v>
      </c>
      <c r="BF147" s="11">
        <v>0</v>
      </c>
      <c r="BG147" s="11">
        <v>0</v>
      </c>
      <c r="BH147" s="9">
        <f>AVERAGE(BB147:BG147)</f>
        <v>0</v>
      </c>
      <c r="BI147"/>
      <c r="BJ147"/>
      <c r="BK147"/>
      <c r="BL147"/>
      <c r="BM147"/>
      <c r="BN147"/>
      <c r="BO147" s="2"/>
      <c r="BP147" s="11"/>
      <c r="BQ147" s="11"/>
      <c r="BR147" s="11"/>
      <c r="BS147" s="11"/>
      <c r="BT147" s="11"/>
      <c r="BU147" s="11"/>
      <c r="BV147" s="9">
        <v>0</v>
      </c>
      <c r="BW147">
        <v>0</v>
      </c>
      <c r="BX147">
        <v>1.9999999999999993</v>
      </c>
      <c r="BY147">
        <v>0</v>
      </c>
      <c r="BZ147">
        <v>0</v>
      </c>
      <c r="CA147">
        <v>0</v>
      </c>
      <c r="CB147">
        <v>0.14285714285714285</v>
      </c>
      <c r="CC147">
        <v>2.1428571428571423</v>
      </c>
      <c r="CD147" s="11">
        <v>0</v>
      </c>
      <c r="CE147" s="11">
        <v>0.1666666666666666</v>
      </c>
      <c r="CF147" s="11">
        <v>0</v>
      </c>
      <c r="CG147" s="11">
        <v>0</v>
      </c>
      <c r="CH147" s="11">
        <v>0</v>
      </c>
      <c r="CI147" s="11">
        <v>1.1904761904761904E-2</v>
      </c>
      <c r="CJ147" s="9">
        <f>AVERAGE(CD147:CI147)</f>
        <v>2.976190476190475E-2</v>
      </c>
      <c r="CK147" s="57">
        <f>SUM(R147+AF147+AT147+BH147+BV147+CJ147)/6</f>
        <v>1.2744200244200241E-2</v>
      </c>
      <c r="CL147" s="64">
        <f t="shared" si="66"/>
        <v>0.91758241758241743</v>
      </c>
      <c r="CP147" t="s">
        <v>659</v>
      </c>
      <c r="CQ147" s="11">
        <f>R148</f>
        <v>0.15249497234791351</v>
      </c>
      <c r="CR147" s="11">
        <f>AF148</f>
        <v>0.13331582633053221</v>
      </c>
      <c r="CS147" s="11">
        <f>AT148</f>
        <v>0.12745098039215688</v>
      </c>
      <c r="CT147" s="11">
        <f>BH148</f>
        <v>7.5776143790849654E-2</v>
      </c>
      <c r="CU147" s="11">
        <f>BV148</f>
        <v>0.13098290598290599</v>
      </c>
      <c r="CV147" s="11">
        <f>CJ148</f>
        <v>0.12470238095238094</v>
      </c>
      <c r="CX147" t="s">
        <v>659</v>
      </c>
      <c r="CY147" s="2">
        <f>K148</f>
        <v>10.979638009049776</v>
      </c>
      <c r="CZ147" s="2">
        <f>Y148</f>
        <v>9.5987394957983163</v>
      </c>
      <c r="DA147" s="2">
        <f>AM148</f>
        <v>9.176470588235297</v>
      </c>
      <c r="DB147" s="2">
        <f>BA148</f>
        <v>5.4558823529411749</v>
      </c>
      <c r="DC147" s="2">
        <f>BO148</f>
        <v>9.4307692307692328</v>
      </c>
      <c r="DD147" s="2">
        <f>CC148</f>
        <v>8.978571428571426</v>
      </c>
    </row>
    <row r="148" spans="1:108" x14ac:dyDescent="0.25">
      <c r="A148" s="1" t="s">
        <v>659</v>
      </c>
      <c r="K148" s="2">
        <f>AVERAGE(K114:K147)</f>
        <v>10.979638009049776</v>
      </c>
      <c r="L148" s="54">
        <f>AVERAGE(L114:L147)</f>
        <v>0.11972096530920059</v>
      </c>
      <c r="M148" s="54">
        <f>AVERAGE(M114:M147)</f>
        <v>0.15290346907993971</v>
      </c>
      <c r="N148" s="54">
        <f>AVERAGE(N114:N147)</f>
        <v>0.18514328808446456</v>
      </c>
      <c r="O148" s="54">
        <f>AVERAGE(O114:O147)</f>
        <v>0.11519607843137253</v>
      </c>
      <c r="P148" s="54">
        <f>AVERAGE(P114:P147)</f>
        <v>0.20871040723981907</v>
      </c>
      <c r="Q148" s="54">
        <f>AVERAGE(Q114:Q147)</f>
        <v>0.13329562594268474</v>
      </c>
      <c r="R148" s="11">
        <f>AVERAGE(L148:Q148)</f>
        <v>0.15249497234791351</v>
      </c>
      <c r="Y148" s="2">
        <f>AVERAGE(Y114:Y147)</f>
        <v>9.5987394957983163</v>
      </c>
      <c r="Z148" s="54">
        <f>AVERAGE(Z114:Z147)</f>
        <v>0.13235294117647062</v>
      </c>
      <c r="AA148" s="54">
        <f>AVERAGE(AA114:AA147)</f>
        <v>0.12990196078431376</v>
      </c>
      <c r="AB148" s="54">
        <f>AVERAGE(AB114:AB147)</f>
        <v>0.14740896358543423</v>
      </c>
      <c r="AC148" s="54">
        <f>AVERAGE(AC114:AC147)</f>
        <v>0.14215686274509809</v>
      </c>
      <c r="AD148" s="54">
        <f>AVERAGE(AD114:AD147)</f>
        <v>0.16946778711484595</v>
      </c>
      <c r="AE148" s="54">
        <f>AVERAGE(AE114:AE147)</f>
        <v>7.8606442577030811E-2</v>
      </c>
      <c r="AF148" s="11">
        <f>AVERAGE(Z148:AE148)</f>
        <v>0.13331582633053221</v>
      </c>
      <c r="AM148" s="2">
        <f>AVERAGE(AM114:AM147)</f>
        <v>9.176470588235297</v>
      </c>
      <c r="AN148" s="54">
        <f>AVERAGE(AN114:AN147)</f>
        <v>0.12763951734539972</v>
      </c>
      <c r="AO148" s="54">
        <f>AVERAGE(AO114:AO147)</f>
        <v>0.12990196078431379</v>
      </c>
      <c r="AP148" s="54">
        <f>AVERAGE(AP114:AP147)</f>
        <v>0.12745098039215694</v>
      </c>
      <c r="AQ148" s="54">
        <f>AVERAGE(AQ114:AQ147)</f>
        <v>0.11764705882352944</v>
      </c>
      <c r="AR148" s="54">
        <f>AVERAGE(AR114:AR147)</f>
        <v>0.15950226244343893</v>
      </c>
      <c r="AS148" s="54">
        <f>AVERAGE(AS114:AS147)</f>
        <v>0.10256410256410255</v>
      </c>
      <c r="AT148" s="11">
        <f>AVERAGE(AN148:AS148)</f>
        <v>0.12745098039215688</v>
      </c>
      <c r="BA148" s="2">
        <f>AVERAGE(BA114:BA147)</f>
        <v>5.4558823529411749</v>
      </c>
      <c r="BB148" s="54">
        <f>AVERAGE(BB114:BB147)</f>
        <v>6.4075630252100821E-2</v>
      </c>
      <c r="BC148" s="54">
        <f>AVERAGE(BC114:BC147)</f>
        <v>0.11274509803921562</v>
      </c>
      <c r="BD148" s="54">
        <f>AVERAGE(BD114:BD147)</f>
        <v>6.6176470588235295E-2</v>
      </c>
      <c r="BE148" s="54">
        <f>AVERAGE(BE114:BE147)</f>
        <v>6.1624649859943981E-2</v>
      </c>
      <c r="BF148" s="54">
        <f>AVERAGE(BF114:BF147)</f>
        <v>0.1066176470588235</v>
      </c>
      <c r="BG148" s="54">
        <f>AVERAGE(BG114:BG147)</f>
        <v>4.3417366946778717E-2</v>
      </c>
      <c r="BH148" s="11">
        <f>AVERAGE(BB148:BG148)</f>
        <v>7.5776143790849654E-2</v>
      </c>
      <c r="BO148" s="2">
        <f>AVERAGE(BO114:BO147)</f>
        <v>9.4307692307692328</v>
      </c>
      <c r="BP148" s="54">
        <f>AVERAGE(BP114:BP147)</f>
        <v>0.13653846153846153</v>
      </c>
      <c r="BQ148" s="54">
        <f>AVERAGE(BQ114:BQ147)</f>
        <v>0.14487179487179486</v>
      </c>
      <c r="BR148" s="54">
        <f>AVERAGE(BR114:BR147)</f>
        <v>0.13653846153846158</v>
      </c>
      <c r="BS148" s="54">
        <f>AVERAGE(BS114:BS147)</f>
        <v>0.10192307692307696</v>
      </c>
      <c r="BT148" s="54">
        <f>AVERAGE(BT114:BT147)</f>
        <v>0.19006410256410261</v>
      </c>
      <c r="BU148" s="54">
        <f>AVERAGE(BU114:BU147)</f>
        <v>7.5961538461538455E-2</v>
      </c>
      <c r="BV148" s="11">
        <f>AVERAGE(BP148:BU148)</f>
        <v>0.13098290598290599</v>
      </c>
      <c r="CC148" s="2">
        <f>AVERAGE(CC114:CC147)</f>
        <v>8.978571428571426</v>
      </c>
      <c r="CD148" s="54">
        <f>AVERAGE(CD114:CD147)</f>
        <v>8.7797619047618985E-2</v>
      </c>
      <c r="CE148" s="54">
        <f>AVERAGE(CE114:CE147)</f>
        <v>0.18333333333333329</v>
      </c>
      <c r="CF148" s="54">
        <f>AVERAGE(CF114:CF147)</f>
        <v>0.1125</v>
      </c>
      <c r="CG148" s="54">
        <f>AVERAGE(CG114:CG147)</f>
        <v>8.9880952380952409E-2</v>
      </c>
      <c r="CH148" s="54">
        <f>AVERAGE(CH114:CH147)</f>
        <v>0.1851190476190476</v>
      </c>
      <c r="CI148" s="54">
        <f>AVERAGE(CI114:CI147)</f>
        <v>8.9583333333333334E-2</v>
      </c>
      <c r="CJ148" s="11">
        <f>AVERAGE(CD148:CI148)</f>
        <v>0.12470238095238094</v>
      </c>
      <c r="CK148" s="57">
        <f>SUM(R148+AF148+AT148+BH148+BV148+CJ148)/6</f>
        <v>0.12412053496612319</v>
      </c>
      <c r="CL148" s="64">
        <f>SUM(K148+Y148+AM148+BA148+BO148+CC148)/6</f>
        <v>8.9366785175608712</v>
      </c>
      <c r="CP148" t="s">
        <v>680</v>
      </c>
      <c r="CQ148" s="11">
        <f>R149</f>
        <v>0.71260683760683763</v>
      </c>
      <c r="CR148" s="11">
        <f>AF149</f>
        <v>0.70337301587301615</v>
      </c>
      <c r="CS148" s="11">
        <f>AT149</f>
        <v>0.66452991452991483</v>
      </c>
      <c r="CT148" s="11">
        <f>BH149</f>
        <v>0.57936507936507931</v>
      </c>
      <c r="CU148" s="11">
        <f>BV149</f>
        <v>0.62713675213675246</v>
      </c>
      <c r="CV148" s="11">
        <f>CJ149</f>
        <v>0.58630952380952384</v>
      </c>
      <c r="CX148" t="s">
        <v>680</v>
      </c>
      <c r="CY148" s="2">
        <f>K149</f>
        <v>47.615384615384627</v>
      </c>
      <c r="CZ148" s="2">
        <f>Y149</f>
        <v>41.214285714285722</v>
      </c>
      <c r="DA148" s="2">
        <f>AM149</f>
        <v>36.615384615384613</v>
      </c>
      <c r="DB148" s="2">
        <f>BA149</f>
        <v>26.285714285714292</v>
      </c>
      <c r="DC148" s="2">
        <f>BO149</f>
        <v>31.461538461538463</v>
      </c>
      <c r="DD148" s="2">
        <f>CC149</f>
        <v>24.285714285714292</v>
      </c>
    </row>
    <row r="149" spans="1:108" x14ac:dyDescent="0.25">
      <c r="A149" s="1" t="s">
        <v>680</v>
      </c>
      <c r="K149" s="2">
        <f>MAX(K114:K148)</f>
        <v>47.615384615384627</v>
      </c>
      <c r="L149" s="54">
        <f>MAX(L114:L148)</f>
        <v>0.84615384615384626</v>
      </c>
      <c r="M149" s="54">
        <f>MAX(M114:M148)</f>
        <v>0.7179487179487184</v>
      </c>
      <c r="N149" s="54">
        <f>MAX(N114:N148)</f>
        <v>0.88461538461538425</v>
      </c>
      <c r="O149" s="54">
        <f>MAX(O114:O148)</f>
        <v>0.5833333333333327</v>
      </c>
      <c r="P149" s="54">
        <f>MAX(P114:P148)</f>
        <v>0.67948717948718007</v>
      </c>
      <c r="Q149" s="54">
        <f>MAX(Q114:Q148)</f>
        <v>0.56410256410256399</v>
      </c>
      <c r="R149" s="11">
        <f>AVERAGE(L149:Q149)</f>
        <v>0.71260683760683763</v>
      </c>
      <c r="Y149" s="2">
        <f>MAX(Y114:Y148)</f>
        <v>41.214285714285722</v>
      </c>
      <c r="Z149" s="54">
        <f>MAX(Z114:Z148)</f>
        <v>0.5833333333333337</v>
      </c>
      <c r="AA149" s="54">
        <f>MAX(AA114:AA148)</f>
        <v>0.75000000000000033</v>
      </c>
      <c r="AB149" s="54">
        <f>MAX(AB114:AB148)</f>
        <v>0.84523809523809545</v>
      </c>
      <c r="AC149" s="54">
        <f>MAX(AC114:AC148)</f>
        <v>0.83333333333333359</v>
      </c>
      <c r="AD149" s="54">
        <f>MAX(AD114:AD148)</f>
        <v>0.70833333333333393</v>
      </c>
      <c r="AE149" s="54">
        <f>MAX(AE114:AE148)</f>
        <v>0.50000000000000011</v>
      </c>
      <c r="AF149" s="11">
        <f>AVERAGE(Z149:AE149)</f>
        <v>0.70337301587301615</v>
      </c>
      <c r="AM149" s="2">
        <f>MAX(AM114:AM148)</f>
        <v>36.615384615384613</v>
      </c>
      <c r="AN149" s="54">
        <f>MAX(AN114:AN148)</f>
        <v>0.66666666666666685</v>
      </c>
      <c r="AO149" s="54">
        <f>MAX(AO114:AO148)</f>
        <v>0.83333333333333337</v>
      </c>
      <c r="AP149" s="54">
        <f>MAX(AP114:AP148)</f>
        <v>0.6666666666666673</v>
      </c>
      <c r="AQ149" s="54">
        <f>MAX(AQ114:AQ148)</f>
        <v>0.6666666666666673</v>
      </c>
      <c r="AR149" s="54">
        <f>MAX(AR114:AR148)</f>
        <v>0.56410256410256443</v>
      </c>
      <c r="AS149" s="54">
        <f>MAX(AS114:AS148)</f>
        <v>0.58974358974358976</v>
      </c>
      <c r="AT149" s="11">
        <f>AVERAGE(AN149:AS149)</f>
        <v>0.66452991452991483</v>
      </c>
      <c r="BA149" s="2">
        <f>MAX(BA114:BA148)</f>
        <v>26.285714285714292</v>
      </c>
      <c r="BB149" s="54">
        <f>MAX(BB114:BB148)</f>
        <v>0.49999999999999978</v>
      </c>
      <c r="BC149" s="54">
        <f>MAX(BC114:BC148)</f>
        <v>0.749999999999999</v>
      </c>
      <c r="BD149" s="54">
        <f>MAX(BD114:BD148)</f>
        <v>0.66666666666666641</v>
      </c>
      <c r="BE149" s="54">
        <f>MAX(BE114:BE148)</f>
        <v>0.5833333333333337</v>
      </c>
      <c r="BF149" s="54">
        <f>MAX(BF114:BF148)</f>
        <v>0.55952380952381009</v>
      </c>
      <c r="BG149" s="54">
        <f>MAX(BG114:BG148)</f>
        <v>0.41666666666666669</v>
      </c>
      <c r="BH149" s="11">
        <f>AVERAGE(BB149:BG149)</f>
        <v>0.57936507936507931</v>
      </c>
      <c r="BO149" s="2">
        <f>MAX(BO114:BO148)</f>
        <v>31.461538461538463</v>
      </c>
      <c r="BP149" s="54">
        <f>MAX(BP114:BP148)</f>
        <v>0.58333333333333359</v>
      </c>
      <c r="BQ149" s="54">
        <f>MAX(BQ114:BQ148)</f>
        <v>0.83333333333333348</v>
      </c>
      <c r="BR149" s="54">
        <f>MAX(BR114:BR148)</f>
        <v>0.6666666666666673</v>
      </c>
      <c r="BS149" s="54">
        <f>MAX(BS114:BS148)</f>
        <v>0.6666666666666673</v>
      </c>
      <c r="BT149" s="54">
        <f>MAX(BT114:BT148)</f>
        <v>0.60897435897435936</v>
      </c>
      <c r="BU149" s="54">
        <f>MAX(BU114:BU148)</f>
        <v>0.40384615384615391</v>
      </c>
      <c r="BV149" s="11">
        <f>AVERAGE(BP149:BU149)</f>
        <v>0.62713675213675246</v>
      </c>
      <c r="CC149" s="2">
        <f>MAX(CC114:CC148)</f>
        <v>24.285714285714292</v>
      </c>
      <c r="CD149" s="54">
        <f>MAX(CD114:CD148)</f>
        <v>0.67261904761904689</v>
      </c>
      <c r="CE149" s="54">
        <f>MAX(CE114:CE148)</f>
        <v>0.66666666666666585</v>
      </c>
      <c r="CF149" s="54">
        <f>MAX(CF114:CF148)</f>
        <v>0.6666666666666673</v>
      </c>
      <c r="CG149" s="54">
        <f>MAX(CG114:CG148)</f>
        <v>0.50000000000000033</v>
      </c>
      <c r="CH149" s="54">
        <f>MAX(CH114:CH148)</f>
        <v>0.66666666666666741</v>
      </c>
      <c r="CI149" s="54">
        <f>MAX(CI114:CI148)</f>
        <v>0.34523809523809512</v>
      </c>
      <c r="CJ149" s="11">
        <f>AVERAGE(CD149:CI149)</f>
        <v>0.58630952380952384</v>
      </c>
      <c r="CK149" s="57">
        <f>SUM(R149+AF149+AT149+BH149+BV149+CJ149)/6</f>
        <v>0.64555352055352067</v>
      </c>
      <c r="CL149" s="64">
        <f>SUM(K149+Y149+AM149+BA149+BO149+CC149)/6</f>
        <v>34.579670329670336</v>
      </c>
    </row>
    <row r="150" spans="1:108" s="77" customFormat="1" x14ac:dyDescent="0.25">
      <c r="A150" s="77" t="s">
        <v>673</v>
      </c>
      <c r="CK150" s="79"/>
    </row>
    <row r="151" spans="1:108" s="7" customFormat="1" ht="15.75" thickBot="1" x14ac:dyDescent="0.3">
      <c r="A151" s="1" t="s">
        <v>113</v>
      </c>
      <c r="B151" s="12" t="s">
        <v>114</v>
      </c>
      <c r="C151" t="s">
        <v>115</v>
      </c>
      <c r="D151"/>
      <c r="E151" s="2">
        <v>3.9999999999999982</v>
      </c>
      <c r="F151" s="2">
        <v>3.2307692307692313</v>
      </c>
      <c r="G151" s="2">
        <v>4.3076923076923066</v>
      </c>
      <c r="H151" s="2">
        <v>8.0000000000000071</v>
      </c>
      <c r="I151" s="2">
        <v>1.5384615384615385</v>
      </c>
      <c r="J151" s="2">
        <v>2</v>
      </c>
      <c r="K151" s="2">
        <v>23.076923076923084</v>
      </c>
      <c r="L151" s="13">
        <v>0.3333333333333332</v>
      </c>
      <c r="M151" s="13">
        <v>0.26923076923076927</v>
      </c>
      <c r="N151" s="13">
        <v>0.35897435897435886</v>
      </c>
      <c r="O151" s="13">
        <v>0.6666666666666673</v>
      </c>
      <c r="P151" s="13">
        <v>0.12820512820512822</v>
      </c>
      <c r="Q151" s="13">
        <v>0.16666666666666666</v>
      </c>
      <c r="R151" s="13">
        <f>AVERAGE(L151:Q151)</f>
        <v>0.3205128205128206</v>
      </c>
      <c r="S151" s="2">
        <v>10.000000000000002</v>
      </c>
      <c r="T151" s="2">
        <v>6.0000000000000036</v>
      </c>
      <c r="U151" s="2">
        <v>10.000000000000002</v>
      </c>
      <c r="V151" s="2">
        <v>10.000000000000002</v>
      </c>
      <c r="W151" s="2">
        <v>3.4285714285714275</v>
      </c>
      <c r="X151" s="2">
        <v>4.9999999999999991</v>
      </c>
      <c r="Y151" s="2">
        <v>44.428571428571438</v>
      </c>
      <c r="Z151" s="11">
        <v>0.83333333333333348</v>
      </c>
      <c r="AA151" s="11">
        <v>0.50000000000000033</v>
      </c>
      <c r="AB151" s="11">
        <v>0.83333333333333348</v>
      </c>
      <c r="AC151" s="11">
        <v>0.83333333333333348</v>
      </c>
      <c r="AD151" s="11">
        <v>0.28571428571428564</v>
      </c>
      <c r="AE151" s="11">
        <v>0.41666666666666657</v>
      </c>
      <c r="AF151" s="13">
        <f>AVERAGE(Z151:AE151)</f>
        <v>0.6170634920634922</v>
      </c>
      <c r="AG151" s="2">
        <v>6.0000000000000027</v>
      </c>
      <c r="AH151" s="2">
        <v>3.9999999999999982</v>
      </c>
      <c r="AI151" s="2">
        <v>6.0000000000000018</v>
      </c>
      <c r="AJ151" s="2">
        <v>3.9999999999999982</v>
      </c>
      <c r="AK151" s="2">
        <v>4.9230769230769234</v>
      </c>
      <c r="AL151" s="2">
        <v>4.615384615384615</v>
      </c>
      <c r="AM151" s="2">
        <v>29.53846153846154</v>
      </c>
      <c r="AN151" s="11">
        <v>0.50000000000000022</v>
      </c>
      <c r="AO151" s="11">
        <v>0.3333333333333332</v>
      </c>
      <c r="AP151" s="11">
        <v>0.50000000000000011</v>
      </c>
      <c r="AQ151" s="11">
        <v>0.3333333333333332</v>
      </c>
      <c r="AR151" s="11">
        <v>0.4102564102564103</v>
      </c>
      <c r="AS151" s="11">
        <v>0.38461538461538458</v>
      </c>
      <c r="AT151" s="13">
        <f>AVERAGE(AN151:AS151)</f>
        <v>0.4102564102564103</v>
      </c>
      <c r="AU151" s="2">
        <v>3.9999999999999987</v>
      </c>
      <c r="AV151" s="2">
        <v>3</v>
      </c>
      <c r="AW151" s="2">
        <v>8.0000000000000089</v>
      </c>
      <c r="AX151" s="2">
        <v>6.0000000000000036</v>
      </c>
      <c r="AY151" s="2">
        <v>2.4285714285714279</v>
      </c>
      <c r="AZ151" s="2">
        <v>1.857142857142857</v>
      </c>
      <c r="BA151" s="2">
        <v>25.285714285714295</v>
      </c>
      <c r="BB151" s="11">
        <v>0.3333333333333332</v>
      </c>
      <c r="BC151" s="11">
        <v>0.25</v>
      </c>
      <c r="BD151" s="11">
        <v>0.66666666666666741</v>
      </c>
      <c r="BE151" s="11">
        <v>0.50000000000000033</v>
      </c>
      <c r="BF151" s="11">
        <v>0.20238095238095233</v>
      </c>
      <c r="BG151" s="11">
        <v>0.15476190476190474</v>
      </c>
      <c r="BH151" s="13">
        <f>AVERAGE(BB151:BG151)</f>
        <v>0.35119047619047633</v>
      </c>
      <c r="BI151">
        <v>3.9999999999999982</v>
      </c>
      <c r="BJ151">
        <v>3.9999999999999982</v>
      </c>
      <c r="BK151">
        <v>6.4615384615384652</v>
      </c>
      <c r="BL151">
        <v>6.1538461538461569</v>
      </c>
      <c r="BM151">
        <v>3.3076923076923075</v>
      </c>
      <c r="BN151">
        <v>2.4615384615384617</v>
      </c>
      <c r="BO151" s="2">
        <v>26.384615384615387</v>
      </c>
      <c r="BP151" s="11">
        <v>0.3333333333333332</v>
      </c>
      <c r="BQ151" s="11">
        <v>0.3333333333333332</v>
      </c>
      <c r="BR151" s="11">
        <v>0.53846153846153877</v>
      </c>
      <c r="BS151" s="11">
        <v>0.51282051282051311</v>
      </c>
      <c r="BT151" s="11">
        <v>0.27564102564102561</v>
      </c>
      <c r="BU151" s="11">
        <v>0.20512820512820515</v>
      </c>
      <c r="BV151" s="13">
        <f>AVERAGE(BP151:BU151)</f>
        <v>0.36645299145299154</v>
      </c>
      <c r="BW151">
        <v>6.0000000000000036</v>
      </c>
      <c r="BX151">
        <v>8.0000000000000089</v>
      </c>
      <c r="BY151">
        <v>8.5714285714285783</v>
      </c>
      <c r="BZ151">
        <v>3.9999999999999987</v>
      </c>
      <c r="CA151">
        <v>5.0714285714285712</v>
      </c>
      <c r="CB151">
        <v>0.7142857142857143</v>
      </c>
      <c r="CC151">
        <v>32.357142857142875</v>
      </c>
      <c r="CD151" s="11">
        <v>0.50000000000000033</v>
      </c>
      <c r="CE151" s="11">
        <v>0.66666666666666741</v>
      </c>
      <c r="CF151" s="11">
        <v>0.71428571428571486</v>
      </c>
      <c r="CG151" s="11">
        <v>0.3333333333333332</v>
      </c>
      <c r="CH151" s="11">
        <v>0.42261904761904762</v>
      </c>
      <c r="CI151" s="11">
        <v>5.9523809523809527E-2</v>
      </c>
      <c r="CJ151" s="13">
        <f>AVERAGE(CD151:CI151)</f>
        <v>0.44940476190476208</v>
      </c>
      <c r="CK151" s="57">
        <f>SUM(R151+AF151+AT151+BH151+BV151+CJ151)/6</f>
        <v>0.41914682539682557</v>
      </c>
      <c r="CL151" s="64">
        <f t="shared" ref="CL151:CL166" si="67">SUM(K151+Y151+AM151+BA151+BO151+CC151)/6</f>
        <v>30.178571428571434</v>
      </c>
    </row>
    <row r="152" spans="1:108" ht="15.75" thickBot="1" x14ac:dyDescent="0.3">
      <c r="A152" s="1" t="s">
        <v>113</v>
      </c>
      <c r="B152" s="6" t="s">
        <v>122</v>
      </c>
      <c r="C152" s="7" t="s">
        <v>123</v>
      </c>
      <c r="D152" s="7"/>
      <c r="E152" s="8">
        <v>11.846153846153838</v>
      </c>
      <c r="F152" s="8">
        <v>11.692307692307685</v>
      </c>
      <c r="G152" s="8">
        <v>6.4615384615384652</v>
      </c>
      <c r="H152" s="8">
        <v>10.769230769230768</v>
      </c>
      <c r="I152" s="8">
        <v>3.1538461538461537</v>
      </c>
      <c r="J152" s="8">
        <v>3.7692307692307692</v>
      </c>
      <c r="K152" s="8">
        <v>47.692307692307672</v>
      </c>
      <c r="L152" s="9">
        <v>0.98717948717948645</v>
      </c>
      <c r="M152" s="9">
        <v>0.97435897435897367</v>
      </c>
      <c r="N152" s="9">
        <v>0.53846153846153877</v>
      </c>
      <c r="O152" s="9">
        <v>0.89743589743589736</v>
      </c>
      <c r="P152" s="9">
        <v>0.26282051282051283</v>
      </c>
      <c r="Q152" s="9">
        <v>0.3141025641025641</v>
      </c>
      <c r="R152" s="13">
        <f t="shared" ref="R152:R179" si="68">AVERAGE(L152:Q152)</f>
        <v>0.66239316239316226</v>
      </c>
      <c r="S152" s="8">
        <v>6.0000000000000036</v>
      </c>
      <c r="T152" s="8">
        <v>7.9999999999999973</v>
      </c>
      <c r="U152" s="8">
        <v>3.9999999999999987</v>
      </c>
      <c r="V152" s="8">
        <v>6.0000000000000036</v>
      </c>
      <c r="W152" s="8">
        <v>2.2857142857142856</v>
      </c>
      <c r="X152" s="8">
        <v>2.2857142857142856</v>
      </c>
      <c r="Y152" s="8">
        <v>28.571428571428573</v>
      </c>
      <c r="Z152" s="10">
        <v>0.50000000000000033</v>
      </c>
      <c r="AA152" s="10">
        <v>0.66666666666666641</v>
      </c>
      <c r="AB152" s="10">
        <v>0.3333333333333332</v>
      </c>
      <c r="AC152" s="10">
        <v>0.50000000000000033</v>
      </c>
      <c r="AD152" s="10">
        <v>0.19047619047619047</v>
      </c>
      <c r="AE152" s="10">
        <v>0.19047619047619047</v>
      </c>
      <c r="AF152" s="13">
        <f t="shared" ref="AF152:AF179" si="69">AVERAGE(Z152:AE152)</f>
        <v>0.39682539682539691</v>
      </c>
      <c r="AG152" s="8">
        <v>2.4615384615384612</v>
      </c>
      <c r="AH152" s="8">
        <v>3.9999999999999982</v>
      </c>
      <c r="AI152" s="8">
        <v>0</v>
      </c>
      <c r="AJ152" s="8">
        <v>0.76923076923076927</v>
      </c>
      <c r="AK152" s="8">
        <v>1.2307692307692308</v>
      </c>
      <c r="AL152" s="8">
        <v>2.1538461538461542</v>
      </c>
      <c r="AM152" s="8">
        <v>10.615384615384613</v>
      </c>
      <c r="AN152" s="10">
        <v>0.20512820512820509</v>
      </c>
      <c r="AO152" s="10">
        <v>0.3333333333333332</v>
      </c>
      <c r="AP152" s="10">
        <v>0</v>
      </c>
      <c r="AQ152" s="10">
        <v>6.4102564102564111E-2</v>
      </c>
      <c r="AR152" s="10">
        <v>0.10256410256410257</v>
      </c>
      <c r="AS152" s="10">
        <v>0.17948717948717952</v>
      </c>
      <c r="AT152" s="13">
        <f t="shared" ref="AT152:AT179" si="70">AVERAGE(AN152:AS152)</f>
        <v>0.14743589743589741</v>
      </c>
      <c r="AU152" s="8">
        <v>3.9999999999999987</v>
      </c>
      <c r="AV152" s="8">
        <v>3.9999999999999987</v>
      </c>
      <c r="AW152" s="8">
        <v>3.9999999999999987</v>
      </c>
      <c r="AX152" s="8">
        <v>3.9999999999999987</v>
      </c>
      <c r="AY152" s="8">
        <v>2</v>
      </c>
      <c r="AZ152" s="8">
        <v>1.1428571428571428</v>
      </c>
      <c r="BA152" s="8">
        <v>19.142857142857135</v>
      </c>
      <c r="BB152" s="10">
        <v>0.3333333333333332</v>
      </c>
      <c r="BC152" s="10">
        <v>0.3333333333333332</v>
      </c>
      <c r="BD152" s="10">
        <v>0.3333333333333332</v>
      </c>
      <c r="BE152" s="10">
        <v>0.3333333333333332</v>
      </c>
      <c r="BF152" s="10">
        <v>0.16666666666666666</v>
      </c>
      <c r="BG152" s="10">
        <v>9.5238095238095233E-2</v>
      </c>
      <c r="BH152" s="13">
        <f t="shared" ref="BH152:BH179" si="71">AVERAGE(BB152:BG152)</f>
        <v>0.26587301587301582</v>
      </c>
      <c r="BI152">
        <v>3.9999999999999982</v>
      </c>
      <c r="BJ152">
        <v>3.0000000000000004</v>
      </c>
      <c r="BK152">
        <v>6.0000000000000027</v>
      </c>
      <c r="BL152">
        <v>0</v>
      </c>
      <c r="BM152">
        <v>2</v>
      </c>
      <c r="BN152">
        <v>1.2307692307692308</v>
      </c>
      <c r="BO152" s="2">
        <v>16.23076923076923</v>
      </c>
      <c r="BP152" s="11">
        <v>0.3333333333333332</v>
      </c>
      <c r="BQ152" s="11">
        <v>0.25000000000000006</v>
      </c>
      <c r="BR152" s="11">
        <v>0.50000000000000022</v>
      </c>
      <c r="BS152" s="11">
        <v>0</v>
      </c>
      <c r="BT152" s="11">
        <v>0.16666666666666666</v>
      </c>
      <c r="BU152" s="11">
        <v>0.10256410256410257</v>
      </c>
      <c r="BV152" s="13">
        <f t="shared" ref="BV152:BV175" si="72">AVERAGE(BP152:BU152)</f>
        <v>0.22542735042735049</v>
      </c>
      <c r="CD152" s="11"/>
      <c r="CE152" s="11"/>
      <c r="CF152" s="11"/>
      <c r="CG152" s="11"/>
      <c r="CH152" s="11"/>
      <c r="CI152" s="11"/>
      <c r="CJ152" s="13">
        <v>0</v>
      </c>
      <c r="CK152" s="57">
        <f t="shared" ref="CK152:CK179" si="73">SUM(R152+AF152+AT152+BH152+BV152+CJ152)/6</f>
        <v>0.2829924704924705</v>
      </c>
      <c r="CL152" s="64">
        <f t="shared" si="67"/>
        <v>20.375457875457872</v>
      </c>
      <c r="CM152" s="88">
        <v>4.5999999999999999E-3</v>
      </c>
      <c r="CN152" s="95">
        <v>0.33</v>
      </c>
      <c r="CO152" s="97">
        <v>0.41909999999999997</v>
      </c>
      <c r="CP152" s="100">
        <v>30.17</v>
      </c>
    </row>
    <row r="153" spans="1:108" ht="15.75" thickBot="1" x14ac:dyDescent="0.3">
      <c r="A153" s="1" t="s">
        <v>113</v>
      </c>
      <c r="B153" t="s">
        <v>136</v>
      </c>
      <c r="C153" s="12" t="s">
        <v>136</v>
      </c>
      <c r="E153" s="2"/>
      <c r="F153" s="2"/>
      <c r="G153" s="2"/>
      <c r="H153" s="2"/>
      <c r="I153" s="2"/>
      <c r="J153" s="2"/>
      <c r="K153" s="2">
        <v>0</v>
      </c>
      <c r="L153" s="13">
        <v>0</v>
      </c>
      <c r="M153" s="13">
        <v>0</v>
      </c>
      <c r="N153" s="13">
        <v>0</v>
      </c>
      <c r="O153" s="13">
        <v>0</v>
      </c>
      <c r="P153" s="13">
        <v>0</v>
      </c>
      <c r="Q153" s="13">
        <v>0</v>
      </c>
      <c r="R153" s="13">
        <f t="shared" si="68"/>
        <v>0</v>
      </c>
      <c r="S153" s="2"/>
      <c r="T153" s="2"/>
      <c r="U153" s="2"/>
      <c r="V153" s="2"/>
      <c r="W153" s="2"/>
      <c r="X153" s="2"/>
      <c r="Y153" s="2">
        <v>0</v>
      </c>
      <c r="Z153" s="11">
        <v>0</v>
      </c>
      <c r="AA153" s="11">
        <v>0</v>
      </c>
      <c r="AB153" s="11">
        <v>0</v>
      </c>
      <c r="AC153" s="11">
        <v>0</v>
      </c>
      <c r="AD153" s="11">
        <v>0</v>
      </c>
      <c r="AE153" s="11">
        <v>0</v>
      </c>
      <c r="AF153" s="13">
        <f t="shared" si="69"/>
        <v>0</v>
      </c>
      <c r="AG153" s="2"/>
      <c r="AH153" s="2"/>
      <c r="AI153" s="2"/>
      <c r="AJ153" s="2"/>
      <c r="AK153" s="2"/>
      <c r="AL153" s="2"/>
      <c r="AM153" s="2">
        <v>0</v>
      </c>
      <c r="AN153" s="11">
        <v>0</v>
      </c>
      <c r="AO153" s="11">
        <v>0</v>
      </c>
      <c r="AP153" s="11">
        <v>0</v>
      </c>
      <c r="AQ153" s="11">
        <v>0</v>
      </c>
      <c r="AR153" s="11">
        <v>0</v>
      </c>
      <c r="AS153" s="11">
        <v>0</v>
      </c>
      <c r="AT153" s="13">
        <f t="shared" si="70"/>
        <v>0</v>
      </c>
      <c r="AU153" s="2"/>
      <c r="AV153" s="2"/>
      <c r="AW153" s="2"/>
      <c r="AX153" s="2"/>
      <c r="AY153" s="2"/>
      <c r="AZ153" s="2"/>
      <c r="BA153" s="2">
        <v>0</v>
      </c>
      <c r="BB153" s="11">
        <v>0</v>
      </c>
      <c r="BC153" s="11">
        <v>0</v>
      </c>
      <c r="BD153" s="11">
        <v>0</v>
      </c>
      <c r="BE153" s="11">
        <v>0</v>
      </c>
      <c r="BF153" s="11">
        <v>0</v>
      </c>
      <c r="BG153" s="11">
        <v>0</v>
      </c>
      <c r="BH153" s="13">
        <f t="shared" si="71"/>
        <v>0</v>
      </c>
      <c r="BI153" s="2">
        <v>1.9999999999999996</v>
      </c>
      <c r="BJ153" s="2">
        <v>0</v>
      </c>
      <c r="BK153" s="2">
        <v>0</v>
      </c>
      <c r="BL153" s="2">
        <v>0</v>
      </c>
      <c r="BM153" s="2">
        <v>0</v>
      </c>
      <c r="BN153" s="2">
        <v>0</v>
      </c>
      <c r="BO153" s="2">
        <v>1.9999999999999996</v>
      </c>
      <c r="BP153" s="11">
        <v>0.16666666666666663</v>
      </c>
      <c r="BQ153" s="11">
        <v>0</v>
      </c>
      <c r="BR153" s="11">
        <v>0</v>
      </c>
      <c r="BS153" s="11">
        <v>0</v>
      </c>
      <c r="BT153" s="11">
        <v>0</v>
      </c>
      <c r="BU153" s="11">
        <v>0</v>
      </c>
      <c r="BV153" s="13">
        <f t="shared" si="72"/>
        <v>2.7777777777777773E-2</v>
      </c>
      <c r="BW153" s="2"/>
      <c r="BX153" s="2"/>
      <c r="BY153" s="2"/>
      <c r="BZ153" s="2"/>
      <c r="CA153" s="2"/>
      <c r="CB153" s="2"/>
      <c r="CC153" s="2">
        <v>0</v>
      </c>
      <c r="CD153" s="11">
        <v>0</v>
      </c>
      <c r="CE153" s="11">
        <v>0</v>
      </c>
      <c r="CF153" s="11">
        <v>0</v>
      </c>
      <c r="CG153" s="11">
        <v>0</v>
      </c>
      <c r="CH153" s="11">
        <v>0</v>
      </c>
      <c r="CI153" s="11">
        <v>0</v>
      </c>
      <c r="CJ153" s="13">
        <f t="shared" ref="CJ153:CJ164" si="74">AVERAGE(CD153:CI153)</f>
        <v>0</v>
      </c>
      <c r="CK153" s="57">
        <f t="shared" si="73"/>
        <v>4.6296296296296285E-3</v>
      </c>
      <c r="CL153" s="64">
        <f t="shared" si="67"/>
        <v>0.33333333333333326</v>
      </c>
      <c r="CM153" s="89">
        <v>1.5E-3</v>
      </c>
      <c r="CN153" s="96">
        <v>0.1</v>
      </c>
      <c r="CO153" s="98">
        <v>0.28299999999999997</v>
      </c>
      <c r="CP153" s="101">
        <v>20.37</v>
      </c>
    </row>
    <row r="154" spans="1:108" ht="15.75" thickBot="1" x14ac:dyDescent="0.3">
      <c r="A154" s="1" t="s">
        <v>113</v>
      </c>
      <c r="B154" t="s">
        <v>137</v>
      </c>
      <c r="C154" t="s">
        <v>138</v>
      </c>
      <c r="E154" s="2"/>
      <c r="F154" s="2"/>
      <c r="G154" s="2"/>
      <c r="H154" s="2"/>
      <c r="I154" s="2"/>
      <c r="J154" s="2"/>
      <c r="K154" s="2">
        <v>0</v>
      </c>
      <c r="L154" s="13">
        <v>0</v>
      </c>
      <c r="M154" s="13">
        <v>0</v>
      </c>
      <c r="N154" s="13">
        <v>0</v>
      </c>
      <c r="O154" s="13">
        <v>0</v>
      </c>
      <c r="P154" s="13">
        <v>0</v>
      </c>
      <c r="Q154" s="13">
        <v>0</v>
      </c>
      <c r="R154" s="13">
        <f t="shared" si="68"/>
        <v>0</v>
      </c>
      <c r="S154" s="2"/>
      <c r="T154" s="2"/>
      <c r="U154" s="2"/>
      <c r="V154" s="2"/>
      <c r="W154" s="2"/>
      <c r="X154" s="2">
        <v>0.6428571428571429</v>
      </c>
      <c r="Y154" s="2">
        <v>0.6428571428571429</v>
      </c>
      <c r="Z154" s="11">
        <v>0</v>
      </c>
      <c r="AA154" s="11">
        <v>0</v>
      </c>
      <c r="AB154" s="11">
        <v>0</v>
      </c>
      <c r="AC154" s="11">
        <v>0</v>
      </c>
      <c r="AD154" s="11">
        <v>0</v>
      </c>
      <c r="AE154" s="11">
        <v>5.3571428571428575E-2</v>
      </c>
      <c r="AF154" s="13">
        <f t="shared" si="69"/>
        <v>8.9285714285714298E-3</v>
      </c>
      <c r="AG154" s="2">
        <v>0</v>
      </c>
      <c r="AH154" s="2">
        <v>0</v>
      </c>
      <c r="AI154" s="2">
        <v>0</v>
      </c>
      <c r="AJ154" s="2">
        <v>0</v>
      </c>
      <c r="AK154" s="2">
        <v>0</v>
      </c>
      <c r="AL154" s="2">
        <v>0</v>
      </c>
      <c r="AM154" s="2">
        <v>0</v>
      </c>
      <c r="AN154" s="11">
        <v>0</v>
      </c>
      <c r="AO154" s="11">
        <v>0</v>
      </c>
      <c r="AP154" s="11">
        <v>0</v>
      </c>
      <c r="AQ154" s="11">
        <v>0</v>
      </c>
      <c r="AR154" s="11">
        <v>0</v>
      </c>
      <c r="AS154" s="11">
        <v>0</v>
      </c>
      <c r="AT154" s="13">
        <f t="shared" si="70"/>
        <v>0</v>
      </c>
      <c r="AU154" s="2">
        <v>0</v>
      </c>
      <c r="AV154" s="2">
        <v>0</v>
      </c>
      <c r="AW154" s="2">
        <v>0</v>
      </c>
      <c r="AX154" s="2">
        <v>0</v>
      </c>
      <c r="AY154" s="2">
        <v>0</v>
      </c>
      <c r="AZ154" s="2">
        <v>0</v>
      </c>
      <c r="BA154" s="2">
        <v>0</v>
      </c>
      <c r="BB154" s="11">
        <v>0</v>
      </c>
      <c r="BC154" s="11">
        <v>0</v>
      </c>
      <c r="BD154" s="11">
        <v>0</v>
      </c>
      <c r="BE154" s="11">
        <v>0</v>
      </c>
      <c r="BF154" s="11">
        <v>0</v>
      </c>
      <c r="BG154" s="11">
        <v>0</v>
      </c>
      <c r="BH154" s="13">
        <f t="shared" si="71"/>
        <v>0</v>
      </c>
      <c r="BO154" s="2"/>
      <c r="BP154" s="11"/>
      <c r="BQ154" s="11"/>
      <c r="BR154" s="11"/>
      <c r="BS154" s="11"/>
      <c r="BT154" s="11"/>
      <c r="BU154" s="11"/>
      <c r="BV154" s="13">
        <v>0</v>
      </c>
      <c r="CD154" s="11"/>
      <c r="CE154" s="11"/>
      <c r="CF154" s="11"/>
      <c r="CG154" s="11"/>
      <c r="CH154" s="11"/>
      <c r="CI154" s="11"/>
      <c r="CJ154" s="13">
        <v>0</v>
      </c>
      <c r="CK154" s="57">
        <f t="shared" si="73"/>
        <v>1.4880952380952382E-3</v>
      </c>
      <c r="CL154" s="64">
        <f t="shared" si="67"/>
        <v>0.10714285714285715</v>
      </c>
      <c r="CM154" s="89">
        <v>1.4E-3</v>
      </c>
      <c r="CN154" s="96">
        <v>0.1</v>
      </c>
      <c r="CO154" s="99">
        <v>0.45379999999999998</v>
      </c>
      <c r="CP154" s="102">
        <v>32.67</v>
      </c>
    </row>
    <row r="155" spans="1:108" ht="15.75" thickBot="1" x14ac:dyDescent="0.3">
      <c r="A155" s="1" t="s">
        <v>113</v>
      </c>
      <c r="B155" s="12" t="s">
        <v>139</v>
      </c>
      <c r="C155" t="s">
        <v>140</v>
      </c>
      <c r="E155" s="2">
        <v>6.1538461538461569</v>
      </c>
      <c r="F155" s="2">
        <v>6.1538461538461569</v>
      </c>
      <c r="G155" s="2">
        <v>7.0000000000000036</v>
      </c>
      <c r="H155" s="2">
        <v>4.1538461538461524</v>
      </c>
      <c r="I155" s="2">
        <v>3.5384615384615383</v>
      </c>
      <c r="J155" s="2">
        <v>4.5384615384615392</v>
      </c>
      <c r="K155" s="2">
        <v>31.538461538461547</v>
      </c>
      <c r="L155" s="13">
        <v>0.51282051282051311</v>
      </c>
      <c r="M155" s="13">
        <v>0.51282051282051311</v>
      </c>
      <c r="N155" s="13">
        <v>0.58333333333333359</v>
      </c>
      <c r="O155" s="13">
        <v>0.34615384615384603</v>
      </c>
      <c r="P155" s="13">
        <v>0.29487179487179488</v>
      </c>
      <c r="Q155" s="13">
        <v>0.37820512820512825</v>
      </c>
      <c r="R155" s="13">
        <f t="shared" si="68"/>
        <v>0.4380341880341882</v>
      </c>
      <c r="S155" s="2">
        <v>6.0000000000000036</v>
      </c>
      <c r="T155" s="2">
        <v>8.0000000000000089</v>
      </c>
      <c r="U155" s="2">
        <v>3.9999999999999987</v>
      </c>
      <c r="V155" s="2">
        <v>6.0000000000000036</v>
      </c>
      <c r="W155" s="2">
        <v>3.5714285714285707</v>
      </c>
      <c r="X155" s="2">
        <v>2.8571428571428568</v>
      </c>
      <c r="Y155" s="2">
        <v>30.428571428571441</v>
      </c>
      <c r="Z155" s="11">
        <v>0.50000000000000033</v>
      </c>
      <c r="AA155" s="11">
        <v>0.66666666666666741</v>
      </c>
      <c r="AB155" s="11">
        <v>0.3333333333333332</v>
      </c>
      <c r="AC155" s="11">
        <v>0.50000000000000033</v>
      </c>
      <c r="AD155" s="11">
        <v>0.29761904761904756</v>
      </c>
      <c r="AE155" s="11">
        <v>0.23809523809523805</v>
      </c>
      <c r="AF155" s="13">
        <f t="shared" si="69"/>
        <v>0.42261904761904784</v>
      </c>
      <c r="AG155" s="2">
        <v>5.0000000000000009</v>
      </c>
      <c r="AH155" s="2">
        <v>3.9999999999999982</v>
      </c>
      <c r="AI155" s="2">
        <v>1.9999999999999996</v>
      </c>
      <c r="AJ155" s="2">
        <v>9.0000000000000018</v>
      </c>
      <c r="AK155" s="2">
        <v>4.615384615384615</v>
      </c>
      <c r="AL155" s="2">
        <v>3.6153846153846154</v>
      </c>
      <c r="AM155" s="2">
        <v>28.23076923076923</v>
      </c>
      <c r="AN155" s="11">
        <v>0.41666666666666674</v>
      </c>
      <c r="AO155" s="11">
        <v>0.3333333333333332</v>
      </c>
      <c r="AP155" s="11">
        <v>0.16666666666666663</v>
      </c>
      <c r="AQ155" s="11">
        <v>0.75000000000000011</v>
      </c>
      <c r="AR155" s="11">
        <v>0.38461538461538458</v>
      </c>
      <c r="AS155" s="11">
        <v>0.30128205128205127</v>
      </c>
      <c r="AT155" s="13">
        <f t="shared" si="70"/>
        <v>0.39209401709401703</v>
      </c>
      <c r="AU155" s="2">
        <v>3.9999999999999987</v>
      </c>
      <c r="AV155" s="2">
        <v>8.0000000000000089</v>
      </c>
      <c r="AW155" s="2">
        <v>8.2857142857142936</v>
      </c>
      <c r="AX155" s="2">
        <v>3.9999999999999987</v>
      </c>
      <c r="AY155" s="2">
        <v>5.0714285714285703</v>
      </c>
      <c r="AZ155" s="2">
        <v>2.3571428571428568</v>
      </c>
      <c r="BA155" s="2">
        <v>31.714285714285726</v>
      </c>
      <c r="BB155" s="11">
        <v>0.3333333333333332</v>
      </c>
      <c r="BC155" s="11">
        <v>0.66666666666666741</v>
      </c>
      <c r="BD155" s="11">
        <v>0.69047619047619113</v>
      </c>
      <c r="BE155" s="11">
        <v>0.3333333333333332</v>
      </c>
      <c r="BF155" s="11">
        <v>0.42261904761904751</v>
      </c>
      <c r="BG155" s="11">
        <v>0.1964285714285714</v>
      </c>
      <c r="BH155" s="13">
        <f t="shared" si="71"/>
        <v>0.44047619047619069</v>
      </c>
      <c r="BI155">
        <v>8.0000000000000071</v>
      </c>
      <c r="BJ155">
        <v>8.0000000000000071</v>
      </c>
      <c r="BK155">
        <v>6.0000000000000027</v>
      </c>
      <c r="BL155">
        <v>3.9999999999999982</v>
      </c>
      <c r="BM155">
        <v>5.384615384615385</v>
      </c>
      <c r="BN155">
        <v>2.1538461538461542</v>
      </c>
      <c r="BO155" s="2">
        <v>33.538461538461554</v>
      </c>
      <c r="BP155" s="11">
        <v>0.6666666666666673</v>
      </c>
      <c r="BQ155" s="11">
        <v>0.6666666666666673</v>
      </c>
      <c r="BR155" s="11">
        <v>0.50000000000000022</v>
      </c>
      <c r="BS155" s="11">
        <v>0.3333333333333332</v>
      </c>
      <c r="BT155" s="11">
        <v>0.44871794871794873</v>
      </c>
      <c r="BU155" s="11">
        <v>0.17948717948717952</v>
      </c>
      <c r="BV155" s="13">
        <f t="shared" si="72"/>
        <v>0.4658119658119661</v>
      </c>
      <c r="BW155">
        <v>8.0000000000000089</v>
      </c>
      <c r="BX155">
        <v>8.0000000000000089</v>
      </c>
      <c r="BY155">
        <v>8.0000000000000089</v>
      </c>
      <c r="BZ155">
        <v>6.0000000000000036</v>
      </c>
      <c r="CA155">
        <v>7.1428571428571406</v>
      </c>
      <c r="CB155">
        <v>3.4285714285714279</v>
      </c>
      <c r="CC155">
        <v>40.571428571428605</v>
      </c>
      <c r="CD155" s="11">
        <v>0.66666666666666741</v>
      </c>
      <c r="CE155" s="11">
        <v>0.66666666666666741</v>
      </c>
      <c r="CF155" s="11">
        <v>0.66666666666666741</v>
      </c>
      <c r="CG155" s="11">
        <v>0.50000000000000033</v>
      </c>
      <c r="CH155" s="11">
        <v>0.59523809523809501</v>
      </c>
      <c r="CI155" s="11">
        <v>0.28571428571428564</v>
      </c>
      <c r="CJ155" s="13">
        <f t="shared" si="74"/>
        <v>0.56349206349206382</v>
      </c>
      <c r="CK155" s="57">
        <f t="shared" si="73"/>
        <v>0.45375457875457892</v>
      </c>
      <c r="CL155" s="64">
        <f t="shared" si="67"/>
        <v>32.670329670329686</v>
      </c>
      <c r="CM155" s="89">
        <v>1.5699999999999999E-2</v>
      </c>
      <c r="CN155" s="96">
        <v>1.1200000000000001</v>
      </c>
      <c r="CO155" s="99">
        <v>0.1454</v>
      </c>
      <c r="CP155" s="102">
        <v>10.46</v>
      </c>
    </row>
    <row r="156" spans="1:108" ht="15.75" thickBot="1" x14ac:dyDescent="0.3">
      <c r="A156" s="1" t="s">
        <v>113</v>
      </c>
      <c r="B156" t="s">
        <v>165</v>
      </c>
      <c r="C156" s="12" t="s">
        <v>166</v>
      </c>
      <c r="E156" s="2"/>
      <c r="F156" s="2"/>
      <c r="G156" s="2"/>
      <c r="H156" s="2"/>
      <c r="I156" s="2"/>
      <c r="J156" s="2"/>
      <c r="K156" s="2">
        <v>0</v>
      </c>
      <c r="L156" s="13">
        <v>0</v>
      </c>
      <c r="M156" s="13">
        <v>0</v>
      </c>
      <c r="N156" s="13">
        <v>0</v>
      </c>
      <c r="O156" s="13">
        <v>0</v>
      </c>
      <c r="P156" s="13">
        <v>0</v>
      </c>
      <c r="Q156" s="13">
        <v>0</v>
      </c>
      <c r="R156" s="13">
        <f t="shared" si="68"/>
        <v>0</v>
      </c>
      <c r="S156" s="2"/>
      <c r="T156" s="2"/>
      <c r="U156" s="2"/>
      <c r="V156" s="2"/>
      <c r="W156" s="2"/>
      <c r="X156" s="2"/>
      <c r="Y156" s="2">
        <v>0</v>
      </c>
      <c r="Z156" s="11">
        <v>0</v>
      </c>
      <c r="AA156" s="11">
        <v>0</v>
      </c>
      <c r="AB156" s="11">
        <v>0</v>
      </c>
      <c r="AC156" s="11">
        <v>0</v>
      </c>
      <c r="AD156" s="11">
        <v>0</v>
      </c>
      <c r="AE156" s="11">
        <v>0</v>
      </c>
      <c r="AF156" s="13">
        <f t="shared" si="69"/>
        <v>0</v>
      </c>
      <c r="AG156" s="2"/>
      <c r="AH156" s="2"/>
      <c r="AI156" s="2"/>
      <c r="AJ156" s="2"/>
      <c r="AK156" s="2"/>
      <c r="AL156" s="2"/>
      <c r="AM156" s="2">
        <v>0</v>
      </c>
      <c r="AN156" s="11">
        <v>0</v>
      </c>
      <c r="AO156" s="11">
        <v>0</v>
      </c>
      <c r="AP156" s="11">
        <v>0</v>
      </c>
      <c r="AQ156" s="11">
        <v>0</v>
      </c>
      <c r="AR156" s="11">
        <v>0</v>
      </c>
      <c r="AS156" s="11">
        <v>0</v>
      </c>
      <c r="AT156" s="13">
        <f t="shared" si="70"/>
        <v>0</v>
      </c>
      <c r="AU156" s="2"/>
      <c r="AV156" s="2"/>
      <c r="AW156" s="2"/>
      <c r="AX156" s="2"/>
      <c r="AY156" s="2"/>
      <c r="AZ156" s="2"/>
      <c r="BA156" s="2">
        <v>0</v>
      </c>
      <c r="BB156" s="11">
        <v>0</v>
      </c>
      <c r="BC156" s="11">
        <v>0</v>
      </c>
      <c r="BD156" s="11">
        <v>0</v>
      </c>
      <c r="BE156" s="11">
        <v>0</v>
      </c>
      <c r="BF156" s="11">
        <v>0</v>
      </c>
      <c r="BG156" s="11">
        <v>0</v>
      </c>
      <c r="BH156" s="13">
        <f t="shared" si="71"/>
        <v>0</v>
      </c>
      <c r="BI156" s="2">
        <v>0</v>
      </c>
      <c r="BJ156" s="2">
        <v>0</v>
      </c>
      <c r="BK156" s="2">
        <v>0</v>
      </c>
      <c r="BL156" s="2">
        <v>0</v>
      </c>
      <c r="BM156" s="2">
        <v>0.61538461538461542</v>
      </c>
      <c r="BN156" s="2">
        <v>0</v>
      </c>
      <c r="BO156" s="2">
        <v>0.61538461538461542</v>
      </c>
      <c r="BP156" s="11">
        <v>0</v>
      </c>
      <c r="BQ156" s="11">
        <v>0</v>
      </c>
      <c r="BR156" s="11">
        <v>0</v>
      </c>
      <c r="BS156" s="11">
        <v>0</v>
      </c>
      <c r="BT156" s="11">
        <v>5.1282051282051287E-2</v>
      </c>
      <c r="BU156" s="11">
        <v>0</v>
      </c>
      <c r="BV156" s="13">
        <f t="shared" si="72"/>
        <v>8.5470085470085479E-3</v>
      </c>
      <c r="BW156" s="2"/>
      <c r="BX156" s="2"/>
      <c r="BY156" s="2"/>
      <c r="BZ156" s="2"/>
      <c r="CA156" s="2"/>
      <c r="CB156" s="2"/>
      <c r="CC156" s="2">
        <v>0</v>
      </c>
      <c r="CD156" s="11">
        <v>0</v>
      </c>
      <c r="CE156" s="11">
        <v>0</v>
      </c>
      <c r="CF156" s="11">
        <v>0</v>
      </c>
      <c r="CG156" s="11">
        <v>0</v>
      </c>
      <c r="CH156" s="11">
        <v>0</v>
      </c>
      <c r="CI156" s="11">
        <v>0</v>
      </c>
      <c r="CJ156" s="13">
        <f t="shared" si="74"/>
        <v>0</v>
      </c>
      <c r="CK156" s="57">
        <f t="shared" si="73"/>
        <v>1.4245014245014246E-3</v>
      </c>
      <c r="CL156" s="64">
        <f t="shared" si="67"/>
        <v>0.10256410256410257</v>
      </c>
      <c r="CM156" s="89">
        <v>1.8499999999999999E-2</v>
      </c>
      <c r="CN156" s="96">
        <v>1.33</v>
      </c>
      <c r="CO156" s="11">
        <f>AVERAGE(CO152:CO155)</f>
        <v>0.32532499999999998</v>
      </c>
      <c r="CP156">
        <f>AVERAGE(CP152:CP155)</f>
        <v>23.417500000000004</v>
      </c>
    </row>
    <row r="157" spans="1:108" ht="15.75" thickBot="1" x14ac:dyDescent="0.3">
      <c r="A157" s="1" t="s">
        <v>113</v>
      </c>
      <c r="B157" t="s">
        <v>167</v>
      </c>
      <c r="C157" t="s">
        <v>168</v>
      </c>
      <c r="E157" s="2"/>
      <c r="F157" s="2"/>
      <c r="G157" s="2"/>
      <c r="H157" s="2"/>
      <c r="I157" s="2"/>
      <c r="J157" s="2"/>
      <c r="K157" s="2">
        <v>0</v>
      </c>
      <c r="L157" s="13">
        <v>0</v>
      </c>
      <c r="M157" s="13">
        <v>0</v>
      </c>
      <c r="N157" s="13">
        <v>0</v>
      </c>
      <c r="O157" s="13">
        <v>0</v>
      </c>
      <c r="P157" s="13">
        <v>0</v>
      </c>
      <c r="Q157" s="13">
        <v>0</v>
      </c>
      <c r="R157" s="13">
        <f t="shared" si="68"/>
        <v>0</v>
      </c>
      <c r="S157" s="2"/>
      <c r="T157" s="2"/>
      <c r="U157" s="2"/>
      <c r="V157" s="2"/>
      <c r="W157" s="2"/>
      <c r="X157" s="2"/>
      <c r="Y157" s="2">
        <v>0</v>
      </c>
      <c r="Z157" s="11">
        <v>0</v>
      </c>
      <c r="AA157" s="11">
        <v>0</v>
      </c>
      <c r="AB157" s="11">
        <v>0</v>
      </c>
      <c r="AC157" s="11">
        <v>0</v>
      </c>
      <c r="AD157" s="11">
        <v>0</v>
      </c>
      <c r="AE157" s="11">
        <v>0</v>
      </c>
      <c r="AF157" s="13">
        <f t="shared" si="69"/>
        <v>0</v>
      </c>
      <c r="AG157" s="2"/>
      <c r="AH157" s="2">
        <v>1.9999999999999996</v>
      </c>
      <c r="AI157" s="2"/>
      <c r="AJ157" s="2">
        <v>1.9999999999999996</v>
      </c>
      <c r="AK157" s="2"/>
      <c r="AL157" s="2"/>
      <c r="AM157" s="2">
        <v>3.9999999999999991</v>
      </c>
      <c r="AN157" s="11">
        <v>0</v>
      </c>
      <c r="AO157" s="11">
        <v>0.16666666666666663</v>
      </c>
      <c r="AP157" s="11">
        <v>0</v>
      </c>
      <c r="AQ157" s="11">
        <v>0.16666666666666663</v>
      </c>
      <c r="AR157" s="11">
        <v>0</v>
      </c>
      <c r="AS157" s="11">
        <v>0</v>
      </c>
      <c r="AT157" s="13">
        <f t="shared" si="70"/>
        <v>5.5555555555555546E-2</v>
      </c>
      <c r="AU157" s="2">
        <v>0</v>
      </c>
      <c r="AV157" s="2">
        <v>0</v>
      </c>
      <c r="AW157" s="2">
        <v>0</v>
      </c>
      <c r="AX157" s="2">
        <v>0</v>
      </c>
      <c r="AY157" s="2">
        <v>0</v>
      </c>
      <c r="AZ157" s="2">
        <v>0</v>
      </c>
      <c r="BA157" s="2">
        <v>0</v>
      </c>
      <c r="BB157" s="11">
        <v>0</v>
      </c>
      <c r="BC157" s="11">
        <v>0</v>
      </c>
      <c r="BD157" s="11">
        <v>0</v>
      </c>
      <c r="BE157" s="11">
        <v>0</v>
      </c>
      <c r="BF157" s="11">
        <v>0</v>
      </c>
      <c r="BG157" s="11">
        <v>0</v>
      </c>
      <c r="BH157" s="13">
        <f t="shared" si="71"/>
        <v>0</v>
      </c>
      <c r="BI157">
        <v>0</v>
      </c>
      <c r="BJ157">
        <v>0</v>
      </c>
      <c r="BK157">
        <v>1.9999999999999996</v>
      </c>
      <c r="BL157">
        <v>0</v>
      </c>
      <c r="BM157">
        <v>0.76923076923076927</v>
      </c>
      <c r="BN157">
        <v>0</v>
      </c>
      <c r="BO157" s="2">
        <v>2.7692307692307687</v>
      </c>
      <c r="BP157" s="11">
        <v>0</v>
      </c>
      <c r="BQ157" s="11">
        <v>0</v>
      </c>
      <c r="BR157" s="11">
        <v>0.16666666666666663</v>
      </c>
      <c r="BS157" s="11">
        <v>0</v>
      </c>
      <c r="BT157" s="11">
        <v>6.4102564102564111E-2</v>
      </c>
      <c r="BU157" s="11">
        <v>0</v>
      </c>
      <c r="BV157" s="13">
        <f t="shared" si="72"/>
        <v>3.8461538461538457E-2</v>
      </c>
      <c r="CD157" s="11"/>
      <c r="CE157" s="11"/>
      <c r="CF157" s="11"/>
      <c r="CG157" s="11"/>
      <c r="CH157" s="11"/>
      <c r="CI157" s="11"/>
      <c r="CJ157" s="13">
        <v>0</v>
      </c>
      <c r="CK157" s="57">
        <f t="shared" si="73"/>
        <v>1.5669515669515667E-2</v>
      </c>
      <c r="CL157" s="64">
        <f t="shared" si="67"/>
        <v>1.128205128205128</v>
      </c>
      <c r="CM157" s="89">
        <v>1.6000000000000001E-3</v>
      </c>
      <c r="CN157" s="96">
        <v>0.11</v>
      </c>
    </row>
    <row r="158" spans="1:108" ht="15.75" thickBot="1" x14ac:dyDescent="0.3">
      <c r="A158" s="1" t="s">
        <v>113</v>
      </c>
      <c r="B158" t="s">
        <v>169</v>
      </c>
      <c r="C158" s="12" t="s">
        <v>170</v>
      </c>
      <c r="E158" s="2"/>
      <c r="F158" s="2"/>
      <c r="G158" s="2"/>
      <c r="H158" s="2"/>
      <c r="I158" s="2"/>
      <c r="J158" s="2"/>
      <c r="K158" s="2">
        <v>0</v>
      </c>
      <c r="L158" s="13">
        <v>0</v>
      </c>
      <c r="M158" s="13">
        <v>0</v>
      </c>
      <c r="N158" s="13">
        <v>0</v>
      </c>
      <c r="O158" s="13">
        <v>0</v>
      </c>
      <c r="P158" s="13">
        <v>0</v>
      </c>
      <c r="Q158" s="13">
        <v>0</v>
      </c>
      <c r="R158" s="13">
        <f t="shared" si="68"/>
        <v>0</v>
      </c>
      <c r="S158" s="2"/>
      <c r="T158" s="2"/>
      <c r="U158" s="2"/>
      <c r="V158" s="2"/>
      <c r="W158" s="2"/>
      <c r="X158" s="2"/>
      <c r="Y158" s="2">
        <v>0</v>
      </c>
      <c r="Z158" s="11">
        <v>0</v>
      </c>
      <c r="AA158" s="11">
        <v>0</v>
      </c>
      <c r="AB158" s="11">
        <v>0</v>
      </c>
      <c r="AC158" s="11">
        <v>0</v>
      </c>
      <c r="AD158" s="11">
        <v>0</v>
      </c>
      <c r="AE158" s="11">
        <v>0</v>
      </c>
      <c r="AF158" s="13">
        <f t="shared" si="69"/>
        <v>0</v>
      </c>
      <c r="AG158" s="2"/>
      <c r="AH158" s="2"/>
      <c r="AI158" s="2"/>
      <c r="AJ158" s="2"/>
      <c r="AK158" s="2"/>
      <c r="AL158" s="2"/>
      <c r="AM158" s="2">
        <v>0</v>
      </c>
      <c r="AN158" s="11">
        <v>0</v>
      </c>
      <c r="AO158" s="11">
        <v>0</v>
      </c>
      <c r="AP158" s="11">
        <v>0</v>
      </c>
      <c r="AQ158" s="11">
        <v>0</v>
      </c>
      <c r="AR158" s="11">
        <v>0</v>
      </c>
      <c r="AS158" s="11">
        <v>0</v>
      </c>
      <c r="AT158" s="13">
        <f t="shared" si="70"/>
        <v>0</v>
      </c>
      <c r="AU158" s="2"/>
      <c r="AV158" s="2"/>
      <c r="AW158" s="2"/>
      <c r="AX158" s="2"/>
      <c r="AY158" s="2"/>
      <c r="AZ158" s="2"/>
      <c r="BA158" s="2">
        <v>0</v>
      </c>
      <c r="BB158" s="11">
        <v>0</v>
      </c>
      <c r="BC158" s="11">
        <v>0</v>
      </c>
      <c r="BD158" s="11">
        <v>0</v>
      </c>
      <c r="BE158" s="11">
        <v>0</v>
      </c>
      <c r="BF158" s="11">
        <v>0</v>
      </c>
      <c r="BG158" s="11">
        <v>0</v>
      </c>
      <c r="BH158" s="13">
        <f t="shared" si="71"/>
        <v>0</v>
      </c>
      <c r="BI158" s="2"/>
      <c r="BJ158" s="2"/>
      <c r="BK158" s="2"/>
      <c r="BL158" s="2"/>
      <c r="BM158" s="2"/>
      <c r="BN158" s="2"/>
      <c r="BO158" s="2"/>
      <c r="BP158" s="11"/>
      <c r="BQ158" s="11"/>
      <c r="BR158" s="11"/>
      <c r="BS158" s="11"/>
      <c r="BT158" s="11"/>
      <c r="BU158" s="11"/>
      <c r="BV158" s="13">
        <v>0</v>
      </c>
      <c r="BW158" s="2">
        <v>3.9999999999999987</v>
      </c>
      <c r="BX158" s="2">
        <v>3.9999999999999987</v>
      </c>
      <c r="BY158" s="2">
        <v>0</v>
      </c>
      <c r="BZ158" s="2">
        <v>0</v>
      </c>
      <c r="CA158" s="2">
        <v>0</v>
      </c>
      <c r="CB158" s="2">
        <v>0</v>
      </c>
      <c r="CC158" s="2">
        <v>7.9999999999999973</v>
      </c>
      <c r="CD158" s="11">
        <v>0.3333333333333332</v>
      </c>
      <c r="CE158" s="11">
        <v>0.3333333333333332</v>
      </c>
      <c r="CF158" s="11">
        <v>0</v>
      </c>
      <c r="CG158" s="11">
        <v>0</v>
      </c>
      <c r="CH158" s="11">
        <v>0</v>
      </c>
      <c r="CI158" s="11">
        <v>0</v>
      </c>
      <c r="CJ158" s="13">
        <f t="shared" si="74"/>
        <v>0.11111111111111106</v>
      </c>
      <c r="CK158" s="57">
        <f t="shared" si="73"/>
        <v>1.8518518518518511E-2</v>
      </c>
      <c r="CL158" s="64">
        <f t="shared" si="67"/>
        <v>1.3333333333333328</v>
      </c>
      <c r="CM158" s="89">
        <v>8.6E-3</v>
      </c>
      <c r="CN158" s="96">
        <v>0.61</v>
      </c>
    </row>
    <row r="159" spans="1:108" ht="15.75" thickBot="1" x14ac:dyDescent="0.3">
      <c r="A159" s="1" t="s">
        <v>113</v>
      </c>
      <c r="B159" t="s">
        <v>171</v>
      </c>
      <c r="C159" s="12" t="s">
        <v>172</v>
      </c>
      <c r="E159" s="2"/>
      <c r="F159" s="2"/>
      <c r="G159" s="2"/>
      <c r="H159" s="2"/>
      <c r="I159" s="2"/>
      <c r="J159" s="2"/>
      <c r="K159" s="2">
        <v>0</v>
      </c>
      <c r="L159" s="13">
        <v>0</v>
      </c>
      <c r="M159" s="13">
        <v>0</v>
      </c>
      <c r="N159" s="13">
        <v>0</v>
      </c>
      <c r="O159" s="13">
        <v>0</v>
      </c>
      <c r="P159" s="13">
        <v>0</v>
      </c>
      <c r="Q159" s="13">
        <v>0</v>
      </c>
      <c r="R159" s="13">
        <f t="shared" si="68"/>
        <v>0</v>
      </c>
      <c r="S159" s="2"/>
      <c r="T159" s="2"/>
      <c r="U159" s="2"/>
      <c r="V159" s="2"/>
      <c r="W159" s="2"/>
      <c r="X159" s="2"/>
      <c r="Y159" s="2">
        <v>0</v>
      </c>
      <c r="Z159" s="11">
        <v>0</v>
      </c>
      <c r="AA159" s="11">
        <v>0</v>
      </c>
      <c r="AB159" s="11">
        <v>0</v>
      </c>
      <c r="AC159" s="11">
        <v>0</v>
      </c>
      <c r="AD159" s="11">
        <v>0</v>
      </c>
      <c r="AE159" s="11">
        <v>0</v>
      </c>
      <c r="AF159" s="13">
        <f t="shared" si="69"/>
        <v>0</v>
      </c>
      <c r="AG159" s="2"/>
      <c r="AH159" s="2"/>
      <c r="AI159" s="2"/>
      <c r="AJ159" s="2"/>
      <c r="AK159" s="2"/>
      <c r="AL159" s="2"/>
      <c r="AM159" s="2">
        <v>0</v>
      </c>
      <c r="AN159" s="11">
        <v>0</v>
      </c>
      <c r="AO159" s="11">
        <v>0</v>
      </c>
      <c r="AP159" s="11">
        <v>0</v>
      </c>
      <c r="AQ159" s="11">
        <v>0</v>
      </c>
      <c r="AR159" s="11">
        <v>0</v>
      </c>
      <c r="AS159" s="11">
        <v>0</v>
      </c>
      <c r="AT159" s="13">
        <f t="shared" si="70"/>
        <v>0</v>
      </c>
      <c r="AU159" s="2"/>
      <c r="AV159" s="2"/>
      <c r="AW159" s="2"/>
      <c r="AX159" s="2"/>
      <c r="AY159" s="2"/>
      <c r="AZ159" s="2"/>
      <c r="BA159" s="2">
        <v>0</v>
      </c>
      <c r="BB159" s="11">
        <v>0</v>
      </c>
      <c r="BC159" s="11">
        <v>0</v>
      </c>
      <c r="BD159" s="11">
        <v>0</v>
      </c>
      <c r="BE159" s="11">
        <v>0</v>
      </c>
      <c r="BF159" s="11">
        <v>0</v>
      </c>
      <c r="BG159" s="11">
        <v>0</v>
      </c>
      <c r="BH159" s="13">
        <f t="shared" si="71"/>
        <v>0</v>
      </c>
      <c r="BI159" s="2">
        <v>0</v>
      </c>
      <c r="BJ159" s="2">
        <v>0</v>
      </c>
      <c r="BK159" s="2">
        <v>0</v>
      </c>
      <c r="BL159" s="2">
        <v>0</v>
      </c>
      <c r="BM159" s="2">
        <v>0.69230769230769229</v>
      </c>
      <c r="BN159" s="2">
        <v>0</v>
      </c>
      <c r="BO159" s="2">
        <v>0.69230769230769229</v>
      </c>
      <c r="BP159" s="11">
        <v>0</v>
      </c>
      <c r="BQ159" s="11">
        <v>0</v>
      </c>
      <c r="BR159" s="11">
        <v>0</v>
      </c>
      <c r="BS159" s="11">
        <v>0</v>
      </c>
      <c r="BT159" s="11">
        <v>5.7692307692307689E-2</v>
      </c>
      <c r="BU159" s="11">
        <v>0</v>
      </c>
      <c r="BV159" s="13">
        <f t="shared" si="72"/>
        <v>9.6153846153846142E-3</v>
      </c>
      <c r="BW159" s="2"/>
      <c r="BX159" s="2"/>
      <c r="BY159" s="2"/>
      <c r="BZ159" s="2"/>
      <c r="CA159" s="2"/>
      <c r="CB159" s="2"/>
      <c r="CC159" s="2">
        <v>0</v>
      </c>
      <c r="CD159" s="11">
        <v>0</v>
      </c>
      <c r="CE159" s="11">
        <v>0</v>
      </c>
      <c r="CF159" s="11">
        <v>0</v>
      </c>
      <c r="CG159" s="11">
        <v>0</v>
      </c>
      <c r="CH159" s="11">
        <v>0</v>
      </c>
      <c r="CI159" s="11">
        <v>0</v>
      </c>
      <c r="CJ159" s="13">
        <f t="shared" si="74"/>
        <v>0</v>
      </c>
      <c r="CK159" s="57">
        <f t="shared" si="73"/>
        <v>1.6025641025641023E-3</v>
      </c>
      <c r="CL159" s="64">
        <f t="shared" si="67"/>
        <v>0.11538461538461538</v>
      </c>
      <c r="CM159" s="89">
        <v>3.3999999999999998E-3</v>
      </c>
      <c r="CN159" s="96">
        <v>0.24</v>
      </c>
    </row>
    <row r="160" spans="1:108" ht="15.75" thickBot="1" x14ac:dyDescent="0.3">
      <c r="A160" s="1" t="s">
        <v>113</v>
      </c>
      <c r="B160" t="s">
        <v>173</v>
      </c>
      <c r="C160" t="s">
        <v>174</v>
      </c>
      <c r="E160" s="2"/>
      <c r="F160" s="2"/>
      <c r="G160" s="2"/>
      <c r="H160" s="2"/>
      <c r="I160" s="2"/>
      <c r="J160" s="2"/>
      <c r="K160" s="2">
        <v>0</v>
      </c>
      <c r="L160" s="13">
        <v>0</v>
      </c>
      <c r="M160" s="13">
        <v>0</v>
      </c>
      <c r="N160" s="13">
        <v>0</v>
      </c>
      <c r="O160" s="13">
        <v>0</v>
      </c>
      <c r="P160" s="13">
        <v>0</v>
      </c>
      <c r="Q160" s="13">
        <v>0</v>
      </c>
      <c r="R160" s="13">
        <f t="shared" si="68"/>
        <v>0</v>
      </c>
      <c r="S160" s="2"/>
      <c r="T160" s="2"/>
      <c r="U160" s="2"/>
      <c r="V160" s="2"/>
      <c r="W160" s="2">
        <v>1.7142857142857144</v>
      </c>
      <c r="X160" s="2"/>
      <c r="Y160" s="2">
        <v>1.7142857142857144</v>
      </c>
      <c r="Z160" s="11">
        <v>0</v>
      </c>
      <c r="AA160" s="11">
        <v>0</v>
      </c>
      <c r="AB160" s="11">
        <v>0</v>
      </c>
      <c r="AC160" s="11">
        <v>0</v>
      </c>
      <c r="AD160" s="11">
        <v>0.14285714285714288</v>
      </c>
      <c r="AE160" s="11">
        <v>0</v>
      </c>
      <c r="AF160" s="13">
        <f t="shared" si="69"/>
        <v>2.3809523809523812E-2</v>
      </c>
      <c r="AG160" s="2">
        <v>0</v>
      </c>
      <c r="AH160" s="2">
        <v>0</v>
      </c>
      <c r="AI160" s="2">
        <v>0</v>
      </c>
      <c r="AJ160" s="2">
        <v>0</v>
      </c>
      <c r="AK160" s="2">
        <v>0</v>
      </c>
      <c r="AL160" s="2">
        <v>0</v>
      </c>
      <c r="AM160" s="2">
        <v>0</v>
      </c>
      <c r="AN160" s="11">
        <v>0</v>
      </c>
      <c r="AO160" s="11">
        <v>0</v>
      </c>
      <c r="AP160" s="11">
        <v>0</v>
      </c>
      <c r="AQ160" s="11">
        <v>0</v>
      </c>
      <c r="AR160" s="11">
        <v>0</v>
      </c>
      <c r="AS160" s="11">
        <v>0</v>
      </c>
      <c r="AT160" s="13">
        <f t="shared" si="70"/>
        <v>0</v>
      </c>
      <c r="AU160" s="2">
        <v>0</v>
      </c>
      <c r="AV160" s="2">
        <v>0</v>
      </c>
      <c r="AW160" s="2">
        <v>0</v>
      </c>
      <c r="AX160" s="2">
        <v>0</v>
      </c>
      <c r="AY160" s="2">
        <v>0</v>
      </c>
      <c r="AZ160" s="2">
        <v>0</v>
      </c>
      <c r="BA160" s="2">
        <v>0</v>
      </c>
      <c r="BB160" s="11">
        <v>0</v>
      </c>
      <c r="BC160" s="11">
        <v>0</v>
      </c>
      <c r="BD160" s="11">
        <v>0</v>
      </c>
      <c r="BE160" s="11">
        <v>0</v>
      </c>
      <c r="BF160" s="11">
        <v>0</v>
      </c>
      <c r="BG160" s="11">
        <v>0</v>
      </c>
      <c r="BH160" s="13">
        <f t="shared" si="71"/>
        <v>0</v>
      </c>
      <c r="BO160" s="2"/>
      <c r="BP160" s="11"/>
      <c r="BQ160" s="11"/>
      <c r="BR160" s="11"/>
      <c r="BS160" s="11"/>
      <c r="BT160" s="11"/>
      <c r="BU160" s="11"/>
      <c r="BV160" s="13">
        <v>0</v>
      </c>
      <c r="BW160">
        <v>0</v>
      </c>
      <c r="BX160">
        <v>0</v>
      </c>
      <c r="BY160">
        <v>1.9999999999999993</v>
      </c>
      <c r="BZ160">
        <v>0</v>
      </c>
      <c r="CA160">
        <v>0</v>
      </c>
      <c r="CB160">
        <v>0</v>
      </c>
      <c r="CC160">
        <v>1.9999999999999993</v>
      </c>
      <c r="CD160" s="11">
        <v>0</v>
      </c>
      <c r="CE160" s="11">
        <v>0</v>
      </c>
      <c r="CF160" s="11">
        <v>0.1666666666666666</v>
      </c>
      <c r="CG160" s="11">
        <v>0</v>
      </c>
      <c r="CH160" s="11">
        <v>0</v>
      </c>
      <c r="CI160" s="11">
        <v>0</v>
      </c>
      <c r="CJ160" s="13">
        <f t="shared" si="74"/>
        <v>2.7777777777777766E-2</v>
      </c>
      <c r="CK160" s="57">
        <f t="shared" si="73"/>
        <v>8.5978835978835957E-3</v>
      </c>
      <c r="CL160" s="64">
        <f t="shared" si="67"/>
        <v>0.61904761904761896</v>
      </c>
      <c r="CM160" s="89">
        <v>8.8999999999999999E-3</v>
      </c>
      <c r="CN160" s="96">
        <v>0.64</v>
      </c>
    </row>
    <row r="161" spans="1:108" ht="15.75" thickBot="1" x14ac:dyDescent="0.3">
      <c r="A161" s="1" t="s">
        <v>113</v>
      </c>
      <c r="B161" s="12" t="s">
        <v>177</v>
      </c>
      <c r="C161" t="s">
        <v>178</v>
      </c>
      <c r="E161" s="2"/>
      <c r="F161" s="2"/>
      <c r="G161" s="2"/>
      <c r="H161" s="2"/>
      <c r="I161" s="2"/>
      <c r="J161" s="2">
        <v>0.38461538461538464</v>
      </c>
      <c r="K161" s="2">
        <v>0.38461538461538464</v>
      </c>
      <c r="L161" s="13">
        <v>0</v>
      </c>
      <c r="M161" s="13">
        <v>0</v>
      </c>
      <c r="N161" s="13">
        <v>0</v>
      </c>
      <c r="O161" s="13">
        <v>0</v>
      </c>
      <c r="P161" s="13">
        <v>0</v>
      </c>
      <c r="Q161" s="13">
        <v>3.2051282051282055E-2</v>
      </c>
      <c r="R161" s="13">
        <f t="shared" si="68"/>
        <v>5.3418803418803429E-3</v>
      </c>
      <c r="S161" s="2">
        <v>0</v>
      </c>
      <c r="T161" s="2">
        <v>0</v>
      </c>
      <c r="U161" s="2">
        <v>0</v>
      </c>
      <c r="V161" s="2">
        <v>0</v>
      </c>
      <c r="W161" s="2">
        <v>0</v>
      </c>
      <c r="X161" s="2">
        <v>0</v>
      </c>
      <c r="Y161" s="2">
        <v>0</v>
      </c>
      <c r="Z161" s="11">
        <v>0</v>
      </c>
      <c r="AA161" s="11">
        <v>0</v>
      </c>
      <c r="AB161" s="11">
        <v>0</v>
      </c>
      <c r="AC161" s="11">
        <v>0</v>
      </c>
      <c r="AD161" s="11">
        <v>0</v>
      </c>
      <c r="AE161" s="11">
        <v>0</v>
      </c>
      <c r="AF161" s="13">
        <f t="shared" si="69"/>
        <v>0</v>
      </c>
      <c r="AG161" s="2">
        <v>0</v>
      </c>
      <c r="AH161" s="2">
        <v>0</v>
      </c>
      <c r="AI161" s="2">
        <v>0</v>
      </c>
      <c r="AJ161" s="2">
        <v>0</v>
      </c>
      <c r="AK161" s="2">
        <v>0</v>
      </c>
      <c r="AL161" s="2">
        <v>0.38461538461538464</v>
      </c>
      <c r="AM161" s="2">
        <v>0.38461538461538464</v>
      </c>
      <c r="AN161" s="11">
        <v>0</v>
      </c>
      <c r="AO161" s="11">
        <v>0</v>
      </c>
      <c r="AP161" s="11">
        <v>0</v>
      </c>
      <c r="AQ161" s="11">
        <v>0</v>
      </c>
      <c r="AR161" s="11">
        <v>0</v>
      </c>
      <c r="AS161" s="11">
        <v>3.2051282051282055E-2</v>
      </c>
      <c r="AT161" s="13">
        <f t="shared" si="70"/>
        <v>5.3418803418803429E-3</v>
      </c>
      <c r="AU161" s="2">
        <v>0</v>
      </c>
      <c r="AV161" s="2">
        <v>0</v>
      </c>
      <c r="AW161" s="2">
        <v>0</v>
      </c>
      <c r="AX161" s="2">
        <v>0</v>
      </c>
      <c r="AY161" s="2">
        <v>0.7142857142857143</v>
      </c>
      <c r="AZ161" s="2">
        <v>0</v>
      </c>
      <c r="BA161" s="2">
        <v>0.7142857142857143</v>
      </c>
      <c r="BB161" s="11">
        <v>0</v>
      </c>
      <c r="BC161" s="11">
        <v>0</v>
      </c>
      <c r="BD161" s="11">
        <v>0</v>
      </c>
      <c r="BE161" s="11">
        <v>0</v>
      </c>
      <c r="BF161" s="11">
        <v>5.9523809523809527E-2</v>
      </c>
      <c r="BG161" s="11">
        <v>0</v>
      </c>
      <c r="BH161" s="13">
        <f t="shared" si="71"/>
        <v>9.9206349206349218E-3</v>
      </c>
      <c r="BO161" s="2"/>
      <c r="BP161" s="11"/>
      <c r="BQ161" s="11"/>
      <c r="BR161" s="11"/>
      <c r="BS161" s="11"/>
      <c r="BT161" s="11"/>
      <c r="BU161" s="11"/>
      <c r="BV161" s="13">
        <v>0</v>
      </c>
      <c r="CD161" s="11"/>
      <c r="CE161" s="11"/>
      <c r="CF161" s="11"/>
      <c r="CG161" s="11"/>
      <c r="CH161" s="11"/>
      <c r="CI161" s="11"/>
      <c r="CJ161" s="13">
        <v>0</v>
      </c>
      <c r="CK161" s="57">
        <f t="shared" si="73"/>
        <v>3.4340659340659344E-3</v>
      </c>
      <c r="CL161" s="64">
        <f t="shared" si="67"/>
        <v>0.24725274725274726</v>
      </c>
      <c r="CM161" s="89">
        <v>4.5999999999999999E-3</v>
      </c>
      <c r="CN161" s="96">
        <v>0.33</v>
      </c>
    </row>
    <row r="162" spans="1:108" ht="15.75" thickBot="1" x14ac:dyDescent="0.3">
      <c r="A162" s="1" t="s">
        <v>113</v>
      </c>
      <c r="B162" s="12" t="s">
        <v>179</v>
      </c>
      <c r="C162" t="s">
        <v>180</v>
      </c>
      <c r="E162" s="2">
        <v>8.0000000000000018</v>
      </c>
      <c r="F162" s="2">
        <v>10.000000000000002</v>
      </c>
      <c r="G162" s="2">
        <v>10</v>
      </c>
      <c r="H162" s="2">
        <v>3.9999999999999982</v>
      </c>
      <c r="I162" s="2">
        <v>0.76923076923076927</v>
      </c>
      <c r="J162" s="2">
        <v>1.9230769230769231</v>
      </c>
      <c r="K162" s="2">
        <v>34.692307692307686</v>
      </c>
      <c r="L162" s="13">
        <v>0.66666666666666685</v>
      </c>
      <c r="M162" s="13">
        <v>0.83333333333333348</v>
      </c>
      <c r="N162" s="13">
        <v>0.83333333333333337</v>
      </c>
      <c r="O162" s="13">
        <v>0.3333333333333332</v>
      </c>
      <c r="P162" s="13">
        <v>6.4102564102564111E-2</v>
      </c>
      <c r="Q162" s="13">
        <v>0.16025641025641027</v>
      </c>
      <c r="R162" s="13">
        <f t="shared" si="68"/>
        <v>0.4818376068376069</v>
      </c>
      <c r="S162" s="2">
        <v>0</v>
      </c>
      <c r="T162" s="2">
        <v>0</v>
      </c>
      <c r="U162" s="2">
        <v>0</v>
      </c>
      <c r="V162" s="2">
        <v>0</v>
      </c>
      <c r="W162" s="2">
        <v>1.7857142857142856</v>
      </c>
      <c r="X162" s="2">
        <v>1.7857142857142858</v>
      </c>
      <c r="Y162" s="2">
        <v>3.5714285714285712</v>
      </c>
      <c r="Z162" s="11">
        <v>0</v>
      </c>
      <c r="AA162" s="11">
        <v>0</v>
      </c>
      <c r="AB162" s="11">
        <v>0</v>
      </c>
      <c r="AC162" s="11">
        <v>0</v>
      </c>
      <c r="AD162" s="11">
        <v>0.14880952380952381</v>
      </c>
      <c r="AE162" s="11">
        <v>0.14880952380952381</v>
      </c>
      <c r="AF162" s="13">
        <f t="shared" si="69"/>
        <v>4.96031746031746E-2</v>
      </c>
      <c r="AG162" s="2">
        <v>3.9999999999999991</v>
      </c>
      <c r="AH162" s="2">
        <v>0</v>
      </c>
      <c r="AI162" s="2">
        <v>3.9999999999999991</v>
      </c>
      <c r="AJ162" s="2">
        <v>3.9999999999999991</v>
      </c>
      <c r="AK162" s="2">
        <v>0.30769230769230771</v>
      </c>
      <c r="AL162" s="2">
        <v>4.2307692307692308</v>
      </c>
      <c r="AM162" s="2">
        <v>16.538461538461537</v>
      </c>
      <c r="AN162" s="11">
        <v>0.33333333333333326</v>
      </c>
      <c r="AO162" s="11">
        <v>0</v>
      </c>
      <c r="AP162" s="11">
        <v>0.33333333333333326</v>
      </c>
      <c r="AQ162" s="11">
        <v>0.33333333333333326</v>
      </c>
      <c r="AR162" s="11">
        <v>2.5641025641025644E-2</v>
      </c>
      <c r="AS162" s="11">
        <v>0.35256410256410259</v>
      </c>
      <c r="AT162" s="13">
        <f t="shared" si="70"/>
        <v>0.22970085470085466</v>
      </c>
      <c r="AU162" s="2">
        <v>0</v>
      </c>
      <c r="AV162" s="2">
        <v>0</v>
      </c>
      <c r="AW162" s="2">
        <v>0</v>
      </c>
      <c r="AX162" s="2">
        <v>3.9999999999999987</v>
      </c>
      <c r="AY162" s="2">
        <v>0</v>
      </c>
      <c r="AZ162" s="2">
        <v>0</v>
      </c>
      <c r="BA162" s="2">
        <v>3.9999999999999987</v>
      </c>
      <c r="BB162" s="11">
        <v>0</v>
      </c>
      <c r="BC162" s="11">
        <v>0</v>
      </c>
      <c r="BD162" s="11">
        <v>0</v>
      </c>
      <c r="BE162" s="11">
        <v>0.3333333333333332</v>
      </c>
      <c r="BF162" s="11">
        <v>0</v>
      </c>
      <c r="BG162" s="11">
        <v>0</v>
      </c>
      <c r="BH162" s="13">
        <f t="shared" si="71"/>
        <v>5.5555555555555532E-2</v>
      </c>
      <c r="BI162">
        <v>0</v>
      </c>
      <c r="BJ162">
        <v>0</v>
      </c>
      <c r="BK162">
        <v>0.46153846153846156</v>
      </c>
      <c r="BL162">
        <v>0</v>
      </c>
      <c r="BM162">
        <v>1.5384615384615385</v>
      </c>
      <c r="BN162">
        <v>0</v>
      </c>
      <c r="BO162" s="2">
        <v>2</v>
      </c>
      <c r="BP162" s="11">
        <v>0</v>
      </c>
      <c r="BQ162" s="11">
        <v>0</v>
      </c>
      <c r="BR162" s="11">
        <v>3.8461538461538464E-2</v>
      </c>
      <c r="BS162" s="11">
        <v>0</v>
      </c>
      <c r="BT162" s="11">
        <v>0.12820512820512822</v>
      </c>
      <c r="BU162" s="11">
        <v>0</v>
      </c>
      <c r="BV162" s="13">
        <f t="shared" si="72"/>
        <v>2.777777777777778E-2</v>
      </c>
      <c r="BW162">
        <v>0</v>
      </c>
      <c r="BX162">
        <v>0</v>
      </c>
      <c r="BY162">
        <v>0</v>
      </c>
      <c r="BZ162">
        <v>1.9999999999999993</v>
      </c>
      <c r="CA162">
        <v>0</v>
      </c>
      <c r="CB162">
        <v>0</v>
      </c>
      <c r="CC162">
        <v>1.9999999999999993</v>
      </c>
      <c r="CD162" s="11">
        <v>0</v>
      </c>
      <c r="CE162" s="11">
        <v>0</v>
      </c>
      <c r="CF162" s="11">
        <v>0</v>
      </c>
      <c r="CG162" s="11">
        <v>0.1666666666666666</v>
      </c>
      <c r="CH162" s="11">
        <v>0</v>
      </c>
      <c r="CI162" s="11">
        <v>0</v>
      </c>
      <c r="CJ162" s="13">
        <f t="shared" si="74"/>
        <v>2.7777777777777766E-2</v>
      </c>
      <c r="CK162" s="57">
        <f t="shared" si="73"/>
        <v>0.14537545787545789</v>
      </c>
      <c r="CL162" s="64">
        <f t="shared" si="67"/>
        <v>10.467032967032965</v>
      </c>
      <c r="CM162" s="89">
        <v>4.5999999999999999E-3</v>
      </c>
      <c r="CN162" s="96">
        <v>0.33</v>
      </c>
    </row>
    <row r="163" spans="1:108" ht="15.75" thickBot="1" x14ac:dyDescent="0.3">
      <c r="A163" s="1" t="s">
        <v>113</v>
      </c>
      <c r="B163" s="12" t="s">
        <v>181</v>
      </c>
      <c r="C163" t="s">
        <v>182</v>
      </c>
      <c r="E163" s="2"/>
      <c r="F163" s="2"/>
      <c r="G163" s="2"/>
      <c r="H163" s="2">
        <v>0.76923076923076927</v>
      </c>
      <c r="I163" s="2"/>
      <c r="J163" s="2"/>
      <c r="K163" s="2">
        <v>0.76923076923076927</v>
      </c>
      <c r="L163" s="13">
        <v>0</v>
      </c>
      <c r="M163" s="13">
        <v>0</v>
      </c>
      <c r="N163" s="13">
        <v>0</v>
      </c>
      <c r="O163" s="13">
        <v>6.4102564102564111E-2</v>
      </c>
      <c r="P163" s="13">
        <v>0</v>
      </c>
      <c r="Q163" s="13">
        <v>0</v>
      </c>
      <c r="R163" s="13">
        <f t="shared" si="68"/>
        <v>1.0683760683760686E-2</v>
      </c>
      <c r="S163" s="2">
        <v>0</v>
      </c>
      <c r="T163" s="2">
        <v>0</v>
      </c>
      <c r="U163" s="2">
        <v>0</v>
      </c>
      <c r="V163" s="2">
        <v>0</v>
      </c>
      <c r="W163" s="2">
        <v>0</v>
      </c>
      <c r="X163" s="2">
        <v>0</v>
      </c>
      <c r="Y163" s="2">
        <v>0</v>
      </c>
      <c r="Z163" s="11">
        <v>0</v>
      </c>
      <c r="AA163" s="11">
        <v>0</v>
      </c>
      <c r="AB163" s="11">
        <v>0</v>
      </c>
      <c r="AC163" s="11">
        <v>0</v>
      </c>
      <c r="AD163" s="11">
        <v>0</v>
      </c>
      <c r="AE163" s="11">
        <v>0</v>
      </c>
      <c r="AF163" s="13">
        <f t="shared" si="69"/>
        <v>0</v>
      </c>
      <c r="AG163" s="2">
        <v>0</v>
      </c>
      <c r="AH163" s="2">
        <v>0</v>
      </c>
      <c r="AI163" s="2">
        <v>0</v>
      </c>
      <c r="AJ163" s="2">
        <v>0</v>
      </c>
      <c r="AK163" s="2">
        <v>0</v>
      </c>
      <c r="AL163" s="2">
        <v>0</v>
      </c>
      <c r="AM163" s="2">
        <v>0</v>
      </c>
      <c r="AN163" s="11">
        <v>0</v>
      </c>
      <c r="AO163" s="11">
        <v>0</v>
      </c>
      <c r="AP163" s="11">
        <v>0</v>
      </c>
      <c r="AQ163" s="11">
        <v>0</v>
      </c>
      <c r="AR163" s="11">
        <v>0</v>
      </c>
      <c r="AS163" s="11">
        <v>0</v>
      </c>
      <c r="AT163" s="13">
        <f t="shared" si="70"/>
        <v>0</v>
      </c>
      <c r="AU163" s="2">
        <v>0</v>
      </c>
      <c r="AV163" s="2">
        <v>0</v>
      </c>
      <c r="AW163" s="2">
        <v>0</v>
      </c>
      <c r="AX163" s="2">
        <v>0</v>
      </c>
      <c r="AY163" s="2">
        <v>0</v>
      </c>
      <c r="AZ163" s="2">
        <v>0</v>
      </c>
      <c r="BA163" s="2">
        <v>0</v>
      </c>
      <c r="BB163" s="11">
        <v>0</v>
      </c>
      <c r="BC163" s="11">
        <v>0</v>
      </c>
      <c r="BD163" s="11">
        <v>0</v>
      </c>
      <c r="BE163" s="11">
        <v>0</v>
      </c>
      <c r="BF163" s="11">
        <v>0</v>
      </c>
      <c r="BG163" s="11">
        <v>0</v>
      </c>
      <c r="BH163" s="13">
        <f t="shared" si="71"/>
        <v>0</v>
      </c>
      <c r="BI163">
        <v>0</v>
      </c>
      <c r="BJ163">
        <v>0</v>
      </c>
      <c r="BK163">
        <v>0</v>
      </c>
      <c r="BL163">
        <v>0</v>
      </c>
      <c r="BM163">
        <v>1.0769230769230769</v>
      </c>
      <c r="BN163">
        <v>0</v>
      </c>
      <c r="BO163" s="2">
        <v>1.0769230769230769</v>
      </c>
      <c r="BP163" s="11">
        <v>0</v>
      </c>
      <c r="BQ163" s="11">
        <v>0</v>
      </c>
      <c r="BR163" s="11">
        <v>0</v>
      </c>
      <c r="BS163" s="11">
        <v>0</v>
      </c>
      <c r="BT163" s="11">
        <v>8.9743589743589744E-2</v>
      </c>
      <c r="BU163" s="11">
        <v>0</v>
      </c>
      <c r="BV163" s="13">
        <f t="shared" si="72"/>
        <v>1.4957264957264958E-2</v>
      </c>
      <c r="BW163">
        <v>0</v>
      </c>
      <c r="BX163">
        <v>0</v>
      </c>
      <c r="BY163">
        <v>0</v>
      </c>
      <c r="BZ163">
        <v>1.9999999999999993</v>
      </c>
      <c r="CA163">
        <v>0</v>
      </c>
      <c r="CB163">
        <v>0</v>
      </c>
      <c r="CC163">
        <v>1.9999999999999993</v>
      </c>
      <c r="CD163" s="11">
        <v>0</v>
      </c>
      <c r="CE163" s="11">
        <v>0</v>
      </c>
      <c r="CF163" s="11">
        <v>0</v>
      </c>
      <c r="CG163" s="11">
        <v>0.1666666666666666</v>
      </c>
      <c r="CH163" s="11">
        <v>0</v>
      </c>
      <c r="CI163" s="11">
        <v>0</v>
      </c>
      <c r="CJ163" s="13">
        <f t="shared" si="74"/>
        <v>2.7777777777777766E-2</v>
      </c>
      <c r="CK163" s="57">
        <f t="shared" si="73"/>
        <v>8.9031339031339016E-3</v>
      </c>
      <c r="CL163" s="64">
        <f t="shared" si="67"/>
        <v>0.64102564102564097</v>
      </c>
      <c r="CM163" s="89">
        <v>4.5999999999999999E-3</v>
      </c>
      <c r="CN163" s="96">
        <v>0.33</v>
      </c>
    </row>
    <row r="164" spans="1:108" x14ac:dyDescent="0.25">
      <c r="A164" s="1" t="s">
        <v>113</v>
      </c>
      <c r="B164" t="s">
        <v>183</v>
      </c>
      <c r="C164" s="12" t="s">
        <v>184</v>
      </c>
      <c r="E164" s="2"/>
      <c r="F164" s="2"/>
      <c r="G164" s="2"/>
      <c r="H164" s="2"/>
      <c r="I164" s="2"/>
      <c r="J164" s="2"/>
      <c r="K164" s="2">
        <v>0</v>
      </c>
      <c r="L164" s="13">
        <v>0</v>
      </c>
      <c r="M164" s="13">
        <v>0</v>
      </c>
      <c r="N164" s="13">
        <v>0</v>
      </c>
      <c r="O164" s="13">
        <v>0</v>
      </c>
      <c r="P164" s="13">
        <v>0</v>
      </c>
      <c r="Q164" s="13">
        <v>0</v>
      </c>
      <c r="R164" s="13">
        <f t="shared" si="68"/>
        <v>0</v>
      </c>
      <c r="S164" s="2"/>
      <c r="T164" s="2"/>
      <c r="U164" s="2"/>
      <c r="V164" s="2"/>
      <c r="W164" s="2"/>
      <c r="X164" s="2"/>
      <c r="Y164" s="2">
        <v>0</v>
      </c>
      <c r="Z164" s="11">
        <v>0</v>
      </c>
      <c r="AA164" s="11">
        <v>0</v>
      </c>
      <c r="AB164" s="11">
        <v>0</v>
      </c>
      <c r="AC164" s="11">
        <v>0</v>
      </c>
      <c r="AD164" s="11">
        <v>0</v>
      </c>
      <c r="AE164" s="11">
        <v>0</v>
      </c>
      <c r="AF164" s="13">
        <f t="shared" si="69"/>
        <v>0</v>
      </c>
      <c r="AG164" s="2"/>
      <c r="AH164" s="2"/>
      <c r="AI164" s="2"/>
      <c r="AJ164" s="2"/>
      <c r="AK164" s="2"/>
      <c r="AL164" s="2"/>
      <c r="AM164" s="2">
        <v>0</v>
      </c>
      <c r="AN164" s="11">
        <v>0</v>
      </c>
      <c r="AO164" s="11">
        <v>0</v>
      </c>
      <c r="AP164" s="11">
        <v>0</v>
      </c>
      <c r="AQ164" s="11">
        <v>0</v>
      </c>
      <c r="AR164" s="11">
        <v>0</v>
      </c>
      <c r="AS164" s="11">
        <v>0</v>
      </c>
      <c r="AT164" s="13">
        <f t="shared" si="70"/>
        <v>0</v>
      </c>
      <c r="AU164" s="2"/>
      <c r="AV164" s="2"/>
      <c r="AW164" s="2"/>
      <c r="AX164" s="2"/>
      <c r="AY164" s="2"/>
      <c r="AZ164" s="2"/>
      <c r="BA164" s="2">
        <v>0</v>
      </c>
      <c r="BB164" s="11">
        <v>0</v>
      </c>
      <c r="BC164" s="11">
        <v>0</v>
      </c>
      <c r="BD164" s="11">
        <v>0</v>
      </c>
      <c r="BE164" s="11">
        <v>0</v>
      </c>
      <c r="BF164" s="11">
        <v>0</v>
      </c>
      <c r="BG164" s="11">
        <v>0</v>
      </c>
      <c r="BH164" s="13">
        <f t="shared" si="71"/>
        <v>0</v>
      </c>
      <c r="BI164" s="2">
        <v>0</v>
      </c>
      <c r="BJ164" s="2">
        <v>0</v>
      </c>
      <c r="BK164" s="2">
        <v>0</v>
      </c>
      <c r="BL164" s="2">
        <v>1.9999999999999996</v>
      </c>
      <c r="BM164" s="2">
        <v>0</v>
      </c>
      <c r="BN164" s="2">
        <v>0</v>
      </c>
      <c r="BO164" s="2">
        <v>1.9999999999999996</v>
      </c>
      <c r="BP164" s="11">
        <v>0</v>
      </c>
      <c r="BQ164" s="11">
        <v>0</v>
      </c>
      <c r="BR164" s="11">
        <v>0</v>
      </c>
      <c r="BS164" s="11">
        <v>0.16666666666666663</v>
      </c>
      <c r="BT164" s="11">
        <v>0</v>
      </c>
      <c r="BU164" s="11">
        <v>0</v>
      </c>
      <c r="BV164" s="13">
        <f t="shared" si="72"/>
        <v>2.7777777777777773E-2</v>
      </c>
      <c r="BW164" s="2"/>
      <c r="BX164" s="2"/>
      <c r="BY164" s="2"/>
      <c r="BZ164" s="2"/>
      <c r="CA164" s="2"/>
      <c r="CB164" s="2"/>
      <c r="CC164" s="2">
        <v>0</v>
      </c>
      <c r="CD164" s="11">
        <v>0</v>
      </c>
      <c r="CE164" s="11">
        <v>0</v>
      </c>
      <c r="CF164" s="11">
        <v>0</v>
      </c>
      <c r="CG164" s="11">
        <v>0</v>
      </c>
      <c r="CH164" s="11">
        <v>0</v>
      </c>
      <c r="CI164" s="11">
        <v>0</v>
      </c>
      <c r="CJ164" s="13">
        <f t="shared" si="74"/>
        <v>0</v>
      </c>
      <c r="CK164" s="57">
        <f t="shared" si="73"/>
        <v>4.6296296296296285E-3</v>
      </c>
      <c r="CL164" s="64">
        <f>SUM(K164+Y164+AM164+BA164+BO164+CC164)/6</f>
        <v>0.33333333333333326</v>
      </c>
      <c r="CM164" s="11">
        <f>AVERAGE(CM152:CM163)</f>
        <v>6.4999999999999988E-3</v>
      </c>
      <c r="CN164">
        <f>AVERAGE(CN152:CN163)</f>
        <v>0.46416666666666667</v>
      </c>
    </row>
    <row r="165" spans="1:108" x14ac:dyDescent="0.25">
      <c r="A165" s="1" t="s">
        <v>113</v>
      </c>
      <c r="B165" s="12" t="s">
        <v>185</v>
      </c>
      <c r="C165" t="s">
        <v>186</v>
      </c>
      <c r="E165" s="2"/>
      <c r="F165" s="2"/>
      <c r="G165" s="2"/>
      <c r="H165" s="2"/>
      <c r="I165" s="2">
        <v>1.9999999999999996</v>
      </c>
      <c r="J165" s="2"/>
      <c r="K165" s="2">
        <v>1.9999999999999996</v>
      </c>
      <c r="L165" s="13">
        <v>0</v>
      </c>
      <c r="M165" s="13">
        <v>0</v>
      </c>
      <c r="N165" s="13">
        <v>0</v>
      </c>
      <c r="O165" s="13">
        <v>0</v>
      </c>
      <c r="P165" s="13">
        <v>0.16666666666666663</v>
      </c>
      <c r="Q165" s="13">
        <v>0</v>
      </c>
      <c r="R165" s="13">
        <f t="shared" si="68"/>
        <v>2.7777777777777773E-2</v>
      </c>
      <c r="S165" s="2">
        <v>0</v>
      </c>
      <c r="T165" s="2">
        <v>0</v>
      </c>
      <c r="U165" s="2">
        <v>0</v>
      </c>
      <c r="V165" s="2">
        <v>0</v>
      </c>
      <c r="W165" s="2">
        <v>0</v>
      </c>
      <c r="X165" s="2">
        <v>0</v>
      </c>
      <c r="Y165" s="2">
        <v>0</v>
      </c>
      <c r="Z165" s="11">
        <v>0</v>
      </c>
      <c r="AA165" s="11">
        <v>0</v>
      </c>
      <c r="AB165" s="11">
        <v>0</v>
      </c>
      <c r="AC165" s="11">
        <v>0</v>
      </c>
      <c r="AD165" s="11">
        <v>0</v>
      </c>
      <c r="AE165" s="11">
        <v>0</v>
      </c>
      <c r="AF165" s="13">
        <f t="shared" si="69"/>
        <v>0</v>
      </c>
      <c r="AG165" s="2">
        <v>0</v>
      </c>
      <c r="AH165" s="2">
        <v>0</v>
      </c>
      <c r="AI165" s="2">
        <v>0</v>
      </c>
      <c r="AJ165" s="2">
        <v>0</v>
      </c>
      <c r="AK165" s="2">
        <v>0</v>
      </c>
      <c r="AL165" s="2">
        <v>0</v>
      </c>
      <c r="AM165" s="2">
        <v>0</v>
      </c>
      <c r="AN165" s="11">
        <v>0</v>
      </c>
      <c r="AO165" s="11">
        <v>0</v>
      </c>
      <c r="AP165" s="11">
        <v>0</v>
      </c>
      <c r="AQ165" s="11">
        <v>0</v>
      </c>
      <c r="AR165" s="11">
        <v>0</v>
      </c>
      <c r="AS165" s="11">
        <v>0</v>
      </c>
      <c r="AT165" s="13">
        <f t="shared" si="70"/>
        <v>0</v>
      </c>
      <c r="AU165" s="2">
        <v>0</v>
      </c>
      <c r="AV165" s="2">
        <v>0</v>
      </c>
      <c r="AW165" s="2">
        <v>0</v>
      </c>
      <c r="AX165" s="2">
        <v>0</v>
      </c>
      <c r="AY165" s="2">
        <v>0</v>
      </c>
      <c r="AZ165" s="2">
        <v>0</v>
      </c>
      <c r="BA165" s="2">
        <v>0</v>
      </c>
      <c r="BB165" s="11">
        <v>0</v>
      </c>
      <c r="BC165" s="11">
        <v>0</v>
      </c>
      <c r="BD165" s="11">
        <v>0</v>
      </c>
      <c r="BE165" s="11">
        <v>0</v>
      </c>
      <c r="BF165" s="11">
        <v>0</v>
      </c>
      <c r="BG165" s="11">
        <v>0</v>
      </c>
      <c r="BH165" s="13">
        <f t="shared" si="71"/>
        <v>0</v>
      </c>
      <c r="BO165" s="2"/>
      <c r="BP165" s="11"/>
      <c r="BQ165" s="11"/>
      <c r="BR165" s="11"/>
      <c r="BS165" s="11"/>
      <c r="BT165" s="11"/>
      <c r="BU165" s="11"/>
      <c r="BV165" s="13">
        <v>0</v>
      </c>
      <c r="CD165" s="11"/>
      <c r="CE165" s="11"/>
      <c r="CF165" s="11"/>
      <c r="CG165" s="11"/>
      <c r="CH165" s="11"/>
      <c r="CI165" s="11"/>
      <c r="CJ165" s="13">
        <v>0</v>
      </c>
      <c r="CK165" s="57">
        <f t="shared" si="73"/>
        <v>4.6296296296296285E-3</v>
      </c>
      <c r="CL165" s="64">
        <f t="shared" si="67"/>
        <v>0.33333333333333326</v>
      </c>
      <c r="CP165" t="s">
        <v>673</v>
      </c>
      <c r="CQ165" t="s">
        <v>0</v>
      </c>
      <c r="CR165" t="s">
        <v>1</v>
      </c>
      <c r="CS165" t="s">
        <v>2</v>
      </c>
      <c r="CT165" t="s">
        <v>3</v>
      </c>
      <c r="CU165" t="s">
        <v>4</v>
      </c>
      <c r="CV165" t="s">
        <v>5</v>
      </c>
      <c r="CX165" t="s">
        <v>673</v>
      </c>
      <c r="CY165" t="s">
        <v>0</v>
      </c>
      <c r="CZ165" t="s">
        <v>1</v>
      </c>
      <c r="DA165" t="s">
        <v>2</v>
      </c>
      <c r="DB165" t="s">
        <v>3</v>
      </c>
      <c r="DC165" t="s">
        <v>4</v>
      </c>
      <c r="DD165" t="s">
        <v>5</v>
      </c>
    </row>
    <row r="166" spans="1:108" x14ac:dyDescent="0.25">
      <c r="A166" s="1" t="s">
        <v>113</v>
      </c>
      <c r="B166" t="s">
        <v>187</v>
      </c>
      <c r="C166" s="12" t="s">
        <v>188</v>
      </c>
      <c r="E166" s="2"/>
      <c r="F166" s="2"/>
      <c r="G166" s="2"/>
      <c r="H166" s="2"/>
      <c r="I166" s="2"/>
      <c r="J166" s="2"/>
      <c r="K166" s="2">
        <v>0</v>
      </c>
      <c r="L166" s="13">
        <v>0</v>
      </c>
      <c r="M166" s="13">
        <v>0</v>
      </c>
      <c r="N166" s="13">
        <v>0</v>
      </c>
      <c r="O166" s="13">
        <v>0</v>
      </c>
      <c r="P166" s="13">
        <v>0</v>
      </c>
      <c r="Q166" s="13">
        <v>0</v>
      </c>
      <c r="R166" s="13">
        <f>AVERAGE(L166:Q166)</f>
        <v>0</v>
      </c>
      <c r="S166" s="2"/>
      <c r="T166" s="2"/>
      <c r="U166" s="2"/>
      <c r="V166" s="2"/>
      <c r="W166" s="2"/>
      <c r="X166" s="2"/>
      <c r="Y166" s="2">
        <v>0</v>
      </c>
      <c r="Z166" s="11">
        <v>0</v>
      </c>
      <c r="AA166" s="11">
        <v>0</v>
      </c>
      <c r="AB166" s="11">
        <v>0</v>
      </c>
      <c r="AC166" s="11">
        <v>0</v>
      </c>
      <c r="AD166" s="11">
        <v>0</v>
      </c>
      <c r="AE166" s="11">
        <v>0</v>
      </c>
      <c r="AF166" s="13">
        <f>AVERAGE(Z166:AE166)</f>
        <v>0</v>
      </c>
      <c r="AG166" s="2"/>
      <c r="AH166" s="2"/>
      <c r="AI166" s="2"/>
      <c r="AJ166" s="2"/>
      <c r="AK166" s="2"/>
      <c r="AL166" s="2"/>
      <c r="AM166" s="2">
        <v>0</v>
      </c>
      <c r="AN166" s="11">
        <v>0</v>
      </c>
      <c r="AO166" s="11">
        <v>0</v>
      </c>
      <c r="AP166" s="11">
        <v>0</v>
      </c>
      <c r="AQ166" s="11">
        <v>0</v>
      </c>
      <c r="AR166" s="11">
        <v>0</v>
      </c>
      <c r="AS166" s="11">
        <v>0</v>
      </c>
      <c r="AT166" s="13">
        <f>AVERAGE(AN166:AS166)</f>
        <v>0</v>
      </c>
      <c r="AU166" s="2"/>
      <c r="AV166" s="2"/>
      <c r="AW166" s="2"/>
      <c r="AX166" s="2"/>
      <c r="AY166" s="2"/>
      <c r="AZ166" s="2"/>
      <c r="BA166" s="2">
        <v>0</v>
      </c>
      <c r="BB166" s="11">
        <v>0</v>
      </c>
      <c r="BC166" s="11">
        <v>0</v>
      </c>
      <c r="BD166" s="11">
        <v>0</v>
      </c>
      <c r="BE166" s="11">
        <v>0</v>
      </c>
      <c r="BF166" s="11">
        <v>0</v>
      </c>
      <c r="BG166" s="11">
        <v>0</v>
      </c>
      <c r="BH166" s="13">
        <f>AVERAGE(BB166:BG166)</f>
        <v>0</v>
      </c>
      <c r="BI166" s="2"/>
      <c r="BJ166" s="2"/>
      <c r="BK166" s="2"/>
      <c r="BL166" s="2"/>
      <c r="BM166" s="2"/>
      <c r="BN166" s="2"/>
      <c r="BO166" s="2"/>
      <c r="BP166" s="11"/>
      <c r="BQ166" s="11"/>
      <c r="BR166" s="11"/>
      <c r="BS166" s="11"/>
      <c r="BT166" s="11"/>
      <c r="BU166" s="11"/>
      <c r="BV166" s="13">
        <v>0</v>
      </c>
      <c r="BW166" s="2">
        <v>1.9999999999999993</v>
      </c>
      <c r="BX166" s="2">
        <v>0</v>
      </c>
      <c r="BY166" s="2">
        <v>0</v>
      </c>
      <c r="BZ166" s="2">
        <v>0</v>
      </c>
      <c r="CA166" s="2">
        <v>0</v>
      </c>
      <c r="CB166" s="2">
        <v>0</v>
      </c>
      <c r="CC166" s="2">
        <v>1.9999999999999993</v>
      </c>
      <c r="CD166" s="11">
        <v>0.1666666666666666</v>
      </c>
      <c r="CE166" s="11">
        <v>0</v>
      </c>
      <c r="CF166" s="11">
        <v>0</v>
      </c>
      <c r="CG166" s="11">
        <v>0</v>
      </c>
      <c r="CH166" s="11">
        <v>0</v>
      </c>
      <c r="CI166" s="11">
        <v>0</v>
      </c>
      <c r="CJ166" s="13">
        <f>AVERAGE(CD166:CI166)</f>
        <v>2.7777777777777766E-2</v>
      </c>
      <c r="CK166" s="57">
        <f>SUM(R166+AF166+AT166+BH166+BV166+CJ166)/6</f>
        <v>4.6296296296296276E-3</v>
      </c>
      <c r="CL166" s="64">
        <f t="shared" si="67"/>
        <v>0.3333333333333332</v>
      </c>
      <c r="CP166" t="s">
        <v>659</v>
      </c>
      <c r="CQ166" s="11">
        <f>R167</f>
        <v>0.1216613247863248</v>
      </c>
      <c r="CR166" s="11">
        <f>AF167</f>
        <v>9.492807539682542E-2</v>
      </c>
      <c r="CS166" s="11">
        <f>AT167</f>
        <v>7.752403846153845E-2</v>
      </c>
      <c r="CT166" s="11">
        <f>BH167</f>
        <v>7.0188492063492078E-2</v>
      </c>
      <c r="CU166" s="11">
        <f>BV167</f>
        <v>0.12126068376068379</v>
      </c>
      <c r="CV166" s="11">
        <f>CJ167</f>
        <v>0.11228354978354982</v>
      </c>
      <c r="CX166" t="s">
        <v>659</v>
      </c>
      <c r="CY166" s="2">
        <f>K167</f>
        <v>8.759615384615385</v>
      </c>
      <c r="CZ166" s="2">
        <f>Y167</f>
        <v>6.8348214285714297</v>
      </c>
      <c r="DA166" s="2">
        <f>AM167</f>
        <v>5.5817307692307692</v>
      </c>
      <c r="DB166" s="2">
        <f>BA167</f>
        <v>5.0535714285714288</v>
      </c>
      <c r="DC166" s="2">
        <f>BO167</f>
        <v>8.7307692307692317</v>
      </c>
      <c r="DD166" s="2">
        <f>CC167</f>
        <v>8.0844155844155878</v>
      </c>
    </row>
    <row r="167" spans="1:108" x14ac:dyDescent="0.25">
      <c r="A167" s="1" t="s">
        <v>659</v>
      </c>
      <c r="B167" s="12"/>
      <c r="E167" s="2"/>
      <c r="F167" s="2"/>
      <c r="G167" s="2"/>
      <c r="H167" s="2"/>
      <c r="I167" s="2"/>
      <c r="J167" s="2"/>
      <c r="K167" s="2">
        <f>AVERAGE(K151:K166)</f>
        <v>8.759615384615385</v>
      </c>
      <c r="L167" s="54">
        <f>AVERAGE(L151:L166)</f>
        <v>0.15624999999999997</v>
      </c>
      <c r="M167" s="54">
        <f t="shared" ref="M167:Q167" si="75">AVERAGE(M151:M166)</f>
        <v>0.16185897435897434</v>
      </c>
      <c r="N167" s="54">
        <f t="shared" si="75"/>
        <v>0.1446314102564103</v>
      </c>
      <c r="O167" s="54">
        <f t="shared" si="75"/>
        <v>0.14423076923076927</v>
      </c>
      <c r="P167" s="54">
        <f t="shared" si="75"/>
        <v>5.7291666666666664E-2</v>
      </c>
      <c r="Q167" s="54">
        <f t="shared" si="75"/>
        <v>6.5705128205128208E-2</v>
      </c>
      <c r="R167" s="11">
        <f>AVERAGE(L167:Q167)</f>
        <v>0.1216613247863248</v>
      </c>
      <c r="S167" s="2"/>
      <c r="T167" s="2"/>
      <c r="U167" s="2"/>
      <c r="V167" s="2"/>
      <c r="W167" s="2"/>
      <c r="X167" s="2"/>
      <c r="Y167" s="2">
        <f>AVERAGE(Y151:Y166)</f>
        <v>6.8348214285714297</v>
      </c>
      <c r="Z167" s="54">
        <f>AVERAGE(Z151:Z166)</f>
        <v>0.1145833333333334</v>
      </c>
      <c r="AA167" s="54">
        <f t="shared" ref="AA167" si="76">AVERAGE(AA151:AA166)</f>
        <v>0.11458333333333338</v>
      </c>
      <c r="AB167" s="54">
        <f t="shared" ref="AB167" si="77">AVERAGE(AB151:AB166)</f>
        <v>9.375E-2</v>
      </c>
      <c r="AC167" s="54">
        <f t="shared" ref="AC167" si="78">AVERAGE(AC151:AC166)</f>
        <v>0.1145833333333334</v>
      </c>
      <c r="AD167" s="54">
        <f t="shared" ref="AD167" si="79">AVERAGE(AD151:AD166)</f>
        <v>6.6592261904761904E-2</v>
      </c>
      <c r="AE167" s="54">
        <f t="shared" ref="AE167" si="80">AVERAGE(AE151:AE166)</f>
        <v>6.5476190476190466E-2</v>
      </c>
      <c r="AF167" s="11">
        <f>AVERAGE(Z167:AE167)</f>
        <v>9.492807539682542E-2</v>
      </c>
      <c r="AG167" s="2"/>
      <c r="AH167" s="2"/>
      <c r="AI167" s="2"/>
      <c r="AJ167" s="2"/>
      <c r="AK167" s="2"/>
      <c r="AL167" s="2"/>
      <c r="AM167" s="2">
        <f>AVERAGE(AM151:AM166)</f>
        <v>5.5817307692307692</v>
      </c>
      <c r="AN167" s="54">
        <f>AVERAGE(AN151:AN166)</f>
        <v>9.094551282051283E-2</v>
      </c>
      <c r="AO167" s="54">
        <f t="shared" ref="AO167" si="81">AVERAGE(AO151:AO166)</f>
        <v>7.291666666666663E-2</v>
      </c>
      <c r="AP167" s="54">
        <f t="shared" ref="AP167" si="82">AVERAGE(AP151:AP166)</f>
        <v>6.25E-2</v>
      </c>
      <c r="AQ167" s="54">
        <f t="shared" ref="AQ167" si="83">AVERAGE(AQ151:AQ166)</f>
        <v>0.10296474358974357</v>
      </c>
      <c r="AR167" s="54">
        <f t="shared" ref="AR167" si="84">AVERAGE(AR151:AR166)</f>
        <v>5.7692307692307696E-2</v>
      </c>
      <c r="AS167" s="54">
        <f t="shared" ref="AS167" si="85">AVERAGE(AS151:AS166)</f>
        <v>7.8125E-2</v>
      </c>
      <c r="AT167" s="11">
        <f>AVERAGE(AN167:AS167)</f>
        <v>7.752403846153845E-2</v>
      </c>
      <c r="AU167" s="2"/>
      <c r="AV167" s="2"/>
      <c r="AW167" s="2"/>
      <c r="AX167" s="2"/>
      <c r="AY167" s="2"/>
      <c r="AZ167" s="2"/>
      <c r="BA167" s="2">
        <f>AVERAGE(BA151:BA166)</f>
        <v>5.0535714285714288</v>
      </c>
      <c r="BB167" s="54">
        <f>AVERAGE(BB151:BB166)</f>
        <v>6.2499999999999972E-2</v>
      </c>
      <c r="BC167" s="54">
        <f t="shared" ref="BC167" si="86">AVERAGE(BC151:BC166)</f>
        <v>7.8125000000000042E-2</v>
      </c>
      <c r="BD167" s="54">
        <f t="shared" ref="BD167" si="87">AVERAGE(BD151:BD166)</f>
        <v>0.10565476190476199</v>
      </c>
      <c r="BE167" s="54">
        <f t="shared" ref="BE167" si="88">AVERAGE(BE151:BE166)</f>
        <v>9.375E-2</v>
      </c>
      <c r="BF167" s="54">
        <f t="shared" ref="BF167" si="89">AVERAGE(BF151:BF166)</f>
        <v>5.3199404761904753E-2</v>
      </c>
      <c r="BG167" s="54">
        <f t="shared" ref="BG167" si="90">AVERAGE(BG151:BG166)</f>
        <v>2.7901785714285712E-2</v>
      </c>
      <c r="BH167" s="11">
        <f>AVERAGE(BB167:BG167)</f>
        <v>7.0188492063492078E-2</v>
      </c>
      <c r="BO167" s="2">
        <f>AVERAGE(BO151:BO166)</f>
        <v>8.7307692307692317</v>
      </c>
      <c r="BP167" s="54">
        <f>AVERAGE(BP151:BP166)</f>
        <v>0.15000000000000005</v>
      </c>
      <c r="BQ167" s="54">
        <f t="shared" ref="BQ167" si="91">AVERAGE(BQ151:BQ166)</f>
        <v>0.12500000000000006</v>
      </c>
      <c r="BR167" s="54">
        <f t="shared" ref="BR167" si="92">AVERAGE(BR151:BR166)</f>
        <v>0.17435897435897443</v>
      </c>
      <c r="BS167" s="54">
        <f t="shared" ref="BS167" si="93">AVERAGE(BS151:BS166)</f>
        <v>0.10128205128205128</v>
      </c>
      <c r="BT167" s="54">
        <f t="shared" ref="BT167" si="94">AVERAGE(BT151:BT166)</f>
        <v>0.12820512820512819</v>
      </c>
      <c r="BU167" s="54">
        <f t="shared" ref="BU167" si="95">AVERAGE(BU151:BU166)</f>
        <v>4.8717948717948725E-2</v>
      </c>
      <c r="BV167" s="11">
        <f>AVERAGE(BP167:BU167)</f>
        <v>0.12126068376068379</v>
      </c>
      <c r="CC167" s="2">
        <f>AVERAGE(CC151:CC166)</f>
        <v>8.0844155844155878</v>
      </c>
      <c r="CD167" s="54">
        <f>AVERAGE(CD151:CD166)</f>
        <v>0.1515151515151516</v>
      </c>
      <c r="CE167" s="54">
        <f t="shared" ref="CE167" si="96">AVERAGE(CE151:CE166)</f>
        <v>0.15151515151515163</v>
      </c>
      <c r="CF167" s="54">
        <f t="shared" ref="CF167" si="97">AVERAGE(CF151:CF166)</f>
        <v>0.14069264069264079</v>
      </c>
      <c r="CG167" s="54">
        <f t="shared" ref="CG167" si="98">AVERAGE(CG151:CG166)</f>
        <v>0.10606060606060605</v>
      </c>
      <c r="CH167" s="54">
        <f>AVERAGE(CH151:CH166)</f>
        <v>9.2532467532467508E-2</v>
      </c>
      <c r="CI167" s="54">
        <f>AVERAGE(CI151:CI166)</f>
        <v>3.1385281385281377E-2</v>
      </c>
      <c r="CJ167" s="11">
        <f>AVERAGE(CD167:CI167)</f>
        <v>0.11228354978354982</v>
      </c>
      <c r="CK167" s="57">
        <f t="shared" si="73"/>
        <v>9.9641027375402383E-2</v>
      </c>
      <c r="CL167" s="64">
        <f>SUM(K167+Y167+AM167+BA167+BO167+CC167)/6</f>
        <v>7.1741539710289723</v>
      </c>
      <c r="CP167" t="s">
        <v>680</v>
      </c>
      <c r="CQ167" s="11">
        <f>R168</f>
        <v>0.72756410256410231</v>
      </c>
      <c r="CR167" s="11">
        <f>AF168</f>
        <v>0.64682539682539697</v>
      </c>
      <c r="CS167" s="11">
        <f>AT168</f>
        <v>0.47970085470085472</v>
      </c>
      <c r="CT167" s="11">
        <f>BH168</f>
        <v>0.46825396825396853</v>
      </c>
      <c r="CU167" s="11">
        <f>BV168</f>
        <v>0.50641025641025672</v>
      </c>
      <c r="CV167" s="11">
        <f>CJ168</f>
        <v>0.57142857142857173</v>
      </c>
      <c r="CX167" t="s">
        <v>680</v>
      </c>
      <c r="CY167" s="2">
        <f>K168</f>
        <v>47.692307692307672</v>
      </c>
      <c r="CZ167" s="2">
        <f>Y168</f>
        <v>44.428571428571438</v>
      </c>
      <c r="DA167" s="2">
        <f>AM168</f>
        <v>29.53846153846154</v>
      </c>
      <c r="DB167" s="2">
        <f>BA168</f>
        <v>31.714285714285726</v>
      </c>
      <c r="DC167" s="2">
        <f>BO168</f>
        <v>33.538461538461554</v>
      </c>
      <c r="DD167" s="2">
        <f>CC168</f>
        <v>40.571428571428605</v>
      </c>
    </row>
    <row r="168" spans="1:108" x14ac:dyDescent="0.25">
      <c r="A168" s="1" t="s">
        <v>680</v>
      </c>
      <c r="K168" s="2">
        <f>MAX(K151:K167)</f>
        <v>47.692307692307672</v>
      </c>
      <c r="L168" s="54">
        <f>MAX(L151:L167)</f>
        <v>0.98717948717948645</v>
      </c>
      <c r="M168" s="54">
        <f t="shared" ref="M168:Q168" si="99">MAX(M151:M167)</f>
        <v>0.97435897435897367</v>
      </c>
      <c r="N168" s="54">
        <f t="shared" si="99"/>
        <v>0.83333333333333337</v>
      </c>
      <c r="O168" s="54">
        <f t="shared" si="99"/>
        <v>0.89743589743589736</v>
      </c>
      <c r="P168" s="54">
        <f t="shared" si="99"/>
        <v>0.29487179487179488</v>
      </c>
      <c r="Q168" s="54">
        <f t="shared" si="99"/>
        <v>0.37820512820512825</v>
      </c>
      <c r="R168" s="11">
        <f>AVERAGE(L168:Q168)</f>
        <v>0.72756410256410231</v>
      </c>
      <c r="Y168" s="2">
        <f>MAX(Y151:Y167)</f>
        <v>44.428571428571438</v>
      </c>
      <c r="Z168" s="54">
        <f>MAX(Z151:Z167)</f>
        <v>0.83333333333333348</v>
      </c>
      <c r="AA168" s="54">
        <f t="shared" ref="AA168" si="100">MAX(AA151:AA167)</f>
        <v>0.66666666666666741</v>
      </c>
      <c r="AB168" s="54">
        <f t="shared" ref="AB168" si="101">MAX(AB151:AB167)</f>
        <v>0.83333333333333348</v>
      </c>
      <c r="AC168" s="54">
        <f t="shared" ref="AC168" si="102">MAX(AC151:AC167)</f>
        <v>0.83333333333333348</v>
      </c>
      <c r="AD168" s="54">
        <f t="shared" ref="AD168" si="103">MAX(AD151:AD167)</f>
        <v>0.29761904761904756</v>
      </c>
      <c r="AE168" s="54">
        <f t="shared" ref="AE168" si="104">MAX(AE151:AE167)</f>
        <v>0.41666666666666657</v>
      </c>
      <c r="AF168" s="11">
        <f>AVERAGE(Z168:AE168)</f>
        <v>0.64682539682539697</v>
      </c>
      <c r="AM168" s="2">
        <f>MAX(AM151:AM167)</f>
        <v>29.53846153846154</v>
      </c>
      <c r="AN168" s="54">
        <f>MAX(AN151:AN167)</f>
        <v>0.50000000000000022</v>
      </c>
      <c r="AO168" s="54">
        <f t="shared" ref="AO168" si="105">MAX(AO151:AO167)</f>
        <v>0.3333333333333332</v>
      </c>
      <c r="AP168" s="54">
        <f t="shared" ref="AP168" si="106">MAX(AP151:AP167)</f>
        <v>0.50000000000000011</v>
      </c>
      <c r="AQ168" s="54">
        <f t="shared" ref="AQ168" si="107">MAX(AQ151:AQ167)</f>
        <v>0.75000000000000011</v>
      </c>
      <c r="AR168" s="54">
        <f t="shared" ref="AR168" si="108">MAX(AR151:AR167)</f>
        <v>0.4102564102564103</v>
      </c>
      <c r="AS168" s="54">
        <f t="shared" ref="AS168" si="109">MAX(AS151:AS167)</f>
        <v>0.38461538461538458</v>
      </c>
      <c r="AT168" s="11">
        <f>AVERAGE(AN168:AS168)</f>
        <v>0.47970085470085472</v>
      </c>
      <c r="BA168" s="2">
        <f>MAX(BA151:BA167)</f>
        <v>31.714285714285726</v>
      </c>
      <c r="BB168" s="54">
        <f>MAX(BB151:BB167)</f>
        <v>0.3333333333333332</v>
      </c>
      <c r="BC168" s="54">
        <f t="shared" ref="BC168" si="110">MAX(BC151:BC167)</f>
        <v>0.66666666666666741</v>
      </c>
      <c r="BD168" s="54">
        <f t="shared" ref="BD168" si="111">MAX(BD151:BD167)</f>
        <v>0.69047619047619113</v>
      </c>
      <c r="BE168" s="54">
        <f t="shared" ref="BE168" si="112">MAX(BE151:BE167)</f>
        <v>0.50000000000000033</v>
      </c>
      <c r="BF168" s="54">
        <f t="shared" ref="BF168" si="113">MAX(BF151:BF167)</f>
        <v>0.42261904761904751</v>
      </c>
      <c r="BG168" s="54">
        <f t="shared" ref="BG168" si="114">MAX(BG151:BG167)</f>
        <v>0.1964285714285714</v>
      </c>
      <c r="BH168" s="11">
        <f>AVERAGE(BB168:BG168)</f>
        <v>0.46825396825396853</v>
      </c>
      <c r="BO168" s="2">
        <f>MAX(BO151:BO167)</f>
        <v>33.538461538461554</v>
      </c>
      <c r="BP168" s="54">
        <f>MAX(BP151:BP167)</f>
        <v>0.6666666666666673</v>
      </c>
      <c r="BQ168" s="54">
        <f t="shared" ref="BQ168" si="115">MAX(BQ151:BQ167)</f>
        <v>0.6666666666666673</v>
      </c>
      <c r="BR168" s="54">
        <f t="shared" ref="BR168" si="116">MAX(BR151:BR167)</f>
        <v>0.53846153846153877</v>
      </c>
      <c r="BS168" s="54">
        <f t="shared" ref="BS168" si="117">MAX(BS151:BS167)</f>
        <v>0.51282051282051311</v>
      </c>
      <c r="BT168" s="54">
        <f t="shared" ref="BT168" si="118">MAX(BT151:BT167)</f>
        <v>0.44871794871794873</v>
      </c>
      <c r="BU168" s="54">
        <f t="shared" ref="BU168" si="119">MAX(BU151:BU167)</f>
        <v>0.20512820512820515</v>
      </c>
      <c r="BV168" s="11">
        <f>AVERAGE(BP168:BU168)</f>
        <v>0.50641025641025672</v>
      </c>
      <c r="CC168" s="2">
        <f>MAX(CC151:CC167)</f>
        <v>40.571428571428605</v>
      </c>
      <c r="CD168" s="54">
        <f>MAX(CD151:CD167)</f>
        <v>0.66666666666666741</v>
      </c>
      <c r="CE168" s="54">
        <f>MAX(CE151:CE167)</f>
        <v>0.66666666666666741</v>
      </c>
      <c r="CF168" s="54">
        <f>MAX(CF151:CF167)</f>
        <v>0.71428571428571486</v>
      </c>
      <c r="CG168" s="54">
        <f t="shared" ref="CG168" si="120">MAX(CG151:CG167)</f>
        <v>0.50000000000000033</v>
      </c>
      <c r="CH168" s="54">
        <f t="shared" ref="CH168" si="121">MAX(CH151:CH167)</f>
        <v>0.59523809523809501</v>
      </c>
      <c r="CI168" s="54">
        <f t="shared" ref="CI168" si="122">MAX(CI151:CI167)</f>
        <v>0.28571428571428564</v>
      </c>
      <c r="CJ168" s="11">
        <f>AVERAGE(CD168:CI168)</f>
        <v>0.57142857142857173</v>
      </c>
      <c r="CK168" s="57">
        <f t="shared" si="73"/>
        <v>0.56669719169719179</v>
      </c>
      <c r="CL168" s="64">
        <f>SUM(K168+Y168+AM168+BA168+BO168+CC168)/6</f>
        <v>37.913919413919423</v>
      </c>
    </row>
    <row r="169" spans="1:108" s="77" customFormat="1" x14ac:dyDescent="0.25">
      <c r="A169" s="77" t="s">
        <v>706</v>
      </c>
      <c r="C169" s="83"/>
      <c r="E169" s="84"/>
      <c r="F169" s="84"/>
      <c r="G169" s="84"/>
      <c r="H169" s="84"/>
      <c r="I169" s="84"/>
      <c r="J169" s="84"/>
      <c r="K169" s="84"/>
      <c r="L169" s="85"/>
      <c r="M169" s="85"/>
      <c r="N169" s="85"/>
      <c r="O169" s="85"/>
      <c r="P169" s="85"/>
      <c r="Q169" s="85"/>
      <c r="R169" s="85"/>
      <c r="S169" s="84"/>
      <c r="T169" s="84"/>
      <c r="U169" s="84"/>
      <c r="V169" s="84"/>
      <c r="W169" s="84"/>
      <c r="X169" s="84"/>
      <c r="Y169" s="84"/>
      <c r="Z169" s="86"/>
      <c r="AA169" s="86"/>
      <c r="AB169" s="86"/>
      <c r="AC169" s="86"/>
      <c r="AD169" s="86"/>
      <c r="AE169" s="86"/>
      <c r="AF169" s="85"/>
      <c r="AG169" s="84"/>
      <c r="AH169" s="84"/>
      <c r="AI169" s="84"/>
      <c r="AJ169" s="84"/>
      <c r="AK169" s="84"/>
      <c r="AL169" s="84"/>
      <c r="AM169" s="84"/>
      <c r="AN169" s="86"/>
      <c r="AO169" s="86"/>
      <c r="AP169" s="86"/>
      <c r="AQ169" s="86"/>
      <c r="AR169" s="86"/>
      <c r="AS169" s="86"/>
      <c r="AT169" s="85"/>
      <c r="AU169" s="84"/>
      <c r="AV169" s="84"/>
      <c r="AW169" s="84"/>
      <c r="AX169" s="84"/>
      <c r="AY169" s="84"/>
      <c r="AZ169" s="84"/>
      <c r="BA169" s="84"/>
      <c r="BB169" s="86"/>
      <c r="BC169" s="86"/>
      <c r="BD169" s="86"/>
      <c r="BE169" s="86"/>
      <c r="BF169" s="86"/>
      <c r="BG169" s="86"/>
      <c r="BH169" s="85"/>
      <c r="BI169" s="84"/>
      <c r="BJ169" s="84"/>
      <c r="BK169" s="84"/>
      <c r="BL169" s="84"/>
      <c r="BM169" s="84"/>
      <c r="BN169" s="84"/>
      <c r="BO169" s="84"/>
      <c r="BP169" s="86"/>
      <c r="BQ169" s="86"/>
      <c r="BR169" s="86"/>
      <c r="BS169" s="86"/>
      <c r="BT169" s="86"/>
      <c r="BU169" s="86"/>
      <c r="BV169" s="85"/>
      <c r="BW169" s="84"/>
      <c r="BX169" s="84"/>
      <c r="BY169" s="84"/>
      <c r="BZ169" s="84"/>
      <c r="CA169" s="84"/>
      <c r="CB169" s="84"/>
      <c r="CC169" s="84"/>
      <c r="CD169" s="86"/>
      <c r="CE169" s="86"/>
      <c r="CF169" s="86"/>
      <c r="CG169" s="86"/>
      <c r="CH169" s="86"/>
      <c r="CI169" s="86"/>
      <c r="CJ169" s="85"/>
      <c r="CK169" s="87"/>
    </row>
    <row r="170" spans="1:108" x14ac:dyDescent="0.25">
      <c r="A170" s="1" t="s">
        <v>191</v>
      </c>
      <c r="B170" t="s">
        <v>192</v>
      </c>
      <c r="C170" t="s">
        <v>193</v>
      </c>
      <c r="E170" s="2"/>
      <c r="F170" s="2"/>
      <c r="G170" s="2"/>
      <c r="H170" s="2"/>
      <c r="I170" s="2"/>
      <c r="J170" s="2"/>
      <c r="K170" s="2">
        <v>0</v>
      </c>
      <c r="L170" s="13">
        <v>0</v>
      </c>
      <c r="M170" s="13">
        <v>0</v>
      </c>
      <c r="N170" s="13">
        <v>0</v>
      </c>
      <c r="O170" s="13">
        <v>0</v>
      </c>
      <c r="P170" s="13">
        <v>0</v>
      </c>
      <c r="Q170" s="13">
        <v>0</v>
      </c>
      <c r="R170" s="13">
        <f t="shared" si="68"/>
        <v>0</v>
      </c>
      <c r="S170" s="2"/>
      <c r="T170" s="2"/>
      <c r="U170" s="2"/>
      <c r="V170" s="2"/>
      <c r="W170" s="2"/>
      <c r="X170" s="2"/>
      <c r="Y170" s="2">
        <v>0</v>
      </c>
      <c r="Z170" s="11">
        <v>0</v>
      </c>
      <c r="AA170" s="11">
        <v>0</v>
      </c>
      <c r="AB170" s="11">
        <v>0</v>
      </c>
      <c r="AC170" s="11">
        <v>0</v>
      </c>
      <c r="AD170" s="11">
        <v>0</v>
      </c>
      <c r="AE170" s="11">
        <v>0</v>
      </c>
      <c r="AF170" s="13">
        <f t="shared" si="69"/>
        <v>0</v>
      </c>
      <c r="AG170" s="2"/>
      <c r="AH170" s="2"/>
      <c r="AI170" s="2"/>
      <c r="AJ170" s="2">
        <v>4.1538461538461524</v>
      </c>
      <c r="AK170" s="2">
        <v>0.92307692307692313</v>
      </c>
      <c r="AL170" s="2">
        <v>0.30769230769230771</v>
      </c>
      <c r="AM170" s="2">
        <v>5.3846153846153832</v>
      </c>
      <c r="AN170" s="11">
        <v>0</v>
      </c>
      <c r="AO170" s="11">
        <v>0</v>
      </c>
      <c r="AP170" s="11">
        <v>0</v>
      </c>
      <c r="AQ170" s="11">
        <v>0.34615384615384603</v>
      </c>
      <c r="AR170" s="11">
        <v>7.6923076923076927E-2</v>
      </c>
      <c r="AS170" s="11">
        <v>2.5641025641025644E-2</v>
      </c>
      <c r="AT170" s="13">
        <f t="shared" si="70"/>
        <v>7.478632478632477E-2</v>
      </c>
      <c r="AU170" s="2">
        <v>0</v>
      </c>
      <c r="AV170" s="2">
        <v>0</v>
      </c>
      <c r="AW170" s="2">
        <v>0</v>
      </c>
      <c r="AX170" s="2">
        <v>0</v>
      </c>
      <c r="AY170" s="2">
        <v>0</v>
      </c>
      <c r="AZ170" s="2">
        <v>0</v>
      </c>
      <c r="BA170" s="2">
        <v>0</v>
      </c>
      <c r="BB170" s="11">
        <v>0</v>
      </c>
      <c r="BC170" s="11">
        <v>0</v>
      </c>
      <c r="BD170" s="11">
        <v>0</v>
      </c>
      <c r="BE170" s="11">
        <v>0</v>
      </c>
      <c r="BF170" s="11">
        <v>0</v>
      </c>
      <c r="BG170" s="11">
        <v>0</v>
      </c>
      <c r="BH170" s="13">
        <f t="shared" si="71"/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0.61538461538461542</v>
      </c>
      <c r="BO170" s="2">
        <v>0.61538461538461542</v>
      </c>
      <c r="BP170" s="11">
        <v>0</v>
      </c>
      <c r="BQ170" s="11">
        <v>0</v>
      </c>
      <c r="BR170" s="11">
        <v>0</v>
      </c>
      <c r="BS170" s="11">
        <v>0</v>
      </c>
      <c r="BT170" s="11">
        <v>0</v>
      </c>
      <c r="BU170" s="11">
        <v>5.1282051282051287E-2</v>
      </c>
      <c r="BV170" s="13">
        <f t="shared" si="72"/>
        <v>8.5470085470085479E-3</v>
      </c>
      <c r="CD170" s="11"/>
      <c r="CE170" s="11"/>
      <c r="CF170" s="11"/>
      <c r="CG170" s="11"/>
      <c r="CH170" s="11"/>
      <c r="CI170" s="11"/>
      <c r="CJ170" s="13">
        <v>0</v>
      </c>
      <c r="CK170" s="57">
        <f t="shared" si="73"/>
        <v>1.3888888888888886E-2</v>
      </c>
      <c r="CL170" s="64">
        <f t="shared" ref="CL170:CL179" si="123">SUM(K170+Y170+AM170+BA170+BO170+CC170)/6</f>
        <v>0.99999999999999967</v>
      </c>
    </row>
    <row r="171" spans="1:108" x14ac:dyDescent="0.25">
      <c r="A171" s="1" t="s">
        <v>191</v>
      </c>
      <c r="B171" t="s">
        <v>194</v>
      </c>
      <c r="C171" t="s">
        <v>195</v>
      </c>
      <c r="E171" s="2"/>
      <c r="F171" s="2"/>
      <c r="G171" s="2"/>
      <c r="H171" s="2"/>
      <c r="I171" s="2"/>
      <c r="J171" s="2"/>
      <c r="K171" s="2">
        <v>0</v>
      </c>
      <c r="L171" s="13">
        <v>0</v>
      </c>
      <c r="M171" s="13">
        <v>0</v>
      </c>
      <c r="N171" s="13">
        <v>0</v>
      </c>
      <c r="O171" s="13">
        <v>0</v>
      </c>
      <c r="P171" s="13">
        <v>0</v>
      </c>
      <c r="Q171" s="13">
        <v>0</v>
      </c>
      <c r="R171" s="13">
        <f t="shared" si="68"/>
        <v>0</v>
      </c>
      <c r="S171" s="2"/>
      <c r="T171" s="2"/>
      <c r="U171" s="2"/>
      <c r="V171" s="2"/>
      <c r="W171" s="2"/>
      <c r="X171" s="2"/>
      <c r="Y171" s="2">
        <v>0</v>
      </c>
      <c r="Z171" s="11">
        <v>0</v>
      </c>
      <c r="AA171" s="11">
        <v>0</v>
      </c>
      <c r="AB171" s="11">
        <v>0</v>
      </c>
      <c r="AC171" s="11">
        <v>0</v>
      </c>
      <c r="AD171" s="11">
        <v>0</v>
      </c>
      <c r="AE171" s="11">
        <v>0</v>
      </c>
      <c r="AF171" s="13">
        <f t="shared" si="69"/>
        <v>0</v>
      </c>
      <c r="AG171" s="2"/>
      <c r="AH171" s="2"/>
      <c r="AI171" s="2"/>
      <c r="AJ171" s="2"/>
      <c r="AK171" s="2"/>
      <c r="AL171" s="2"/>
      <c r="AM171" s="2">
        <v>0</v>
      </c>
      <c r="AN171" s="11">
        <v>0</v>
      </c>
      <c r="AO171" s="11">
        <v>0</v>
      </c>
      <c r="AP171" s="11">
        <v>0</v>
      </c>
      <c r="AQ171" s="11">
        <v>0</v>
      </c>
      <c r="AR171" s="11">
        <v>0</v>
      </c>
      <c r="AS171" s="11">
        <v>0</v>
      </c>
      <c r="AT171" s="13">
        <f t="shared" si="70"/>
        <v>0</v>
      </c>
      <c r="AU171" s="2"/>
      <c r="AV171" s="2"/>
      <c r="AW171" s="2"/>
      <c r="AX171" s="2"/>
      <c r="AY171" s="2"/>
      <c r="AZ171" s="2">
        <v>0.7142857142857143</v>
      </c>
      <c r="BA171" s="2">
        <v>0.7142857142857143</v>
      </c>
      <c r="BB171" s="11">
        <v>0</v>
      </c>
      <c r="BC171" s="11">
        <v>0</v>
      </c>
      <c r="BD171" s="11">
        <v>0</v>
      </c>
      <c r="BE171" s="11">
        <v>0</v>
      </c>
      <c r="BF171" s="11">
        <v>0</v>
      </c>
      <c r="BG171" s="11">
        <v>5.9523809523809527E-2</v>
      </c>
      <c r="BH171" s="13">
        <f t="shared" si="71"/>
        <v>9.9206349206349218E-3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0.61538461538461542</v>
      </c>
      <c r="BO171" s="2">
        <v>0.61538461538461542</v>
      </c>
      <c r="BP171" s="11">
        <v>0</v>
      </c>
      <c r="BQ171" s="11">
        <v>0</v>
      </c>
      <c r="BR171" s="11">
        <v>0</v>
      </c>
      <c r="BS171" s="11">
        <v>0</v>
      </c>
      <c r="BT171" s="11">
        <v>0</v>
      </c>
      <c r="BU171" s="11">
        <v>5.1282051282051287E-2</v>
      </c>
      <c r="BV171" s="13">
        <f t="shared" si="72"/>
        <v>8.5470085470085479E-3</v>
      </c>
      <c r="CD171" s="11"/>
      <c r="CE171" s="11"/>
      <c r="CF171" s="11"/>
      <c r="CG171" s="11"/>
      <c r="CH171" s="11"/>
      <c r="CI171" s="11"/>
      <c r="CJ171" s="13">
        <v>0</v>
      </c>
      <c r="CK171" s="57">
        <f t="shared" si="73"/>
        <v>3.0779405779405786E-3</v>
      </c>
      <c r="CL171" s="64">
        <f t="shared" si="123"/>
        <v>0.22161172161172163</v>
      </c>
    </row>
    <row r="172" spans="1:108" x14ac:dyDescent="0.25">
      <c r="A172" s="1" t="s">
        <v>191</v>
      </c>
      <c r="B172" t="s">
        <v>196</v>
      </c>
      <c r="C172" t="s">
        <v>197</v>
      </c>
      <c r="E172" s="2"/>
      <c r="F172" s="2"/>
      <c r="G172" s="2"/>
      <c r="H172" s="2"/>
      <c r="I172" s="2"/>
      <c r="J172" s="2"/>
      <c r="K172" s="2">
        <v>0</v>
      </c>
      <c r="L172" s="13">
        <v>0</v>
      </c>
      <c r="M172" s="13">
        <v>0</v>
      </c>
      <c r="N172" s="13">
        <v>0</v>
      </c>
      <c r="O172" s="13">
        <v>0</v>
      </c>
      <c r="P172" s="13">
        <v>0</v>
      </c>
      <c r="Q172" s="13">
        <v>0</v>
      </c>
      <c r="R172" s="13">
        <f t="shared" si="68"/>
        <v>0</v>
      </c>
      <c r="S172" s="2"/>
      <c r="T172" s="2"/>
      <c r="U172" s="2"/>
      <c r="V172" s="2"/>
      <c r="W172" s="2"/>
      <c r="X172" s="2"/>
      <c r="Y172" s="2">
        <v>0</v>
      </c>
      <c r="Z172" s="11">
        <v>0</v>
      </c>
      <c r="AA172" s="11">
        <v>0</v>
      </c>
      <c r="AB172" s="11">
        <v>0</v>
      </c>
      <c r="AC172" s="11">
        <v>0</v>
      </c>
      <c r="AD172" s="11">
        <v>0</v>
      </c>
      <c r="AE172" s="11">
        <v>0</v>
      </c>
      <c r="AF172" s="13">
        <f t="shared" si="69"/>
        <v>0</v>
      </c>
      <c r="AG172" s="2"/>
      <c r="AH172" s="2"/>
      <c r="AI172" s="2"/>
      <c r="AJ172" s="2"/>
      <c r="AK172" s="2"/>
      <c r="AL172" s="2"/>
      <c r="AM172" s="2">
        <v>0</v>
      </c>
      <c r="AN172" s="11">
        <v>0</v>
      </c>
      <c r="AO172" s="11">
        <v>0</v>
      </c>
      <c r="AP172" s="11">
        <v>0</v>
      </c>
      <c r="AQ172" s="11">
        <v>0</v>
      </c>
      <c r="AR172" s="11">
        <v>0</v>
      </c>
      <c r="AS172" s="11">
        <v>0</v>
      </c>
      <c r="AT172" s="13">
        <f t="shared" si="70"/>
        <v>0</v>
      </c>
      <c r="AU172" s="2">
        <v>1.9999999999999993</v>
      </c>
      <c r="AV172" s="2"/>
      <c r="AW172" s="2"/>
      <c r="AX172" s="2"/>
      <c r="AY172" s="2">
        <v>0.7142857142857143</v>
      </c>
      <c r="AZ172" s="2"/>
      <c r="BA172" s="2">
        <v>2.7142857142857135</v>
      </c>
      <c r="BB172" s="11">
        <v>0.1666666666666666</v>
      </c>
      <c r="BC172" s="11">
        <v>0</v>
      </c>
      <c r="BD172" s="11">
        <v>0</v>
      </c>
      <c r="BE172" s="11">
        <v>0</v>
      </c>
      <c r="BF172" s="11">
        <v>5.9523809523809527E-2</v>
      </c>
      <c r="BG172" s="11">
        <v>0</v>
      </c>
      <c r="BH172" s="13">
        <f t="shared" si="71"/>
        <v>3.7698412698412689E-2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0.76923076923076927</v>
      </c>
      <c r="BO172" s="2">
        <v>0.76923076923076927</v>
      </c>
      <c r="BP172" s="11">
        <v>0</v>
      </c>
      <c r="BQ172" s="11">
        <v>0</v>
      </c>
      <c r="BR172" s="11">
        <v>0</v>
      </c>
      <c r="BS172" s="11">
        <v>0</v>
      </c>
      <c r="BT172" s="11">
        <v>0</v>
      </c>
      <c r="BU172" s="11">
        <v>6.4102564102564111E-2</v>
      </c>
      <c r="BV172" s="13">
        <f t="shared" si="72"/>
        <v>1.0683760683760686E-2</v>
      </c>
      <c r="CD172" s="11"/>
      <c r="CE172" s="11"/>
      <c r="CF172" s="11"/>
      <c r="CG172" s="11"/>
      <c r="CH172" s="11"/>
      <c r="CI172" s="11"/>
      <c r="CJ172" s="13">
        <v>0</v>
      </c>
      <c r="CK172" s="57">
        <f t="shared" si="73"/>
        <v>8.0636955636955634E-3</v>
      </c>
      <c r="CL172" s="64">
        <f t="shared" si="123"/>
        <v>0.58058608058608041</v>
      </c>
    </row>
    <row r="173" spans="1:108" x14ac:dyDescent="0.25">
      <c r="A173" s="1" t="s">
        <v>191</v>
      </c>
      <c r="B173" t="s">
        <v>198</v>
      </c>
      <c r="C173" t="s">
        <v>199</v>
      </c>
      <c r="E173" s="2"/>
      <c r="F173" s="2"/>
      <c r="G173" s="2"/>
      <c r="H173" s="2"/>
      <c r="I173" s="2"/>
      <c r="J173" s="2"/>
      <c r="K173" s="2">
        <v>0</v>
      </c>
      <c r="L173" s="13">
        <v>0</v>
      </c>
      <c r="M173" s="13">
        <v>0</v>
      </c>
      <c r="N173" s="13">
        <v>0</v>
      </c>
      <c r="O173" s="13">
        <v>0</v>
      </c>
      <c r="P173" s="13">
        <v>0</v>
      </c>
      <c r="Q173" s="13">
        <v>0</v>
      </c>
      <c r="R173" s="13">
        <f>AVERAGE(L173:Q173)</f>
        <v>0</v>
      </c>
      <c r="S173" s="2">
        <v>3.9999999999999987</v>
      </c>
      <c r="T173" s="2"/>
      <c r="U173" s="2"/>
      <c r="V173" s="2"/>
      <c r="W173" s="2"/>
      <c r="X173" s="2"/>
      <c r="Y173" s="2">
        <v>3.9999999999999987</v>
      </c>
      <c r="Z173" s="11">
        <v>0.3333333333333332</v>
      </c>
      <c r="AA173" s="11">
        <v>0</v>
      </c>
      <c r="AB173" s="11">
        <v>0</v>
      </c>
      <c r="AC173" s="11">
        <v>0</v>
      </c>
      <c r="AD173" s="11">
        <v>0</v>
      </c>
      <c r="AE173" s="11">
        <v>0</v>
      </c>
      <c r="AF173" s="13">
        <f>AVERAGE(Z173:AE173)</f>
        <v>5.5555555555555532E-2</v>
      </c>
      <c r="AG173" s="2">
        <v>0</v>
      </c>
      <c r="AH173" s="2">
        <v>0</v>
      </c>
      <c r="AI173" s="2">
        <v>0</v>
      </c>
      <c r="AJ173" s="2">
        <v>0</v>
      </c>
      <c r="AK173" s="2">
        <v>0</v>
      </c>
      <c r="AL173" s="2">
        <v>0</v>
      </c>
      <c r="AM173" s="2">
        <v>0</v>
      </c>
      <c r="AN173" s="11">
        <v>0</v>
      </c>
      <c r="AO173" s="11">
        <v>0</v>
      </c>
      <c r="AP173" s="11">
        <v>0</v>
      </c>
      <c r="AQ173" s="11">
        <v>0</v>
      </c>
      <c r="AR173" s="11">
        <v>0</v>
      </c>
      <c r="AS173" s="11">
        <v>0</v>
      </c>
      <c r="AT173" s="13">
        <f>AVERAGE(AN173:AS173)</f>
        <v>0</v>
      </c>
      <c r="AU173" s="2">
        <v>0</v>
      </c>
      <c r="AV173" s="2">
        <v>0</v>
      </c>
      <c r="AW173" s="2">
        <v>0</v>
      </c>
      <c r="AX173" s="2">
        <v>0</v>
      </c>
      <c r="AY173" s="2">
        <v>0</v>
      </c>
      <c r="AZ173" s="2">
        <v>0.5714285714285714</v>
      </c>
      <c r="BA173" s="2">
        <v>0.5714285714285714</v>
      </c>
      <c r="BB173" s="11">
        <v>0</v>
      </c>
      <c r="BC173" s="11">
        <v>0</v>
      </c>
      <c r="BD173" s="11">
        <v>0</v>
      </c>
      <c r="BE173" s="11">
        <v>0</v>
      </c>
      <c r="BF173" s="11">
        <v>0</v>
      </c>
      <c r="BG173" s="11">
        <v>4.7619047619047616E-2</v>
      </c>
      <c r="BH173" s="13">
        <f>AVERAGE(BB173:BG173)</f>
        <v>7.9365079365079361E-3</v>
      </c>
      <c r="BO173" s="2"/>
      <c r="BP173" s="11"/>
      <c r="BQ173" s="11"/>
      <c r="BR173" s="11"/>
      <c r="BS173" s="11"/>
      <c r="BT173" s="11"/>
      <c r="BU173" s="11"/>
      <c r="BV173" s="13">
        <v>0</v>
      </c>
      <c r="CD173" s="11"/>
      <c r="CE173" s="11"/>
      <c r="CF173" s="11"/>
      <c r="CG173" s="11"/>
      <c r="CH173" s="11"/>
      <c r="CI173" s="11"/>
      <c r="CJ173" s="13">
        <v>0</v>
      </c>
      <c r="CK173" s="57">
        <f t="shared" si="73"/>
        <v>1.0582010582010576E-2</v>
      </c>
      <c r="CL173" s="64">
        <f t="shared" si="123"/>
        <v>0.76190476190476175</v>
      </c>
    </row>
    <row r="174" spans="1:108" x14ac:dyDescent="0.25">
      <c r="A174" s="1" t="s">
        <v>191</v>
      </c>
      <c r="B174" t="s">
        <v>200</v>
      </c>
      <c r="C174" t="s">
        <v>201</v>
      </c>
      <c r="E174" s="2"/>
      <c r="F174" s="2"/>
      <c r="G174" s="2"/>
      <c r="H174" s="2"/>
      <c r="I174" s="2"/>
      <c r="J174" s="2"/>
      <c r="K174" s="2">
        <v>0</v>
      </c>
      <c r="L174" s="13">
        <v>0</v>
      </c>
      <c r="M174" s="13">
        <v>0</v>
      </c>
      <c r="N174" s="13">
        <v>0</v>
      </c>
      <c r="O174" s="13">
        <v>0</v>
      </c>
      <c r="P174" s="13">
        <v>0</v>
      </c>
      <c r="Q174" s="13">
        <v>0</v>
      </c>
      <c r="R174" s="13">
        <f t="shared" si="68"/>
        <v>0</v>
      </c>
      <c r="S174" s="2"/>
      <c r="T174" s="2"/>
      <c r="U174" s="2"/>
      <c r="V174" s="2"/>
      <c r="W174" s="2"/>
      <c r="X174" s="2"/>
      <c r="Y174" s="2">
        <v>0</v>
      </c>
      <c r="Z174" s="11">
        <v>0</v>
      </c>
      <c r="AA174" s="11">
        <v>0</v>
      </c>
      <c r="AB174" s="11">
        <v>0</v>
      </c>
      <c r="AC174" s="11">
        <v>0</v>
      </c>
      <c r="AD174" s="11">
        <v>0</v>
      </c>
      <c r="AE174" s="11">
        <v>0</v>
      </c>
      <c r="AF174" s="13">
        <f t="shared" si="69"/>
        <v>0</v>
      </c>
      <c r="AG174" s="2"/>
      <c r="AH174" s="2"/>
      <c r="AI174" s="2"/>
      <c r="AJ174" s="2"/>
      <c r="AK174" s="2"/>
      <c r="AL174" s="2"/>
      <c r="AM174" s="2">
        <v>0</v>
      </c>
      <c r="AN174" s="11">
        <v>0</v>
      </c>
      <c r="AO174" s="11">
        <v>0</v>
      </c>
      <c r="AP174" s="11">
        <v>0</v>
      </c>
      <c r="AQ174" s="11">
        <v>0</v>
      </c>
      <c r="AR174" s="11">
        <v>0</v>
      </c>
      <c r="AS174" s="11">
        <v>0</v>
      </c>
      <c r="AT174" s="13">
        <f t="shared" si="70"/>
        <v>0</v>
      </c>
      <c r="AU174" s="2"/>
      <c r="AV174" s="2"/>
      <c r="AW174" s="2"/>
      <c r="AX174" s="2"/>
      <c r="AY174" s="2"/>
      <c r="AZ174" s="2">
        <v>0.5714285714285714</v>
      </c>
      <c r="BA174" s="2">
        <v>0.5714285714285714</v>
      </c>
      <c r="BB174" s="11">
        <v>0</v>
      </c>
      <c r="BC174" s="11">
        <v>0</v>
      </c>
      <c r="BD174" s="11">
        <v>0</v>
      </c>
      <c r="BE174" s="11">
        <v>0</v>
      </c>
      <c r="BF174" s="11">
        <v>0</v>
      </c>
      <c r="BG174" s="11">
        <v>4.7619047619047616E-2</v>
      </c>
      <c r="BH174" s="13">
        <f t="shared" si="71"/>
        <v>7.9365079365079361E-3</v>
      </c>
      <c r="BI174">
        <v>0</v>
      </c>
      <c r="BJ174">
        <v>0</v>
      </c>
      <c r="BK174">
        <v>1.9999999999999996</v>
      </c>
      <c r="BL174">
        <v>0</v>
      </c>
      <c r="BM174">
        <v>0</v>
      </c>
      <c r="BN174">
        <v>0</v>
      </c>
      <c r="BO174" s="2">
        <v>1.9999999999999996</v>
      </c>
      <c r="BP174" s="11">
        <v>0</v>
      </c>
      <c r="BQ174" s="11">
        <v>0</v>
      </c>
      <c r="BR174" s="11">
        <v>0.16666666666666663</v>
      </c>
      <c r="BS174" s="11">
        <v>0</v>
      </c>
      <c r="BT174" s="11">
        <v>0</v>
      </c>
      <c r="BU174" s="11">
        <v>0</v>
      </c>
      <c r="BV174" s="13">
        <f t="shared" si="72"/>
        <v>2.7777777777777773E-2</v>
      </c>
      <c r="CD174" s="11"/>
      <c r="CE174" s="11"/>
      <c r="CF174" s="11"/>
      <c r="CG174" s="11"/>
      <c r="CH174" s="11"/>
      <c r="CI174" s="11"/>
      <c r="CJ174" s="13">
        <v>0</v>
      </c>
      <c r="CK174" s="57">
        <f t="shared" si="73"/>
        <v>5.9523809523809521E-3</v>
      </c>
      <c r="CL174" s="64">
        <f t="shared" si="123"/>
        <v>0.42857142857142855</v>
      </c>
    </row>
    <row r="175" spans="1:108" x14ac:dyDescent="0.25">
      <c r="A175" s="1" t="s">
        <v>191</v>
      </c>
      <c r="B175" t="s">
        <v>202</v>
      </c>
      <c r="C175" t="s">
        <v>203</v>
      </c>
      <c r="E175" s="2"/>
      <c r="F175" s="2"/>
      <c r="G175" s="2"/>
      <c r="H175" s="2"/>
      <c r="I175" s="2"/>
      <c r="J175" s="2"/>
      <c r="K175" s="2">
        <v>0</v>
      </c>
      <c r="L175" s="13">
        <v>0</v>
      </c>
      <c r="M175" s="13">
        <v>0</v>
      </c>
      <c r="N175" s="13">
        <v>0</v>
      </c>
      <c r="O175" s="13">
        <v>0</v>
      </c>
      <c r="P175" s="13">
        <v>0</v>
      </c>
      <c r="Q175" s="13">
        <v>0</v>
      </c>
      <c r="R175" s="13">
        <f t="shared" si="68"/>
        <v>0</v>
      </c>
      <c r="S175" s="2"/>
      <c r="T175" s="2"/>
      <c r="U175" s="2"/>
      <c r="V175" s="2">
        <v>1.9999999999999993</v>
      </c>
      <c r="W175" s="2"/>
      <c r="X175" s="2"/>
      <c r="Y175" s="2">
        <v>1.9999999999999993</v>
      </c>
      <c r="Z175" s="11">
        <v>0</v>
      </c>
      <c r="AA175" s="11">
        <v>0</v>
      </c>
      <c r="AB175" s="11">
        <v>0</v>
      </c>
      <c r="AC175" s="11">
        <v>0.1666666666666666</v>
      </c>
      <c r="AD175" s="11">
        <v>0</v>
      </c>
      <c r="AE175" s="11">
        <v>0</v>
      </c>
      <c r="AF175" s="13">
        <f t="shared" si="69"/>
        <v>2.7777777777777766E-2</v>
      </c>
      <c r="AG175" s="2">
        <v>0</v>
      </c>
      <c r="AH175" s="2">
        <v>0</v>
      </c>
      <c r="AI175" s="2">
        <v>0</v>
      </c>
      <c r="AJ175" s="2">
        <v>0</v>
      </c>
      <c r="AK175" s="2">
        <v>0</v>
      </c>
      <c r="AL175" s="2">
        <v>0.61538461538461542</v>
      </c>
      <c r="AM175" s="2">
        <v>0.61538461538461542</v>
      </c>
      <c r="AN175" s="11">
        <v>0</v>
      </c>
      <c r="AO175" s="11">
        <v>0</v>
      </c>
      <c r="AP175" s="11">
        <v>0</v>
      </c>
      <c r="AQ175" s="11">
        <v>0</v>
      </c>
      <c r="AR175" s="11">
        <v>0</v>
      </c>
      <c r="AS175" s="11">
        <v>5.1282051282051287E-2</v>
      </c>
      <c r="AT175" s="13">
        <f t="shared" si="70"/>
        <v>8.5470085470085479E-3</v>
      </c>
      <c r="AU175" s="2">
        <v>0</v>
      </c>
      <c r="AV175" s="2">
        <v>0</v>
      </c>
      <c r="AW175" s="2">
        <v>0</v>
      </c>
      <c r="AX175" s="2">
        <v>0</v>
      </c>
      <c r="AY175" s="2">
        <v>0</v>
      </c>
      <c r="AZ175" s="2">
        <v>0</v>
      </c>
      <c r="BA175" s="2">
        <v>0</v>
      </c>
      <c r="BB175" s="11">
        <v>0</v>
      </c>
      <c r="BC175" s="11">
        <v>0</v>
      </c>
      <c r="BD175" s="11">
        <v>0</v>
      </c>
      <c r="BE175" s="11">
        <v>0</v>
      </c>
      <c r="BF175" s="11">
        <v>0</v>
      </c>
      <c r="BG175" s="11">
        <v>0</v>
      </c>
      <c r="BH175" s="13">
        <f t="shared" si="71"/>
        <v>0</v>
      </c>
      <c r="BI175">
        <v>1.9999999999999996</v>
      </c>
      <c r="BJ175">
        <v>1.9999999999999996</v>
      </c>
      <c r="BK175">
        <v>0</v>
      </c>
      <c r="BL175">
        <v>0</v>
      </c>
      <c r="BM175">
        <v>0</v>
      </c>
      <c r="BN175">
        <v>0</v>
      </c>
      <c r="BO175" s="2">
        <v>3.9999999999999991</v>
      </c>
      <c r="BP175" s="11">
        <v>0.16666666666666663</v>
      </c>
      <c r="BQ175" s="11">
        <v>0.16666666666666663</v>
      </c>
      <c r="BR175" s="11">
        <v>0</v>
      </c>
      <c r="BS175" s="11">
        <v>0</v>
      </c>
      <c r="BT175" s="11">
        <v>0</v>
      </c>
      <c r="BU175" s="11">
        <v>0</v>
      </c>
      <c r="BV175" s="13">
        <f t="shared" si="72"/>
        <v>5.5555555555555546E-2</v>
      </c>
      <c r="CD175" s="11"/>
      <c r="CE175" s="11"/>
      <c r="CF175" s="11"/>
      <c r="CG175" s="11"/>
      <c r="CH175" s="11"/>
      <c r="CI175" s="11"/>
      <c r="CJ175" s="13">
        <v>0</v>
      </c>
      <c r="CK175" s="57">
        <f t="shared" si="73"/>
        <v>1.531339031339031E-2</v>
      </c>
      <c r="CL175" s="64">
        <f t="shared" si="123"/>
        <v>1.1025641025641024</v>
      </c>
    </row>
    <row r="176" spans="1:108" x14ac:dyDescent="0.25">
      <c r="A176" s="1" t="s">
        <v>191</v>
      </c>
      <c r="B176" s="12" t="s">
        <v>204</v>
      </c>
      <c r="C176" t="s">
        <v>205</v>
      </c>
      <c r="E176" s="2">
        <v>1.9999999999999996</v>
      </c>
      <c r="F176" s="2">
        <v>3.9999999999999982</v>
      </c>
      <c r="G176" s="2"/>
      <c r="H176" s="2"/>
      <c r="I176" s="2"/>
      <c r="J176" s="2">
        <v>1.2307692307692308</v>
      </c>
      <c r="K176" s="2">
        <v>7.2307692307692291</v>
      </c>
      <c r="L176" s="13">
        <v>0.16666666666666663</v>
      </c>
      <c r="M176" s="13">
        <v>0.3333333333333332</v>
      </c>
      <c r="N176" s="13">
        <v>0</v>
      </c>
      <c r="O176" s="13">
        <v>0</v>
      </c>
      <c r="P176" s="13">
        <v>0</v>
      </c>
      <c r="Q176" s="13">
        <v>0.10256410256410257</v>
      </c>
      <c r="R176" s="13">
        <f t="shared" si="68"/>
        <v>0.1004273504273504</v>
      </c>
      <c r="S176" s="2">
        <v>0</v>
      </c>
      <c r="T176" s="2">
        <v>1.9999999999999993</v>
      </c>
      <c r="U176" s="2">
        <v>1.9999999999999993</v>
      </c>
      <c r="V176" s="2">
        <v>0</v>
      </c>
      <c r="W176" s="2">
        <v>0</v>
      </c>
      <c r="X176" s="2">
        <v>0.5714285714285714</v>
      </c>
      <c r="Y176" s="2">
        <v>4.5714285714285703</v>
      </c>
      <c r="Z176" s="11">
        <v>0</v>
      </c>
      <c r="AA176" s="11">
        <v>0.1666666666666666</v>
      </c>
      <c r="AB176" s="11">
        <v>0.1666666666666666</v>
      </c>
      <c r="AC176" s="11">
        <v>0</v>
      </c>
      <c r="AD176" s="11">
        <v>0</v>
      </c>
      <c r="AE176" s="11">
        <v>4.7619047619047616E-2</v>
      </c>
      <c r="AF176" s="13">
        <f t="shared" si="69"/>
        <v>6.3492063492063475E-2</v>
      </c>
      <c r="AG176" s="2">
        <v>1.9999999999999996</v>
      </c>
      <c r="AH176" s="2">
        <v>3.9999999999999982</v>
      </c>
      <c r="AI176" s="2">
        <v>3.9999999999999982</v>
      </c>
      <c r="AJ176" s="2">
        <v>0</v>
      </c>
      <c r="AK176" s="2">
        <v>0.61538461538461542</v>
      </c>
      <c r="AL176" s="2">
        <v>2.4615384615384617</v>
      </c>
      <c r="AM176" s="2">
        <v>13.076923076923073</v>
      </c>
      <c r="AN176" s="11">
        <v>0.16666666666666663</v>
      </c>
      <c r="AO176" s="11">
        <v>0.3333333333333332</v>
      </c>
      <c r="AP176" s="11">
        <v>0.3333333333333332</v>
      </c>
      <c r="AQ176" s="11">
        <v>0</v>
      </c>
      <c r="AR176" s="11">
        <v>5.1282051282051287E-2</v>
      </c>
      <c r="AS176" s="11">
        <v>0.20512820512820515</v>
      </c>
      <c r="AT176" s="13">
        <f t="shared" si="70"/>
        <v>0.18162393162393156</v>
      </c>
      <c r="AU176" s="2">
        <v>0</v>
      </c>
      <c r="AV176" s="2">
        <v>1.9999999999999993</v>
      </c>
      <c r="AW176" s="2">
        <v>0</v>
      </c>
      <c r="AX176" s="2">
        <v>0</v>
      </c>
      <c r="AY176" s="2">
        <v>0</v>
      </c>
      <c r="AZ176" s="2">
        <v>1.1428571428571428</v>
      </c>
      <c r="BA176" s="2">
        <v>3.1428571428571423</v>
      </c>
      <c r="BB176" s="11">
        <v>0</v>
      </c>
      <c r="BC176" s="11">
        <v>0.1666666666666666</v>
      </c>
      <c r="BD176" s="11">
        <v>0</v>
      </c>
      <c r="BE176" s="11">
        <v>0</v>
      </c>
      <c r="BF176" s="11">
        <v>0</v>
      </c>
      <c r="BG176" s="11">
        <v>9.5238095238095233E-2</v>
      </c>
      <c r="BH176" s="13">
        <f t="shared" si="71"/>
        <v>4.3650793650793641E-2</v>
      </c>
      <c r="BO176" s="2"/>
      <c r="BP176" s="11"/>
      <c r="BQ176" s="11"/>
      <c r="BR176" s="11"/>
      <c r="BS176" s="11"/>
      <c r="BT176" s="11"/>
      <c r="BU176" s="11"/>
      <c r="BV176" s="13">
        <v>0</v>
      </c>
      <c r="CD176" s="11"/>
      <c r="CE176" s="11"/>
      <c r="CF176" s="11"/>
      <c r="CG176" s="11"/>
      <c r="CH176" s="11"/>
      <c r="CI176" s="11"/>
      <c r="CJ176" s="13">
        <v>0</v>
      </c>
      <c r="CK176" s="57">
        <f t="shared" si="73"/>
        <v>6.4865689865689843E-2</v>
      </c>
      <c r="CL176" s="64">
        <f t="shared" si="123"/>
        <v>4.6703296703296688</v>
      </c>
    </row>
    <row r="177" spans="1:108" x14ac:dyDescent="0.25">
      <c r="A177" s="1" t="s">
        <v>191</v>
      </c>
      <c r="B177" t="s">
        <v>206</v>
      </c>
      <c r="C177" t="s">
        <v>207</v>
      </c>
      <c r="E177" s="2"/>
      <c r="F177" s="2"/>
      <c r="G177" s="2"/>
      <c r="H177" s="2"/>
      <c r="I177" s="2"/>
      <c r="J177" s="2"/>
      <c r="K177" s="2">
        <v>0</v>
      </c>
      <c r="L177" s="13">
        <v>0</v>
      </c>
      <c r="M177" s="13">
        <v>0</v>
      </c>
      <c r="N177" s="13">
        <v>0</v>
      </c>
      <c r="O177" s="13">
        <v>0</v>
      </c>
      <c r="P177" s="13">
        <v>0</v>
      </c>
      <c r="Q177" s="13">
        <v>0</v>
      </c>
      <c r="R177" s="13">
        <f t="shared" si="68"/>
        <v>0</v>
      </c>
      <c r="S177" s="2"/>
      <c r="T177" s="2"/>
      <c r="U177" s="2"/>
      <c r="V177" s="2"/>
      <c r="W177" s="2"/>
      <c r="X177" s="2">
        <v>0.5714285714285714</v>
      </c>
      <c r="Y177" s="2">
        <v>0.5714285714285714</v>
      </c>
      <c r="Z177" s="11">
        <v>0</v>
      </c>
      <c r="AA177" s="11">
        <v>0</v>
      </c>
      <c r="AB177" s="11">
        <v>0</v>
      </c>
      <c r="AC177" s="11">
        <v>0</v>
      </c>
      <c r="AD177" s="11">
        <v>0</v>
      </c>
      <c r="AE177" s="11">
        <v>4.7619047619047616E-2</v>
      </c>
      <c r="AF177" s="13">
        <f t="shared" si="69"/>
        <v>7.9365079365079361E-3</v>
      </c>
      <c r="AG177" s="2">
        <v>0</v>
      </c>
      <c r="AH177" s="2">
        <v>0</v>
      </c>
      <c r="AI177" s="2">
        <v>0</v>
      </c>
      <c r="AJ177" s="2">
        <v>0</v>
      </c>
      <c r="AK177" s="2">
        <v>0</v>
      </c>
      <c r="AL177" s="2">
        <v>0</v>
      </c>
      <c r="AM177" s="2">
        <v>0</v>
      </c>
      <c r="AN177" s="11">
        <v>0</v>
      </c>
      <c r="AO177" s="11">
        <v>0</v>
      </c>
      <c r="AP177" s="11">
        <v>0</v>
      </c>
      <c r="AQ177" s="11">
        <v>0</v>
      </c>
      <c r="AR177" s="11">
        <v>0</v>
      </c>
      <c r="AS177" s="11">
        <v>0</v>
      </c>
      <c r="AT177" s="13">
        <f t="shared" si="70"/>
        <v>0</v>
      </c>
      <c r="AU177" s="2">
        <v>0</v>
      </c>
      <c r="AV177" s="2">
        <v>0</v>
      </c>
      <c r="AW177" s="2">
        <v>0</v>
      </c>
      <c r="AX177" s="2">
        <v>0</v>
      </c>
      <c r="AY177" s="2">
        <v>0</v>
      </c>
      <c r="AZ177" s="2">
        <v>0</v>
      </c>
      <c r="BA177" s="2">
        <v>0</v>
      </c>
      <c r="BB177" s="11">
        <v>0</v>
      </c>
      <c r="BC177" s="11">
        <v>0</v>
      </c>
      <c r="BD177" s="11">
        <v>0</v>
      </c>
      <c r="BE177" s="11">
        <v>0</v>
      </c>
      <c r="BF177" s="11">
        <v>0</v>
      </c>
      <c r="BG177" s="11">
        <v>0</v>
      </c>
      <c r="BH177" s="13">
        <f t="shared" si="71"/>
        <v>0</v>
      </c>
      <c r="BO177" s="2"/>
      <c r="BP177" s="11"/>
      <c r="BQ177" s="11"/>
      <c r="BR177" s="11"/>
      <c r="BS177" s="11"/>
      <c r="BT177" s="11"/>
      <c r="BU177" s="11"/>
      <c r="BV177" s="13">
        <v>0</v>
      </c>
      <c r="CD177" s="11"/>
      <c r="CE177" s="11"/>
      <c r="CF177" s="11"/>
      <c r="CG177" s="11"/>
      <c r="CH177" s="11"/>
      <c r="CI177" s="11"/>
      <c r="CJ177" s="13">
        <v>0</v>
      </c>
      <c r="CK177" s="57">
        <f t="shared" si="73"/>
        <v>1.3227513227513227E-3</v>
      </c>
      <c r="CL177" s="64">
        <f t="shared" si="123"/>
        <v>9.5238095238095233E-2</v>
      </c>
    </row>
    <row r="178" spans="1:108" x14ac:dyDescent="0.25">
      <c r="A178" s="1" t="s">
        <v>191</v>
      </c>
      <c r="B178" t="s">
        <v>208</v>
      </c>
      <c r="C178" t="s">
        <v>209</v>
      </c>
      <c r="E178" s="2"/>
      <c r="F178" s="2"/>
      <c r="G178" s="2"/>
      <c r="H178" s="2"/>
      <c r="I178" s="2"/>
      <c r="J178" s="2"/>
      <c r="K178" s="2">
        <v>0</v>
      </c>
      <c r="L178" s="13">
        <v>0</v>
      </c>
      <c r="M178" s="13">
        <v>0</v>
      </c>
      <c r="N178" s="13">
        <v>0</v>
      </c>
      <c r="O178" s="13">
        <v>0</v>
      </c>
      <c r="P178" s="13">
        <v>0</v>
      </c>
      <c r="Q178" s="13">
        <v>0</v>
      </c>
      <c r="R178" s="13">
        <f t="shared" si="68"/>
        <v>0</v>
      </c>
      <c r="S178" s="2"/>
      <c r="T178" s="2"/>
      <c r="U178" s="2"/>
      <c r="V178" s="2"/>
      <c r="W178" s="2"/>
      <c r="X178" s="2">
        <v>0.5714285714285714</v>
      </c>
      <c r="Y178" s="2">
        <v>0.5714285714285714</v>
      </c>
      <c r="Z178" s="11">
        <v>0</v>
      </c>
      <c r="AA178" s="11">
        <v>0</v>
      </c>
      <c r="AB178" s="11">
        <v>0</v>
      </c>
      <c r="AC178" s="11">
        <v>0</v>
      </c>
      <c r="AD178" s="11">
        <v>0</v>
      </c>
      <c r="AE178" s="11">
        <v>4.7619047619047616E-2</v>
      </c>
      <c r="AF178" s="13">
        <f t="shared" si="69"/>
        <v>7.9365079365079361E-3</v>
      </c>
      <c r="AG178" s="2">
        <v>0</v>
      </c>
      <c r="AH178" s="2">
        <v>0</v>
      </c>
      <c r="AI178" s="2">
        <v>0</v>
      </c>
      <c r="AJ178" s="2">
        <v>0</v>
      </c>
      <c r="AK178" s="2">
        <v>0</v>
      </c>
      <c r="AL178" s="2">
        <v>0</v>
      </c>
      <c r="AM178" s="2">
        <v>0</v>
      </c>
      <c r="AN178" s="11">
        <v>0</v>
      </c>
      <c r="AO178" s="11">
        <v>0</v>
      </c>
      <c r="AP178" s="11">
        <v>0</v>
      </c>
      <c r="AQ178" s="11">
        <v>0</v>
      </c>
      <c r="AR178" s="11">
        <v>0</v>
      </c>
      <c r="AS178" s="11">
        <v>0</v>
      </c>
      <c r="AT178" s="13">
        <f t="shared" si="70"/>
        <v>0</v>
      </c>
      <c r="AU178" s="2">
        <v>0</v>
      </c>
      <c r="AV178" s="2">
        <v>0</v>
      </c>
      <c r="AW178" s="2">
        <v>0</v>
      </c>
      <c r="AX178" s="2">
        <v>0</v>
      </c>
      <c r="AY178" s="2">
        <v>0</v>
      </c>
      <c r="AZ178" s="2">
        <v>0</v>
      </c>
      <c r="BA178" s="2">
        <v>0</v>
      </c>
      <c r="BB178" s="11">
        <v>0</v>
      </c>
      <c r="BC178" s="11">
        <v>0</v>
      </c>
      <c r="BD178" s="11">
        <v>0</v>
      </c>
      <c r="BE178" s="11">
        <v>0</v>
      </c>
      <c r="BF178" s="11">
        <v>0</v>
      </c>
      <c r="BG178" s="11">
        <v>0</v>
      </c>
      <c r="BH178" s="13">
        <f t="shared" si="71"/>
        <v>0</v>
      </c>
      <c r="BO178" s="2"/>
      <c r="BP178" s="11"/>
      <c r="BQ178" s="11"/>
      <c r="BR178" s="11"/>
      <c r="BS178" s="11"/>
      <c r="BT178" s="11"/>
      <c r="BU178" s="11"/>
      <c r="BV178" s="13">
        <v>0</v>
      </c>
      <c r="CD178" s="11"/>
      <c r="CE178" s="11"/>
      <c r="CF178" s="11"/>
      <c r="CG178" s="11"/>
      <c r="CH178" s="11"/>
      <c r="CI178" s="11"/>
      <c r="CJ178" s="13">
        <v>0</v>
      </c>
      <c r="CK178" s="57">
        <f t="shared" si="73"/>
        <v>1.3227513227513227E-3</v>
      </c>
      <c r="CL178" s="64">
        <f t="shared" si="123"/>
        <v>9.5238095238095233E-2</v>
      </c>
    </row>
    <row r="179" spans="1:108" x14ac:dyDescent="0.25">
      <c r="A179" s="1" t="s">
        <v>191</v>
      </c>
      <c r="B179" s="12" t="s">
        <v>210</v>
      </c>
      <c r="C179" t="s">
        <v>211</v>
      </c>
      <c r="E179" s="2">
        <v>1.9999999999999996</v>
      </c>
      <c r="F179" s="2">
        <v>1.9999999999999996</v>
      </c>
      <c r="G179" s="2"/>
      <c r="H179" s="2"/>
      <c r="I179" s="2"/>
      <c r="J179" s="2">
        <v>1.2307692307692308</v>
      </c>
      <c r="K179" s="2">
        <v>5.2307692307692299</v>
      </c>
      <c r="L179" s="13">
        <v>0.16666666666666663</v>
      </c>
      <c r="M179" s="13">
        <v>0.16666666666666663</v>
      </c>
      <c r="N179" s="13">
        <v>0</v>
      </c>
      <c r="O179" s="13">
        <v>0</v>
      </c>
      <c r="P179" s="13">
        <v>0</v>
      </c>
      <c r="Q179" s="13">
        <v>0.10256410256410257</v>
      </c>
      <c r="R179" s="13">
        <f t="shared" si="68"/>
        <v>7.2649572649572641E-2</v>
      </c>
      <c r="S179" s="2">
        <v>0</v>
      </c>
      <c r="T179" s="2">
        <v>0</v>
      </c>
      <c r="U179" s="2">
        <v>0</v>
      </c>
      <c r="V179" s="2">
        <v>0</v>
      </c>
      <c r="W179" s="2">
        <v>0</v>
      </c>
      <c r="X179" s="2">
        <v>0</v>
      </c>
      <c r="Y179" s="2">
        <v>0</v>
      </c>
      <c r="Z179" s="11">
        <v>0</v>
      </c>
      <c r="AA179" s="11">
        <v>0</v>
      </c>
      <c r="AB179" s="11">
        <v>0</v>
      </c>
      <c r="AC179" s="11">
        <v>0</v>
      </c>
      <c r="AD179" s="11">
        <v>0</v>
      </c>
      <c r="AE179" s="11">
        <v>0</v>
      </c>
      <c r="AF179" s="13">
        <f t="shared" si="69"/>
        <v>0</v>
      </c>
      <c r="AG179" s="2">
        <v>0</v>
      </c>
      <c r="AH179" s="2">
        <v>3.9999999999999982</v>
      </c>
      <c r="AI179" s="2">
        <v>0</v>
      </c>
      <c r="AJ179" s="2">
        <v>0</v>
      </c>
      <c r="AK179" s="2">
        <v>0</v>
      </c>
      <c r="AL179" s="2">
        <v>0</v>
      </c>
      <c r="AM179" s="2">
        <v>3.9999999999999982</v>
      </c>
      <c r="AN179" s="11">
        <v>0</v>
      </c>
      <c r="AO179" s="11">
        <v>0.3333333333333332</v>
      </c>
      <c r="AP179" s="11">
        <v>0</v>
      </c>
      <c r="AQ179" s="11">
        <v>0</v>
      </c>
      <c r="AR179" s="11">
        <v>0</v>
      </c>
      <c r="AS179" s="11">
        <v>0</v>
      </c>
      <c r="AT179" s="13">
        <f t="shared" si="70"/>
        <v>5.5555555555555532E-2</v>
      </c>
      <c r="AU179" s="2">
        <v>0</v>
      </c>
      <c r="AV179" s="2">
        <v>3.9999999999999987</v>
      </c>
      <c r="AW179" s="2">
        <v>1.9999999999999993</v>
      </c>
      <c r="AX179" s="2">
        <v>0</v>
      </c>
      <c r="AY179" s="2">
        <v>0</v>
      </c>
      <c r="AZ179" s="2">
        <v>0</v>
      </c>
      <c r="BA179" s="2">
        <v>5.9999999999999982</v>
      </c>
      <c r="BB179" s="11">
        <v>0</v>
      </c>
      <c r="BC179" s="11">
        <v>0.3333333333333332</v>
      </c>
      <c r="BD179" s="11">
        <v>0.1666666666666666</v>
      </c>
      <c r="BE179" s="11">
        <v>0</v>
      </c>
      <c r="BF179" s="11">
        <v>0</v>
      </c>
      <c r="BG179" s="11">
        <v>0</v>
      </c>
      <c r="BH179" s="13">
        <f t="shared" si="71"/>
        <v>8.3333333333333301E-2</v>
      </c>
      <c r="BO179" s="2"/>
      <c r="BP179" s="11"/>
      <c r="BQ179" s="11"/>
      <c r="BR179" s="11"/>
      <c r="BS179" s="11"/>
      <c r="BT179" s="11"/>
      <c r="BU179" s="11"/>
      <c r="BV179" s="13">
        <v>0</v>
      </c>
      <c r="CD179" s="11"/>
      <c r="CE179" s="11"/>
      <c r="CF179" s="11"/>
      <c r="CG179" s="11"/>
      <c r="CH179" s="11"/>
      <c r="CI179" s="11"/>
      <c r="CJ179" s="13">
        <v>0</v>
      </c>
      <c r="CK179" s="57">
        <f t="shared" si="73"/>
        <v>3.5256410256410242E-2</v>
      </c>
      <c r="CL179" s="64">
        <f t="shared" si="123"/>
        <v>2.5384615384615379</v>
      </c>
      <c r="CP179" t="s">
        <v>706</v>
      </c>
      <c r="CQ179" t="s">
        <v>0</v>
      </c>
      <c r="CR179" t="s">
        <v>1</v>
      </c>
      <c r="CS179" t="s">
        <v>2</v>
      </c>
      <c r="CT179" t="s">
        <v>3</v>
      </c>
      <c r="CU179" t="s">
        <v>4</v>
      </c>
      <c r="CV179" t="s">
        <v>5</v>
      </c>
      <c r="CX179" t="s">
        <v>706</v>
      </c>
      <c r="CY179" t="s">
        <v>0</v>
      </c>
      <c r="CZ179" t="s">
        <v>1</v>
      </c>
      <c r="DA179" t="s">
        <v>2</v>
      </c>
      <c r="DB179" t="s">
        <v>3</v>
      </c>
      <c r="DC179" t="s">
        <v>4</v>
      </c>
      <c r="DD179" t="s">
        <v>5</v>
      </c>
    </row>
    <row r="180" spans="1:108" x14ac:dyDescent="0.25">
      <c r="A180" s="1" t="s">
        <v>659</v>
      </c>
      <c r="K180" s="2">
        <f>AVERAGE(K170:K179)</f>
        <v>1.2461538461538459</v>
      </c>
      <c r="L180" s="54">
        <f>AVERAGE(L170:L179)</f>
        <v>3.3333333333333326E-2</v>
      </c>
      <c r="M180" s="54">
        <f t="shared" ref="M180" si="124">AVERAGE(M170:M179)</f>
        <v>4.9999999999999982E-2</v>
      </c>
      <c r="N180" s="54">
        <f t="shared" ref="N180" si="125">AVERAGE(N170:N179)</f>
        <v>0</v>
      </c>
      <c r="O180" s="54">
        <f t="shared" ref="O180" si="126">AVERAGE(O170:O179)</f>
        <v>0</v>
      </c>
      <c r="P180" s="54">
        <f t="shared" ref="P180" si="127">AVERAGE(P170:P179)</f>
        <v>0</v>
      </c>
      <c r="Q180" s="54">
        <f t="shared" ref="Q180" si="128">AVERAGE(Q170:Q179)</f>
        <v>2.0512820512820516E-2</v>
      </c>
      <c r="R180" s="11">
        <f>AVERAGE(L180:Q180)</f>
        <v>1.7307692307692305E-2</v>
      </c>
      <c r="Y180" s="2">
        <f>AVERAGE(Y170:Y179)</f>
        <v>1.1714285714285713</v>
      </c>
      <c r="Z180" s="54">
        <f>AVERAGE(Z170:Z179)</f>
        <v>3.3333333333333319E-2</v>
      </c>
      <c r="AA180" s="54">
        <f t="shared" ref="AA180" si="129">AVERAGE(AA170:AA179)</f>
        <v>1.6666666666666659E-2</v>
      </c>
      <c r="AB180" s="54">
        <f t="shared" ref="AB180" si="130">AVERAGE(AB170:AB179)</f>
        <v>1.6666666666666659E-2</v>
      </c>
      <c r="AC180" s="54">
        <f t="shared" ref="AC180" si="131">AVERAGE(AC170:AC179)</f>
        <v>1.6666666666666659E-2</v>
      </c>
      <c r="AD180" s="54">
        <f t="shared" ref="AD180" si="132">AVERAGE(AD170:AD179)</f>
        <v>0</v>
      </c>
      <c r="AE180" s="54">
        <f t="shared" ref="AE180" si="133">AVERAGE(AE170:AE179)</f>
        <v>1.4285714285714285E-2</v>
      </c>
      <c r="AF180" s="11">
        <f>AVERAGE(Z180:AE180)</f>
        <v>1.6269841269841264E-2</v>
      </c>
      <c r="AM180" s="2">
        <f>AVERAGE(AM170:AM179)</f>
        <v>2.3076923076923075</v>
      </c>
      <c r="AN180" s="54">
        <f>AVERAGE(AN170:AN179)</f>
        <v>1.6666666666666663E-2</v>
      </c>
      <c r="AO180" s="54">
        <f t="shared" ref="AO180" si="134">AVERAGE(AO170:AO179)</f>
        <v>6.6666666666666638E-2</v>
      </c>
      <c r="AP180" s="54">
        <f t="shared" ref="AP180" si="135">AVERAGE(AP170:AP179)</f>
        <v>3.3333333333333319E-2</v>
      </c>
      <c r="AQ180" s="54">
        <f t="shared" ref="AQ180" si="136">AVERAGE(AQ170:AQ179)</f>
        <v>3.4615384615384603E-2</v>
      </c>
      <c r="AR180" s="54">
        <f t="shared" ref="AR180" si="137">AVERAGE(AR170:AR179)</f>
        <v>1.2820512820512822E-2</v>
      </c>
      <c r="AS180" s="54">
        <f t="shared" ref="AS180" si="138">AVERAGE(AS170:AS179)</f>
        <v>2.8205128205128206E-2</v>
      </c>
      <c r="AT180" s="11">
        <f>AVERAGE(AN180:AS180)</f>
        <v>3.2051282051282041E-2</v>
      </c>
      <c r="BA180" s="2">
        <f>AVERAGE(BA170:BA179)</f>
        <v>1.3714285714285712</v>
      </c>
      <c r="BB180" s="54">
        <f>AVERAGE(BB170:BB179)</f>
        <v>1.6666666666666659E-2</v>
      </c>
      <c r="BC180" s="54">
        <f t="shared" ref="BC180" si="139">AVERAGE(BC170:BC179)</f>
        <v>4.9999999999999975E-2</v>
      </c>
      <c r="BD180" s="54">
        <f t="shared" ref="BD180" si="140">AVERAGE(BD170:BD179)</f>
        <v>1.6666666666666659E-2</v>
      </c>
      <c r="BE180" s="54">
        <f t="shared" ref="BE180" si="141">AVERAGE(BE170:BE179)</f>
        <v>0</v>
      </c>
      <c r="BF180" s="54">
        <f t="shared" ref="BF180" si="142">AVERAGE(BF170:BF179)</f>
        <v>5.9523809523809529E-3</v>
      </c>
      <c r="BG180" s="54">
        <f t="shared" ref="BG180" si="143">AVERAGE(BG170:BG179)</f>
        <v>2.5000000000000001E-2</v>
      </c>
      <c r="BH180" s="11">
        <f>AVERAGE(BB180:BG180)</f>
        <v>1.9047619047619046E-2</v>
      </c>
      <c r="BO180" s="2">
        <f>AVERAGE(BO170:BO179)</f>
        <v>1.5999999999999996</v>
      </c>
      <c r="BP180" s="54">
        <f>AVERAGE(BP170:BP179)</f>
        <v>3.3333333333333326E-2</v>
      </c>
      <c r="BQ180" s="54">
        <f t="shared" ref="BQ180:BU180" si="144">AVERAGE(BQ170:BQ179)</f>
        <v>3.3333333333333326E-2</v>
      </c>
      <c r="BR180" s="54">
        <f t="shared" si="144"/>
        <v>3.3333333333333326E-2</v>
      </c>
      <c r="BS180" s="54">
        <f t="shared" si="144"/>
        <v>0</v>
      </c>
      <c r="BT180" s="54">
        <f t="shared" si="144"/>
        <v>0</v>
      </c>
      <c r="BU180" s="54">
        <f t="shared" si="144"/>
        <v>3.333333333333334E-2</v>
      </c>
      <c r="BV180" s="11">
        <f>AVERAGE(BP180:BU180)</f>
        <v>2.2222222222222216E-2</v>
      </c>
      <c r="CC180" s="2">
        <v>0</v>
      </c>
      <c r="CD180" s="54">
        <v>0</v>
      </c>
      <c r="CE180" s="54">
        <v>0</v>
      </c>
      <c r="CF180" s="54">
        <v>0</v>
      </c>
      <c r="CG180" s="54">
        <v>0</v>
      </c>
      <c r="CH180" s="54">
        <v>0</v>
      </c>
      <c r="CI180" s="54">
        <v>0</v>
      </c>
      <c r="CJ180" s="11">
        <f>AVERAGE(CD180:CI180)</f>
        <v>0</v>
      </c>
      <c r="CK180" s="57">
        <f>SUM(R180+AF180+AT180+BH180+BV180+CJ180)/6</f>
        <v>1.7816442816442814E-2</v>
      </c>
      <c r="CL180" s="64">
        <f>SUM(K180+Y180+AM180+BA180+BO180+CC180)/6</f>
        <v>1.2827838827838824</v>
      </c>
      <c r="CP180" t="s">
        <v>659</v>
      </c>
      <c r="CQ180" s="11">
        <f>R180</f>
        <v>1.7307692307692305E-2</v>
      </c>
      <c r="CR180" s="11">
        <f>AF180</f>
        <v>1.6269841269841264E-2</v>
      </c>
      <c r="CS180" s="11">
        <f>AT180</f>
        <v>3.2051282051282041E-2</v>
      </c>
      <c r="CT180" s="11">
        <f>BH180</f>
        <v>1.9047619047619046E-2</v>
      </c>
      <c r="CU180" s="11">
        <f>BV180</f>
        <v>2.2222222222222216E-2</v>
      </c>
      <c r="CV180" s="11">
        <f>CJ180</f>
        <v>0</v>
      </c>
      <c r="CX180" t="s">
        <v>659</v>
      </c>
      <c r="CY180" s="2">
        <f>K180</f>
        <v>1.2461538461538459</v>
      </c>
      <c r="CZ180" s="2">
        <f>Y180</f>
        <v>1.1714285714285713</v>
      </c>
      <c r="DA180" s="2">
        <f>AM180</f>
        <v>2.3076923076923075</v>
      </c>
      <c r="DB180" s="2">
        <f>BA180</f>
        <v>1.3714285714285712</v>
      </c>
      <c r="DC180" s="2">
        <f>BO180</f>
        <v>1.5999999999999996</v>
      </c>
      <c r="DD180" s="2">
        <f>CC180</f>
        <v>0</v>
      </c>
    </row>
    <row r="181" spans="1:108" x14ac:dyDescent="0.25">
      <c r="A181" s="1" t="s">
        <v>680</v>
      </c>
      <c r="K181" s="2">
        <f>MAX(K170:K180)</f>
        <v>7.2307692307692291</v>
      </c>
      <c r="L181" s="54">
        <f>MAX(L170:L180)</f>
        <v>0.16666666666666663</v>
      </c>
      <c r="M181" s="54">
        <f t="shared" ref="M181" si="145">MAX(M170:M180)</f>
        <v>0.3333333333333332</v>
      </c>
      <c r="N181" s="54">
        <f t="shared" ref="N181" si="146">MAX(N170:N180)</f>
        <v>0</v>
      </c>
      <c r="O181" s="54">
        <f t="shared" ref="O181" si="147">MAX(O170:O180)</f>
        <v>0</v>
      </c>
      <c r="P181" s="54">
        <f t="shared" ref="P181" si="148">MAX(P170:P180)</f>
        <v>0</v>
      </c>
      <c r="Q181" s="54">
        <f t="shared" ref="Q181" si="149">MAX(Q170:Q180)</f>
        <v>0.10256410256410257</v>
      </c>
      <c r="R181" s="11">
        <f>AVERAGE(L181:Q181)</f>
        <v>0.1004273504273504</v>
      </c>
      <c r="Y181" s="2">
        <f>MAX(Y170:Y180)</f>
        <v>4.5714285714285703</v>
      </c>
      <c r="Z181" s="54">
        <f>MAX(Z170:Z180)</f>
        <v>0.3333333333333332</v>
      </c>
      <c r="AA181" s="54">
        <f t="shared" ref="AA181" si="150">MAX(AA170:AA180)</f>
        <v>0.1666666666666666</v>
      </c>
      <c r="AB181" s="54">
        <f t="shared" ref="AB181" si="151">MAX(AB170:AB180)</f>
        <v>0.1666666666666666</v>
      </c>
      <c r="AC181" s="54">
        <f t="shared" ref="AC181" si="152">MAX(AC170:AC180)</f>
        <v>0.1666666666666666</v>
      </c>
      <c r="AD181" s="54">
        <f t="shared" ref="AD181" si="153">MAX(AD170:AD180)</f>
        <v>0</v>
      </c>
      <c r="AE181" s="54">
        <f t="shared" ref="AE181" si="154">MAX(AE170:AE180)</f>
        <v>4.7619047619047616E-2</v>
      </c>
      <c r="AF181" s="11">
        <f>AVERAGE(Z181:AE181)</f>
        <v>0.14682539682539678</v>
      </c>
      <c r="AM181" s="2">
        <f>MAX(AM170:AM180)</f>
        <v>13.076923076923073</v>
      </c>
      <c r="AN181" s="54">
        <f>MAX(AN170:AN180)</f>
        <v>0.16666666666666663</v>
      </c>
      <c r="AO181" s="54">
        <f t="shared" ref="AO181" si="155">MAX(AO170:AO180)</f>
        <v>0.3333333333333332</v>
      </c>
      <c r="AP181" s="54">
        <f t="shared" ref="AP181" si="156">MAX(AP170:AP180)</f>
        <v>0.3333333333333332</v>
      </c>
      <c r="AQ181" s="54">
        <f t="shared" ref="AQ181" si="157">MAX(AQ170:AQ180)</f>
        <v>0.34615384615384603</v>
      </c>
      <c r="AR181" s="54">
        <f t="shared" ref="AR181" si="158">MAX(AR170:AR180)</f>
        <v>7.6923076923076927E-2</v>
      </c>
      <c r="AS181" s="54">
        <f t="shared" ref="AS181" si="159">MAX(AS170:AS180)</f>
        <v>0.20512820512820515</v>
      </c>
      <c r="AT181" s="11">
        <f>AVERAGE(AN181:AS181)</f>
        <v>0.2435897435897435</v>
      </c>
      <c r="BA181" s="2">
        <f>MAX(BA170:BA180)</f>
        <v>5.9999999999999982</v>
      </c>
      <c r="BB181" s="54">
        <f>MAX(BB170:BB180)</f>
        <v>0.1666666666666666</v>
      </c>
      <c r="BC181" s="54">
        <f t="shared" ref="BC181" si="160">MAX(BC170:BC180)</f>
        <v>0.3333333333333332</v>
      </c>
      <c r="BD181" s="54">
        <f t="shared" ref="BD181" si="161">MAX(BD170:BD180)</f>
        <v>0.1666666666666666</v>
      </c>
      <c r="BE181" s="54">
        <f t="shared" ref="BE181" si="162">MAX(BE170:BE180)</f>
        <v>0</v>
      </c>
      <c r="BF181" s="54">
        <f t="shared" ref="BF181" si="163">MAX(BF170:BF180)</f>
        <v>5.9523809523809527E-2</v>
      </c>
      <c r="BG181" s="54">
        <f t="shared" ref="BG181" si="164">MAX(BG170:BG180)</f>
        <v>9.5238095238095233E-2</v>
      </c>
      <c r="BH181" s="11">
        <f>AVERAGE(BB181:BG181)</f>
        <v>0.13690476190476186</v>
      </c>
      <c r="BO181" s="2">
        <f>MAX(BO170:BO180)</f>
        <v>3.9999999999999991</v>
      </c>
      <c r="BP181" s="54">
        <f>MAX(BP170:BP180)</f>
        <v>0.16666666666666663</v>
      </c>
      <c r="BQ181" s="54">
        <f t="shared" ref="BQ181:BU181" si="165">MAX(BQ170:BQ180)</f>
        <v>0.16666666666666663</v>
      </c>
      <c r="BR181" s="54">
        <f t="shared" si="165"/>
        <v>0.16666666666666663</v>
      </c>
      <c r="BS181" s="54">
        <f t="shared" si="165"/>
        <v>0</v>
      </c>
      <c r="BT181" s="54">
        <f t="shared" si="165"/>
        <v>0</v>
      </c>
      <c r="BU181" s="54">
        <f t="shared" si="165"/>
        <v>6.4102564102564111E-2</v>
      </c>
      <c r="BV181" s="11">
        <f>AVERAGE(BP181:BU181)</f>
        <v>9.4017094017094002E-2</v>
      </c>
      <c r="CC181" s="2">
        <f>MAX(CC170:CC180)</f>
        <v>0</v>
      </c>
      <c r="CD181" s="54">
        <f>MAX(CD170:CD180)</f>
        <v>0</v>
      </c>
      <c r="CE181" s="54">
        <f t="shared" ref="CE181" si="166">MAX(CE170:CE180)</f>
        <v>0</v>
      </c>
      <c r="CF181" s="54">
        <f t="shared" ref="CF181" si="167">MAX(CF170:CF180)</f>
        <v>0</v>
      </c>
      <c r="CG181" s="54">
        <f t="shared" ref="CG181" si="168">MAX(CG170:CG180)</f>
        <v>0</v>
      </c>
      <c r="CH181" s="54">
        <f t="shared" ref="CH181" si="169">MAX(CH170:CH180)</f>
        <v>0</v>
      </c>
      <c r="CI181" s="54">
        <f>MAX(CI170:CI180)</f>
        <v>0</v>
      </c>
      <c r="CJ181" s="11">
        <f>AVERAGE(CD181:CI181)</f>
        <v>0</v>
      </c>
      <c r="CK181" s="57">
        <f>SUM(R181+AF181+AT181+BH181+BV181+CJ181)/6</f>
        <v>0.12029405779405776</v>
      </c>
      <c r="CL181" s="64">
        <f>SUM(K181+Y181+AM181+BA181+BO181+CC181)/6</f>
        <v>5.8131868131868112</v>
      </c>
      <c r="CP181" t="s">
        <v>680</v>
      </c>
      <c r="CQ181" s="11">
        <f>R181</f>
        <v>0.1004273504273504</v>
      </c>
      <c r="CR181" s="11">
        <f>AF181</f>
        <v>0.14682539682539678</v>
      </c>
      <c r="CS181" s="11">
        <f>AT181</f>
        <v>0.2435897435897435</v>
      </c>
      <c r="CT181" s="11">
        <f>BH181</f>
        <v>0.13690476190476186</v>
      </c>
      <c r="CU181" s="11">
        <f>BV181</f>
        <v>9.4017094017094002E-2</v>
      </c>
      <c r="CV181" s="11">
        <f>CJ181</f>
        <v>0</v>
      </c>
      <c r="CX181" t="s">
        <v>680</v>
      </c>
      <c r="CY181" s="2">
        <f>K181</f>
        <v>7.2307692307692291</v>
      </c>
      <c r="CZ181" s="2">
        <f>Y181</f>
        <v>4.5714285714285703</v>
      </c>
      <c r="DA181" s="2">
        <f>AM181</f>
        <v>13.076923076923073</v>
      </c>
      <c r="DB181" s="2">
        <f>BA181</f>
        <v>5.9999999999999982</v>
      </c>
      <c r="DC181" s="2">
        <f>BO181</f>
        <v>3.9999999999999991</v>
      </c>
      <c r="DD181" s="2">
        <f>CC181</f>
        <v>0</v>
      </c>
    </row>
    <row r="182" spans="1:108" s="77" customFormat="1" x14ac:dyDescent="0.25">
      <c r="A182" s="77" t="s">
        <v>674</v>
      </c>
      <c r="CK182" s="79"/>
    </row>
    <row r="183" spans="1:108" x14ac:dyDescent="0.25">
      <c r="A183" s="1" t="s">
        <v>212</v>
      </c>
      <c r="B183" t="s">
        <v>215</v>
      </c>
      <c r="C183" s="12" t="s">
        <v>216</v>
      </c>
      <c r="E183" s="2"/>
      <c r="F183" s="2"/>
      <c r="G183" s="2"/>
      <c r="H183" s="2"/>
      <c r="I183" s="2"/>
      <c r="J183" s="2"/>
      <c r="K183" s="2">
        <v>0</v>
      </c>
      <c r="L183" s="13">
        <v>0</v>
      </c>
      <c r="M183" s="13">
        <v>0</v>
      </c>
      <c r="N183" s="13">
        <v>0</v>
      </c>
      <c r="O183" s="13">
        <v>0</v>
      </c>
      <c r="P183" s="13">
        <v>0</v>
      </c>
      <c r="Q183" s="13">
        <v>0</v>
      </c>
      <c r="R183" s="13">
        <f t="shared" ref="R183:R185" si="170">AVERAGE(L183:Q183)</f>
        <v>0</v>
      </c>
      <c r="S183" s="2"/>
      <c r="T183" s="2"/>
      <c r="U183" s="2"/>
      <c r="V183" s="2"/>
      <c r="W183" s="2"/>
      <c r="X183" s="2"/>
      <c r="Y183" s="2">
        <v>0</v>
      </c>
      <c r="Z183" s="11">
        <v>0</v>
      </c>
      <c r="AA183" s="11">
        <v>0</v>
      </c>
      <c r="AB183" s="11">
        <v>0</v>
      </c>
      <c r="AC183" s="11">
        <v>0</v>
      </c>
      <c r="AD183" s="11">
        <v>0</v>
      </c>
      <c r="AE183" s="11">
        <v>0</v>
      </c>
      <c r="AF183" s="13">
        <f t="shared" ref="AF183:AF185" si="171">AVERAGE(Z183:AE183)</f>
        <v>0</v>
      </c>
      <c r="AG183" s="2"/>
      <c r="AH183" s="2"/>
      <c r="AI183" s="2"/>
      <c r="AJ183" s="2"/>
      <c r="AK183" s="2"/>
      <c r="AL183" s="2"/>
      <c r="AM183" s="2">
        <v>0</v>
      </c>
      <c r="AN183" s="11">
        <v>0</v>
      </c>
      <c r="AO183" s="11">
        <v>0</v>
      </c>
      <c r="AP183" s="11">
        <v>0</v>
      </c>
      <c r="AQ183" s="11">
        <v>0</v>
      </c>
      <c r="AR183" s="11">
        <v>0</v>
      </c>
      <c r="AS183" s="11">
        <v>0</v>
      </c>
      <c r="AT183" s="13">
        <f t="shared" ref="AT183:AT185" si="172">AVERAGE(AN183:AS183)</f>
        <v>0</v>
      </c>
      <c r="AU183" s="2"/>
      <c r="AV183" s="2"/>
      <c r="AW183" s="2"/>
      <c r="AX183" s="2"/>
      <c r="AY183" s="2"/>
      <c r="AZ183" s="2"/>
      <c r="BA183" s="2">
        <v>0</v>
      </c>
      <c r="BB183" s="11">
        <v>0</v>
      </c>
      <c r="BC183" s="11">
        <v>0</v>
      </c>
      <c r="BD183" s="11">
        <v>0</v>
      </c>
      <c r="BE183" s="11">
        <v>0</v>
      </c>
      <c r="BF183" s="11">
        <v>0</v>
      </c>
      <c r="BG183" s="11">
        <v>0</v>
      </c>
      <c r="BH183" s="13">
        <f t="shared" ref="BH183:BH185" si="173">AVERAGE(BB183:BG183)</f>
        <v>0</v>
      </c>
      <c r="BI183" s="2">
        <v>3.8461538461538454</v>
      </c>
      <c r="BJ183" s="2">
        <v>2.3076923076923079</v>
      </c>
      <c r="BK183" s="2">
        <v>4.4615384615384599</v>
      </c>
      <c r="BL183" s="2">
        <v>2.3076923076923079</v>
      </c>
      <c r="BM183" s="2">
        <v>2.7692307692307692</v>
      </c>
      <c r="BN183" s="2">
        <v>1.6923076923076925</v>
      </c>
      <c r="BO183" s="2">
        <v>17.384615384615383</v>
      </c>
      <c r="BP183" s="11">
        <v>0.32051282051282043</v>
      </c>
      <c r="BQ183" s="11">
        <v>0.19230769230769232</v>
      </c>
      <c r="BR183" s="11">
        <v>0.37179487179487164</v>
      </c>
      <c r="BS183" s="11">
        <v>0.19230769230769232</v>
      </c>
      <c r="BT183" s="11">
        <v>0.23076923076923075</v>
      </c>
      <c r="BU183" s="11">
        <v>0.14102564102564105</v>
      </c>
      <c r="BV183" s="13">
        <f t="shared" ref="BV183:BV185" si="174">AVERAGE(BP183:BU183)</f>
        <v>0.2414529914529914</v>
      </c>
      <c r="BW183" s="2">
        <v>2.5714285714285707</v>
      </c>
      <c r="BX183" s="2">
        <v>0.7142857142857143</v>
      </c>
      <c r="BY183" s="2">
        <v>0.7142857142857143</v>
      </c>
      <c r="BZ183" s="2">
        <v>0.7142857142857143</v>
      </c>
      <c r="CA183" s="2">
        <v>3.8571428571428559</v>
      </c>
      <c r="CB183" s="2">
        <v>2</v>
      </c>
      <c r="CC183" s="2">
        <v>10.571428571428569</v>
      </c>
      <c r="CD183" s="11">
        <v>0.21428571428571422</v>
      </c>
      <c r="CE183" s="11">
        <v>5.9523809523809527E-2</v>
      </c>
      <c r="CF183" s="11">
        <v>5.9523809523809527E-2</v>
      </c>
      <c r="CG183" s="11">
        <v>5.9523809523809527E-2</v>
      </c>
      <c r="CH183" s="11">
        <v>0.32142857142857134</v>
      </c>
      <c r="CI183" s="11">
        <v>0.16666666666666666</v>
      </c>
      <c r="CJ183" s="13">
        <f t="shared" ref="CJ183:CJ185" si="175">AVERAGE(CD183:CI183)</f>
        <v>0.1468253968253968</v>
      </c>
      <c r="CK183" s="57">
        <f>SUM(R183+AF183+AT183+BH183+BV183+CJ183)/6</f>
        <v>6.4713064713064705E-2</v>
      </c>
      <c r="CL183" s="64">
        <f t="shared" ref="CL183:CL185" si="176">SUM(K183+Y183+AM183+BA183+BO183+CC183)/6</f>
        <v>4.6593406593406588</v>
      </c>
    </row>
    <row r="184" spans="1:108" x14ac:dyDescent="0.25">
      <c r="A184" s="1" t="s">
        <v>212</v>
      </c>
      <c r="B184" t="s">
        <v>220</v>
      </c>
      <c r="C184" s="12" t="s">
        <v>221</v>
      </c>
      <c r="E184" s="2"/>
      <c r="F184" s="2"/>
      <c r="G184" s="2"/>
      <c r="H184" s="2"/>
      <c r="I184" s="2"/>
      <c r="J184" s="2"/>
      <c r="K184" s="2">
        <v>0</v>
      </c>
      <c r="L184" s="13">
        <v>0</v>
      </c>
      <c r="M184" s="13">
        <v>0</v>
      </c>
      <c r="N184" s="13">
        <v>0</v>
      </c>
      <c r="O184" s="13">
        <v>0</v>
      </c>
      <c r="P184" s="13">
        <v>0</v>
      </c>
      <c r="Q184" s="13">
        <v>0</v>
      </c>
      <c r="R184" s="13">
        <f t="shared" si="170"/>
        <v>0</v>
      </c>
      <c r="S184" s="2"/>
      <c r="T184" s="2"/>
      <c r="U184" s="2"/>
      <c r="V184" s="2"/>
      <c r="W184" s="2"/>
      <c r="X184" s="2"/>
      <c r="Y184" s="2">
        <v>0</v>
      </c>
      <c r="Z184" s="11">
        <v>0</v>
      </c>
      <c r="AA184" s="11">
        <v>0</v>
      </c>
      <c r="AB184" s="11">
        <v>0</v>
      </c>
      <c r="AC184" s="11">
        <v>0</v>
      </c>
      <c r="AD184" s="11">
        <v>0</v>
      </c>
      <c r="AE184" s="11">
        <v>0</v>
      </c>
      <c r="AF184" s="13">
        <f t="shared" si="171"/>
        <v>0</v>
      </c>
      <c r="AG184" s="2"/>
      <c r="AH184" s="2"/>
      <c r="AI184" s="2"/>
      <c r="AJ184" s="2"/>
      <c r="AK184" s="2"/>
      <c r="AL184" s="2"/>
      <c r="AM184" s="2">
        <v>0</v>
      </c>
      <c r="AN184" s="11">
        <v>0</v>
      </c>
      <c r="AO184" s="11">
        <v>0</v>
      </c>
      <c r="AP184" s="11">
        <v>0</v>
      </c>
      <c r="AQ184" s="11">
        <v>0</v>
      </c>
      <c r="AR184" s="11">
        <v>0</v>
      </c>
      <c r="AS184" s="11">
        <v>0</v>
      </c>
      <c r="AT184" s="13">
        <f t="shared" si="172"/>
        <v>0</v>
      </c>
      <c r="AU184" s="2"/>
      <c r="AV184" s="2"/>
      <c r="AW184" s="2"/>
      <c r="AX184" s="2"/>
      <c r="AY184" s="2"/>
      <c r="AZ184" s="2"/>
      <c r="BA184" s="2">
        <v>0</v>
      </c>
      <c r="BB184" s="11">
        <v>0</v>
      </c>
      <c r="BC184" s="11">
        <v>0</v>
      </c>
      <c r="BD184" s="11">
        <v>0</v>
      </c>
      <c r="BE184" s="11">
        <v>0</v>
      </c>
      <c r="BF184" s="11">
        <v>0</v>
      </c>
      <c r="BG184" s="11">
        <v>0</v>
      </c>
      <c r="BH184" s="13">
        <f t="shared" si="173"/>
        <v>0</v>
      </c>
      <c r="BI184" s="2">
        <v>0</v>
      </c>
      <c r="BJ184" s="2">
        <v>0</v>
      </c>
      <c r="BK184" s="2">
        <v>0</v>
      </c>
      <c r="BL184" s="2">
        <v>0</v>
      </c>
      <c r="BM184" s="2">
        <v>0</v>
      </c>
      <c r="BN184" s="2">
        <v>0.76923076923076927</v>
      </c>
      <c r="BO184" s="2">
        <v>0.76923076923076927</v>
      </c>
      <c r="BP184" s="11">
        <v>0</v>
      </c>
      <c r="BQ184" s="11">
        <v>0</v>
      </c>
      <c r="BR184" s="11">
        <v>0</v>
      </c>
      <c r="BS184" s="11">
        <v>0</v>
      </c>
      <c r="BT184" s="11">
        <v>0</v>
      </c>
      <c r="BU184" s="11">
        <v>6.4102564102564111E-2</v>
      </c>
      <c r="BV184" s="13">
        <f t="shared" si="174"/>
        <v>1.0683760683760686E-2</v>
      </c>
      <c r="BW184" s="2"/>
      <c r="BX184" s="2"/>
      <c r="BY184" s="2"/>
      <c r="BZ184" s="2"/>
      <c r="CA184" s="2"/>
      <c r="CB184" s="2"/>
      <c r="CC184" s="2">
        <v>0</v>
      </c>
      <c r="CD184" s="11">
        <v>0</v>
      </c>
      <c r="CE184" s="11">
        <v>0</v>
      </c>
      <c r="CF184" s="11">
        <v>0</v>
      </c>
      <c r="CG184" s="11">
        <v>0</v>
      </c>
      <c r="CH184" s="11">
        <v>0</v>
      </c>
      <c r="CI184" s="11">
        <v>0</v>
      </c>
      <c r="CJ184" s="13">
        <f t="shared" si="175"/>
        <v>0</v>
      </c>
      <c r="CK184" s="57">
        <f t="shared" ref="CK184:CK185" si="177">SUM(R184+AF184+AT184+BH184+BV184+CJ184)/6</f>
        <v>1.7806267806267809E-3</v>
      </c>
      <c r="CL184" s="64">
        <f t="shared" si="176"/>
        <v>0.12820512820512822</v>
      </c>
    </row>
    <row r="185" spans="1:108" x14ac:dyDescent="0.25">
      <c r="A185" s="1" t="s">
        <v>212</v>
      </c>
      <c r="B185" s="12" t="s">
        <v>222</v>
      </c>
      <c r="C185" t="s">
        <v>223</v>
      </c>
      <c r="E185" s="2"/>
      <c r="F185" s="2">
        <v>1.9999999999999996</v>
      </c>
      <c r="G185" s="2"/>
      <c r="H185" s="2"/>
      <c r="I185" s="2"/>
      <c r="J185" s="2"/>
      <c r="K185" s="2">
        <v>1.9999999999999996</v>
      </c>
      <c r="L185" s="13">
        <v>0</v>
      </c>
      <c r="M185" s="13">
        <v>0.16666666666666663</v>
      </c>
      <c r="N185" s="13">
        <v>0</v>
      </c>
      <c r="O185" s="13">
        <v>0</v>
      </c>
      <c r="P185" s="13">
        <v>0</v>
      </c>
      <c r="Q185" s="13">
        <v>0</v>
      </c>
      <c r="R185" s="13">
        <f t="shared" si="170"/>
        <v>2.7777777777777773E-2</v>
      </c>
      <c r="S185" s="2">
        <v>0</v>
      </c>
      <c r="T185" s="2">
        <v>0</v>
      </c>
      <c r="U185" s="2">
        <v>0</v>
      </c>
      <c r="V185" s="2">
        <v>0</v>
      </c>
      <c r="W185" s="2">
        <v>0.7142857142857143</v>
      </c>
      <c r="X185" s="2">
        <v>0.7142857142857143</v>
      </c>
      <c r="Y185" s="2">
        <v>1.4285714285714286</v>
      </c>
      <c r="Z185" s="11">
        <v>0</v>
      </c>
      <c r="AA185" s="11">
        <v>0</v>
      </c>
      <c r="AB185" s="11">
        <v>0</v>
      </c>
      <c r="AC185" s="11">
        <v>0</v>
      </c>
      <c r="AD185" s="11">
        <v>5.9523809523809527E-2</v>
      </c>
      <c r="AE185" s="11">
        <v>5.9523809523809527E-2</v>
      </c>
      <c r="AF185" s="13">
        <f t="shared" si="171"/>
        <v>1.9841269841269844E-2</v>
      </c>
      <c r="AG185" s="2">
        <v>1.9999999999999996</v>
      </c>
      <c r="AH185" s="2">
        <v>0</v>
      </c>
      <c r="AI185" s="2">
        <v>0</v>
      </c>
      <c r="AJ185" s="2">
        <v>1.9999999999999996</v>
      </c>
      <c r="AK185" s="2">
        <v>0.38461538461538464</v>
      </c>
      <c r="AL185" s="2">
        <v>1.153846153846154</v>
      </c>
      <c r="AM185" s="2">
        <v>5.5384615384615383</v>
      </c>
      <c r="AN185" s="11">
        <v>0.16666666666666663</v>
      </c>
      <c r="AO185" s="11">
        <v>0</v>
      </c>
      <c r="AP185" s="11">
        <v>0</v>
      </c>
      <c r="AQ185" s="11">
        <v>0.16666666666666663</v>
      </c>
      <c r="AR185" s="11">
        <v>3.2051282051282055E-2</v>
      </c>
      <c r="AS185" s="11">
        <v>9.6153846153846159E-2</v>
      </c>
      <c r="AT185" s="13">
        <f t="shared" si="172"/>
        <v>7.6923076923076913E-2</v>
      </c>
      <c r="AU185" s="2">
        <v>0</v>
      </c>
      <c r="AV185" s="2">
        <v>0</v>
      </c>
      <c r="AW185" s="2">
        <v>0</v>
      </c>
      <c r="AX185" s="2">
        <v>0</v>
      </c>
      <c r="AY185" s="2">
        <v>0.7142857142857143</v>
      </c>
      <c r="AZ185" s="2">
        <v>0.7142857142857143</v>
      </c>
      <c r="BA185" s="2">
        <v>1.4285714285714286</v>
      </c>
      <c r="BB185" s="11">
        <v>0</v>
      </c>
      <c r="BC185" s="11">
        <v>0</v>
      </c>
      <c r="BD185" s="11">
        <v>0</v>
      </c>
      <c r="BE185" s="11">
        <v>0</v>
      </c>
      <c r="BF185" s="11">
        <v>5.9523809523809527E-2</v>
      </c>
      <c r="BG185" s="11">
        <v>5.9523809523809527E-2</v>
      </c>
      <c r="BH185" s="13">
        <f t="shared" si="173"/>
        <v>1.9841269841269844E-2</v>
      </c>
      <c r="BI185">
        <v>0</v>
      </c>
      <c r="BJ185">
        <v>0</v>
      </c>
      <c r="BK185">
        <v>0</v>
      </c>
      <c r="BL185">
        <v>0</v>
      </c>
      <c r="BM185">
        <v>0.61538461538461542</v>
      </c>
      <c r="BN185">
        <v>0</v>
      </c>
      <c r="BO185" s="2">
        <v>0.61538461538461542</v>
      </c>
      <c r="BP185" s="11">
        <v>0</v>
      </c>
      <c r="BQ185" s="11">
        <v>0</v>
      </c>
      <c r="BR185" s="11">
        <v>0</v>
      </c>
      <c r="BS185" s="11">
        <v>0</v>
      </c>
      <c r="BT185" s="11">
        <v>5.1282051282051287E-2</v>
      </c>
      <c r="BU185" s="11">
        <v>0</v>
      </c>
      <c r="BV185" s="13">
        <f t="shared" si="174"/>
        <v>8.5470085470085479E-3</v>
      </c>
      <c r="CD185" s="11"/>
      <c r="CE185" s="11"/>
      <c r="CF185" s="11"/>
      <c r="CG185" s="11"/>
      <c r="CH185" s="11"/>
      <c r="CI185" s="11"/>
      <c r="CJ185" s="13">
        <v>0</v>
      </c>
      <c r="CK185" s="57">
        <f t="shared" si="177"/>
        <v>2.5488400488400485E-2</v>
      </c>
      <c r="CL185" s="64">
        <f t="shared" si="176"/>
        <v>1.8351648351648351</v>
      </c>
      <c r="CP185" t="s">
        <v>674</v>
      </c>
      <c r="CQ185" t="s">
        <v>0</v>
      </c>
      <c r="CR185" t="s">
        <v>1</v>
      </c>
      <c r="CS185" t="s">
        <v>2</v>
      </c>
      <c r="CT185" t="s">
        <v>3</v>
      </c>
      <c r="CU185" t="s">
        <v>4</v>
      </c>
      <c r="CV185" t="s">
        <v>5</v>
      </c>
      <c r="CX185" t="s">
        <v>674</v>
      </c>
      <c r="CY185" t="s">
        <v>0</v>
      </c>
      <c r="CZ185" t="s">
        <v>1</v>
      </c>
      <c r="DA185" t="s">
        <v>2</v>
      </c>
      <c r="DB185" t="s">
        <v>3</v>
      </c>
      <c r="DC185" t="s">
        <v>4</v>
      </c>
      <c r="DD185" t="s">
        <v>5</v>
      </c>
    </row>
    <row r="186" spans="1:108" x14ac:dyDescent="0.25">
      <c r="A186" s="1" t="s">
        <v>659</v>
      </c>
      <c r="K186" s="2">
        <f>AVERAGE(K183:K185)</f>
        <v>0.66666666666666652</v>
      </c>
      <c r="L186" s="54">
        <f t="shared" ref="L186:Q186" si="178">AVERAGE(L183:L185)</f>
        <v>0</v>
      </c>
      <c r="M186" s="54">
        <f t="shared" si="178"/>
        <v>5.5555555555555546E-2</v>
      </c>
      <c r="N186" s="54">
        <f t="shared" si="178"/>
        <v>0</v>
      </c>
      <c r="O186" s="54">
        <f t="shared" si="178"/>
        <v>0</v>
      </c>
      <c r="P186" s="54">
        <f t="shared" si="178"/>
        <v>0</v>
      </c>
      <c r="Q186" s="54">
        <f t="shared" si="178"/>
        <v>0</v>
      </c>
      <c r="R186" s="11">
        <f>AVERAGE(L186:Q186)</f>
        <v>9.259259259259257E-3</v>
      </c>
      <c r="Y186" s="2">
        <f>AVERAGE(Y183:Y185)</f>
        <v>0.47619047619047622</v>
      </c>
      <c r="Z186" s="54">
        <f>AVERAGE(Z183:Z185)</f>
        <v>0</v>
      </c>
      <c r="AA186" s="54">
        <f t="shared" ref="AA186:AE186" si="179">AVERAGE(AA183:AA185)</f>
        <v>0</v>
      </c>
      <c r="AB186" s="54">
        <f t="shared" si="179"/>
        <v>0</v>
      </c>
      <c r="AC186" s="54">
        <f t="shared" si="179"/>
        <v>0</v>
      </c>
      <c r="AD186" s="54">
        <f t="shared" si="179"/>
        <v>1.9841269841269844E-2</v>
      </c>
      <c r="AE186" s="54">
        <f t="shared" si="179"/>
        <v>1.9841269841269844E-2</v>
      </c>
      <c r="AF186" s="11">
        <f>AVERAGE(Z186:AE186)</f>
        <v>6.6137566137566143E-3</v>
      </c>
      <c r="AM186" s="2">
        <f>AVERAGE(AM183:AM185)</f>
        <v>1.846153846153846</v>
      </c>
      <c r="AN186" s="54">
        <f t="shared" ref="AN186" si="180">AVERAGE(AN183:AN185)</f>
        <v>5.5555555555555546E-2</v>
      </c>
      <c r="AO186" s="54">
        <f t="shared" ref="AO186" si="181">AVERAGE(AO183:AO185)</f>
        <v>0</v>
      </c>
      <c r="AP186" s="54">
        <f t="shared" ref="AP186" si="182">AVERAGE(AP183:AP185)</f>
        <v>0</v>
      </c>
      <c r="AQ186" s="54">
        <f t="shared" ref="AQ186" si="183">AVERAGE(AQ183:AQ185)</f>
        <v>5.5555555555555546E-2</v>
      </c>
      <c r="AR186" s="54">
        <f t="shared" ref="AR186" si="184">AVERAGE(AR183:AR185)</f>
        <v>1.0683760683760686E-2</v>
      </c>
      <c r="AS186" s="54">
        <f t="shared" ref="AS186" si="185">AVERAGE(AS183:AS185)</f>
        <v>3.2051282051282055E-2</v>
      </c>
      <c r="AT186" s="11">
        <f>AVERAGE(AN186:AS186)</f>
        <v>2.5641025641025637E-2</v>
      </c>
      <c r="BA186" s="2">
        <f>AVERAGE(BA183:BA185)</f>
        <v>0.47619047619047622</v>
      </c>
      <c r="BB186" s="54">
        <f t="shared" ref="BB186" si="186">AVERAGE(BB183:BB185)</f>
        <v>0</v>
      </c>
      <c r="BC186" s="54">
        <f t="shared" ref="BC186" si="187">AVERAGE(BC183:BC185)</f>
        <v>0</v>
      </c>
      <c r="BD186" s="54">
        <f t="shared" ref="BD186" si="188">AVERAGE(BD183:BD185)</f>
        <v>0</v>
      </c>
      <c r="BE186" s="54">
        <f t="shared" ref="BE186" si="189">AVERAGE(BE183:BE185)</f>
        <v>0</v>
      </c>
      <c r="BF186" s="54">
        <f t="shared" ref="BF186" si="190">AVERAGE(BF183:BF185)</f>
        <v>1.9841269841269844E-2</v>
      </c>
      <c r="BG186" s="54">
        <f t="shared" ref="BG186" si="191">AVERAGE(BG183:BG185)</f>
        <v>1.9841269841269844E-2</v>
      </c>
      <c r="BH186" s="11">
        <f>AVERAGE(BB186:BG186)</f>
        <v>6.6137566137566143E-3</v>
      </c>
      <c r="BO186" s="2">
        <f>AVERAGE(BO183:BO185)</f>
        <v>6.2564102564102564</v>
      </c>
      <c r="BP186" s="54">
        <f t="shared" ref="BP186" si="192">AVERAGE(BP183:BP185)</f>
        <v>0.1068376068376068</v>
      </c>
      <c r="BQ186" s="54">
        <f t="shared" ref="BQ186" si="193">AVERAGE(BQ183:BQ185)</f>
        <v>6.4102564102564111E-2</v>
      </c>
      <c r="BR186" s="54">
        <f t="shared" ref="BR186" si="194">AVERAGE(BR183:BR185)</f>
        <v>0.12393162393162388</v>
      </c>
      <c r="BS186" s="54">
        <f t="shared" ref="BS186" si="195">AVERAGE(BS183:BS185)</f>
        <v>6.4102564102564111E-2</v>
      </c>
      <c r="BT186" s="54">
        <f t="shared" ref="BT186" si="196">AVERAGE(BT183:BT185)</f>
        <v>9.4017094017094016E-2</v>
      </c>
      <c r="BU186" s="54">
        <f t="shared" ref="BU186" si="197">AVERAGE(BU183:BU185)</f>
        <v>6.8376068376068397E-2</v>
      </c>
      <c r="BV186" s="11">
        <f>AVERAGE(BP186:BU186)</f>
        <v>8.6894586894586887E-2</v>
      </c>
      <c r="CC186" s="2">
        <f>AVERAGE(CC183:CC185)</f>
        <v>5.2857142857142847</v>
      </c>
      <c r="CD186" s="54">
        <f t="shared" ref="CD186" si="198">AVERAGE(CD183:CD185)</f>
        <v>0.10714285714285711</v>
      </c>
      <c r="CE186" s="54">
        <f t="shared" ref="CE186" si="199">AVERAGE(CE183:CE185)</f>
        <v>2.9761904761904764E-2</v>
      </c>
      <c r="CF186" s="54">
        <f t="shared" ref="CF186" si="200">AVERAGE(CF183:CF185)</f>
        <v>2.9761904761904764E-2</v>
      </c>
      <c r="CG186" s="54">
        <f t="shared" ref="CG186" si="201">AVERAGE(CG183:CG185)</f>
        <v>2.9761904761904764E-2</v>
      </c>
      <c r="CH186" s="54">
        <f t="shared" ref="CH186" si="202">AVERAGE(CH183:CH185)</f>
        <v>0.16071428571428567</v>
      </c>
      <c r="CI186" s="54">
        <f t="shared" ref="CI186" si="203">AVERAGE(CI183:CI185)</f>
        <v>8.3333333333333329E-2</v>
      </c>
      <c r="CJ186" s="11">
        <f>AVERAGE(CD186:CI186)</f>
        <v>7.3412698412698402E-2</v>
      </c>
      <c r="CK186" s="57">
        <f>SUM(R186+AF186+AT186+BH186+BV186+CJ186)/6</f>
        <v>3.4739180572513899E-2</v>
      </c>
      <c r="CL186" s="64">
        <f>SUM(K186+Y186+AM186+BA186+BO186+CC186)/6</f>
        <v>2.5012210012210012</v>
      </c>
      <c r="CP186" t="s">
        <v>659</v>
      </c>
      <c r="CQ186" s="11">
        <f>R186</f>
        <v>9.259259259259257E-3</v>
      </c>
      <c r="CR186" s="11">
        <f>AF186</f>
        <v>6.6137566137566143E-3</v>
      </c>
      <c r="CS186" s="11">
        <f>AT186</f>
        <v>2.5641025641025637E-2</v>
      </c>
      <c r="CT186" s="11">
        <f>BH186</f>
        <v>6.6137566137566143E-3</v>
      </c>
      <c r="CU186" s="11">
        <f>BV186</f>
        <v>8.6894586894586887E-2</v>
      </c>
      <c r="CV186" s="11">
        <f>CJ186</f>
        <v>7.3412698412698402E-2</v>
      </c>
      <c r="CX186" t="s">
        <v>659</v>
      </c>
      <c r="CY186" s="2">
        <f>K186</f>
        <v>0.66666666666666652</v>
      </c>
      <c r="CZ186" s="2">
        <f>Y186</f>
        <v>0.47619047619047622</v>
      </c>
      <c r="DA186" s="2">
        <f>AM186</f>
        <v>1.846153846153846</v>
      </c>
      <c r="DB186" s="2">
        <f>BA186</f>
        <v>0.47619047619047622</v>
      </c>
      <c r="DC186" s="2">
        <f>BO186</f>
        <v>6.2564102564102564</v>
      </c>
      <c r="DD186" s="2">
        <f>CC186</f>
        <v>5.2857142857142847</v>
      </c>
    </row>
    <row r="187" spans="1:108" x14ac:dyDescent="0.25">
      <c r="A187" s="1" t="s">
        <v>680</v>
      </c>
      <c r="K187" s="2">
        <f>MAX(K183:K186)</f>
        <v>1.9999999999999996</v>
      </c>
      <c r="L187" s="54">
        <f>MAX(L183:L186)</f>
        <v>0</v>
      </c>
      <c r="M187" s="54">
        <f t="shared" ref="M187:Q187" si="204">MAX(M183:M186)</f>
        <v>0.16666666666666663</v>
      </c>
      <c r="N187" s="54">
        <f t="shared" si="204"/>
        <v>0</v>
      </c>
      <c r="O187" s="54">
        <f t="shared" si="204"/>
        <v>0</v>
      </c>
      <c r="P187" s="54">
        <f t="shared" si="204"/>
        <v>0</v>
      </c>
      <c r="Q187" s="54">
        <f t="shared" si="204"/>
        <v>0</v>
      </c>
      <c r="R187" s="11">
        <f>AVERAGE(L187:Q187)</f>
        <v>2.7777777777777773E-2</v>
      </c>
      <c r="Y187" s="2">
        <f>MAX(Y183:Y186)</f>
        <v>1.4285714285714286</v>
      </c>
      <c r="Z187" s="54">
        <f>MAX(Z183:Z186)</f>
        <v>0</v>
      </c>
      <c r="AA187" s="54">
        <f t="shared" ref="AA187:AE187" si="205">MAX(AA183:AA186)</f>
        <v>0</v>
      </c>
      <c r="AB187" s="54">
        <f t="shared" si="205"/>
        <v>0</v>
      </c>
      <c r="AC187" s="54">
        <f t="shared" si="205"/>
        <v>0</v>
      </c>
      <c r="AD187" s="54">
        <f t="shared" si="205"/>
        <v>5.9523809523809527E-2</v>
      </c>
      <c r="AE187" s="54">
        <f t="shared" si="205"/>
        <v>5.9523809523809527E-2</v>
      </c>
      <c r="AF187" s="11">
        <f>AVERAGE(Z187:AE187)</f>
        <v>1.9841269841269844E-2</v>
      </c>
      <c r="AM187" s="2">
        <f>MAX(AM183:AM186)</f>
        <v>5.5384615384615383</v>
      </c>
      <c r="AN187" s="54">
        <f>MAX(AN183:AN186)</f>
        <v>0.16666666666666663</v>
      </c>
      <c r="AO187" s="54">
        <f t="shared" ref="AO187" si="206">MAX(AO183:AO186)</f>
        <v>0</v>
      </c>
      <c r="AP187" s="54">
        <f t="shared" ref="AP187" si="207">MAX(AP183:AP186)</f>
        <v>0</v>
      </c>
      <c r="AQ187" s="54">
        <f t="shared" ref="AQ187" si="208">MAX(AQ183:AQ186)</f>
        <v>0.16666666666666663</v>
      </c>
      <c r="AR187" s="54">
        <f t="shared" ref="AR187" si="209">MAX(AR183:AR186)</f>
        <v>3.2051282051282055E-2</v>
      </c>
      <c r="AS187" s="54">
        <f t="shared" ref="AS187" si="210">MAX(AS183:AS186)</f>
        <v>9.6153846153846159E-2</v>
      </c>
      <c r="AT187" s="11">
        <f>AVERAGE(AN187:AS187)</f>
        <v>7.6923076923076913E-2</v>
      </c>
      <c r="BA187" s="2">
        <f>MAX(BA183:BA186)</f>
        <v>1.4285714285714286</v>
      </c>
      <c r="BB187" s="54">
        <f>MAX(BB183:BB186)</f>
        <v>0</v>
      </c>
      <c r="BC187" s="54">
        <f t="shared" ref="BC187" si="211">MAX(BC183:BC186)</f>
        <v>0</v>
      </c>
      <c r="BD187" s="54">
        <f t="shared" ref="BD187" si="212">MAX(BD183:BD186)</f>
        <v>0</v>
      </c>
      <c r="BE187" s="54">
        <f t="shared" ref="BE187" si="213">MAX(BE183:BE186)</f>
        <v>0</v>
      </c>
      <c r="BF187" s="54">
        <f t="shared" ref="BF187" si="214">MAX(BF183:BF186)</f>
        <v>5.9523809523809527E-2</v>
      </c>
      <c r="BG187" s="54">
        <f t="shared" ref="BG187" si="215">MAX(BG183:BG186)</f>
        <v>5.9523809523809527E-2</v>
      </c>
      <c r="BH187" s="11">
        <f>AVERAGE(BB187:BG187)</f>
        <v>1.9841269841269844E-2</v>
      </c>
      <c r="BO187" s="2">
        <f>MAX(BO183:BO186)</f>
        <v>17.384615384615383</v>
      </c>
      <c r="BP187" s="54">
        <f>MAX(BP183:BP186)</f>
        <v>0.32051282051282043</v>
      </c>
      <c r="BQ187" s="54">
        <f t="shared" ref="BQ187" si="216">MAX(BQ183:BQ186)</f>
        <v>0.19230769230769232</v>
      </c>
      <c r="BR187" s="54">
        <f t="shared" ref="BR187" si="217">MAX(BR183:BR186)</f>
        <v>0.37179487179487164</v>
      </c>
      <c r="BS187" s="54">
        <f t="shared" ref="BS187" si="218">MAX(BS183:BS186)</f>
        <v>0.19230769230769232</v>
      </c>
      <c r="BT187" s="54">
        <f t="shared" ref="BT187" si="219">MAX(BT183:BT186)</f>
        <v>0.23076923076923075</v>
      </c>
      <c r="BU187" s="54">
        <f t="shared" ref="BU187" si="220">MAX(BU183:BU186)</f>
        <v>0.14102564102564105</v>
      </c>
      <c r="BV187" s="11">
        <f>AVERAGE(BP187:BU187)</f>
        <v>0.2414529914529914</v>
      </c>
      <c r="CC187" s="2">
        <f>MAX(CC183:CC186)</f>
        <v>10.571428571428569</v>
      </c>
      <c r="CD187" s="54">
        <f>MAX(CD183:CD186)</f>
        <v>0.21428571428571422</v>
      </c>
      <c r="CE187" s="54">
        <f t="shared" ref="CE187" si="221">MAX(CE183:CE186)</f>
        <v>5.9523809523809527E-2</v>
      </c>
      <c r="CF187" s="54">
        <f t="shared" ref="CF187" si="222">MAX(CF183:CF186)</f>
        <v>5.9523809523809527E-2</v>
      </c>
      <c r="CG187" s="54">
        <f t="shared" ref="CG187" si="223">MAX(CG183:CG186)</f>
        <v>5.9523809523809527E-2</v>
      </c>
      <c r="CH187" s="54">
        <f t="shared" ref="CH187" si="224">MAX(CH183:CH186)</f>
        <v>0.32142857142857134</v>
      </c>
      <c r="CI187" s="54">
        <f t="shared" ref="CI187" si="225">MAX(CI183:CI186)</f>
        <v>0.16666666666666666</v>
      </c>
      <c r="CJ187" s="11">
        <f>AVERAGE(CD187:CI187)</f>
        <v>0.1468253968253968</v>
      </c>
      <c r="CK187" s="57">
        <f>SUM(R187+AF187+AT187+BH187+BV187+CJ187)/6</f>
        <v>8.8776963776963758E-2</v>
      </c>
      <c r="CL187" s="64">
        <f>SUM(K187+Y187+AM187+BA187+BO187+CC187)/6</f>
        <v>6.3919413919413914</v>
      </c>
      <c r="CP187" t="s">
        <v>680</v>
      </c>
      <c r="CQ187" s="11">
        <f>R187</f>
        <v>2.7777777777777773E-2</v>
      </c>
      <c r="CR187" s="11">
        <f>AF187</f>
        <v>1.9841269841269844E-2</v>
      </c>
      <c r="CS187" s="11">
        <f>AT187</f>
        <v>7.6923076923076913E-2</v>
      </c>
      <c r="CT187" s="11">
        <f>BH187</f>
        <v>1.9841269841269844E-2</v>
      </c>
      <c r="CU187" s="11">
        <f>BV187</f>
        <v>0.2414529914529914</v>
      </c>
      <c r="CV187" s="11">
        <f>CJ187</f>
        <v>0.1468253968253968</v>
      </c>
      <c r="CX187" t="s">
        <v>680</v>
      </c>
      <c r="CY187" s="2">
        <f>K187</f>
        <v>1.9999999999999996</v>
      </c>
      <c r="CZ187" s="2">
        <f>Y187</f>
        <v>1.4285714285714286</v>
      </c>
      <c r="DA187" s="2">
        <f>AM187</f>
        <v>5.5384615384615383</v>
      </c>
      <c r="DB187" s="2">
        <f>BA187</f>
        <v>1.4285714285714286</v>
      </c>
      <c r="DC187" s="2">
        <f>BO187</f>
        <v>17.384615384615383</v>
      </c>
      <c r="DD187" s="2">
        <f>CC187</f>
        <v>10.571428571428569</v>
      </c>
    </row>
    <row r="188" spans="1:108" s="77" customFormat="1" ht="15.75" thickBot="1" x14ac:dyDescent="0.3">
      <c r="A188" s="77" t="s">
        <v>675</v>
      </c>
      <c r="CK188" s="79"/>
    </row>
    <row r="189" spans="1:108" ht="15.75" thickBot="1" x14ac:dyDescent="0.3">
      <c r="A189" s="1" t="s">
        <v>254</v>
      </c>
      <c r="B189" s="12" t="s">
        <v>257</v>
      </c>
      <c r="C189" t="s">
        <v>258</v>
      </c>
      <c r="E189" s="2">
        <v>1.9999999999999996</v>
      </c>
      <c r="F189" s="2">
        <v>1.9999999999999996</v>
      </c>
      <c r="G189" s="2">
        <v>1.9999999999999996</v>
      </c>
      <c r="H189" s="2"/>
      <c r="I189" s="2">
        <v>1.5384615384615385</v>
      </c>
      <c r="J189" s="2"/>
      <c r="K189" s="2">
        <v>7.5384615384615365</v>
      </c>
      <c r="L189" s="13">
        <v>0.16666666666666663</v>
      </c>
      <c r="M189" s="13">
        <v>0.16666666666666663</v>
      </c>
      <c r="N189" s="13">
        <v>0.16666666666666663</v>
      </c>
      <c r="O189" s="13">
        <v>0</v>
      </c>
      <c r="P189" s="13">
        <v>0.12820512820512822</v>
      </c>
      <c r="Q189" s="13">
        <v>0</v>
      </c>
      <c r="R189" s="13">
        <f>AVERAGE(L189:Q189)</f>
        <v>0.10470085470085468</v>
      </c>
      <c r="S189" s="2">
        <v>1.9999999999999993</v>
      </c>
      <c r="T189" s="2">
        <v>1.9999999999999993</v>
      </c>
      <c r="U189" s="2">
        <v>1.9999999999999993</v>
      </c>
      <c r="V189" s="2">
        <v>0</v>
      </c>
      <c r="W189" s="2">
        <v>0</v>
      </c>
      <c r="X189" s="2">
        <v>0</v>
      </c>
      <c r="Y189" s="2">
        <v>5.9999999999999982</v>
      </c>
      <c r="Z189" s="11">
        <v>0.1666666666666666</v>
      </c>
      <c r="AA189" s="11">
        <v>0.1666666666666666</v>
      </c>
      <c r="AB189" s="11">
        <v>0.1666666666666666</v>
      </c>
      <c r="AC189" s="11">
        <v>0</v>
      </c>
      <c r="AD189" s="11">
        <v>0</v>
      </c>
      <c r="AE189" s="11">
        <v>0</v>
      </c>
      <c r="AF189" s="13">
        <f>AVERAGE(Z189:AE189)</f>
        <v>8.3333333333333301E-2</v>
      </c>
      <c r="AG189" s="2">
        <v>0</v>
      </c>
      <c r="AH189" s="2">
        <v>0</v>
      </c>
      <c r="AI189" s="2">
        <v>0</v>
      </c>
      <c r="AJ189" s="2">
        <v>0</v>
      </c>
      <c r="AK189" s="2">
        <v>0.61538461538461542</v>
      </c>
      <c r="AL189" s="2">
        <v>0</v>
      </c>
      <c r="AM189" s="2">
        <v>0.61538461538461542</v>
      </c>
      <c r="AN189" s="11">
        <v>0</v>
      </c>
      <c r="AO189" s="11">
        <v>0</v>
      </c>
      <c r="AP189" s="11">
        <v>0</v>
      </c>
      <c r="AQ189" s="11">
        <v>0</v>
      </c>
      <c r="AR189" s="11">
        <v>5.1282051282051287E-2</v>
      </c>
      <c r="AS189" s="11">
        <v>0</v>
      </c>
      <c r="AT189" s="13">
        <f>AVERAGE(AN189:AS189)</f>
        <v>8.5470085470085479E-3</v>
      </c>
      <c r="AU189" s="2">
        <v>0</v>
      </c>
      <c r="AV189" s="2">
        <v>0</v>
      </c>
      <c r="AW189" s="2">
        <v>0</v>
      </c>
      <c r="AX189" s="2">
        <v>0</v>
      </c>
      <c r="AY189" s="2">
        <v>0</v>
      </c>
      <c r="AZ189" s="2">
        <v>0</v>
      </c>
      <c r="BA189" s="2">
        <v>0</v>
      </c>
      <c r="BB189" s="11">
        <v>0</v>
      </c>
      <c r="BC189" s="11">
        <v>0</v>
      </c>
      <c r="BD189" s="11">
        <v>0</v>
      </c>
      <c r="BE189" s="11">
        <v>0</v>
      </c>
      <c r="BF189" s="11">
        <v>0</v>
      </c>
      <c r="BG189" s="11">
        <v>0</v>
      </c>
      <c r="BH189" s="13">
        <f>AVERAGE(BB189:BG189)</f>
        <v>0</v>
      </c>
      <c r="BI189">
        <v>0</v>
      </c>
      <c r="BJ189">
        <v>0</v>
      </c>
      <c r="BK189">
        <v>1.9999999999999996</v>
      </c>
      <c r="BL189">
        <v>0</v>
      </c>
      <c r="BM189">
        <v>0</v>
      </c>
      <c r="BN189">
        <v>0.61538461538461542</v>
      </c>
      <c r="BO189" s="2">
        <v>2.615384615384615</v>
      </c>
      <c r="BP189" s="11">
        <v>0</v>
      </c>
      <c r="BQ189" s="11">
        <v>0</v>
      </c>
      <c r="BR189" s="11">
        <v>0.16666666666666663</v>
      </c>
      <c r="BS189" s="11">
        <v>0</v>
      </c>
      <c r="BT189" s="11">
        <v>0</v>
      </c>
      <c r="BU189" s="11">
        <v>5.1282051282051287E-2</v>
      </c>
      <c r="BV189" s="13">
        <f>AVERAGE(BP189:BU189)</f>
        <v>3.6324786324786321E-2</v>
      </c>
      <c r="BW189">
        <v>3.9999999999999987</v>
      </c>
      <c r="BX189">
        <v>3.9999999999999987</v>
      </c>
      <c r="BY189">
        <v>1.9999999999999993</v>
      </c>
      <c r="BZ189">
        <v>6.0000000000000036</v>
      </c>
      <c r="CA189">
        <v>3.9999999999999991</v>
      </c>
      <c r="CB189">
        <v>1.7142857142857142</v>
      </c>
      <c r="CC189">
        <v>21.714285714285715</v>
      </c>
      <c r="CD189" s="11">
        <v>0.3333333333333332</v>
      </c>
      <c r="CE189" s="11">
        <v>0.3333333333333332</v>
      </c>
      <c r="CF189" s="11">
        <v>0.1666666666666666</v>
      </c>
      <c r="CG189" s="11">
        <v>0.50000000000000033</v>
      </c>
      <c r="CH189" s="11">
        <v>0.33333333333333326</v>
      </c>
      <c r="CI189" s="11">
        <v>0.14285714285714285</v>
      </c>
      <c r="CJ189" s="13">
        <f>AVERAGE(CD189:CI189)</f>
        <v>0.30158730158730157</v>
      </c>
      <c r="CK189" s="57">
        <f>SUM(R189+AF189+AT189+BH189+BV189+CJ189)/6</f>
        <v>8.9082214082214062E-2</v>
      </c>
      <c r="CL189" s="64">
        <f t="shared" ref="CL189:CL202" si="226">SUM(K189+Y189+AM189+BA189+BO189+CC189)/6</f>
        <v>6.4139194139194133</v>
      </c>
      <c r="CN189" s="88">
        <v>1.4E-3</v>
      </c>
      <c r="CO189" s="103">
        <v>0.102564</v>
      </c>
      <c r="CP189" s="88">
        <v>8.9099999999999999E-2</v>
      </c>
      <c r="CQ189" s="103">
        <v>6.4139189999999999</v>
      </c>
    </row>
    <row r="190" spans="1:108" ht="15.75" thickBot="1" x14ac:dyDescent="0.3">
      <c r="A190" s="1" t="s">
        <v>254</v>
      </c>
      <c r="B190" t="s">
        <v>261</v>
      </c>
      <c r="C190" s="12" t="s">
        <v>262</v>
      </c>
      <c r="E190" s="2"/>
      <c r="F190" s="2"/>
      <c r="G190" s="2"/>
      <c r="H190" s="2"/>
      <c r="I190" s="2"/>
      <c r="J190" s="2"/>
      <c r="K190" s="2">
        <v>0</v>
      </c>
      <c r="L190" s="13">
        <v>0</v>
      </c>
      <c r="M190" s="13">
        <v>0</v>
      </c>
      <c r="N190" s="13">
        <v>0</v>
      </c>
      <c r="O190" s="13">
        <v>0</v>
      </c>
      <c r="P190" s="13">
        <v>0</v>
      </c>
      <c r="Q190" s="13">
        <v>0</v>
      </c>
      <c r="R190" s="13">
        <f t="shared" ref="R189:R202" si="227">AVERAGE(L190:Q190)</f>
        <v>0</v>
      </c>
      <c r="S190" s="2"/>
      <c r="T190" s="2"/>
      <c r="U190" s="2"/>
      <c r="V190" s="2"/>
      <c r="W190" s="2"/>
      <c r="X190" s="2"/>
      <c r="Y190" s="2">
        <v>0</v>
      </c>
      <c r="Z190" s="11">
        <v>0</v>
      </c>
      <c r="AA190" s="11">
        <v>0</v>
      </c>
      <c r="AB190" s="11">
        <v>0</v>
      </c>
      <c r="AC190" s="11">
        <v>0</v>
      </c>
      <c r="AD190" s="11">
        <v>0</v>
      </c>
      <c r="AE190" s="11">
        <v>0</v>
      </c>
      <c r="AF190" s="13">
        <f t="shared" ref="AF190:AF202" si="228">AVERAGE(Z190:AE190)</f>
        <v>0</v>
      </c>
      <c r="AG190" s="2"/>
      <c r="AH190" s="2"/>
      <c r="AI190" s="2"/>
      <c r="AJ190" s="2"/>
      <c r="AK190" s="2"/>
      <c r="AL190" s="2"/>
      <c r="AM190" s="2">
        <v>0</v>
      </c>
      <c r="AN190" s="11">
        <v>0</v>
      </c>
      <c r="AO190" s="11">
        <v>0</v>
      </c>
      <c r="AP190" s="11">
        <v>0</v>
      </c>
      <c r="AQ190" s="11">
        <v>0</v>
      </c>
      <c r="AR190" s="11">
        <v>0</v>
      </c>
      <c r="AS190" s="11">
        <v>0</v>
      </c>
      <c r="AT190" s="13">
        <f t="shared" ref="AT190:AT202" si="229">AVERAGE(AN190:AS190)</f>
        <v>0</v>
      </c>
      <c r="AU190" s="2"/>
      <c r="AV190" s="2"/>
      <c r="AW190" s="2"/>
      <c r="AX190" s="2"/>
      <c r="AY190" s="2"/>
      <c r="AZ190" s="2"/>
      <c r="BA190" s="2">
        <v>0</v>
      </c>
      <c r="BB190" s="11">
        <v>0</v>
      </c>
      <c r="BC190" s="11">
        <v>0</v>
      </c>
      <c r="BD190" s="11">
        <v>0</v>
      </c>
      <c r="BE190" s="11">
        <v>0</v>
      </c>
      <c r="BF190" s="11">
        <v>0</v>
      </c>
      <c r="BG190" s="11">
        <v>0</v>
      </c>
      <c r="BH190" s="13">
        <f t="shared" ref="BH190:BH202" si="230">AVERAGE(BB190:BG190)</f>
        <v>0</v>
      </c>
      <c r="BI190" s="2">
        <v>0</v>
      </c>
      <c r="BJ190" s="2">
        <v>0</v>
      </c>
      <c r="BK190" s="2">
        <v>0</v>
      </c>
      <c r="BL190" s="2">
        <v>0</v>
      </c>
      <c r="BM190" s="2">
        <v>0.61538461538461542</v>
      </c>
      <c r="BN190" s="2">
        <v>0</v>
      </c>
      <c r="BO190" s="2">
        <v>0.61538461538461542</v>
      </c>
      <c r="BP190" s="11">
        <v>0</v>
      </c>
      <c r="BQ190" s="11">
        <v>0</v>
      </c>
      <c r="BR190" s="11">
        <v>0</v>
      </c>
      <c r="BS190" s="11">
        <v>0</v>
      </c>
      <c r="BT190" s="11">
        <v>5.1282051282051287E-2</v>
      </c>
      <c r="BU190" s="11">
        <v>0</v>
      </c>
      <c r="BV190" s="13">
        <f t="shared" ref="BV190:BV202" si="231">AVERAGE(BP190:BU190)</f>
        <v>8.5470085470085479E-3</v>
      </c>
      <c r="BW190" s="2"/>
      <c r="BX190" s="2"/>
      <c r="BY190" s="2"/>
      <c r="BZ190" s="2"/>
      <c r="CA190" s="2"/>
      <c r="CB190" s="2"/>
      <c r="CC190" s="2">
        <v>0</v>
      </c>
      <c r="CD190" s="11">
        <v>0</v>
      </c>
      <c r="CE190" s="11">
        <v>0</v>
      </c>
      <c r="CF190" s="11">
        <v>0</v>
      </c>
      <c r="CG190" s="11">
        <v>0</v>
      </c>
      <c r="CH190" s="11">
        <v>0</v>
      </c>
      <c r="CI190" s="11">
        <v>0</v>
      </c>
      <c r="CJ190" s="13">
        <f t="shared" ref="CJ190:CJ202" si="232">AVERAGE(CD190:CI190)</f>
        <v>0</v>
      </c>
      <c r="CK190" s="57">
        <f t="shared" ref="CK189:CK202" si="233">SUM(R190+AF190+AT190+BH190+BV190+CJ190)/6</f>
        <v>1.4245014245014246E-3</v>
      </c>
      <c r="CL190" s="64">
        <f t="shared" si="226"/>
        <v>0.10256410256410257</v>
      </c>
      <c r="CN190" s="89">
        <v>3.1699999999999999E-2</v>
      </c>
      <c r="CO190" s="104">
        <v>2.285714</v>
      </c>
      <c r="CP190" s="89">
        <v>0.1014</v>
      </c>
      <c r="CQ190" s="104">
        <v>7.3003660000000004</v>
      </c>
    </row>
    <row r="191" spans="1:108" ht="15.75" thickBot="1" x14ac:dyDescent="0.3">
      <c r="A191" s="1" t="s">
        <v>254</v>
      </c>
      <c r="B191" t="s">
        <v>263</v>
      </c>
      <c r="C191" t="s">
        <v>264</v>
      </c>
      <c r="E191" s="2"/>
      <c r="F191" s="2"/>
      <c r="G191" s="2"/>
      <c r="H191" s="2"/>
      <c r="I191" s="2"/>
      <c r="J191" s="2"/>
      <c r="K191" s="2">
        <v>0</v>
      </c>
      <c r="L191" s="13">
        <v>0</v>
      </c>
      <c r="M191" s="13">
        <v>0</v>
      </c>
      <c r="N191" s="13">
        <v>0</v>
      </c>
      <c r="O191" s="13">
        <v>0</v>
      </c>
      <c r="P191" s="13">
        <v>0</v>
      </c>
      <c r="Q191" s="13">
        <v>0</v>
      </c>
      <c r="R191" s="13">
        <f t="shared" si="227"/>
        <v>0</v>
      </c>
      <c r="S191" s="2">
        <v>0.5714285714285714</v>
      </c>
      <c r="T191" s="2">
        <v>0.5714285714285714</v>
      </c>
      <c r="U191" s="2">
        <v>1.2857142857142856</v>
      </c>
      <c r="V191" s="2">
        <v>1.1428571428571428</v>
      </c>
      <c r="W191" s="2">
        <v>1.0714285714285714</v>
      </c>
      <c r="X191" s="2">
        <v>1.0714285714285714</v>
      </c>
      <c r="Y191" s="2">
        <v>5.7142857142857135</v>
      </c>
      <c r="Z191" s="11">
        <v>4.7619047619047616E-2</v>
      </c>
      <c r="AA191" s="11">
        <v>4.7619047619047616E-2</v>
      </c>
      <c r="AB191" s="11">
        <v>0.10714285714285714</v>
      </c>
      <c r="AC191" s="11">
        <v>9.5238095238095233E-2</v>
      </c>
      <c r="AD191" s="11">
        <v>8.9285714285714288E-2</v>
      </c>
      <c r="AE191" s="11">
        <v>8.9285714285714288E-2</v>
      </c>
      <c r="AF191" s="13">
        <f t="shared" si="228"/>
        <v>7.9365079365079375E-2</v>
      </c>
      <c r="AG191" s="2">
        <v>0</v>
      </c>
      <c r="AH191" s="2">
        <v>0</v>
      </c>
      <c r="AI191" s="2">
        <v>0</v>
      </c>
      <c r="AJ191" s="2">
        <v>0</v>
      </c>
      <c r="AK191" s="2">
        <v>0</v>
      </c>
      <c r="AL191" s="2">
        <v>0</v>
      </c>
      <c r="AM191" s="2">
        <v>0</v>
      </c>
      <c r="AN191" s="11">
        <v>0</v>
      </c>
      <c r="AO191" s="11">
        <v>0</v>
      </c>
      <c r="AP191" s="11">
        <v>0</v>
      </c>
      <c r="AQ191" s="11">
        <v>0</v>
      </c>
      <c r="AR191" s="11">
        <v>0</v>
      </c>
      <c r="AS191" s="11">
        <v>0</v>
      </c>
      <c r="AT191" s="13">
        <f t="shared" si="229"/>
        <v>0</v>
      </c>
      <c r="AU191" s="2">
        <v>0</v>
      </c>
      <c r="AV191" s="2">
        <v>0</v>
      </c>
      <c r="AW191" s="2">
        <v>0</v>
      </c>
      <c r="AX191" s="2">
        <v>0</v>
      </c>
      <c r="AY191" s="2">
        <v>1.7857142857142858</v>
      </c>
      <c r="AZ191" s="2">
        <v>1.6428571428571428</v>
      </c>
      <c r="BA191" s="2">
        <v>3.4285714285714288</v>
      </c>
      <c r="BB191" s="11">
        <v>0</v>
      </c>
      <c r="BC191" s="11">
        <v>0</v>
      </c>
      <c r="BD191" s="11">
        <v>0</v>
      </c>
      <c r="BE191" s="11">
        <v>0</v>
      </c>
      <c r="BF191" s="11">
        <v>0.14880952380952381</v>
      </c>
      <c r="BG191" s="11">
        <v>0.13690476190476189</v>
      </c>
      <c r="BH191" s="13">
        <f t="shared" si="230"/>
        <v>4.7619047619047616E-2</v>
      </c>
      <c r="BO191" s="2"/>
      <c r="BP191" s="11"/>
      <c r="BQ191" s="11"/>
      <c r="BR191" s="11"/>
      <c r="BS191" s="11"/>
      <c r="BT191" s="11"/>
      <c r="BU191" s="11"/>
      <c r="BV191" s="13">
        <v>0</v>
      </c>
      <c r="BW191">
        <v>0</v>
      </c>
      <c r="BX191">
        <v>0</v>
      </c>
      <c r="BY191">
        <v>0</v>
      </c>
      <c r="BZ191">
        <v>0</v>
      </c>
      <c r="CA191">
        <v>1.1428571428571428</v>
      </c>
      <c r="CB191">
        <v>3.4285714285714279</v>
      </c>
      <c r="CC191">
        <v>4.5714285714285712</v>
      </c>
      <c r="CD191" s="11">
        <v>0</v>
      </c>
      <c r="CE191" s="11">
        <v>0</v>
      </c>
      <c r="CF191" s="11">
        <v>0</v>
      </c>
      <c r="CG191" s="11">
        <v>0</v>
      </c>
      <c r="CH191" s="11">
        <v>9.5238095238095233E-2</v>
      </c>
      <c r="CI191" s="11">
        <v>0.28571428571428564</v>
      </c>
      <c r="CJ191" s="13">
        <f t="shared" si="232"/>
        <v>6.3492063492063475E-2</v>
      </c>
      <c r="CK191" s="57">
        <f t="shared" si="233"/>
        <v>3.1746031746031744E-2</v>
      </c>
      <c r="CL191" s="64">
        <f t="shared" si="226"/>
        <v>2.2857142857142856</v>
      </c>
      <c r="CN191" s="89">
        <v>6.4699999999999994E-2</v>
      </c>
      <c r="CO191" s="104">
        <v>4.6575090000000001</v>
      </c>
      <c r="CP191" s="89">
        <v>0.2356</v>
      </c>
      <c r="CQ191" s="104">
        <v>16.963370000000001</v>
      </c>
    </row>
    <row r="192" spans="1:108" ht="15.75" thickBot="1" x14ac:dyDescent="0.3">
      <c r="A192" s="1" t="s">
        <v>254</v>
      </c>
      <c r="B192" t="s">
        <v>265</v>
      </c>
      <c r="C192" t="s">
        <v>266</v>
      </c>
      <c r="E192" s="2"/>
      <c r="F192" s="2"/>
      <c r="G192" s="2"/>
      <c r="H192" s="2"/>
      <c r="I192" s="2"/>
      <c r="J192" s="2"/>
      <c r="K192" s="2">
        <v>0</v>
      </c>
      <c r="L192" s="13">
        <v>0</v>
      </c>
      <c r="M192" s="13">
        <v>0</v>
      </c>
      <c r="N192" s="13">
        <v>0</v>
      </c>
      <c r="O192" s="13">
        <v>0</v>
      </c>
      <c r="P192" s="13">
        <v>0</v>
      </c>
      <c r="Q192" s="13">
        <v>0</v>
      </c>
      <c r="R192" s="13">
        <f t="shared" si="227"/>
        <v>0</v>
      </c>
      <c r="S192" s="2"/>
      <c r="T192" s="2"/>
      <c r="U192" s="2"/>
      <c r="V192" s="2"/>
      <c r="W192" s="2"/>
      <c r="X192" s="2"/>
      <c r="Y192" s="2">
        <v>0</v>
      </c>
      <c r="Z192" s="11">
        <v>0</v>
      </c>
      <c r="AA192" s="11">
        <v>0</v>
      </c>
      <c r="AB192" s="11">
        <v>0</v>
      </c>
      <c r="AC192" s="11">
        <v>0</v>
      </c>
      <c r="AD192" s="11">
        <v>0</v>
      </c>
      <c r="AE192" s="11">
        <v>0</v>
      </c>
      <c r="AF192" s="13">
        <f t="shared" si="228"/>
        <v>0</v>
      </c>
      <c r="AG192" s="2"/>
      <c r="AH192" s="2"/>
      <c r="AI192" s="2"/>
      <c r="AJ192" s="2"/>
      <c r="AK192" s="2"/>
      <c r="AL192" s="2"/>
      <c r="AM192" s="2">
        <v>0</v>
      </c>
      <c r="AN192" s="11">
        <v>0</v>
      </c>
      <c r="AO192" s="11">
        <v>0</v>
      </c>
      <c r="AP192" s="11">
        <v>0</v>
      </c>
      <c r="AQ192" s="11">
        <v>0</v>
      </c>
      <c r="AR192" s="11">
        <v>0</v>
      </c>
      <c r="AS192" s="11">
        <v>0</v>
      </c>
      <c r="AT192" s="13">
        <f t="shared" si="229"/>
        <v>0</v>
      </c>
      <c r="AU192" s="2"/>
      <c r="AV192" s="2"/>
      <c r="AW192" s="2"/>
      <c r="AX192" s="2"/>
      <c r="AY192" s="2">
        <v>1.2142857142857144</v>
      </c>
      <c r="AZ192" s="2">
        <v>1.0714285714285714</v>
      </c>
      <c r="BA192" s="2">
        <v>2.2857142857142856</v>
      </c>
      <c r="BB192" s="11">
        <v>0</v>
      </c>
      <c r="BC192" s="11">
        <v>0</v>
      </c>
      <c r="BD192" s="11">
        <v>0</v>
      </c>
      <c r="BE192" s="11">
        <v>0</v>
      </c>
      <c r="BF192" s="11">
        <v>0.10119047619047621</v>
      </c>
      <c r="BG192" s="11">
        <v>8.9285714285714288E-2</v>
      </c>
      <c r="BH192" s="13">
        <f t="shared" si="230"/>
        <v>3.1746031746031751E-2</v>
      </c>
      <c r="BI192">
        <v>0.15384615384615385</v>
      </c>
      <c r="BJ192">
        <v>0</v>
      </c>
      <c r="BK192">
        <v>6.0000000000000027</v>
      </c>
      <c r="BL192">
        <v>3.9999999999999982</v>
      </c>
      <c r="BM192">
        <v>3.0769230769230771</v>
      </c>
      <c r="BN192">
        <v>0</v>
      </c>
      <c r="BO192" s="2">
        <v>13.230769230769232</v>
      </c>
      <c r="BP192" s="11">
        <v>1.2820512820512822E-2</v>
      </c>
      <c r="BQ192" s="11">
        <v>0</v>
      </c>
      <c r="BR192" s="11">
        <v>0.50000000000000022</v>
      </c>
      <c r="BS192" s="11">
        <v>0.3333333333333332</v>
      </c>
      <c r="BT192" s="11">
        <v>0.25641025641025644</v>
      </c>
      <c r="BU192" s="11">
        <v>0</v>
      </c>
      <c r="BV192" s="13">
        <f t="shared" si="231"/>
        <v>0.18376068376068377</v>
      </c>
      <c r="BW192">
        <v>10.000000000000002</v>
      </c>
      <c r="BX192">
        <v>8.0000000000000089</v>
      </c>
      <c r="BY192">
        <v>3.9999999999999987</v>
      </c>
      <c r="BZ192">
        <v>0</v>
      </c>
      <c r="CA192">
        <v>3.9999999999999991</v>
      </c>
      <c r="CB192">
        <v>2.2857142857142856</v>
      </c>
      <c r="CC192">
        <v>28.285714285714295</v>
      </c>
      <c r="CD192" s="11">
        <v>0.83333333333333348</v>
      </c>
      <c r="CE192" s="11">
        <v>0.66666666666666741</v>
      </c>
      <c r="CF192" s="11">
        <v>0.3333333333333332</v>
      </c>
      <c r="CG192" s="11">
        <v>0</v>
      </c>
      <c r="CH192" s="11">
        <v>0.33333333333333326</v>
      </c>
      <c r="CI192" s="11">
        <v>0.19047619047619047</v>
      </c>
      <c r="CJ192" s="13">
        <f t="shared" si="232"/>
        <v>0.39285714285714296</v>
      </c>
      <c r="CK192" s="57">
        <f t="shared" si="233"/>
        <v>0.1013939763939764</v>
      </c>
      <c r="CL192" s="64">
        <f t="shared" si="226"/>
        <v>7.300366300366302</v>
      </c>
      <c r="CN192" s="89">
        <v>5.4000000000000003E-3</v>
      </c>
      <c r="CO192" s="104">
        <v>0.39102599999999998</v>
      </c>
      <c r="CP192" s="89">
        <v>0.21690000000000001</v>
      </c>
      <c r="CQ192" s="104">
        <v>15.618130000000001</v>
      </c>
    </row>
    <row r="193" spans="1:108" ht="15.75" thickBot="1" x14ac:dyDescent="0.3">
      <c r="A193" s="1" t="s">
        <v>254</v>
      </c>
      <c r="B193" s="12" t="s">
        <v>267</v>
      </c>
      <c r="C193" t="s">
        <v>268</v>
      </c>
      <c r="E193" s="2"/>
      <c r="F193" s="2">
        <v>3.9999999999999991</v>
      </c>
      <c r="G193" s="2">
        <v>4.3076923076923066</v>
      </c>
      <c r="H193" s="2"/>
      <c r="I193" s="2">
        <v>4.2307692307692308</v>
      </c>
      <c r="J193" s="2">
        <v>4.384615384615385</v>
      </c>
      <c r="K193" s="2">
        <v>16.92307692307692</v>
      </c>
      <c r="L193" s="13">
        <v>0</v>
      </c>
      <c r="M193" s="13">
        <v>0.33333333333333326</v>
      </c>
      <c r="N193" s="13">
        <v>0.35897435897435886</v>
      </c>
      <c r="O193" s="13">
        <v>0</v>
      </c>
      <c r="P193" s="13">
        <v>0.35256410256410259</v>
      </c>
      <c r="Q193" s="13">
        <v>0.36538461538461542</v>
      </c>
      <c r="R193" s="13">
        <f t="shared" si="227"/>
        <v>0.23504273504273501</v>
      </c>
      <c r="S193" s="2">
        <v>3.9999999999999987</v>
      </c>
      <c r="T193" s="2">
        <v>3.9999999999999987</v>
      </c>
      <c r="U193" s="2">
        <v>0</v>
      </c>
      <c r="V193" s="2">
        <v>3.9999999999999987</v>
      </c>
      <c r="W193" s="2">
        <v>2.8571428571428572</v>
      </c>
      <c r="X193" s="2">
        <v>4.8571428571428577</v>
      </c>
      <c r="Y193" s="2">
        <v>19.714285714285712</v>
      </c>
      <c r="Z193" s="11">
        <v>0.3333333333333332</v>
      </c>
      <c r="AA193" s="11">
        <v>0.3333333333333332</v>
      </c>
      <c r="AB193" s="11">
        <v>0</v>
      </c>
      <c r="AC193" s="11">
        <v>0.3333333333333332</v>
      </c>
      <c r="AD193" s="11">
        <v>0.23809523809523811</v>
      </c>
      <c r="AE193" s="11">
        <v>0.40476190476190482</v>
      </c>
      <c r="AF193" s="13">
        <f t="shared" si="228"/>
        <v>0.27380952380952378</v>
      </c>
      <c r="AG193" s="2">
        <v>0</v>
      </c>
      <c r="AH193" s="2">
        <v>7.9999999999999964</v>
      </c>
      <c r="AI193" s="2">
        <v>1.9999999999999996</v>
      </c>
      <c r="AJ193" s="2">
        <v>0</v>
      </c>
      <c r="AK193" s="2">
        <v>2.3076923076923079</v>
      </c>
      <c r="AL193" s="2">
        <v>4.6153846153846159</v>
      </c>
      <c r="AM193" s="2">
        <v>16.92307692307692</v>
      </c>
      <c r="AN193" s="11">
        <v>0</v>
      </c>
      <c r="AO193" s="11">
        <v>0.66666666666666641</v>
      </c>
      <c r="AP193" s="11">
        <v>0.16666666666666663</v>
      </c>
      <c r="AQ193" s="11">
        <v>0</v>
      </c>
      <c r="AR193" s="11">
        <v>0.19230769230769232</v>
      </c>
      <c r="AS193" s="11">
        <v>0.38461538461538464</v>
      </c>
      <c r="AT193" s="13">
        <f t="shared" si="229"/>
        <v>0.23504273504273498</v>
      </c>
      <c r="AU193" s="2">
        <v>3.9999999999999987</v>
      </c>
      <c r="AV193" s="2">
        <v>3.9999999999999987</v>
      </c>
      <c r="AW193" s="2">
        <v>1.9999999999999993</v>
      </c>
      <c r="AX193" s="2">
        <v>0</v>
      </c>
      <c r="AY193" s="2">
        <v>1.4285714285714286</v>
      </c>
      <c r="AZ193" s="2">
        <v>2.1428571428571428</v>
      </c>
      <c r="BA193" s="2">
        <v>13.571428571428568</v>
      </c>
      <c r="BB193" s="11">
        <v>0.3333333333333332</v>
      </c>
      <c r="BC193" s="11">
        <v>0.3333333333333332</v>
      </c>
      <c r="BD193" s="11">
        <v>0.1666666666666666</v>
      </c>
      <c r="BE193" s="11">
        <v>0</v>
      </c>
      <c r="BF193" s="11">
        <v>0.11904761904761905</v>
      </c>
      <c r="BG193" s="11">
        <v>0.17857142857142858</v>
      </c>
      <c r="BH193" s="13">
        <f t="shared" si="230"/>
        <v>0.18849206349206346</v>
      </c>
      <c r="BI193">
        <v>3.9999999999999991</v>
      </c>
      <c r="BJ193">
        <v>3.0000000000000004</v>
      </c>
      <c r="BK193">
        <v>3.9999999999999991</v>
      </c>
      <c r="BL193">
        <v>3.9999999999999991</v>
      </c>
      <c r="BM193">
        <v>4.2307692307692308</v>
      </c>
      <c r="BN193">
        <v>3.8461538461538463</v>
      </c>
      <c r="BO193" s="2">
        <v>23.076923076923077</v>
      </c>
      <c r="BP193" s="11">
        <v>0.33333333333333326</v>
      </c>
      <c r="BQ193" s="11">
        <v>0.25000000000000006</v>
      </c>
      <c r="BR193" s="11">
        <v>0.33333333333333326</v>
      </c>
      <c r="BS193" s="11">
        <v>0.33333333333333326</v>
      </c>
      <c r="BT193" s="11">
        <v>0.35256410256410259</v>
      </c>
      <c r="BU193" s="11">
        <v>0.32051282051282054</v>
      </c>
      <c r="BV193" s="13">
        <f t="shared" si="231"/>
        <v>0.32051282051282048</v>
      </c>
      <c r="BW193">
        <v>3.9999999999999987</v>
      </c>
      <c r="BX193">
        <v>1.9999999999999993</v>
      </c>
      <c r="BY193">
        <v>1.9999999999999993</v>
      </c>
      <c r="BZ193">
        <v>0</v>
      </c>
      <c r="CA193">
        <v>1.4285714285714286</v>
      </c>
      <c r="CB193">
        <v>2.1428571428571428</v>
      </c>
      <c r="CC193">
        <v>11.571428571428568</v>
      </c>
      <c r="CD193" s="11">
        <v>0.3333333333333332</v>
      </c>
      <c r="CE193" s="11">
        <v>0.1666666666666666</v>
      </c>
      <c r="CF193" s="11">
        <v>0.1666666666666666</v>
      </c>
      <c r="CG193" s="11">
        <v>0</v>
      </c>
      <c r="CH193" s="11">
        <v>0.11904761904761905</v>
      </c>
      <c r="CI193" s="11">
        <v>0.17857142857142858</v>
      </c>
      <c r="CJ193" s="13">
        <f t="shared" si="232"/>
        <v>0.16071428571428567</v>
      </c>
      <c r="CK193" s="57">
        <f t="shared" si="233"/>
        <v>0.23560236060236059</v>
      </c>
      <c r="CL193" s="64">
        <f t="shared" si="226"/>
        <v>16.96336996336996</v>
      </c>
      <c r="CN193" s="89">
        <v>1.3899999999999999E-2</v>
      </c>
      <c r="CO193" s="104">
        <v>1</v>
      </c>
      <c r="CP193" s="89">
        <v>0.13900000000000001</v>
      </c>
      <c r="CQ193" s="104">
        <v>10.004580000000001</v>
      </c>
    </row>
    <row r="194" spans="1:108" ht="15.75" thickBot="1" x14ac:dyDescent="0.3">
      <c r="A194" s="1" t="s">
        <v>254</v>
      </c>
      <c r="B194" s="12" t="s">
        <v>269</v>
      </c>
      <c r="C194" t="s">
        <v>270</v>
      </c>
      <c r="E194" s="2"/>
      <c r="F194" s="2">
        <v>7.0000000000000036</v>
      </c>
      <c r="G194" s="2">
        <v>3.0000000000000004</v>
      </c>
      <c r="H194" s="2"/>
      <c r="I194" s="2">
        <v>3.0769230769230771</v>
      </c>
      <c r="J194" s="2">
        <v>1.7692307692307692</v>
      </c>
      <c r="K194" s="2">
        <v>14.84615384615385</v>
      </c>
      <c r="L194" s="13">
        <v>0</v>
      </c>
      <c r="M194" s="13">
        <v>0.58333333333333359</v>
      </c>
      <c r="N194" s="13">
        <v>0.25000000000000006</v>
      </c>
      <c r="O194" s="13">
        <v>0</v>
      </c>
      <c r="P194" s="13">
        <v>0.25641025641025644</v>
      </c>
      <c r="Q194" s="13">
        <v>0.14743589743589744</v>
      </c>
      <c r="R194" s="13">
        <f t="shared" si="227"/>
        <v>0.20619658119658124</v>
      </c>
      <c r="S194" s="2">
        <v>3</v>
      </c>
      <c r="T194" s="2">
        <v>3</v>
      </c>
      <c r="U194" s="2">
        <v>7</v>
      </c>
      <c r="V194" s="2">
        <v>0</v>
      </c>
      <c r="W194" s="2">
        <v>4.2857142857142856</v>
      </c>
      <c r="X194" s="2">
        <v>4.2857142857142856</v>
      </c>
      <c r="Y194" s="2">
        <v>21.571428571428569</v>
      </c>
      <c r="Z194" s="11">
        <v>0.25</v>
      </c>
      <c r="AA194" s="11">
        <v>0.25</v>
      </c>
      <c r="AB194" s="11">
        <v>0.58333333333333337</v>
      </c>
      <c r="AC194" s="11">
        <v>0</v>
      </c>
      <c r="AD194" s="11">
        <v>0.35714285714285715</v>
      </c>
      <c r="AE194" s="11">
        <v>0.35714285714285715</v>
      </c>
      <c r="AF194" s="13">
        <f t="shared" si="228"/>
        <v>0.29960317460317465</v>
      </c>
      <c r="AG194" s="2">
        <v>0</v>
      </c>
      <c r="AH194" s="2">
        <v>3.0000000000000004</v>
      </c>
      <c r="AI194" s="2">
        <v>1.9999999999999996</v>
      </c>
      <c r="AJ194" s="2">
        <v>5.0000000000000009</v>
      </c>
      <c r="AK194" s="2">
        <v>1.5384615384615385</v>
      </c>
      <c r="AL194" s="2">
        <v>2.1538461538461537</v>
      </c>
      <c r="AM194" s="2">
        <v>13.692307692307692</v>
      </c>
      <c r="AN194" s="11">
        <v>0</v>
      </c>
      <c r="AO194" s="11">
        <v>0.25000000000000006</v>
      </c>
      <c r="AP194" s="11">
        <v>0.16666666666666663</v>
      </c>
      <c r="AQ194" s="11">
        <v>0.41666666666666674</v>
      </c>
      <c r="AR194" s="11">
        <v>0.12820512820512822</v>
      </c>
      <c r="AS194" s="11">
        <v>0.17948717948717949</v>
      </c>
      <c r="AT194" s="13">
        <f t="shared" si="229"/>
        <v>0.19017094017094019</v>
      </c>
      <c r="AU194" s="2">
        <v>3</v>
      </c>
      <c r="AV194" s="2">
        <v>3</v>
      </c>
      <c r="AW194" s="2">
        <v>3</v>
      </c>
      <c r="AX194" s="2">
        <v>0</v>
      </c>
      <c r="AY194" s="2">
        <v>3.5714285714285716</v>
      </c>
      <c r="AZ194" s="2">
        <v>3.5714285714285716</v>
      </c>
      <c r="BA194" s="2">
        <v>16.142857142857142</v>
      </c>
      <c r="BB194" s="11">
        <v>0.25</v>
      </c>
      <c r="BC194" s="11">
        <v>0.25</v>
      </c>
      <c r="BD194" s="11">
        <v>0.25</v>
      </c>
      <c r="BE194" s="11">
        <v>0</v>
      </c>
      <c r="BF194" s="11">
        <v>0.29761904761904762</v>
      </c>
      <c r="BG194" s="11">
        <v>0.29761904761904762</v>
      </c>
      <c r="BH194" s="13">
        <f t="shared" si="230"/>
        <v>0.22420634920634921</v>
      </c>
      <c r="BI194">
        <v>0</v>
      </c>
      <c r="BJ194">
        <v>5.0000000000000009</v>
      </c>
      <c r="BK194">
        <v>5.0000000000000009</v>
      </c>
      <c r="BL194">
        <v>0</v>
      </c>
      <c r="BM194">
        <v>3.0769230769230771</v>
      </c>
      <c r="BN194">
        <v>2.3076923076923079</v>
      </c>
      <c r="BO194" s="2">
        <v>15.384615384615387</v>
      </c>
      <c r="BP194" s="11">
        <v>0</v>
      </c>
      <c r="BQ194" s="11">
        <v>0.41666666666666674</v>
      </c>
      <c r="BR194" s="11">
        <v>0.41666666666666674</v>
      </c>
      <c r="BS194" s="11">
        <v>0</v>
      </c>
      <c r="BT194" s="11">
        <v>0.25641025641025644</v>
      </c>
      <c r="BU194" s="11">
        <v>0.19230769230769232</v>
      </c>
      <c r="BV194" s="13">
        <f t="shared" si="231"/>
        <v>0.21367521367521369</v>
      </c>
      <c r="BW194">
        <v>0</v>
      </c>
      <c r="BX194">
        <v>1.9999999999999993</v>
      </c>
      <c r="BY194">
        <v>0</v>
      </c>
      <c r="BZ194">
        <v>3.9999999999999987</v>
      </c>
      <c r="CA194">
        <v>2.8571428571428572</v>
      </c>
      <c r="CB194">
        <v>3.2142857142857144</v>
      </c>
      <c r="CC194">
        <v>12.071428571428569</v>
      </c>
      <c r="CD194" s="11">
        <v>0</v>
      </c>
      <c r="CE194" s="11">
        <v>0.1666666666666666</v>
      </c>
      <c r="CF194" s="11">
        <v>0</v>
      </c>
      <c r="CG194" s="11">
        <v>0.3333333333333332</v>
      </c>
      <c r="CH194" s="11">
        <v>0.23809523809523811</v>
      </c>
      <c r="CI194" s="11">
        <v>0.26785714285714285</v>
      </c>
      <c r="CJ194" s="13">
        <f t="shared" si="232"/>
        <v>0.16765873015873012</v>
      </c>
      <c r="CK194" s="57">
        <f t="shared" si="233"/>
        <v>0.21691849816849818</v>
      </c>
      <c r="CL194" s="64">
        <f t="shared" si="226"/>
        <v>15.618131868131869</v>
      </c>
      <c r="CN194" s="89">
        <v>4.9099999999999998E-2</v>
      </c>
      <c r="CO194" s="104">
        <v>3.538462</v>
      </c>
      <c r="CP194" s="89">
        <v>0.1043</v>
      </c>
      <c r="CQ194" s="104">
        <v>7.5064099999999998</v>
      </c>
    </row>
    <row r="195" spans="1:108" ht="15.75" thickBot="1" x14ac:dyDescent="0.3">
      <c r="A195" s="1" t="s">
        <v>254</v>
      </c>
      <c r="B195" s="12" t="s">
        <v>271</v>
      </c>
      <c r="C195" t="s">
        <v>272</v>
      </c>
      <c r="E195" s="2">
        <v>5.0000000000000009</v>
      </c>
      <c r="F195" s="2">
        <v>3.9999999999999991</v>
      </c>
      <c r="G195" s="2"/>
      <c r="H195" s="2"/>
      <c r="I195" s="2">
        <v>2.1538461538461542</v>
      </c>
      <c r="J195" s="2">
        <v>2.6923076923076925</v>
      </c>
      <c r="K195" s="2">
        <v>13.846153846153847</v>
      </c>
      <c r="L195" s="13">
        <v>0.41666666666666674</v>
      </c>
      <c r="M195" s="13">
        <v>0.33333333333333326</v>
      </c>
      <c r="N195" s="13">
        <v>0</v>
      </c>
      <c r="O195" s="13">
        <v>0</v>
      </c>
      <c r="P195" s="13">
        <v>0.17948717948717952</v>
      </c>
      <c r="Q195" s="13">
        <v>0.22435897435897437</v>
      </c>
      <c r="R195" s="13">
        <f t="shared" si="227"/>
        <v>0.19230769230769232</v>
      </c>
      <c r="S195" s="2">
        <v>3.9999999999999987</v>
      </c>
      <c r="T195" s="2">
        <v>3.9999999999999987</v>
      </c>
      <c r="U195" s="2">
        <v>0</v>
      </c>
      <c r="V195" s="2">
        <v>3.9999999999999987</v>
      </c>
      <c r="W195" s="2">
        <v>2.5</v>
      </c>
      <c r="X195" s="2">
        <v>2.1428571428571428</v>
      </c>
      <c r="Y195" s="2">
        <v>16.642857142857139</v>
      </c>
      <c r="Z195" s="11">
        <v>0.3333333333333332</v>
      </c>
      <c r="AA195" s="11">
        <v>0.3333333333333332</v>
      </c>
      <c r="AB195" s="11">
        <v>0</v>
      </c>
      <c r="AC195" s="11">
        <v>0.3333333333333332</v>
      </c>
      <c r="AD195" s="11">
        <v>0.20833333333333334</v>
      </c>
      <c r="AE195" s="11">
        <v>0.17857142857142858</v>
      </c>
      <c r="AF195" s="13">
        <f t="shared" si="228"/>
        <v>0.23115079365079358</v>
      </c>
      <c r="AG195" s="2">
        <v>0</v>
      </c>
      <c r="AH195" s="2">
        <v>0</v>
      </c>
      <c r="AI195" s="2">
        <v>1.9999999999999996</v>
      </c>
      <c r="AJ195" s="2">
        <v>3.0000000000000004</v>
      </c>
      <c r="AK195" s="2">
        <v>1.7692307692307692</v>
      </c>
      <c r="AL195" s="2">
        <v>3.0769230769230771</v>
      </c>
      <c r="AM195" s="2">
        <v>9.8461538461538467</v>
      </c>
      <c r="AN195" s="11">
        <v>0</v>
      </c>
      <c r="AO195" s="11">
        <v>0</v>
      </c>
      <c r="AP195" s="11">
        <v>0.16666666666666663</v>
      </c>
      <c r="AQ195" s="11">
        <v>0.25000000000000006</v>
      </c>
      <c r="AR195" s="11">
        <v>0.14743589743589744</v>
      </c>
      <c r="AS195" s="11">
        <v>0.25641025641025644</v>
      </c>
      <c r="AT195" s="13">
        <f t="shared" si="229"/>
        <v>0.13675213675213674</v>
      </c>
      <c r="AU195" s="2">
        <v>3.9999999999999987</v>
      </c>
      <c r="AV195" s="2">
        <v>3.9999999999999987</v>
      </c>
      <c r="AW195" s="2">
        <v>0</v>
      </c>
      <c r="AX195" s="2">
        <v>0</v>
      </c>
      <c r="AY195" s="2">
        <v>2.1428571428571428</v>
      </c>
      <c r="AZ195" s="2">
        <v>1.4285714285714286</v>
      </c>
      <c r="BA195" s="2">
        <v>11.571428571428569</v>
      </c>
      <c r="BB195" s="11">
        <v>0.3333333333333332</v>
      </c>
      <c r="BC195" s="11">
        <v>0.3333333333333332</v>
      </c>
      <c r="BD195" s="11">
        <v>0</v>
      </c>
      <c r="BE195" s="11">
        <v>0</v>
      </c>
      <c r="BF195" s="11">
        <v>0.17857142857142858</v>
      </c>
      <c r="BG195" s="11">
        <v>0.11904761904761905</v>
      </c>
      <c r="BH195" s="13">
        <f t="shared" si="230"/>
        <v>0.16071428571428567</v>
      </c>
      <c r="BI195">
        <v>1.9999999999999996</v>
      </c>
      <c r="BJ195">
        <v>0</v>
      </c>
      <c r="BK195">
        <v>0</v>
      </c>
      <c r="BL195">
        <v>0</v>
      </c>
      <c r="BM195">
        <v>1.9230769230769234</v>
      </c>
      <c r="BN195">
        <v>2.7692307692307692</v>
      </c>
      <c r="BO195" s="2">
        <v>6.6923076923076916</v>
      </c>
      <c r="BP195" s="11">
        <v>0.16666666666666663</v>
      </c>
      <c r="BQ195" s="11">
        <v>0</v>
      </c>
      <c r="BR195" s="11">
        <v>0</v>
      </c>
      <c r="BS195" s="11">
        <v>0</v>
      </c>
      <c r="BT195" s="11">
        <v>0.16025641025641027</v>
      </c>
      <c r="BU195" s="11">
        <v>0.23076923076923075</v>
      </c>
      <c r="BV195" s="13">
        <f t="shared" si="231"/>
        <v>9.2948717948717938E-2</v>
      </c>
      <c r="BW195">
        <v>0</v>
      </c>
      <c r="BX195">
        <v>0</v>
      </c>
      <c r="BY195">
        <v>0</v>
      </c>
      <c r="BZ195">
        <v>0</v>
      </c>
      <c r="CA195">
        <v>0.7142857142857143</v>
      </c>
      <c r="CB195">
        <v>0.7142857142857143</v>
      </c>
      <c r="CC195">
        <v>1.4285714285714286</v>
      </c>
      <c r="CD195" s="11">
        <v>0</v>
      </c>
      <c r="CE195" s="11">
        <v>0</v>
      </c>
      <c r="CF195" s="11">
        <v>0</v>
      </c>
      <c r="CG195" s="11">
        <v>0</v>
      </c>
      <c r="CH195" s="11">
        <v>5.9523809523809527E-2</v>
      </c>
      <c r="CI195" s="11">
        <v>5.9523809523809527E-2</v>
      </c>
      <c r="CJ195" s="13">
        <f t="shared" si="232"/>
        <v>1.9841269841269844E-2</v>
      </c>
      <c r="CK195" s="57">
        <f t="shared" si="233"/>
        <v>0.1389524827024827</v>
      </c>
      <c r="CL195" s="64">
        <f t="shared" si="226"/>
        <v>10.004578754578754</v>
      </c>
      <c r="CN195" s="11">
        <f>AVERAGE(CN189:CN194)</f>
        <v>2.7699999999999999E-2</v>
      </c>
      <c r="CO195">
        <f>AVERAGE(CO189:CO194)</f>
        <v>1.9958791666666666</v>
      </c>
      <c r="CP195" s="89">
        <v>6.2700000000000006E-2</v>
      </c>
      <c r="CQ195" s="104">
        <v>4.5128209999999997</v>
      </c>
    </row>
    <row r="196" spans="1:108" ht="15.75" thickBot="1" x14ac:dyDescent="0.3">
      <c r="A196" s="1" t="s">
        <v>254</v>
      </c>
      <c r="B196" s="12" t="s">
        <v>279</v>
      </c>
      <c r="C196" t="s">
        <v>280</v>
      </c>
      <c r="E196" s="2"/>
      <c r="F196" s="2"/>
      <c r="G196" s="2"/>
      <c r="H196" s="2"/>
      <c r="I196" s="2">
        <v>1.3846153846153846</v>
      </c>
      <c r="J196" s="2"/>
      <c r="K196" s="2">
        <v>1.3846153846153846</v>
      </c>
      <c r="L196" s="13">
        <v>0</v>
      </c>
      <c r="M196" s="13">
        <v>0</v>
      </c>
      <c r="N196" s="13">
        <v>0</v>
      </c>
      <c r="O196" s="13">
        <v>0</v>
      </c>
      <c r="P196" s="13">
        <v>0.11538461538461538</v>
      </c>
      <c r="Q196" s="13">
        <v>0</v>
      </c>
      <c r="R196" s="13">
        <f t="shared" si="227"/>
        <v>1.9230769230769228E-2</v>
      </c>
      <c r="S196" s="2">
        <v>0</v>
      </c>
      <c r="T196" s="2">
        <v>1.9999999999999993</v>
      </c>
      <c r="U196" s="2">
        <v>1.9999999999999993</v>
      </c>
      <c r="V196" s="2">
        <v>0</v>
      </c>
      <c r="W196" s="2">
        <v>0.42857142857142855</v>
      </c>
      <c r="X196" s="2">
        <v>0</v>
      </c>
      <c r="Y196" s="2">
        <v>4.428571428571427</v>
      </c>
      <c r="Z196" s="11">
        <v>0</v>
      </c>
      <c r="AA196" s="11">
        <v>0.1666666666666666</v>
      </c>
      <c r="AB196" s="11">
        <v>0.1666666666666666</v>
      </c>
      <c r="AC196" s="11">
        <v>0</v>
      </c>
      <c r="AD196" s="11">
        <v>3.5714285714285712E-2</v>
      </c>
      <c r="AE196" s="11">
        <v>0</v>
      </c>
      <c r="AF196" s="13">
        <f t="shared" si="228"/>
        <v>6.1507936507936484E-2</v>
      </c>
      <c r="AG196" s="2">
        <v>0</v>
      </c>
      <c r="AH196" s="2">
        <v>0</v>
      </c>
      <c r="AI196" s="2">
        <v>0</v>
      </c>
      <c r="AJ196" s="2">
        <v>0</v>
      </c>
      <c r="AK196" s="2">
        <v>0.61538461538461542</v>
      </c>
      <c r="AL196" s="2">
        <v>0</v>
      </c>
      <c r="AM196" s="2">
        <v>0.61538461538461542</v>
      </c>
      <c r="AN196" s="11">
        <v>0</v>
      </c>
      <c r="AO196" s="11">
        <v>0</v>
      </c>
      <c r="AP196" s="11">
        <v>0</v>
      </c>
      <c r="AQ196" s="11">
        <v>0</v>
      </c>
      <c r="AR196" s="11">
        <v>5.1282051282051287E-2</v>
      </c>
      <c r="AS196" s="11">
        <v>0</v>
      </c>
      <c r="AT196" s="13">
        <f t="shared" si="229"/>
        <v>8.5470085470085479E-3</v>
      </c>
      <c r="AU196" s="2">
        <v>0</v>
      </c>
      <c r="AV196" s="2">
        <v>0.5714285714285714</v>
      </c>
      <c r="AW196" s="2">
        <v>0</v>
      </c>
      <c r="AX196" s="2">
        <v>0</v>
      </c>
      <c r="AY196" s="2">
        <v>0</v>
      </c>
      <c r="AZ196" s="2">
        <v>0</v>
      </c>
      <c r="BA196" s="2">
        <v>0.5714285714285714</v>
      </c>
      <c r="BB196" s="11">
        <v>0</v>
      </c>
      <c r="BC196" s="11">
        <v>4.7619047619047616E-2</v>
      </c>
      <c r="BD196" s="11">
        <v>0</v>
      </c>
      <c r="BE196" s="11">
        <v>0</v>
      </c>
      <c r="BF196" s="11">
        <v>0</v>
      </c>
      <c r="BG196" s="11">
        <v>0</v>
      </c>
      <c r="BH196" s="13">
        <f t="shared" si="230"/>
        <v>7.9365079365079361E-3</v>
      </c>
      <c r="BI196">
        <v>3.9999999999999982</v>
      </c>
      <c r="BJ196">
        <v>0</v>
      </c>
      <c r="BK196">
        <v>0</v>
      </c>
      <c r="BL196">
        <v>0</v>
      </c>
      <c r="BM196">
        <v>1.2307692307692308</v>
      </c>
      <c r="BN196">
        <v>0</v>
      </c>
      <c r="BO196" s="2">
        <v>5.2307692307692291</v>
      </c>
      <c r="BP196" s="11">
        <v>0.3333333333333332</v>
      </c>
      <c r="BQ196" s="11">
        <v>0</v>
      </c>
      <c r="BR196" s="11">
        <v>0</v>
      </c>
      <c r="BS196" s="11">
        <v>0</v>
      </c>
      <c r="BT196" s="11">
        <v>0.10256410256410257</v>
      </c>
      <c r="BU196" s="11">
        <v>0</v>
      </c>
      <c r="BV196" s="13">
        <f t="shared" si="231"/>
        <v>7.2649572649572627E-2</v>
      </c>
      <c r="BW196">
        <v>3.9999999999999987</v>
      </c>
      <c r="BX196">
        <v>1.9999999999999993</v>
      </c>
      <c r="BY196">
        <v>8.0000000000000089</v>
      </c>
      <c r="BZ196">
        <v>0</v>
      </c>
      <c r="CA196">
        <v>1.1428571428571428</v>
      </c>
      <c r="CB196">
        <v>0.5714285714285714</v>
      </c>
      <c r="CC196">
        <v>15.714285714285721</v>
      </c>
      <c r="CD196" s="11">
        <v>0.3333333333333332</v>
      </c>
      <c r="CE196" s="11">
        <v>0.1666666666666666</v>
      </c>
      <c r="CF196" s="11">
        <v>0.66666666666666741</v>
      </c>
      <c r="CG196" s="11">
        <v>0</v>
      </c>
      <c r="CH196" s="11">
        <v>9.5238095238095233E-2</v>
      </c>
      <c r="CI196" s="11">
        <v>4.7619047619047616E-2</v>
      </c>
      <c r="CJ196" s="13">
        <f t="shared" si="232"/>
        <v>0.21825396825396834</v>
      </c>
      <c r="CK196" s="57">
        <f t="shared" si="233"/>
        <v>6.4687627187627203E-2</v>
      </c>
      <c r="CL196" s="64">
        <f t="shared" si="226"/>
        <v>4.6575091575091578</v>
      </c>
      <c r="CP196" s="89">
        <v>7.9699999999999993E-2</v>
      </c>
      <c r="CQ196" s="104">
        <v>5.7362640000000003</v>
      </c>
    </row>
    <row r="197" spans="1:108" x14ac:dyDescent="0.25">
      <c r="A197" s="1" t="s">
        <v>254</v>
      </c>
      <c r="B197" t="s">
        <v>283</v>
      </c>
      <c r="C197" t="s">
        <v>284</v>
      </c>
      <c r="E197" s="2"/>
      <c r="F197" s="2"/>
      <c r="G197" s="2"/>
      <c r="H197" s="2"/>
      <c r="I197" s="2"/>
      <c r="J197" s="2"/>
      <c r="K197" s="2">
        <v>0</v>
      </c>
      <c r="L197" s="13">
        <v>0</v>
      </c>
      <c r="M197" s="13">
        <v>0</v>
      </c>
      <c r="N197" s="13">
        <v>0</v>
      </c>
      <c r="O197" s="13">
        <v>0</v>
      </c>
      <c r="P197" s="13">
        <v>0</v>
      </c>
      <c r="Q197" s="13">
        <v>0</v>
      </c>
      <c r="R197" s="13">
        <f t="shared" si="227"/>
        <v>0</v>
      </c>
      <c r="S197" s="2"/>
      <c r="T197" s="2">
        <v>0.5</v>
      </c>
      <c r="U197" s="2"/>
      <c r="V197" s="2"/>
      <c r="W197" s="2"/>
      <c r="X197" s="2"/>
      <c r="Y197" s="2">
        <v>0.5</v>
      </c>
      <c r="Z197" s="11">
        <v>0</v>
      </c>
      <c r="AA197" s="11">
        <v>4.1666666666666664E-2</v>
      </c>
      <c r="AB197" s="11">
        <v>0</v>
      </c>
      <c r="AC197" s="11">
        <v>0</v>
      </c>
      <c r="AD197" s="11">
        <v>0</v>
      </c>
      <c r="AE197" s="11">
        <v>0</v>
      </c>
      <c r="AF197" s="13">
        <f t="shared" si="228"/>
        <v>6.9444444444444441E-3</v>
      </c>
      <c r="AG197" s="2">
        <v>0</v>
      </c>
      <c r="AH197" s="2">
        <v>0</v>
      </c>
      <c r="AI197" s="2">
        <v>0</v>
      </c>
      <c r="AJ197" s="2">
        <v>0</v>
      </c>
      <c r="AK197" s="2">
        <v>1.2307692307692308</v>
      </c>
      <c r="AL197" s="2">
        <v>0.61538461538461542</v>
      </c>
      <c r="AM197" s="2">
        <v>1.8461538461538463</v>
      </c>
      <c r="AN197" s="11">
        <v>0</v>
      </c>
      <c r="AO197" s="11">
        <v>0</v>
      </c>
      <c r="AP197" s="11">
        <v>0</v>
      </c>
      <c r="AQ197" s="11">
        <v>0</v>
      </c>
      <c r="AR197" s="11">
        <v>0.10256410256410257</v>
      </c>
      <c r="AS197" s="11">
        <v>5.1282051282051287E-2</v>
      </c>
      <c r="AT197" s="13">
        <f t="shared" si="229"/>
        <v>2.5641025641025644E-2</v>
      </c>
      <c r="AU197" s="2">
        <v>0</v>
      </c>
      <c r="AV197" s="2">
        <v>0</v>
      </c>
      <c r="AW197" s="2">
        <v>0</v>
      </c>
      <c r="AX197" s="2">
        <v>0</v>
      </c>
      <c r="AY197" s="2">
        <v>0</v>
      </c>
      <c r="AZ197" s="2">
        <v>0</v>
      </c>
      <c r="BA197" s="2">
        <v>0</v>
      </c>
      <c r="BB197" s="11">
        <v>0</v>
      </c>
      <c r="BC197" s="11">
        <v>0</v>
      </c>
      <c r="BD197" s="11">
        <v>0</v>
      </c>
      <c r="BE197" s="11">
        <v>0</v>
      </c>
      <c r="BF197" s="11">
        <v>0</v>
      </c>
      <c r="BG197" s="11">
        <v>0</v>
      </c>
      <c r="BH197" s="13">
        <f t="shared" si="230"/>
        <v>0</v>
      </c>
      <c r="BO197" s="2"/>
      <c r="BP197" s="11"/>
      <c r="BQ197" s="11"/>
      <c r="BR197" s="11"/>
      <c r="BS197" s="11"/>
      <c r="BT197" s="11"/>
      <c r="BU197" s="11"/>
      <c r="BV197" s="13">
        <v>0</v>
      </c>
      <c r="CD197" s="11"/>
      <c r="CE197" s="11"/>
      <c r="CF197" s="11"/>
      <c r="CG197" s="11"/>
      <c r="CH197" s="11"/>
      <c r="CI197" s="11"/>
      <c r="CJ197" s="13">
        <v>0</v>
      </c>
      <c r="CK197" s="57">
        <f t="shared" si="233"/>
        <v>5.4309116809116813E-3</v>
      </c>
      <c r="CL197" s="64">
        <f t="shared" si="226"/>
        <v>0.39102564102564102</v>
      </c>
      <c r="CP197" s="11">
        <f>AVERAGE(CP189:CP196)</f>
        <v>0.12858750000000002</v>
      </c>
      <c r="CQ197">
        <f>AVERAGE(CQ189:CQ196)</f>
        <v>9.2569825000000012</v>
      </c>
    </row>
    <row r="198" spans="1:108" x14ac:dyDescent="0.25">
      <c r="A198" s="1" t="s">
        <v>254</v>
      </c>
      <c r="B198" s="12" t="s">
        <v>285</v>
      </c>
      <c r="C198" t="s">
        <v>286</v>
      </c>
      <c r="E198" s="2">
        <v>6.0000000000000027</v>
      </c>
      <c r="F198" s="2">
        <v>3.9999999999999991</v>
      </c>
      <c r="G198" s="2">
        <v>8.3076923076923084</v>
      </c>
      <c r="H198" s="2">
        <v>8.0000000000000018</v>
      </c>
      <c r="I198" s="2">
        <v>4</v>
      </c>
      <c r="J198" s="2">
        <v>3.615384615384615</v>
      </c>
      <c r="K198" s="2">
        <v>33.923076923076927</v>
      </c>
      <c r="L198" s="13">
        <v>0.50000000000000022</v>
      </c>
      <c r="M198" s="13">
        <v>0.33333333333333326</v>
      </c>
      <c r="N198" s="13">
        <v>0.6923076923076924</v>
      </c>
      <c r="O198" s="13">
        <v>0.66666666666666685</v>
      </c>
      <c r="P198" s="13">
        <v>0.33333333333333331</v>
      </c>
      <c r="Q198" s="13">
        <v>0.30128205128205127</v>
      </c>
      <c r="R198" s="13">
        <f t="shared" si="227"/>
        <v>0.47115384615384626</v>
      </c>
      <c r="S198" s="2">
        <v>0</v>
      </c>
      <c r="T198" s="2">
        <v>1.9999999999999993</v>
      </c>
      <c r="U198" s="2">
        <v>0.5</v>
      </c>
      <c r="V198" s="2">
        <v>0.5714285714285714</v>
      </c>
      <c r="W198" s="2">
        <v>0.8571428571428571</v>
      </c>
      <c r="X198" s="2">
        <v>0.8571428571428571</v>
      </c>
      <c r="Y198" s="2">
        <v>4.7857142857142847</v>
      </c>
      <c r="Z198" s="11">
        <v>0</v>
      </c>
      <c r="AA198" s="11">
        <v>0.1666666666666666</v>
      </c>
      <c r="AB198" s="11">
        <v>4.1666666666666664E-2</v>
      </c>
      <c r="AC198" s="11">
        <v>4.7619047619047616E-2</v>
      </c>
      <c r="AD198" s="11">
        <v>7.1428571428571425E-2</v>
      </c>
      <c r="AE198" s="11">
        <v>7.1428571428571425E-2</v>
      </c>
      <c r="AF198" s="13">
        <f t="shared" si="228"/>
        <v>6.6468253968253954E-2</v>
      </c>
      <c r="AG198" s="2">
        <v>0</v>
      </c>
      <c r="AH198" s="2">
        <v>0</v>
      </c>
      <c r="AI198" s="2">
        <v>0</v>
      </c>
      <c r="AJ198" s="2">
        <v>0</v>
      </c>
      <c r="AK198" s="2">
        <v>1.3846153846153846</v>
      </c>
      <c r="AL198" s="2">
        <v>3.2307692307692308</v>
      </c>
      <c r="AM198" s="2">
        <v>4.615384615384615</v>
      </c>
      <c r="AN198" s="11">
        <v>0</v>
      </c>
      <c r="AO198" s="11">
        <v>0</v>
      </c>
      <c r="AP198" s="11">
        <v>0</v>
      </c>
      <c r="AQ198" s="11">
        <v>0</v>
      </c>
      <c r="AR198" s="11">
        <v>0.11538461538461538</v>
      </c>
      <c r="AS198" s="11">
        <v>0.26923076923076922</v>
      </c>
      <c r="AT198" s="13">
        <f t="shared" si="229"/>
        <v>6.4102564102564097E-2</v>
      </c>
      <c r="AU198" s="2">
        <v>0</v>
      </c>
      <c r="AV198" s="2">
        <v>0</v>
      </c>
      <c r="AW198" s="2">
        <v>0</v>
      </c>
      <c r="AX198" s="2">
        <v>0</v>
      </c>
      <c r="AY198" s="2">
        <v>0</v>
      </c>
      <c r="AZ198" s="2">
        <v>0</v>
      </c>
      <c r="BA198" s="2">
        <v>0</v>
      </c>
      <c r="BB198" s="11">
        <v>0</v>
      </c>
      <c r="BC198" s="11">
        <v>0</v>
      </c>
      <c r="BD198" s="11">
        <v>0</v>
      </c>
      <c r="BE198" s="11">
        <v>0</v>
      </c>
      <c r="BF198" s="11">
        <v>0</v>
      </c>
      <c r="BG198" s="11">
        <v>0</v>
      </c>
      <c r="BH198" s="13">
        <f t="shared" si="230"/>
        <v>0</v>
      </c>
      <c r="BO198" s="2"/>
      <c r="BP198" s="11"/>
      <c r="BQ198" s="11"/>
      <c r="BR198" s="11"/>
      <c r="BS198" s="11"/>
      <c r="BT198" s="11"/>
      <c r="BU198" s="11"/>
      <c r="BV198" s="13">
        <v>0</v>
      </c>
      <c r="BW198">
        <v>0</v>
      </c>
      <c r="BX198">
        <v>0</v>
      </c>
      <c r="BY198">
        <v>0</v>
      </c>
      <c r="BZ198">
        <v>0</v>
      </c>
      <c r="CA198">
        <v>1.1428571428571428</v>
      </c>
      <c r="CB198">
        <v>0.5714285714285714</v>
      </c>
      <c r="CC198">
        <v>1.7142857142857142</v>
      </c>
      <c r="CD198" s="11">
        <v>0</v>
      </c>
      <c r="CE198" s="11">
        <v>0</v>
      </c>
      <c r="CF198" s="11">
        <v>0</v>
      </c>
      <c r="CG198" s="11">
        <v>0</v>
      </c>
      <c r="CH198" s="11">
        <v>9.5238095238095233E-2</v>
      </c>
      <c r="CI198" s="11">
        <v>4.7619047619047616E-2</v>
      </c>
      <c r="CJ198" s="13">
        <f t="shared" si="232"/>
        <v>2.3809523809523808E-2</v>
      </c>
      <c r="CK198" s="57">
        <f t="shared" si="233"/>
        <v>0.10425569800569802</v>
      </c>
      <c r="CL198" s="64">
        <f t="shared" si="226"/>
        <v>7.5064102564102564</v>
      </c>
    </row>
    <row r="199" spans="1:108" x14ac:dyDescent="0.25">
      <c r="A199" s="1" t="s">
        <v>254</v>
      </c>
      <c r="B199" s="12" t="s">
        <v>291</v>
      </c>
      <c r="C199" t="s">
        <v>292</v>
      </c>
      <c r="E199" s="2">
        <v>1.9999999999999996</v>
      </c>
      <c r="F199" s="2">
        <v>1.9999999999999996</v>
      </c>
      <c r="G199" s="2"/>
      <c r="H199" s="2"/>
      <c r="I199" s="2">
        <v>0.61538461538461542</v>
      </c>
      <c r="J199" s="2">
        <v>0.61538461538461542</v>
      </c>
      <c r="K199" s="2">
        <v>5.2307692307692299</v>
      </c>
      <c r="L199" s="13">
        <v>0.16666666666666663</v>
      </c>
      <c r="M199" s="13">
        <v>0.16666666666666663</v>
      </c>
      <c r="N199" s="13">
        <v>0</v>
      </c>
      <c r="O199" s="13">
        <v>0</v>
      </c>
      <c r="P199" s="13">
        <v>5.1282051282051287E-2</v>
      </c>
      <c r="Q199" s="13">
        <v>5.1282051282051287E-2</v>
      </c>
      <c r="R199" s="13">
        <f t="shared" si="227"/>
        <v>7.2649572649572627E-2</v>
      </c>
      <c r="S199" s="2">
        <v>0</v>
      </c>
      <c r="T199" s="2">
        <v>0</v>
      </c>
      <c r="U199" s="2">
        <v>3.4285714285714275</v>
      </c>
      <c r="V199" s="2">
        <v>0</v>
      </c>
      <c r="W199" s="2">
        <v>1.1428571428571428</v>
      </c>
      <c r="X199" s="2">
        <v>0.5714285714285714</v>
      </c>
      <c r="Y199" s="2">
        <v>5.1428571428571415</v>
      </c>
      <c r="Z199" s="11">
        <v>0</v>
      </c>
      <c r="AA199" s="11">
        <v>0</v>
      </c>
      <c r="AB199" s="11">
        <v>0.28571428571428564</v>
      </c>
      <c r="AC199" s="11">
        <v>0</v>
      </c>
      <c r="AD199" s="11">
        <v>9.5238095238095233E-2</v>
      </c>
      <c r="AE199" s="11">
        <v>4.7619047619047616E-2</v>
      </c>
      <c r="AF199" s="13">
        <f t="shared" si="228"/>
        <v>7.1428571428571411E-2</v>
      </c>
      <c r="AG199" s="2">
        <v>0</v>
      </c>
      <c r="AH199" s="2">
        <v>1.9999999999999996</v>
      </c>
      <c r="AI199" s="2">
        <v>1.9999999999999996</v>
      </c>
      <c r="AJ199" s="2">
        <v>0</v>
      </c>
      <c r="AK199" s="2">
        <v>0</v>
      </c>
      <c r="AL199" s="2">
        <v>0.61538461538461542</v>
      </c>
      <c r="AM199" s="2">
        <v>4.615384615384615</v>
      </c>
      <c r="AN199" s="11">
        <v>0</v>
      </c>
      <c r="AO199" s="11">
        <v>0.16666666666666663</v>
      </c>
      <c r="AP199" s="11">
        <v>0.16666666666666663</v>
      </c>
      <c r="AQ199" s="11">
        <v>0</v>
      </c>
      <c r="AR199" s="11">
        <v>0</v>
      </c>
      <c r="AS199" s="11">
        <v>5.1282051282051287E-2</v>
      </c>
      <c r="AT199" s="13">
        <f t="shared" si="229"/>
        <v>6.4102564102564083E-2</v>
      </c>
      <c r="AU199" s="2">
        <v>1.9999999999999993</v>
      </c>
      <c r="AV199" s="2">
        <v>3.7142857142857131</v>
      </c>
      <c r="AW199" s="2">
        <v>0</v>
      </c>
      <c r="AX199" s="2">
        <v>1.9999999999999993</v>
      </c>
      <c r="AY199" s="2">
        <v>0</v>
      </c>
      <c r="AZ199" s="2">
        <v>1.1428571428571428</v>
      </c>
      <c r="BA199" s="2">
        <v>8.8571428571428541</v>
      </c>
      <c r="BB199" s="11">
        <v>0.1666666666666666</v>
      </c>
      <c r="BC199" s="11">
        <v>0.30952380952380942</v>
      </c>
      <c r="BD199" s="11">
        <v>0</v>
      </c>
      <c r="BE199" s="11">
        <v>0.1666666666666666</v>
      </c>
      <c r="BF199" s="11">
        <v>0</v>
      </c>
      <c r="BG199" s="11">
        <v>9.5238095238095233E-2</v>
      </c>
      <c r="BH199" s="13">
        <f t="shared" si="230"/>
        <v>0.12301587301587298</v>
      </c>
      <c r="BI199">
        <v>0</v>
      </c>
      <c r="BJ199">
        <v>1.9999999999999996</v>
      </c>
      <c r="BK199">
        <v>0</v>
      </c>
      <c r="BL199">
        <v>0</v>
      </c>
      <c r="BM199">
        <v>0</v>
      </c>
      <c r="BN199">
        <v>1.2307692307692308</v>
      </c>
      <c r="BO199" s="2">
        <v>3.2307692307692304</v>
      </c>
      <c r="BP199" s="11">
        <v>0</v>
      </c>
      <c r="BQ199" s="11">
        <v>0.16666666666666663</v>
      </c>
      <c r="BR199" s="11">
        <v>0</v>
      </c>
      <c r="BS199" s="11">
        <v>0</v>
      </c>
      <c r="BT199" s="11">
        <v>0</v>
      </c>
      <c r="BU199" s="11">
        <v>0.10256410256410257</v>
      </c>
      <c r="BV199" s="13">
        <f t="shared" si="231"/>
        <v>4.4871794871794872E-2</v>
      </c>
      <c r="CD199" s="11"/>
      <c r="CE199" s="11"/>
      <c r="CF199" s="11"/>
      <c r="CG199" s="11"/>
      <c r="CH199" s="11"/>
      <c r="CI199" s="11"/>
      <c r="CJ199" s="13">
        <v>0</v>
      </c>
      <c r="CK199" s="57">
        <f t="shared" si="233"/>
        <v>6.2678062678062654E-2</v>
      </c>
      <c r="CL199" s="64">
        <f t="shared" si="226"/>
        <v>4.5128205128205119</v>
      </c>
    </row>
    <row r="200" spans="1:108" x14ac:dyDescent="0.25">
      <c r="A200" s="1" t="s">
        <v>254</v>
      </c>
      <c r="B200" s="12" t="s">
        <v>293</v>
      </c>
      <c r="C200" t="s">
        <v>294</v>
      </c>
      <c r="E200" s="2">
        <v>3.0000000000000004</v>
      </c>
      <c r="F200" s="2">
        <v>3.0000000000000004</v>
      </c>
      <c r="G200" s="2"/>
      <c r="H200" s="2"/>
      <c r="I200" s="2"/>
      <c r="J200" s="2">
        <v>0.61538461538461542</v>
      </c>
      <c r="K200" s="2">
        <v>6.6153846153846168</v>
      </c>
      <c r="L200" s="13">
        <v>0.25000000000000006</v>
      </c>
      <c r="M200" s="13">
        <v>0.25000000000000006</v>
      </c>
      <c r="N200" s="13">
        <v>0</v>
      </c>
      <c r="O200" s="13">
        <v>0</v>
      </c>
      <c r="P200" s="13">
        <v>0</v>
      </c>
      <c r="Q200" s="13">
        <v>5.1282051282051287E-2</v>
      </c>
      <c r="R200" s="13">
        <f t="shared" si="227"/>
        <v>9.1880341880341901E-2</v>
      </c>
      <c r="S200" s="2">
        <v>0</v>
      </c>
      <c r="T200" s="2">
        <v>0</v>
      </c>
      <c r="U200" s="2">
        <v>1.9999999999999993</v>
      </c>
      <c r="V200" s="2">
        <v>0</v>
      </c>
      <c r="W200" s="2">
        <v>0</v>
      </c>
      <c r="X200" s="2">
        <v>0</v>
      </c>
      <c r="Y200" s="2">
        <v>1.9999999999999993</v>
      </c>
      <c r="Z200" s="11">
        <v>0</v>
      </c>
      <c r="AA200" s="11">
        <v>0</v>
      </c>
      <c r="AB200" s="11">
        <v>0.1666666666666666</v>
      </c>
      <c r="AC200" s="11">
        <v>0</v>
      </c>
      <c r="AD200" s="11">
        <v>0</v>
      </c>
      <c r="AE200" s="11">
        <v>0</v>
      </c>
      <c r="AF200" s="13">
        <f t="shared" si="228"/>
        <v>2.7777777777777766E-2</v>
      </c>
      <c r="AG200" s="2">
        <v>0</v>
      </c>
      <c r="AH200" s="2">
        <v>3.0000000000000004</v>
      </c>
      <c r="AI200" s="2">
        <v>0</v>
      </c>
      <c r="AJ200" s="2">
        <v>0</v>
      </c>
      <c r="AK200" s="2">
        <v>0.61538461538461542</v>
      </c>
      <c r="AL200" s="2">
        <v>0</v>
      </c>
      <c r="AM200" s="2">
        <v>3.6153846153846159</v>
      </c>
      <c r="AN200" s="11">
        <v>0</v>
      </c>
      <c r="AO200" s="11">
        <v>0.25000000000000006</v>
      </c>
      <c r="AP200" s="11">
        <v>0</v>
      </c>
      <c r="AQ200" s="11">
        <v>0</v>
      </c>
      <c r="AR200" s="11">
        <v>5.1282051282051287E-2</v>
      </c>
      <c r="AS200" s="11">
        <v>0</v>
      </c>
      <c r="AT200" s="13">
        <f t="shared" si="229"/>
        <v>5.0213675213675223E-2</v>
      </c>
      <c r="AU200" s="2">
        <v>0</v>
      </c>
      <c r="AV200" s="2">
        <v>1.9999999999999993</v>
      </c>
      <c r="AW200" s="2">
        <v>0</v>
      </c>
      <c r="AX200" s="2">
        <v>0</v>
      </c>
      <c r="AY200" s="2">
        <v>0</v>
      </c>
      <c r="AZ200" s="2">
        <v>0</v>
      </c>
      <c r="BA200" s="2">
        <v>1.9999999999999993</v>
      </c>
      <c r="BB200" s="11">
        <v>0</v>
      </c>
      <c r="BC200" s="11">
        <v>0.1666666666666666</v>
      </c>
      <c r="BD200" s="11">
        <v>0</v>
      </c>
      <c r="BE200" s="11">
        <v>0</v>
      </c>
      <c r="BF200" s="11">
        <v>0</v>
      </c>
      <c r="BG200" s="11">
        <v>0</v>
      </c>
      <c r="BH200" s="13">
        <f t="shared" si="230"/>
        <v>2.7777777777777766E-2</v>
      </c>
      <c r="BI200">
        <v>6.0000000000000009</v>
      </c>
      <c r="BJ200">
        <v>0</v>
      </c>
      <c r="BK200">
        <v>0</v>
      </c>
      <c r="BL200">
        <v>1.9999999999999996</v>
      </c>
      <c r="BM200">
        <v>0</v>
      </c>
      <c r="BN200">
        <v>0.61538461538461542</v>
      </c>
      <c r="BO200" s="2">
        <v>8.615384615384615</v>
      </c>
      <c r="BP200" s="11">
        <v>0.50000000000000011</v>
      </c>
      <c r="BQ200" s="11">
        <v>0</v>
      </c>
      <c r="BR200" s="11">
        <v>0</v>
      </c>
      <c r="BS200" s="11">
        <v>0.16666666666666663</v>
      </c>
      <c r="BT200" s="11">
        <v>0</v>
      </c>
      <c r="BU200" s="11">
        <v>5.1282051282051287E-2</v>
      </c>
      <c r="BV200" s="13">
        <f t="shared" si="231"/>
        <v>0.11965811965811968</v>
      </c>
      <c r="BW200">
        <v>0</v>
      </c>
      <c r="BX200">
        <v>0</v>
      </c>
      <c r="BY200">
        <v>9.0000000000000036</v>
      </c>
      <c r="BZ200">
        <v>1.9999999999999993</v>
      </c>
      <c r="CA200">
        <v>0.5714285714285714</v>
      </c>
      <c r="CB200">
        <v>0</v>
      </c>
      <c r="CC200">
        <v>11.571428571428575</v>
      </c>
      <c r="CD200" s="11">
        <v>0</v>
      </c>
      <c r="CE200" s="11">
        <v>0</v>
      </c>
      <c r="CF200" s="11">
        <v>0.75000000000000033</v>
      </c>
      <c r="CG200" s="11">
        <v>0.1666666666666666</v>
      </c>
      <c r="CH200" s="11">
        <v>4.7619047619047616E-2</v>
      </c>
      <c r="CI200" s="11">
        <v>0</v>
      </c>
      <c r="CJ200" s="13">
        <f t="shared" si="232"/>
        <v>0.16071428571428578</v>
      </c>
      <c r="CK200" s="57">
        <f t="shared" si="233"/>
        <v>7.9670329670329679E-2</v>
      </c>
      <c r="CL200" s="64">
        <f t="shared" si="226"/>
        <v>5.7362637362637372</v>
      </c>
    </row>
    <row r="201" spans="1:108" x14ac:dyDescent="0.25">
      <c r="A201" s="1" t="s">
        <v>254</v>
      </c>
      <c r="B201" t="s">
        <v>303</v>
      </c>
      <c r="C201" t="s">
        <v>304</v>
      </c>
      <c r="E201" s="2"/>
      <c r="F201" s="2"/>
      <c r="G201" s="2"/>
      <c r="H201" s="2"/>
      <c r="I201" s="2"/>
      <c r="J201" s="2"/>
      <c r="K201" s="2">
        <v>0</v>
      </c>
      <c r="L201" s="13">
        <v>0</v>
      </c>
      <c r="M201" s="13">
        <v>0</v>
      </c>
      <c r="N201" s="13">
        <v>0</v>
      </c>
      <c r="O201" s="13">
        <v>0</v>
      </c>
      <c r="P201" s="13">
        <v>0</v>
      </c>
      <c r="Q201" s="13">
        <v>0</v>
      </c>
      <c r="R201" s="13">
        <f t="shared" si="227"/>
        <v>0</v>
      </c>
      <c r="S201" s="2"/>
      <c r="T201" s="2"/>
      <c r="U201" s="2"/>
      <c r="V201" s="2"/>
      <c r="W201" s="2"/>
      <c r="X201" s="2"/>
      <c r="Y201" s="2">
        <v>0</v>
      </c>
      <c r="Z201" s="11">
        <v>0</v>
      </c>
      <c r="AA201" s="11">
        <v>0</v>
      </c>
      <c r="AB201" s="11">
        <v>0</v>
      </c>
      <c r="AC201" s="11">
        <v>0</v>
      </c>
      <c r="AD201" s="11">
        <v>0</v>
      </c>
      <c r="AE201" s="11">
        <v>0</v>
      </c>
      <c r="AF201" s="13">
        <f t="shared" si="228"/>
        <v>0</v>
      </c>
      <c r="AG201" s="2"/>
      <c r="AH201" s="2"/>
      <c r="AI201" s="2"/>
      <c r="AJ201" s="2"/>
      <c r="AK201" s="2"/>
      <c r="AL201" s="2"/>
      <c r="AM201" s="2">
        <v>0</v>
      </c>
      <c r="AN201" s="11">
        <v>0</v>
      </c>
      <c r="AO201" s="11">
        <v>0</v>
      </c>
      <c r="AP201" s="11">
        <v>0</v>
      </c>
      <c r="AQ201" s="11">
        <v>0</v>
      </c>
      <c r="AR201" s="11">
        <v>0</v>
      </c>
      <c r="AS201" s="11">
        <v>0</v>
      </c>
      <c r="AT201" s="13">
        <f t="shared" si="229"/>
        <v>0</v>
      </c>
      <c r="AU201" s="2"/>
      <c r="AV201" s="2">
        <v>1.9999999999999993</v>
      </c>
      <c r="AW201" s="2"/>
      <c r="AX201" s="2"/>
      <c r="AY201" s="2"/>
      <c r="AZ201" s="2"/>
      <c r="BA201" s="2">
        <v>1.9999999999999993</v>
      </c>
      <c r="BB201" s="11">
        <v>0</v>
      </c>
      <c r="BC201" s="11">
        <v>0.1666666666666666</v>
      </c>
      <c r="BD201" s="11">
        <v>0</v>
      </c>
      <c r="BE201" s="11">
        <v>0</v>
      </c>
      <c r="BF201" s="11">
        <v>0</v>
      </c>
      <c r="BG201" s="11">
        <v>0</v>
      </c>
      <c r="BH201" s="13">
        <f t="shared" si="230"/>
        <v>2.7777777777777766E-2</v>
      </c>
      <c r="BI201">
        <v>0</v>
      </c>
      <c r="BJ201">
        <v>0</v>
      </c>
      <c r="BK201">
        <v>0</v>
      </c>
      <c r="BL201">
        <v>3.9999999999999982</v>
      </c>
      <c r="BM201">
        <v>0</v>
      </c>
      <c r="BN201">
        <v>0</v>
      </c>
      <c r="BO201" s="2">
        <v>3.9999999999999982</v>
      </c>
      <c r="BP201" s="11">
        <v>0</v>
      </c>
      <c r="BQ201" s="11">
        <v>0</v>
      </c>
      <c r="BR201" s="11">
        <v>0</v>
      </c>
      <c r="BS201" s="11">
        <v>0.3333333333333332</v>
      </c>
      <c r="BT201" s="11">
        <v>0</v>
      </c>
      <c r="BU201" s="11">
        <v>0</v>
      </c>
      <c r="BV201" s="13">
        <f t="shared" si="231"/>
        <v>5.5555555555555532E-2</v>
      </c>
      <c r="CD201" s="11"/>
      <c r="CE201" s="11"/>
      <c r="CF201" s="11"/>
      <c r="CG201" s="11"/>
      <c r="CH201" s="11"/>
      <c r="CI201" s="11"/>
      <c r="CJ201" s="13">
        <v>0</v>
      </c>
      <c r="CK201" s="57">
        <f t="shared" si="233"/>
        <v>1.3888888888888883E-2</v>
      </c>
      <c r="CL201" s="64">
        <f t="shared" si="226"/>
        <v>0.99999999999999956</v>
      </c>
    </row>
    <row r="202" spans="1:108" x14ac:dyDescent="0.25">
      <c r="A202" s="1" t="s">
        <v>254</v>
      </c>
      <c r="B202" s="12" t="s">
        <v>305</v>
      </c>
      <c r="C202" t="s">
        <v>306</v>
      </c>
      <c r="E202" s="2"/>
      <c r="F202" s="2"/>
      <c r="G202" s="2">
        <v>3.9999999999999982</v>
      </c>
      <c r="H202" s="2">
        <v>1.9999999999999996</v>
      </c>
      <c r="I202" s="2">
        <v>1.2307692307692308</v>
      </c>
      <c r="J202" s="2"/>
      <c r="K202" s="2">
        <v>7.2307692307692291</v>
      </c>
      <c r="L202" s="13">
        <v>0</v>
      </c>
      <c r="M202" s="13">
        <v>0</v>
      </c>
      <c r="N202" s="13">
        <v>0.3333333333333332</v>
      </c>
      <c r="O202" s="13">
        <v>0.16666666666666663</v>
      </c>
      <c r="P202" s="13">
        <v>0.10256410256410257</v>
      </c>
      <c r="Q202" s="13">
        <v>0</v>
      </c>
      <c r="R202" s="13">
        <f t="shared" si="227"/>
        <v>0.1004273504273504</v>
      </c>
      <c r="S202" s="2">
        <v>0</v>
      </c>
      <c r="T202" s="2">
        <v>0</v>
      </c>
      <c r="U202" s="2">
        <v>0</v>
      </c>
      <c r="V202" s="2">
        <v>3.9999999999999987</v>
      </c>
      <c r="W202" s="2">
        <v>0</v>
      </c>
      <c r="X202" s="2">
        <v>0</v>
      </c>
      <c r="Y202" s="2">
        <v>3.9999999999999987</v>
      </c>
      <c r="Z202" s="11">
        <v>0</v>
      </c>
      <c r="AA202" s="11">
        <v>0</v>
      </c>
      <c r="AB202" s="11">
        <v>0</v>
      </c>
      <c r="AC202" s="11">
        <v>0.3333333333333332</v>
      </c>
      <c r="AD202" s="11">
        <v>0</v>
      </c>
      <c r="AE202" s="11">
        <v>0</v>
      </c>
      <c r="AF202" s="13">
        <f t="shared" si="228"/>
        <v>5.5555555555555532E-2</v>
      </c>
      <c r="AG202" s="2">
        <v>0</v>
      </c>
      <c r="AH202" s="2">
        <v>0</v>
      </c>
      <c r="AI202" s="2">
        <v>1.9999999999999996</v>
      </c>
      <c r="AJ202" s="2">
        <v>0</v>
      </c>
      <c r="AK202" s="2">
        <v>0</v>
      </c>
      <c r="AL202" s="2">
        <v>0</v>
      </c>
      <c r="AM202" s="2">
        <v>1.9999999999999996</v>
      </c>
      <c r="AN202" s="11">
        <v>0</v>
      </c>
      <c r="AO202" s="11">
        <v>0</v>
      </c>
      <c r="AP202" s="11">
        <v>0.16666666666666663</v>
      </c>
      <c r="AQ202" s="11">
        <v>0</v>
      </c>
      <c r="AR202" s="11">
        <v>0</v>
      </c>
      <c r="AS202" s="11">
        <v>0</v>
      </c>
      <c r="AT202" s="13">
        <f t="shared" si="229"/>
        <v>2.7777777777777773E-2</v>
      </c>
      <c r="AU202" s="2">
        <v>0</v>
      </c>
      <c r="AV202" s="2">
        <v>0</v>
      </c>
      <c r="AW202" s="2">
        <v>1.9999999999999993</v>
      </c>
      <c r="AX202" s="2">
        <v>0</v>
      </c>
      <c r="AY202" s="2">
        <v>0</v>
      </c>
      <c r="AZ202" s="2">
        <v>0</v>
      </c>
      <c r="BA202" s="2">
        <v>1.9999999999999993</v>
      </c>
      <c r="BB202" s="11">
        <v>0</v>
      </c>
      <c r="BC202" s="11">
        <v>0</v>
      </c>
      <c r="BD202" s="11">
        <v>0.1666666666666666</v>
      </c>
      <c r="BE202" s="11">
        <v>0</v>
      </c>
      <c r="BF202" s="11">
        <v>0</v>
      </c>
      <c r="BG202" s="11">
        <v>0</v>
      </c>
      <c r="BH202" s="13">
        <f t="shared" si="230"/>
        <v>2.7777777777777766E-2</v>
      </c>
      <c r="BI202">
        <v>0</v>
      </c>
      <c r="BJ202">
        <v>1.9999999999999996</v>
      </c>
      <c r="BK202">
        <v>0</v>
      </c>
      <c r="BL202">
        <v>0</v>
      </c>
      <c r="BM202">
        <v>0</v>
      </c>
      <c r="BN202">
        <v>0</v>
      </c>
      <c r="BO202" s="2">
        <v>1.9999999999999996</v>
      </c>
      <c r="BP202" s="11">
        <v>0</v>
      </c>
      <c r="BQ202" s="11">
        <v>0.16666666666666663</v>
      </c>
      <c r="BR202" s="11">
        <v>0</v>
      </c>
      <c r="BS202" s="11">
        <v>0</v>
      </c>
      <c r="BT202" s="11">
        <v>0</v>
      </c>
      <c r="BU202" s="11">
        <v>0</v>
      </c>
      <c r="BV202" s="13">
        <f t="shared" si="231"/>
        <v>2.7777777777777773E-2</v>
      </c>
      <c r="BW202">
        <v>1.9999999999999993</v>
      </c>
      <c r="BX202">
        <v>0</v>
      </c>
      <c r="BY202">
        <v>0</v>
      </c>
      <c r="BZ202">
        <v>1.9999999999999993</v>
      </c>
      <c r="CA202">
        <v>0</v>
      </c>
      <c r="CB202">
        <v>0</v>
      </c>
      <c r="CC202">
        <v>3.9999999999999987</v>
      </c>
      <c r="CD202" s="11">
        <v>0.1666666666666666</v>
      </c>
      <c r="CE202" s="11">
        <v>0</v>
      </c>
      <c r="CF202" s="11">
        <v>0</v>
      </c>
      <c r="CG202" s="11">
        <v>0.1666666666666666</v>
      </c>
      <c r="CH202" s="11">
        <v>0</v>
      </c>
      <c r="CI202" s="11">
        <v>0</v>
      </c>
      <c r="CJ202" s="13">
        <f t="shared" si="232"/>
        <v>5.5555555555555532E-2</v>
      </c>
      <c r="CK202" s="57">
        <f t="shared" si="233"/>
        <v>4.914529914529913E-2</v>
      </c>
      <c r="CL202" s="64">
        <f t="shared" si="226"/>
        <v>3.5384615384615379</v>
      </c>
      <c r="CP202" t="s">
        <v>675</v>
      </c>
      <c r="CQ202" t="s">
        <v>0</v>
      </c>
      <c r="CR202" t="s">
        <v>1</v>
      </c>
      <c r="CS202" t="s">
        <v>2</v>
      </c>
      <c r="CT202" t="s">
        <v>3</v>
      </c>
      <c r="CU202" t="s">
        <v>4</v>
      </c>
      <c r="CV202" t="s">
        <v>5</v>
      </c>
      <c r="CX202" t="s">
        <v>675</v>
      </c>
      <c r="CY202" t="s">
        <v>0</v>
      </c>
      <c r="CZ202" t="s">
        <v>1</v>
      </c>
      <c r="DA202" t="s">
        <v>2</v>
      </c>
      <c r="DB202" t="s">
        <v>3</v>
      </c>
      <c r="DC202" t="s">
        <v>4</v>
      </c>
      <c r="DD202" t="s">
        <v>5</v>
      </c>
    </row>
    <row r="203" spans="1:108" x14ac:dyDescent="0.25">
      <c r="A203" s="1" t="s">
        <v>659</v>
      </c>
      <c r="K203" s="2">
        <f>AVERAGE(K189:K202)</f>
        <v>7.6813186813186807</v>
      </c>
      <c r="L203" s="54">
        <f>AVERAGE(L189:L202)</f>
        <v>0.10714285714285714</v>
      </c>
      <c r="M203" s="54">
        <f t="shared" ref="M203:Q203" si="234">AVERAGE(M189:M202)</f>
        <v>0.15476190476190474</v>
      </c>
      <c r="N203" s="54">
        <f t="shared" si="234"/>
        <v>0.12866300366300368</v>
      </c>
      <c r="O203" s="54">
        <f t="shared" si="234"/>
        <v>5.9523809523809534E-2</v>
      </c>
      <c r="P203" s="54">
        <f t="shared" si="234"/>
        <v>0.10851648351648353</v>
      </c>
      <c r="Q203" s="54">
        <f t="shared" si="234"/>
        <v>8.1501831501831518E-2</v>
      </c>
      <c r="R203" s="11">
        <f>AVERAGE(L203:Q203)</f>
        <v>0.10668498168498169</v>
      </c>
      <c r="Y203" s="2">
        <f>AVERAGE(Y189:Y202)</f>
        <v>6.4642857142857144</v>
      </c>
      <c r="Z203" s="54">
        <f>AVERAGE(Z189:Z202)</f>
        <v>8.0782312925170047E-2</v>
      </c>
      <c r="AA203" s="54">
        <f t="shared" ref="AA203" si="235">AVERAGE(AA189:AA202)</f>
        <v>0.10756802721088432</v>
      </c>
      <c r="AB203" s="54">
        <f t="shared" ref="AB203" si="236">AVERAGE(AB189:AB202)</f>
        <v>0.10841836734693876</v>
      </c>
      <c r="AC203" s="54">
        <f t="shared" ref="AC203" si="237">AVERAGE(AC189:AC202)</f>
        <v>8.1632653061224469E-2</v>
      </c>
      <c r="AD203" s="54">
        <f t="shared" ref="AD203" si="238">AVERAGE(AD189:AD202)</f>
        <v>7.8231292517006806E-2</v>
      </c>
      <c r="AE203" s="54">
        <f t="shared" ref="AE203" si="239">AVERAGE(AE189:AE202)</f>
        <v>8.2057823129251709E-2</v>
      </c>
      <c r="AF203" s="11">
        <f>AVERAGE(Z203:AE203)</f>
        <v>8.9781746031746004E-2</v>
      </c>
      <c r="AM203" s="2">
        <f>AVERAGE(AM189:AM202)</f>
        <v>4.1703296703296697</v>
      </c>
      <c r="AN203" s="54">
        <f>AVERAGE(AN189:AN202)</f>
        <v>0</v>
      </c>
      <c r="AO203" s="54">
        <f t="shared" ref="AO203" si="240">AVERAGE(AO189:AO202)</f>
        <v>9.5238095238095219E-2</v>
      </c>
      <c r="AP203" s="54">
        <f t="shared" ref="AP203" si="241">AVERAGE(AP189:AP202)</f>
        <v>5.9523809523809514E-2</v>
      </c>
      <c r="AQ203" s="54">
        <f t="shared" ref="AQ203" si="242">AVERAGE(AQ189:AQ202)</f>
        <v>4.7619047619047623E-2</v>
      </c>
      <c r="AR203" s="54">
        <f t="shared" ref="AR203" si="243">AVERAGE(AR189:AR202)</f>
        <v>5.9981684981684991E-2</v>
      </c>
      <c r="AS203" s="54">
        <f t="shared" ref="AS203" si="244">AVERAGE(AS189:AS202)</f>
        <v>8.5164835164835168E-2</v>
      </c>
      <c r="AT203" s="11">
        <f>AVERAGE(AN203:AS203)</f>
        <v>5.7921245421245417E-2</v>
      </c>
      <c r="BA203" s="2">
        <f>AVERAGE(BA189:BA202)</f>
        <v>4.4591836734693873</v>
      </c>
      <c r="BB203" s="54">
        <f>AVERAGE(BB189:BB202)</f>
        <v>7.7380952380952356E-2</v>
      </c>
      <c r="BC203" s="54">
        <f t="shared" ref="BC203" si="245">AVERAGE(BC189:BC202)</f>
        <v>0.11479591836734691</v>
      </c>
      <c r="BD203" s="54">
        <f t="shared" ref="BD203" si="246">AVERAGE(BD189:BD202)</f>
        <v>4.1666666666666664E-2</v>
      </c>
      <c r="BE203" s="54">
        <f t="shared" ref="BE203" si="247">AVERAGE(BE189:BE202)</f>
        <v>1.1904761904761901E-2</v>
      </c>
      <c r="BF203" s="54">
        <f t="shared" ref="BF203" si="248">AVERAGE(BF189:BF202)</f>
        <v>6.037414965986395E-2</v>
      </c>
      <c r="BG203" s="54">
        <f t="shared" ref="BG203" si="249">AVERAGE(BG189:BG202)</f>
        <v>6.5476190476190479E-2</v>
      </c>
      <c r="BH203" s="11">
        <f>AVERAGE(BB203:BG203)</f>
        <v>6.1933106575963702E-2</v>
      </c>
      <c r="BO203" s="2">
        <f>AVERAGE(BO189:BO202)</f>
        <v>7.6993006993006992</v>
      </c>
      <c r="BP203" s="54">
        <f>AVERAGE(BP189:BP202)</f>
        <v>0.12237762237762238</v>
      </c>
      <c r="BQ203" s="54">
        <f t="shared" ref="BQ203" si="250">AVERAGE(BQ189:BQ202)</f>
        <v>9.0909090909090912E-2</v>
      </c>
      <c r="BR203" s="54">
        <f t="shared" ref="BR203" si="251">AVERAGE(BR189:BR202)</f>
        <v>0.12878787878787878</v>
      </c>
      <c r="BS203" s="54">
        <f t="shared" ref="BS203" si="252">AVERAGE(BS189:BS202)</f>
        <v>0.10606060606060602</v>
      </c>
      <c r="BT203" s="54">
        <f t="shared" ref="BT203" si="253">AVERAGE(BT189:BT202)</f>
        <v>0.10722610722610725</v>
      </c>
      <c r="BU203" s="54">
        <f t="shared" ref="BU203" si="254">AVERAGE(BU189:BU202)</f>
        <v>8.6247086247086241E-2</v>
      </c>
      <c r="BV203" s="11">
        <f>AVERAGE(BP203:BU203)</f>
        <v>0.10693473193473192</v>
      </c>
      <c r="CC203" s="2">
        <f>AVERAGE(CC189:CC202)</f>
        <v>10.240259740259742</v>
      </c>
      <c r="CD203" s="54">
        <f>AVERAGE(CD189:CD202)</f>
        <v>0.1818181818181818</v>
      </c>
      <c r="CE203" s="54">
        <f t="shared" ref="CE203" si="255">AVERAGE(CE189:CE202)</f>
        <v>0.13636363636363638</v>
      </c>
      <c r="CF203" s="54">
        <f t="shared" ref="CF203" si="256">AVERAGE(CF189:CF202)</f>
        <v>0.18939393939393948</v>
      </c>
      <c r="CG203" s="54">
        <f t="shared" ref="CG203" si="257">AVERAGE(CG189:CG202)</f>
        <v>0.10606060606060605</v>
      </c>
      <c r="CH203" s="54">
        <f t="shared" ref="CH203" si="258">AVERAGE(CH189:CH202)</f>
        <v>0.12878787878787878</v>
      </c>
      <c r="CI203" s="54">
        <f t="shared" ref="CI203" si="259">AVERAGE(CI189:CI202)</f>
        <v>0.11093073593073594</v>
      </c>
      <c r="CJ203" s="11">
        <f>AVERAGE(CD203:CI203)</f>
        <v>0.14222582972582976</v>
      </c>
      <c r="CK203" s="57">
        <f>SUM(R203+AF203+AT203+BH203+BV203+CJ203)/6</f>
        <v>9.4246940229083087E-2</v>
      </c>
      <c r="CL203" s="64">
        <f>SUM(K203+Y203+AM203+BA203+BO203+CC203)/6</f>
        <v>6.7857796964939823</v>
      </c>
      <c r="CP203" t="s">
        <v>659</v>
      </c>
      <c r="CQ203" s="11">
        <f>R203</f>
        <v>0.10668498168498169</v>
      </c>
      <c r="CR203" s="11">
        <f>AF203</f>
        <v>8.9781746031746004E-2</v>
      </c>
      <c r="CS203" s="11">
        <f>AT203</f>
        <v>5.7921245421245417E-2</v>
      </c>
      <c r="CT203" s="11">
        <f>BH203</f>
        <v>6.1933106575963702E-2</v>
      </c>
      <c r="CU203" s="11">
        <f>BV203</f>
        <v>0.10693473193473192</v>
      </c>
      <c r="CV203" s="11">
        <f>CJ203</f>
        <v>0.14222582972582976</v>
      </c>
      <c r="CX203" t="s">
        <v>659</v>
      </c>
      <c r="CY203" s="2">
        <f>K203</f>
        <v>7.6813186813186807</v>
      </c>
      <c r="CZ203" s="2">
        <f>Y203</f>
        <v>6.4642857142857144</v>
      </c>
      <c r="DA203" s="2">
        <f>AM203</f>
        <v>4.1703296703296697</v>
      </c>
      <c r="DB203" s="2">
        <f>BA203</f>
        <v>4.4591836734693873</v>
      </c>
      <c r="DC203" s="2">
        <f>BO203</f>
        <v>7.6993006993006992</v>
      </c>
      <c r="DD203" s="2">
        <f>CC203</f>
        <v>10.240259740259742</v>
      </c>
    </row>
    <row r="204" spans="1:108" x14ac:dyDescent="0.25">
      <c r="A204" s="1" t="s">
        <v>680</v>
      </c>
      <c r="K204" s="2">
        <f>MAX(K189:K203)</f>
        <v>33.923076923076927</v>
      </c>
      <c r="L204" s="54">
        <f>MAX(L189:L203)</f>
        <v>0.50000000000000022</v>
      </c>
      <c r="M204" s="54">
        <f t="shared" ref="M204:Q204" si="260">MAX(M189:M203)</f>
        <v>0.58333333333333359</v>
      </c>
      <c r="N204" s="54">
        <f t="shared" si="260"/>
        <v>0.6923076923076924</v>
      </c>
      <c r="O204" s="54">
        <f t="shared" si="260"/>
        <v>0.66666666666666685</v>
      </c>
      <c r="P204" s="54">
        <f t="shared" si="260"/>
        <v>0.35256410256410259</v>
      </c>
      <c r="Q204" s="54">
        <f t="shared" si="260"/>
        <v>0.36538461538461542</v>
      </c>
      <c r="R204" s="11">
        <f>AVERAGE(L204:Q204)</f>
        <v>0.52670940170940195</v>
      </c>
      <c r="Y204" s="2">
        <f>MAX(Y189:Y203)</f>
        <v>21.571428571428569</v>
      </c>
      <c r="Z204" s="54">
        <f>MAX(Z189:Z203)</f>
        <v>0.3333333333333332</v>
      </c>
      <c r="AA204" s="54">
        <f t="shared" ref="AA204" si="261">MAX(AA189:AA203)</f>
        <v>0.3333333333333332</v>
      </c>
      <c r="AB204" s="54">
        <f t="shared" ref="AB204" si="262">MAX(AB189:AB203)</f>
        <v>0.58333333333333337</v>
      </c>
      <c r="AC204" s="54">
        <f t="shared" ref="AC204" si="263">MAX(AC189:AC203)</f>
        <v>0.3333333333333332</v>
      </c>
      <c r="AD204" s="54">
        <f t="shared" ref="AD204" si="264">MAX(AD189:AD203)</f>
        <v>0.35714285714285715</v>
      </c>
      <c r="AE204" s="54">
        <f t="shared" ref="AE204" si="265">MAX(AE189:AE203)</f>
        <v>0.40476190476190482</v>
      </c>
      <c r="AF204" s="11">
        <f>AVERAGE(Z204:AE204)</f>
        <v>0.39087301587301582</v>
      </c>
      <c r="AM204" s="2">
        <f>MAX(AM189:AM203)</f>
        <v>16.92307692307692</v>
      </c>
      <c r="AN204" s="54">
        <f>MAX(AN189:AN203)</f>
        <v>0</v>
      </c>
      <c r="AO204" s="54">
        <f t="shared" ref="AO204" si="266">MAX(AO189:AO203)</f>
        <v>0.66666666666666641</v>
      </c>
      <c r="AP204" s="54">
        <f t="shared" ref="AP204" si="267">MAX(AP189:AP203)</f>
        <v>0.16666666666666663</v>
      </c>
      <c r="AQ204" s="54">
        <f t="shared" ref="AQ204" si="268">MAX(AQ189:AQ203)</f>
        <v>0.41666666666666674</v>
      </c>
      <c r="AR204" s="54">
        <f t="shared" ref="AR204" si="269">MAX(AR189:AR203)</f>
        <v>0.19230769230769232</v>
      </c>
      <c r="AS204" s="54">
        <f t="shared" ref="AS204" si="270">MAX(AS189:AS203)</f>
        <v>0.38461538461538464</v>
      </c>
      <c r="AT204" s="11">
        <f>AVERAGE(AN204:AS204)</f>
        <v>0.30448717948717946</v>
      </c>
      <c r="BA204" s="2">
        <f>MAX(BA189:BA203)</f>
        <v>16.142857142857142</v>
      </c>
      <c r="BB204" s="54">
        <f>MAX(BB189:BB203)</f>
        <v>0.3333333333333332</v>
      </c>
      <c r="BC204" s="54">
        <f t="shared" ref="BC204" si="271">MAX(BC189:BC203)</f>
        <v>0.3333333333333332</v>
      </c>
      <c r="BD204" s="54">
        <f t="shared" ref="BD204" si="272">MAX(BD189:BD203)</f>
        <v>0.25</v>
      </c>
      <c r="BE204" s="54">
        <f t="shared" ref="BE204" si="273">MAX(BE189:BE203)</f>
        <v>0.1666666666666666</v>
      </c>
      <c r="BF204" s="54">
        <f t="shared" ref="BF204" si="274">MAX(BF189:BF203)</f>
        <v>0.29761904761904762</v>
      </c>
      <c r="BG204" s="54">
        <f t="shared" ref="BG204" si="275">MAX(BG189:BG203)</f>
        <v>0.29761904761904762</v>
      </c>
      <c r="BH204" s="11">
        <f>AVERAGE(BB204:BG204)</f>
        <v>0.27976190476190471</v>
      </c>
      <c r="BO204" s="2">
        <f>MAX(BO189:BO203)</f>
        <v>23.076923076923077</v>
      </c>
      <c r="BP204" s="54">
        <f>MAX(BP189:BP203)</f>
        <v>0.50000000000000011</v>
      </c>
      <c r="BQ204" s="54">
        <f t="shared" ref="BQ204" si="276">MAX(BQ189:BQ203)</f>
        <v>0.41666666666666674</v>
      </c>
      <c r="BR204" s="54">
        <f t="shared" ref="BR204" si="277">MAX(BR189:BR203)</f>
        <v>0.50000000000000022</v>
      </c>
      <c r="BS204" s="54">
        <f t="shared" ref="BS204" si="278">MAX(BS189:BS203)</f>
        <v>0.33333333333333326</v>
      </c>
      <c r="BT204" s="54">
        <f t="shared" ref="BT204" si="279">MAX(BT189:BT203)</f>
        <v>0.35256410256410259</v>
      </c>
      <c r="BU204" s="54">
        <f t="shared" ref="BU204" si="280">MAX(BU189:BU203)</f>
        <v>0.32051282051282054</v>
      </c>
      <c r="BV204" s="11">
        <f>AVERAGE(BP204:BU204)</f>
        <v>0.40384615384615391</v>
      </c>
      <c r="CC204" s="2">
        <f>MAX(CC189:CC203)</f>
        <v>28.285714285714295</v>
      </c>
      <c r="CD204" s="54">
        <f>MAX(CD189:CD203)</f>
        <v>0.83333333333333348</v>
      </c>
      <c r="CE204" s="54">
        <f t="shared" ref="CE204" si="281">MAX(CE189:CE203)</f>
        <v>0.66666666666666741</v>
      </c>
      <c r="CF204" s="54">
        <f t="shared" ref="CF204" si="282">MAX(CF189:CF203)</f>
        <v>0.75000000000000033</v>
      </c>
      <c r="CG204" s="54">
        <f t="shared" ref="CG204" si="283">MAX(CG189:CG203)</f>
        <v>0.50000000000000033</v>
      </c>
      <c r="CH204" s="54">
        <f t="shared" ref="CH204" si="284">MAX(CH189:CH203)</f>
        <v>0.33333333333333326</v>
      </c>
      <c r="CI204" s="54">
        <f t="shared" ref="CI204" si="285">MAX(CI189:CI203)</f>
        <v>0.28571428571428564</v>
      </c>
      <c r="CJ204" s="11">
        <f>AVERAGE(CD204:CI204)</f>
        <v>0.56150793650793673</v>
      </c>
      <c r="CK204" s="57">
        <f>SUM(R204+AF204+AT204+BH204+BV204+CJ204)/6</f>
        <v>0.41119759869759881</v>
      </c>
      <c r="CL204" s="64">
        <f>SUM(K204+Y204+AM204+BA204+BO204+CC204)/6</f>
        <v>23.320512820512821</v>
      </c>
      <c r="CP204" t="s">
        <v>680</v>
      </c>
      <c r="CQ204" s="11">
        <f>R204</f>
        <v>0.52670940170940195</v>
      </c>
      <c r="CR204" s="11">
        <f>AF204</f>
        <v>0.39087301587301582</v>
      </c>
      <c r="CS204" s="11">
        <f>AT204</f>
        <v>0.30448717948717946</v>
      </c>
      <c r="CT204" s="11">
        <f>BH204</f>
        <v>0.27976190476190471</v>
      </c>
      <c r="CU204" s="11">
        <f>BV204</f>
        <v>0.40384615384615391</v>
      </c>
      <c r="CV204" s="11">
        <f>CJ204</f>
        <v>0.56150793650793673</v>
      </c>
      <c r="CX204" t="s">
        <v>680</v>
      </c>
      <c r="CY204" s="2">
        <f>K204</f>
        <v>33.923076923076927</v>
      </c>
      <c r="CZ204" s="2">
        <f>Y204</f>
        <v>21.571428571428569</v>
      </c>
      <c r="DA204" s="2">
        <f>AM204</f>
        <v>16.92307692307692</v>
      </c>
      <c r="DB204" s="2">
        <f>BA204</f>
        <v>16.142857142857142</v>
      </c>
      <c r="DC204" s="2">
        <f>BO204</f>
        <v>23.076923076923077</v>
      </c>
      <c r="DD204" s="2">
        <f>CC204</f>
        <v>28.285714285714295</v>
      </c>
    </row>
    <row r="205" spans="1:108" s="77" customFormat="1" ht="15.75" thickBot="1" x14ac:dyDescent="0.3">
      <c r="A205" s="77" t="s">
        <v>677</v>
      </c>
      <c r="CK205" s="79"/>
    </row>
    <row r="206" spans="1:108" ht="15.75" thickBot="1" x14ac:dyDescent="0.3">
      <c r="A206" s="1" t="s">
        <v>307</v>
      </c>
      <c r="B206" t="s">
        <v>310</v>
      </c>
      <c r="C206" t="s">
        <v>311</v>
      </c>
      <c r="E206" s="2"/>
      <c r="F206" s="2"/>
      <c r="G206" s="2"/>
      <c r="H206" s="2"/>
      <c r="I206" s="2"/>
      <c r="J206" s="2"/>
      <c r="K206" s="2">
        <v>0</v>
      </c>
      <c r="L206" s="13">
        <v>0</v>
      </c>
      <c r="M206" s="13">
        <v>0</v>
      </c>
      <c r="N206" s="13">
        <v>0</v>
      </c>
      <c r="O206" s="13">
        <v>0</v>
      </c>
      <c r="P206" s="13">
        <v>0</v>
      </c>
      <c r="Q206" s="13">
        <v>0</v>
      </c>
      <c r="R206" s="13">
        <f>AVERAGE(L206:Q206)</f>
        <v>0</v>
      </c>
      <c r="S206" s="2"/>
      <c r="T206" s="2"/>
      <c r="U206" s="2"/>
      <c r="V206" s="2"/>
      <c r="W206" s="2"/>
      <c r="X206" s="2"/>
      <c r="Y206" s="2">
        <v>0</v>
      </c>
      <c r="Z206" s="11">
        <v>0</v>
      </c>
      <c r="AA206" s="11">
        <v>0</v>
      </c>
      <c r="AB206" s="11">
        <v>0</v>
      </c>
      <c r="AC206" s="11">
        <v>0</v>
      </c>
      <c r="AD206" s="11">
        <v>0</v>
      </c>
      <c r="AE206" s="11">
        <v>0</v>
      </c>
      <c r="AF206" s="13">
        <f t="shared" ref="AF206:AF212" si="286">AVERAGE(Z206:AE206)</f>
        <v>0</v>
      </c>
      <c r="AG206" s="2"/>
      <c r="AH206" s="2"/>
      <c r="AI206" s="2">
        <v>0.69230769230769229</v>
      </c>
      <c r="AJ206" s="2">
        <v>0.69230769230769229</v>
      </c>
      <c r="AK206" s="2">
        <v>0.69230769230769229</v>
      </c>
      <c r="AL206" s="2"/>
      <c r="AM206" s="2">
        <v>2.0769230769230766</v>
      </c>
      <c r="AN206" s="11">
        <v>0</v>
      </c>
      <c r="AO206" s="11">
        <v>0</v>
      </c>
      <c r="AP206" s="11">
        <v>5.7692307692307689E-2</v>
      </c>
      <c r="AQ206" s="11">
        <v>5.7692307692307689E-2</v>
      </c>
      <c r="AR206" s="11">
        <v>5.7692307692307689E-2</v>
      </c>
      <c r="AS206" s="11">
        <v>0</v>
      </c>
      <c r="AT206" s="13">
        <f t="shared" ref="AT206:AT212" si="287">AVERAGE(AN206:AS206)</f>
        <v>2.8846153846153844E-2</v>
      </c>
      <c r="AU206" s="2">
        <v>0</v>
      </c>
      <c r="AV206" s="2">
        <v>0</v>
      </c>
      <c r="AW206" s="2">
        <v>0</v>
      </c>
      <c r="AX206" s="2">
        <v>0</v>
      </c>
      <c r="AY206" s="2">
        <v>0</v>
      </c>
      <c r="AZ206" s="2">
        <v>0</v>
      </c>
      <c r="BA206" s="2">
        <v>0</v>
      </c>
      <c r="BB206" s="11">
        <v>0</v>
      </c>
      <c r="BC206" s="11">
        <v>0</v>
      </c>
      <c r="BD206" s="11">
        <v>0</v>
      </c>
      <c r="BE206" s="11">
        <v>0</v>
      </c>
      <c r="BF206" s="11">
        <v>0</v>
      </c>
      <c r="BG206" s="11">
        <v>0</v>
      </c>
      <c r="BH206" s="13">
        <f t="shared" ref="BH206:BH212" si="288">AVERAGE(BB206:BG206)</f>
        <v>0</v>
      </c>
      <c r="BI206" t="e">
        <v>#N/A</v>
      </c>
      <c r="BO206" s="2"/>
      <c r="BP206" s="11"/>
      <c r="BQ206" s="11"/>
      <c r="BR206" s="11"/>
      <c r="BS206" s="11"/>
      <c r="BT206" s="11"/>
      <c r="BU206" s="11"/>
      <c r="BV206" s="13">
        <v>0</v>
      </c>
      <c r="CD206" s="11"/>
      <c r="CE206" s="11"/>
      <c r="CF206" s="11"/>
      <c r="CG206" s="11"/>
      <c r="CH206" s="11"/>
      <c r="CI206" s="11"/>
      <c r="CJ206" s="13">
        <v>0</v>
      </c>
      <c r="CK206" s="57">
        <f t="shared" ref="CK206:CK212" si="289">SUM(R206+AF206+AT206+BH206+BV206+CJ206)/6</f>
        <v>4.8076923076923071E-3</v>
      </c>
      <c r="CL206" s="64">
        <f t="shared" ref="CL206:CL212" si="290">SUM(K206+Y206+AM206+BA206+BO206+CC206)/6</f>
        <v>0.34615384615384609</v>
      </c>
      <c r="CN206" s="97">
        <v>4.7999999999999996E-3</v>
      </c>
      <c r="CO206" s="105">
        <v>0.34615400000000002</v>
      </c>
      <c r="CP206" s="97">
        <v>0.30730000000000002</v>
      </c>
      <c r="CQ206" s="105">
        <v>22.126370000000001</v>
      </c>
    </row>
    <row r="207" spans="1:108" ht="15.75" thickBot="1" x14ac:dyDescent="0.3">
      <c r="A207" s="1" t="s">
        <v>307</v>
      </c>
      <c r="B207" t="s">
        <v>324</v>
      </c>
      <c r="C207" t="s">
        <v>325</v>
      </c>
      <c r="E207" s="2"/>
      <c r="F207" s="2"/>
      <c r="G207" s="2"/>
      <c r="H207" s="2"/>
      <c r="I207" s="2"/>
      <c r="J207" s="2"/>
      <c r="K207" s="2">
        <v>0</v>
      </c>
      <c r="L207" s="13">
        <v>0</v>
      </c>
      <c r="M207" s="13">
        <v>0</v>
      </c>
      <c r="N207" s="13">
        <v>0</v>
      </c>
      <c r="O207" s="13">
        <v>0</v>
      </c>
      <c r="P207" s="13">
        <v>0</v>
      </c>
      <c r="Q207" s="13">
        <v>0</v>
      </c>
      <c r="R207" s="13">
        <f t="shared" ref="R206:R212" si="291">AVERAGE(L207:Q207)</f>
        <v>0</v>
      </c>
      <c r="S207" s="2"/>
      <c r="T207" s="2"/>
      <c r="U207" s="2"/>
      <c r="V207" s="2"/>
      <c r="W207" s="2"/>
      <c r="X207" s="2"/>
      <c r="Y207" s="2">
        <v>0</v>
      </c>
      <c r="Z207" s="11">
        <v>0</v>
      </c>
      <c r="AA207" s="11">
        <v>0</v>
      </c>
      <c r="AB207" s="11">
        <v>0</v>
      </c>
      <c r="AC207" s="11">
        <v>0</v>
      </c>
      <c r="AD207" s="11">
        <v>0</v>
      </c>
      <c r="AE207" s="11">
        <v>0</v>
      </c>
      <c r="AF207" s="13">
        <f t="shared" si="286"/>
        <v>0</v>
      </c>
      <c r="AG207" s="2">
        <v>0.69230769230769229</v>
      </c>
      <c r="AH207" s="2">
        <v>0.69230769230769229</v>
      </c>
      <c r="AI207" s="2">
        <v>0.69230769230769229</v>
      </c>
      <c r="AJ207" s="2">
        <v>0.69230769230769229</v>
      </c>
      <c r="AK207" s="2"/>
      <c r="AL207" s="2">
        <v>1.3846153846153846</v>
      </c>
      <c r="AM207" s="2">
        <v>4.1538461538461533</v>
      </c>
      <c r="AN207" s="11">
        <v>5.7692307692307689E-2</v>
      </c>
      <c r="AO207" s="11">
        <v>5.7692307692307689E-2</v>
      </c>
      <c r="AP207" s="11">
        <v>5.7692307692307689E-2</v>
      </c>
      <c r="AQ207" s="11">
        <v>5.7692307692307689E-2</v>
      </c>
      <c r="AR207" s="11">
        <v>0</v>
      </c>
      <c r="AS207" s="11">
        <v>0.11538461538461538</v>
      </c>
      <c r="AT207" s="13">
        <f t="shared" si="287"/>
        <v>5.7692307692307689E-2</v>
      </c>
      <c r="AU207" s="2">
        <v>0</v>
      </c>
      <c r="AV207" s="2">
        <v>0</v>
      </c>
      <c r="AW207" s="2">
        <v>0</v>
      </c>
      <c r="AX207" s="2">
        <v>0</v>
      </c>
      <c r="AY207" s="2">
        <v>0</v>
      </c>
      <c r="AZ207" s="2">
        <v>0</v>
      </c>
      <c r="BA207" s="2">
        <v>0</v>
      </c>
      <c r="BB207" s="11">
        <v>0</v>
      </c>
      <c r="BC207" s="11">
        <v>0</v>
      </c>
      <c r="BD207" s="11">
        <v>0</v>
      </c>
      <c r="BE207" s="11">
        <v>0</v>
      </c>
      <c r="BF207" s="11">
        <v>0</v>
      </c>
      <c r="BG207" s="11">
        <v>0</v>
      </c>
      <c r="BH207" s="13">
        <f t="shared" si="288"/>
        <v>0</v>
      </c>
      <c r="BI207" t="e">
        <v>#N/A</v>
      </c>
      <c r="BO207" s="2"/>
      <c r="BP207" s="11"/>
      <c r="BQ207" s="11"/>
      <c r="BR207" s="11"/>
      <c r="BS207" s="11"/>
      <c r="BT207" s="11"/>
      <c r="BU207" s="11"/>
      <c r="BV207" s="13">
        <v>0</v>
      </c>
      <c r="CD207" s="11"/>
      <c r="CE207" s="11"/>
      <c r="CF207" s="11"/>
      <c r="CG207" s="11"/>
      <c r="CH207" s="11"/>
      <c r="CI207" s="11"/>
      <c r="CJ207" s="13">
        <v>0</v>
      </c>
      <c r="CK207" s="57">
        <f t="shared" si="289"/>
        <v>9.6153846153846142E-3</v>
      </c>
      <c r="CL207" s="64">
        <f t="shared" si="290"/>
        <v>0.69230769230769218</v>
      </c>
      <c r="CN207" s="99">
        <v>9.5999999999999992E-3</v>
      </c>
      <c r="CO207" s="106">
        <v>0.69230800000000003</v>
      </c>
      <c r="CP207" s="99">
        <v>0.1195</v>
      </c>
      <c r="CQ207" s="106">
        <v>8.6025639999999992</v>
      </c>
    </row>
    <row r="208" spans="1:108" ht="15.75" thickBot="1" x14ac:dyDescent="0.3">
      <c r="A208" s="1" t="s">
        <v>307</v>
      </c>
      <c r="B208" s="12" t="s">
        <v>328</v>
      </c>
      <c r="C208" t="s">
        <v>329</v>
      </c>
      <c r="E208" s="2">
        <v>1.9999999999999996</v>
      </c>
      <c r="F208" s="2"/>
      <c r="G208" s="2">
        <v>1.9999999999999996</v>
      </c>
      <c r="H208" s="2"/>
      <c r="I208" s="2"/>
      <c r="J208" s="2"/>
      <c r="K208" s="2">
        <v>3.9999999999999991</v>
      </c>
      <c r="L208" s="13">
        <v>0.16666666666666663</v>
      </c>
      <c r="M208" s="13">
        <v>0</v>
      </c>
      <c r="N208" s="13">
        <v>0.16666666666666663</v>
      </c>
      <c r="O208" s="13">
        <v>0</v>
      </c>
      <c r="P208" s="13">
        <v>0</v>
      </c>
      <c r="Q208" s="13">
        <v>0</v>
      </c>
      <c r="R208" s="13">
        <f t="shared" si="291"/>
        <v>5.5555555555555546E-2</v>
      </c>
      <c r="S208" s="2">
        <v>0</v>
      </c>
      <c r="T208" s="2">
        <v>0</v>
      </c>
      <c r="U208" s="2">
        <v>1.9999999999999993</v>
      </c>
      <c r="V208" s="2">
        <v>0</v>
      </c>
      <c r="W208" s="2">
        <v>0</v>
      </c>
      <c r="X208" s="2">
        <v>0</v>
      </c>
      <c r="Y208" s="2">
        <v>1.9999999999999993</v>
      </c>
      <c r="Z208" s="11">
        <v>0</v>
      </c>
      <c r="AA208" s="11">
        <v>0</v>
      </c>
      <c r="AB208" s="11">
        <v>0.1666666666666666</v>
      </c>
      <c r="AC208" s="11">
        <v>0</v>
      </c>
      <c r="AD208" s="11">
        <v>0</v>
      </c>
      <c r="AE208" s="11">
        <v>0</v>
      </c>
      <c r="AF208" s="13">
        <f t="shared" si="286"/>
        <v>2.7777777777777766E-2</v>
      </c>
      <c r="AG208" s="2">
        <v>2.6923076923076912</v>
      </c>
      <c r="AH208" s="2">
        <v>0.69230769230769229</v>
      </c>
      <c r="AI208" s="2">
        <v>2.6923076923076912</v>
      </c>
      <c r="AJ208" s="2">
        <v>1.9999999999999996</v>
      </c>
      <c r="AK208" s="2">
        <v>0.69230769230769229</v>
      </c>
      <c r="AL208" s="2">
        <v>1.3846153846153846</v>
      </c>
      <c r="AM208" s="2">
        <v>10.153846153846152</v>
      </c>
      <c r="AN208" s="11">
        <v>0.22435897435897426</v>
      </c>
      <c r="AO208" s="11">
        <v>5.7692307692307689E-2</v>
      </c>
      <c r="AP208" s="11">
        <v>0.22435897435897426</v>
      </c>
      <c r="AQ208" s="11">
        <v>0.16666666666666663</v>
      </c>
      <c r="AR208" s="11">
        <v>5.7692307692307689E-2</v>
      </c>
      <c r="AS208" s="11">
        <v>0.11538461538461538</v>
      </c>
      <c r="AT208" s="13">
        <f t="shared" si="287"/>
        <v>0.141025641025641</v>
      </c>
      <c r="AU208" s="2">
        <v>0</v>
      </c>
      <c r="AV208" s="2">
        <v>0</v>
      </c>
      <c r="AW208" s="2">
        <v>0</v>
      </c>
      <c r="AX208" s="2">
        <v>0</v>
      </c>
      <c r="AY208" s="2">
        <v>0</v>
      </c>
      <c r="AZ208" s="2">
        <v>0</v>
      </c>
      <c r="BA208" s="2">
        <v>0</v>
      </c>
      <c r="BB208" s="11">
        <v>0</v>
      </c>
      <c r="BC208" s="11">
        <v>0</v>
      </c>
      <c r="BD208" s="11">
        <v>0</v>
      </c>
      <c r="BE208" s="11">
        <v>0</v>
      </c>
      <c r="BF208" s="11">
        <v>0</v>
      </c>
      <c r="BG208" s="11">
        <v>0</v>
      </c>
      <c r="BH208" s="13">
        <f t="shared" si="288"/>
        <v>0</v>
      </c>
      <c r="BO208" s="2"/>
      <c r="BP208" s="11"/>
      <c r="BQ208" s="11"/>
      <c r="BR208" s="11"/>
      <c r="BS208" s="11"/>
      <c r="BT208" s="11"/>
      <c r="BU208" s="11"/>
      <c r="BV208" s="13">
        <v>0</v>
      </c>
      <c r="CD208" s="11"/>
      <c r="CE208" s="11"/>
      <c r="CF208" s="11"/>
      <c r="CG208" s="11"/>
      <c r="CH208" s="11"/>
      <c r="CI208" s="11"/>
      <c r="CJ208" s="13">
        <v>0</v>
      </c>
      <c r="CK208" s="57">
        <f t="shared" si="289"/>
        <v>3.7393162393162385E-2</v>
      </c>
      <c r="CL208" s="64">
        <f t="shared" si="290"/>
        <v>2.6923076923076916</v>
      </c>
      <c r="CN208" s="99">
        <v>3.7400000000000003E-2</v>
      </c>
      <c r="CO208" s="106">
        <v>2.6923080000000001</v>
      </c>
      <c r="CP208" s="99">
        <v>7.2499999999999995E-2</v>
      </c>
      <c r="CQ208" s="106">
        <v>5.2234429999999996</v>
      </c>
    </row>
    <row r="209" spans="1:108" ht="15.75" thickBot="1" x14ac:dyDescent="0.3">
      <c r="A209" s="1" t="s">
        <v>307</v>
      </c>
      <c r="B209" t="s">
        <v>334</v>
      </c>
      <c r="C209" t="s">
        <v>335</v>
      </c>
      <c r="E209" s="2"/>
      <c r="F209" s="2"/>
      <c r="G209" s="2"/>
      <c r="H209" s="2"/>
      <c r="I209" s="2"/>
      <c r="J209" s="2"/>
      <c r="K209" s="2">
        <v>0</v>
      </c>
      <c r="L209" s="13">
        <v>0</v>
      </c>
      <c r="M209" s="13">
        <v>0</v>
      </c>
      <c r="N209" s="13">
        <v>0</v>
      </c>
      <c r="O209" s="13">
        <v>0</v>
      </c>
      <c r="P209" s="13">
        <v>0</v>
      </c>
      <c r="Q209" s="13">
        <v>0</v>
      </c>
      <c r="R209" s="13">
        <f t="shared" si="291"/>
        <v>0</v>
      </c>
      <c r="S209" s="2"/>
      <c r="T209" s="2"/>
      <c r="U209" s="2">
        <v>3.9999999999999987</v>
      </c>
      <c r="V209" s="2"/>
      <c r="W209" s="2"/>
      <c r="X209" s="2"/>
      <c r="Y209" s="2">
        <v>3.9999999999999987</v>
      </c>
      <c r="Z209" s="11">
        <v>0</v>
      </c>
      <c r="AA209" s="11">
        <v>0</v>
      </c>
      <c r="AB209" s="11">
        <v>0.3333333333333332</v>
      </c>
      <c r="AC209" s="11">
        <v>0</v>
      </c>
      <c r="AD209" s="11">
        <v>0</v>
      </c>
      <c r="AE209" s="11">
        <v>0</v>
      </c>
      <c r="AF209" s="13">
        <f t="shared" si="286"/>
        <v>5.5555555555555532E-2</v>
      </c>
      <c r="AG209" s="2">
        <v>0</v>
      </c>
      <c r="AH209" s="2">
        <v>0.69230769230769229</v>
      </c>
      <c r="AI209" s="2">
        <v>0.69230769230769229</v>
      </c>
      <c r="AJ209" s="2">
        <v>0.69230769230769229</v>
      </c>
      <c r="AK209" s="2">
        <v>0</v>
      </c>
      <c r="AL209" s="2">
        <v>0</v>
      </c>
      <c r="AM209" s="2">
        <v>2.0769230769230766</v>
      </c>
      <c r="AN209" s="11">
        <v>0</v>
      </c>
      <c r="AO209" s="11">
        <v>5.7692307692307689E-2</v>
      </c>
      <c r="AP209" s="11">
        <v>5.7692307692307689E-2</v>
      </c>
      <c r="AQ209" s="11">
        <v>5.7692307692307689E-2</v>
      </c>
      <c r="AR209" s="11">
        <v>0</v>
      </c>
      <c r="AS209" s="11">
        <v>0</v>
      </c>
      <c r="AT209" s="13">
        <f t="shared" si="287"/>
        <v>2.8846153846153844E-2</v>
      </c>
      <c r="AU209" s="2">
        <v>0</v>
      </c>
      <c r="AV209" s="2">
        <v>0</v>
      </c>
      <c r="AW209" s="2">
        <v>0</v>
      </c>
      <c r="AX209" s="2">
        <v>0</v>
      </c>
      <c r="AY209" s="2">
        <v>0</v>
      </c>
      <c r="AZ209" s="2">
        <v>0</v>
      </c>
      <c r="BA209" s="2">
        <v>0</v>
      </c>
      <c r="BB209" s="11">
        <v>0</v>
      </c>
      <c r="BC209" s="11">
        <v>0</v>
      </c>
      <c r="BD209" s="11">
        <v>0</v>
      </c>
      <c r="BE209" s="11">
        <v>0</v>
      </c>
      <c r="BF209" s="11">
        <v>0</v>
      </c>
      <c r="BG209" s="11">
        <v>0</v>
      </c>
      <c r="BH209" s="13">
        <f t="shared" si="288"/>
        <v>0</v>
      </c>
      <c r="BI209">
        <v>0</v>
      </c>
      <c r="BJ209">
        <v>1.9999999999999996</v>
      </c>
      <c r="BK209">
        <v>1.9999999999999996</v>
      </c>
      <c r="BL209">
        <v>1.9999999999999996</v>
      </c>
      <c r="BM209">
        <v>0</v>
      </c>
      <c r="BN209">
        <v>0</v>
      </c>
      <c r="BO209" s="2">
        <v>5.9999999999999982</v>
      </c>
      <c r="BP209" s="11">
        <v>0</v>
      </c>
      <c r="BQ209" s="11">
        <v>0.16666666666666663</v>
      </c>
      <c r="BR209" s="11">
        <v>0.16666666666666663</v>
      </c>
      <c r="BS209" s="11">
        <v>0.16666666666666663</v>
      </c>
      <c r="BT209" s="11">
        <v>0</v>
      </c>
      <c r="BU209" s="11">
        <v>0</v>
      </c>
      <c r="BV209" s="13">
        <f t="shared" ref="BV206:BV212" si="292">AVERAGE(BP209:BU209)</f>
        <v>8.3333333333333315E-2</v>
      </c>
      <c r="BW209">
        <v>0</v>
      </c>
      <c r="BX209">
        <v>0</v>
      </c>
      <c r="BY209">
        <v>0</v>
      </c>
      <c r="BZ209">
        <v>3.9999999999999987</v>
      </c>
      <c r="CA209">
        <v>0</v>
      </c>
      <c r="CB209">
        <v>0</v>
      </c>
      <c r="CC209">
        <v>3.9999999999999987</v>
      </c>
      <c r="CD209" s="11">
        <v>0</v>
      </c>
      <c r="CE209" s="11">
        <v>0</v>
      </c>
      <c r="CF209" s="11">
        <v>0</v>
      </c>
      <c r="CG209" s="11">
        <v>0.3333333333333332</v>
      </c>
      <c r="CH209" s="11">
        <v>0</v>
      </c>
      <c r="CI209" s="11">
        <v>0</v>
      </c>
      <c r="CJ209" s="13">
        <f t="shared" ref="CJ206:CJ212" si="293">AVERAGE(CD209:CI209)</f>
        <v>5.5555555555555532E-2</v>
      </c>
      <c r="CK209" s="57">
        <f t="shared" si="289"/>
        <v>3.7215099715099703E-2</v>
      </c>
      <c r="CL209" s="64">
        <f t="shared" si="290"/>
        <v>2.6794871794871788</v>
      </c>
      <c r="CN209" s="99">
        <v>3.7199999999999997E-2</v>
      </c>
      <c r="CO209" s="106">
        <v>2.679487</v>
      </c>
      <c r="CP209" s="11">
        <f>AVERAGE(CP206:CP208)</f>
        <v>0.16643333333333335</v>
      </c>
      <c r="CQ209">
        <f>AVERAGE(CQ206:CQ208)</f>
        <v>11.984125666666666</v>
      </c>
    </row>
    <row r="210" spans="1:108" s="7" customFormat="1" x14ac:dyDescent="0.25">
      <c r="A210" s="1" t="s">
        <v>307</v>
      </c>
      <c r="B210" s="12" t="s">
        <v>340</v>
      </c>
      <c r="C210" t="s">
        <v>341</v>
      </c>
      <c r="D210"/>
      <c r="E210" s="2">
        <v>4.1538461538461524</v>
      </c>
      <c r="F210" s="2">
        <v>6.1538461538461569</v>
      </c>
      <c r="G210" s="2">
        <v>1.9999999999999996</v>
      </c>
      <c r="H210" s="2">
        <v>3.9999999999999982</v>
      </c>
      <c r="I210" s="2">
        <v>3.3846153846153837</v>
      </c>
      <c r="J210" s="2">
        <v>0.92307692307692313</v>
      </c>
      <c r="K210" s="2">
        <v>20.615384615384613</v>
      </c>
      <c r="L210" s="13">
        <v>0.34615384615384603</v>
      </c>
      <c r="M210" s="13">
        <v>0.51282051282051311</v>
      </c>
      <c r="N210" s="13">
        <v>0.16666666666666663</v>
      </c>
      <c r="O210" s="13">
        <v>0.3333333333333332</v>
      </c>
      <c r="P210" s="13">
        <v>0.28205128205128199</v>
      </c>
      <c r="Q210" s="13">
        <v>7.6923076923076927E-2</v>
      </c>
      <c r="R210" s="13">
        <f t="shared" si="291"/>
        <v>0.28632478632478631</v>
      </c>
      <c r="S210" s="2">
        <v>8.0000000000000089</v>
      </c>
      <c r="T210" s="2">
        <v>6.0000000000000036</v>
      </c>
      <c r="U210" s="2">
        <v>1.9999999999999993</v>
      </c>
      <c r="V210" s="2">
        <v>3.9999999999999987</v>
      </c>
      <c r="W210" s="2">
        <v>1.9999999999999993</v>
      </c>
      <c r="X210" s="2">
        <v>1.2857142857142856</v>
      </c>
      <c r="Y210" s="2">
        <v>23.285714285714295</v>
      </c>
      <c r="Z210" s="11">
        <v>0.66666666666666741</v>
      </c>
      <c r="AA210" s="11">
        <v>0.50000000000000033</v>
      </c>
      <c r="AB210" s="11">
        <v>0.1666666666666666</v>
      </c>
      <c r="AC210" s="11">
        <v>0.3333333333333332</v>
      </c>
      <c r="AD210" s="11">
        <v>0.1666666666666666</v>
      </c>
      <c r="AE210" s="11">
        <v>0.10714285714285714</v>
      </c>
      <c r="AF210" s="13">
        <f t="shared" si="286"/>
        <v>0.32341269841269854</v>
      </c>
      <c r="AG210" s="2">
        <v>6.0000000000000027</v>
      </c>
      <c r="AH210" s="2">
        <v>3.9999999999999982</v>
      </c>
      <c r="AI210" s="2">
        <v>8.0000000000000071</v>
      </c>
      <c r="AJ210" s="2">
        <v>6.0000000000000027</v>
      </c>
      <c r="AK210" s="2">
        <v>3.0769230769230762</v>
      </c>
      <c r="AL210" s="2">
        <v>1.0769230769230771</v>
      </c>
      <c r="AM210" s="2">
        <v>28.153846153846164</v>
      </c>
      <c r="AN210" s="11">
        <v>0.50000000000000022</v>
      </c>
      <c r="AO210" s="11">
        <v>0.3333333333333332</v>
      </c>
      <c r="AP210" s="11">
        <v>0.6666666666666673</v>
      </c>
      <c r="AQ210" s="11">
        <v>0.50000000000000022</v>
      </c>
      <c r="AR210" s="11">
        <v>0.25641025641025633</v>
      </c>
      <c r="AS210" s="11">
        <v>8.9743589743589758E-2</v>
      </c>
      <c r="AT210" s="13">
        <f t="shared" si="287"/>
        <v>0.39102564102564119</v>
      </c>
      <c r="AU210" s="2">
        <v>3.9999999999999987</v>
      </c>
      <c r="AV210" s="2">
        <v>1.9999999999999993</v>
      </c>
      <c r="AW210" s="2">
        <v>6.0000000000000036</v>
      </c>
      <c r="AX210" s="2">
        <v>3.9999999999999987</v>
      </c>
      <c r="AY210" s="2">
        <v>0.85714285714285698</v>
      </c>
      <c r="AZ210" s="2">
        <v>1.1428571428571428</v>
      </c>
      <c r="BA210" s="2">
        <v>18</v>
      </c>
      <c r="BB210" s="11">
        <v>0.3333333333333332</v>
      </c>
      <c r="BC210" s="11">
        <v>0.1666666666666666</v>
      </c>
      <c r="BD210" s="11">
        <v>0.50000000000000033</v>
      </c>
      <c r="BE210" s="11">
        <v>0.3333333333333332</v>
      </c>
      <c r="BF210" s="11">
        <v>7.1428571428571411E-2</v>
      </c>
      <c r="BG210" s="11">
        <v>9.5238095238095233E-2</v>
      </c>
      <c r="BH210" s="13">
        <f t="shared" si="288"/>
        <v>0.25</v>
      </c>
      <c r="BI210">
        <v>3.9999999999999982</v>
      </c>
      <c r="BJ210">
        <v>3.9999999999999982</v>
      </c>
      <c r="BK210">
        <v>1.9999999999999996</v>
      </c>
      <c r="BL210">
        <v>3.9999999999999982</v>
      </c>
      <c r="BM210">
        <v>1.6923076923076921</v>
      </c>
      <c r="BN210">
        <v>2.1538461538461537</v>
      </c>
      <c r="BO210" s="2">
        <v>17.84615384615384</v>
      </c>
      <c r="BP210" s="11">
        <v>0.3333333333333332</v>
      </c>
      <c r="BQ210" s="11">
        <v>0.3333333333333332</v>
      </c>
      <c r="BR210" s="11">
        <v>0.16666666666666663</v>
      </c>
      <c r="BS210" s="11">
        <v>0.3333333333333332</v>
      </c>
      <c r="BT210" s="11">
        <v>0.141025641025641</v>
      </c>
      <c r="BU210" s="11">
        <v>0.17948717948717949</v>
      </c>
      <c r="BV210" s="13">
        <f t="shared" si="292"/>
        <v>0.24786324786324779</v>
      </c>
      <c r="BW210">
        <v>3.9999999999999987</v>
      </c>
      <c r="BX210">
        <v>3.9999999999999987</v>
      </c>
      <c r="BY210">
        <v>6.0000000000000036</v>
      </c>
      <c r="BZ210">
        <v>6.0000000000000036</v>
      </c>
      <c r="CA210">
        <v>1.571428571428571</v>
      </c>
      <c r="CB210">
        <v>3.2857142857142847</v>
      </c>
      <c r="CC210">
        <v>24.857142857142858</v>
      </c>
      <c r="CD210" s="11">
        <v>0.3333333333333332</v>
      </c>
      <c r="CE210" s="11">
        <v>0.3333333333333332</v>
      </c>
      <c r="CF210" s="11">
        <v>0.50000000000000033</v>
      </c>
      <c r="CG210" s="11">
        <v>0.50000000000000033</v>
      </c>
      <c r="CH210" s="11">
        <v>0.1309523809523809</v>
      </c>
      <c r="CI210" s="11">
        <v>0.27380952380952372</v>
      </c>
      <c r="CJ210" s="13">
        <f t="shared" si="293"/>
        <v>0.34523809523809529</v>
      </c>
      <c r="CK210" s="57">
        <f t="shared" si="289"/>
        <v>0.30731074481074488</v>
      </c>
      <c r="CL210" s="64">
        <f t="shared" si="290"/>
        <v>22.126373626373624</v>
      </c>
      <c r="CN210" s="10">
        <f>AVERAGE(CN206:CN209)</f>
        <v>2.2249999999999999E-2</v>
      </c>
      <c r="CO210" s="7">
        <f>AVERAGE(CO206:CO209)</f>
        <v>1.6025642499999999</v>
      </c>
    </row>
    <row r="211" spans="1:108" x14ac:dyDescent="0.25">
      <c r="A211" s="1" t="s">
        <v>307</v>
      </c>
      <c r="B211" s="12" t="s">
        <v>342</v>
      </c>
      <c r="C211" t="s">
        <v>343</v>
      </c>
      <c r="E211" s="2">
        <v>1.9999999999999996</v>
      </c>
      <c r="F211" s="2">
        <v>6.0000000000000027</v>
      </c>
      <c r="G211" s="2">
        <v>1.9999999999999996</v>
      </c>
      <c r="H211" s="2">
        <v>6.0000000000000027</v>
      </c>
      <c r="I211" s="2">
        <v>0.92307692307692313</v>
      </c>
      <c r="J211" s="2">
        <v>0.15384615384615385</v>
      </c>
      <c r="K211" s="2">
        <v>17.07692307692308</v>
      </c>
      <c r="L211" s="13">
        <v>0.16666666666666663</v>
      </c>
      <c r="M211" s="13">
        <v>0.50000000000000022</v>
      </c>
      <c r="N211" s="13">
        <v>0.16666666666666663</v>
      </c>
      <c r="O211" s="13">
        <v>0.50000000000000022</v>
      </c>
      <c r="P211" s="13">
        <v>7.6923076923076927E-2</v>
      </c>
      <c r="Q211" s="13">
        <v>1.2820512820512822E-2</v>
      </c>
      <c r="R211" s="13">
        <f t="shared" si="291"/>
        <v>0.23717948717948723</v>
      </c>
      <c r="S211" s="2">
        <v>6.0000000000000036</v>
      </c>
      <c r="T211" s="2">
        <v>0</v>
      </c>
      <c r="U211" s="2">
        <v>0</v>
      </c>
      <c r="V211" s="2">
        <v>3.9999999999999987</v>
      </c>
      <c r="W211" s="2">
        <v>0.2857142857142857</v>
      </c>
      <c r="X211" s="2">
        <v>0</v>
      </c>
      <c r="Y211" s="2">
        <v>10.285714285714288</v>
      </c>
      <c r="Z211" s="11">
        <v>0.50000000000000033</v>
      </c>
      <c r="AA211" s="11">
        <v>0</v>
      </c>
      <c r="AB211" s="11">
        <v>0</v>
      </c>
      <c r="AC211" s="11">
        <v>0.3333333333333332</v>
      </c>
      <c r="AD211" s="11">
        <v>2.3809523809523808E-2</v>
      </c>
      <c r="AE211" s="11">
        <v>0</v>
      </c>
      <c r="AF211" s="13">
        <f t="shared" si="286"/>
        <v>0.14285714285714288</v>
      </c>
      <c r="AG211" s="2">
        <v>3.9999999999999982</v>
      </c>
      <c r="AH211" s="2">
        <v>0</v>
      </c>
      <c r="AI211" s="2">
        <v>1.9999999999999996</v>
      </c>
      <c r="AJ211" s="2">
        <v>1.9999999999999996</v>
      </c>
      <c r="AK211" s="2">
        <v>1.2307692307692308</v>
      </c>
      <c r="AL211" s="2">
        <v>0.15384615384615385</v>
      </c>
      <c r="AM211" s="2">
        <v>9.3846153846153832</v>
      </c>
      <c r="AN211" s="11">
        <v>0.3333333333333332</v>
      </c>
      <c r="AO211" s="11">
        <v>0</v>
      </c>
      <c r="AP211" s="11">
        <v>0.16666666666666663</v>
      </c>
      <c r="AQ211" s="11">
        <v>0.16666666666666663</v>
      </c>
      <c r="AR211" s="11">
        <v>0.10256410256410257</v>
      </c>
      <c r="AS211" s="11">
        <v>1.2820512820512822E-2</v>
      </c>
      <c r="AT211" s="13">
        <f t="shared" si="287"/>
        <v>0.1303418803418803</v>
      </c>
      <c r="AU211" s="2">
        <v>0</v>
      </c>
      <c r="AV211" s="2">
        <v>0</v>
      </c>
      <c r="AW211" s="2">
        <v>1.9999999999999993</v>
      </c>
      <c r="AX211" s="2">
        <v>1.9999999999999993</v>
      </c>
      <c r="AY211" s="2">
        <v>0</v>
      </c>
      <c r="AZ211" s="2">
        <v>0</v>
      </c>
      <c r="BA211" s="2">
        <v>3.9999999999999987</v>
      </c>
      <c r="BB211" s="11">
        <v>0</v>
      </c>
      <c r="BC211" s="11">
        <v>0</v>
      </c>
      <c r="BD211" s="11">
        <v>0.1666666666666666</v>
      </c>
      <c r="BE211" s="11">
        <v>0.1666666666666666</v>
      </c>
      <c r="BF211" s="11">
        <v>0</v>
      </c>
      <c r="BG211" s="11">
        <v>0</v>
      </c>
      <c r="BH211" s="13">
        <f t="shared" si="288"/>
        <v>5.5555555555555532E-2</v>
      </c>
      <c r="BI211">
        <v>0</v>
      </c>
      <c r="BJ211">
        <v>0</v>
      </c>
      <c r="BK211">
        <v>0</v>
      </c>
      <c r="BL211">
        <v>0</v>
      </c>
      <c r="BM211">
        <v>0.15384615384615385</v>
      </c>
      <c r="BN211">
        <v>0</v>
      </c>
      <c r="BO211" s="2">
        <v>0.15384615384615385</v>
      </c>
      <c r="BP211" s="11">
        <v>0</v>
      </c>
      <c r="BQ211" s="11">
        <v>0</v>
      </c>
      <c r="BR211" s="11">
        <v>0</v>
      </c>
      <c r="BS211" s="11">
        <v>0</v>
      </c>
      <c r="BT211" s="11">
        <v>1.2820512820512822E-2</v>
      </c>
      <c r="BU211" s="11">
        <v>0</v>
      </c>
      <c r="BV211" s="13">
        <f t="shared" si="292"/>
        <v>2.136752136752137E-3</v>
      </c>
      <c r="BW211">
        <v>0</v>
      </c>
      <c r="BX211">
        <v>6.0000000000000036</v>
      </c>
      <c r="BY211">
        <v>0</v>
      </c>
      <c r="BZ211">
        <v>1.9999999999999993</v>
      </c>
      <c r="CA211">
        <v>2.1428571428571423</v>
      </c>
      <c r="CB211">
        <v>0.5714285714285714</v>
      </c>
      <c r="CC211">
        <v>10.714285714285717</v>
      </c>
      <c r="CD211" s="11">
        <v>0</v>
      </c>
      <c r="CE211" s="11">
        <v>0.50000000000000033</v>
      </c>
      <c r="CF211" s="11">
        <v>0</v>
      </c>
      <c r="CG211" s="11">
        <v>0.1666666666666666</v>
      </c>
      <c r="CH211" s="11">
        <v>0.17857142857142852</v>
      </c>
      <c r="CI211" s="11">
        <v>4.7619047619047616E-2</v>
      </c>
      <c r="CJ211" s="13">
        <f t="shared" si="293"/>
        <v>0.14880952380952384</v>
      </c>
      <c r="CK211" s="57">
        <f t="shared" si="289"/>
        <v>0.119480056980057</v>
      </c>
      <c r="CL211" s="64">
        <f t="shared" si="290"/>
        <v>8.602564102564104</v>
      </c>
    </row>
    <row r="212" spans="1:108" x14ac:dyDescent="0.25">
      <c r="A212" s="1" t="s">
        <v>307</v>
      </c>
      <c r="B212" t="s">
        <v>344</v>
      </c>
      <c r="C212" t="s">
        <v>345</v>
      </c>
      <c r="E212" s="2"/>
      <c r="F212" s="2"/>
      <c r="G212" s="2"/>
      <c r="H212" s="2"/>
      <c r="I212" s="2"/>
      <c r="J212" s="2"/>
      <c r="K212" s="2">
        <v>0</v>
      </c>
      <c r="L212" s="13">
        <v>0</v>
      </c>
      <c r="M212" s="13">
        <v>0</v>
      </c>
      <c r="N212" s="13">
        <v>0</v>
      </c>
      <c r="O212" s="13">
        <v>0</v>
      </c>
      <c r="P212" s="13">
        <v>0</v>
      </c>
      <c r="Q212" s="13">
        <v>0</v>
      </c>
      <c r="R212" s="13">
        <f t="shared" si="291"/>
        <v>0</v>
      </c>
      <c r="S212" s="2"/>
      <c r="T212" s="2"/>
      <c r="U212" s="2"/>
      <c r="V212" s="2"/>
      <c r="W212" s="2"/>
      <c r="X212" s="2"/>
      <c r="Y212" s="2">
        <v>0</v>
      </c>
      <c r="Z212" s="11">
        <v>0</v>
      </c>
      <c r="AA212" s="11">
        <v>0</v>
      </c>
      <c r="AB212" s="11">
        <v>0</v>
      </c>
      <c r="AC212" s="11">
        <v>0</v>
      </c>
      <c r="AD212" s="11">
        <v>0</v>
      </c>
      <c r="AE212" s="11">
        <v>0</v>
      </c>
      <c r="AF212" s="13">
        <f t="shared" si="286"/>
        <v>0</v>
      </c>
      <c r="AG212" s="2"/>
      <c r="AH212" s="2"/>
      <c r="AI212" s="2">
        <v>0.69230769230769229</v>
      </c>
      <c r="AJ212" s="2"/>
      <c r="AK212" s="2"/>
      <c r="AL212" s="2"/>
      <c r="AM212" s="2">
        <v>0.69230769230769229</v>
      </c>
      <c r="AN212" s="11">
        <v>0</v>
      </c>
      <c r="AO212" s="11">
        <v>0</v>
      </c>
      <c r="AP212" s="11">
        <v>5.7692307692307689E-2</v>
      </c>
      <c r="AQ212" s="11">
        <v>0</v>
      </c>
      <c r="AR212" s="11">
        <v>0</v>
      </c>
      <c r="AS212" s="11">
        <v>0</v>
      </c>
      <c r="AT212" s="13">
        <f t="shared" si="287"/>
        <v>9.6153846153846142E-3</v>
      </c>
      <c r="AU212" s="2">
        <v>6.0000000000000036</v>
      </c>
      <c r="AV212" s="2">
        <v>7.0000000000000044</v>
      </c>
      <c r="AW212" s="2">
        <v>0</v>
      </c>
      <c r="AX212" s="2">
        <v>3.9999999999999987</v>
      </c>
      <c r="AY212" s="2">
        <v>1.4285714285714284</v>
      </c>
      <c r="AZ212" s="2">
        <v>0</v>
      </c>
      <c r="BA212" s="2">
        <v>18.428571428571434</v>
      </c>
      <c r="BB212" s="11">
        <v>0.50000000000000033</v>
      </c>
      <c r="BC212" s="11">
        <v>0.5833333333333337</v>
      </c>
      <c r="BD212" s="11">
        <v>0</v>
      </c>
      <c r="BE212" s="11">
        <v>0.3333333333333332</v>
      </c>
      <c r="BF212" s="11">
        <v>0.11904761904761903</v>
      </c>
      <c r="BG212" s="11">
        <v>0</v>
      </c>
      <c r="BH212" s="13">
        <f t="shared" si="288"/>
        <v>0.25595238095238104</v>
      </c>
      <c r="BI212">
        <v>0</v>
      </c>
      <c r="BJ212">
        <v>3.0000000000000004</v>
      </c>
      <c r="BK212">
        <v>0</v>
      </c>
      <c r="BL212">
        <v>0</v>
      </c>
      <c r="BM212">
        <v>3.5384615384615374</v>
      </c>
      <c r="BN212">
        <v>1.5384615384615383</v>
      </c>
      <c r="BO212" s="2">
        <v>8.0769230769230766</v>
      </c>
      <c r="BP212" s="11">
        <v>0</v>
      </c>
      <c r="BQ212" s="11">
        <v>0.25000000000000006</v>
      </c>
      <c r="BR212" s="11">
        <v>0</v>
      </c>
      <c r="BS212" s="11">
        <v>0</v>
      </c>
      <c r="BT212" s="11">
        <v>0.29487179487179477</v>
      </c>
      <c r="BU212" s="11">
        <v>0.12820512820512819</v>
      </c>
      <c r="BV212" s="13">
        <f t="shared" si="292"/>
        <v>0.11217948717948717</v>
      </c>
      <c r="BW212">
        <v>1.9999999999999993</v>
      </c>
      <c r="BX212">
        <v>0</v>
      </c>
      <c r="BY212">
        <v>0</v>
      </c>
      <c r="BZ212">
        <v>0</v>
      </c>
      <c r="CA212">
        <v>1.2857142857142856</v>
      </c>
      <c r="CB212">
        <v>0.8571428571428571</v>
      </c>
      <c r="CC212">
        <v>4.1428571428571415</v>
      </c>
      <c r="CD212" s="11">
        <v>0.1666666666666666</v>
      </c>
      <c r="CE212" s="11">
        <v>0</v>
      </c>
      <c r="CF212" s="11">
        <v>0</v>
      </c>
      <c r="CG212" s="11">
        <v>0</v>
      </c>
      <c r="CH212" s="11">
        <v>0.10714285714285714</v>
      </c>
      <c r="CI212" s="11">
        <v>7.1428571428571425E-2</v>
      </c>
      <c r="CJ212" s="13">
        <f t="shared" si="293"/>
        <v>5.7539682539682523E-2</v>
      </c>
      <c r="CK212" s="57">
        <f t="shared" si="289"/>
        <v>7.2547822547822563E-2</v>
      </c>
      <c r="CL212" s="64">
        <f t="shared" si="290"/>
        <v>5.2234432234432244</v>
      </c>
      <c r="CP212" t="s">
        <v>677</v>
      </c>
      <c r="CQ212" t="s">
        <v>0</v>
      </c>
      <c r="CR212" t="s">
        <v>1</v>
      </c>
      <c r="CS212" t="s">
        <v>2</v>
      </c>
      <c r="CT212" t="s">
        <v>3</v>
      </c>
      <c r="CU212" t="s">
        <v>4</v>
      </c>
      <c r="CV212" t="s">
        <v>5</v>
      </c>
      <c r="CX212" t="s">
        <v>677</v>
      </c>
      <c r="CY212" t="s">
        <v>0</v>
      </c>
      <c r="CZ212" t="s">
        <v>1</v>
      </c>
      <c r="DA212" t="s">
        <v>2</v>
      </c>
      <c r="DB212" t="s">
        <v>3</v>
      </c>
      <c r="DC212" t="s">
        <v>4</v>
      </c>
      <c r="DD212" t="s">
        <v>5</v>
      </c>
    </row>
    <row r="213" spans="1:108" x14ac:dyDescent="0.25">
      <c r="A213" s="1" t="s">
        <v>659</v>
      </c>
      <c r="K213" s="2">
        <f>AVERAGE(K206:K212)</f>
        <v>5.9560439560439562</v>
      </c>
      <c r="L213" s="54">
        <f>AVERAGE(L206:L212)</f>
        <v>9.7069597069597044E-2</v>
      </c>
      <c r="M213" s="54">
        <f t="shared" ref="M213:Q213" si="294">AVERAGE(M206:M212)</f>
        <v>0.14468864468864476</v>
      </c>
      <c r="N213" s="54">
        <f t="shared" si="294"/>
        <v>7.1428571428571411E-2</v>
      </c>
      <c r="O213" s="54">
        <f t="shared" si="294"/>
        <v>0.11904761904761907</v>
      </c>
      <c r="P213" s="54">
        <f t="shared" si="294"/>
        <v>5.1282051282051273E-2</v>
      </c>
      <c r="Q213" s="54">
        <f t="shared" si="294"/>
        <v>1.282051282051282E-2</v>
      </c>
      <c r="R213" s="11">
        <f>AVERAGE(L213:Q213)</f>
        <v>8.272283272283272E-2</v>
      </c>
      <c r="Y213" s="2">
        <f>AVERAGE(Y206:Y212)</f>
        <v>5.6530612244897975</v>
      </c>
      <c r="Z213" s="54">
        <f>AVERAGE(Z206:Z212)</f>
        <v>0.16666666666666682</v>
      </c>
      <c r="AA213" s="54">
        <f t="shared" ref="AA213" si="295">AVERAGE(AA206:AA212)</f>
        <v>7.142857142857148E-2</v>
      </c>
      <c r="AB213" s="54">
        <f t="shared" ref="AB213" si="296">AVERAGE(AB206:AB212)</f>
        <v>9.5238095238095205E-2</v>
      </c>
      <c r="AC213" s="54">
        <f t="shared" ref="AC213" si="297">AVERAGE(AC206:AC212)</f>
        <v>9.5238095238095205E-2</v>
      </c>
      <c r="AD213" s="54">
        <f t="shared" ref="AD213" si="298">AVERAGE(AD206:AD212)</f>
        <v>2.7210884353741489E-2</v>
      </c>
      <c r="AE213" s="54">
        <f t="shared" ref="AE213" si="299">AVERAGE(AE206:AE212)</f>
        <v>1.5306122448979591E-2</v>
      </c>
      <c r="AF213" s="11">
        <f>AVERAGE(Z213:AE213)</f>
        <v>7.8514739229024966E-2</v>
      </c>
      <c r="AM213" s="2">
        <f>AVERAGE(AM206:AM212)</f>
        <v>8.0989010989010985</v>
      </c>
      <c r="AN213" s="54">
        <f>AVERAGE(AN206:AN212)</f>
        <v>0.15934065934065936</v>
      </c>
      <c r="AO213" s="54">
        <f t="shared" ref="AO213" si="300">AVERAGE(AO206:AO212)</f>
        <v>7.2344322344322323E-2</v>
      </c>
      <c r="AP213" s="54">
        <f t="shared" ref="AP213" si="301">AVERAGE(AP206:AP212)</f>
        <v>0.18406593406593413</v>
      </c>
      <c r="AQ213" s="54">
        <f t="shared" ref="AQ213" si="302">AVERAGE(AQ206:AQ212)</f>
        <v>0.14377289377289376</v>
      </c>
      <c r="AR213" s="54">
        <f t="shared" ref="AR213" si="303">AVERAGE(AR206:AR212)</f>
        <v>6.7765567765567761E-2</v>
      </c>
      <c r="AS213" s="54">
        <f t="shared" ref="AS213" si="304">AVERAGE(AS206:AS212)</f>
        <v>4.7619047619047616E-2</v>
      </c>
      <c r="AT213" s="11">
        <f>AVERAGE(AN213:AS213)</f>
        <v>0.11248473748473749</v>
      </c>
      <c r="BA213" s="2">
        <f>AVERAGE(BA206:BA212)</f>
        <v>5.7755102040816331</v>
      </c>
      <c r="BB213" s="54">
        <f>AVERAGE(BB206:BB212)</f>
        <v>0.11904761904761907</v>
      </c>
      <c r="BC213" s="54">
        <f t="shared" ref="BC213" si="305">AVERAGE(BC206:BC212)</f>
        <v>0.10714285714285719</v>
      </c>
      <c r="BD213" s="54">
        <f t="shared" ref="BD213" si="306">AVERAGE(BD206:BD212)</f>
        <v>9.5238095238095274E-2</v>
      </c>
      <c r="BE213" s="54">
        <f t="shared" ref="BE213" si="307">AVERAGE(BE206:BE212)</f>
        <v>0.119047619047619</v>
      </c>
      <c r="BF213" s="54">
        <f t="shared" ref="BF213" si="308">AVERAGE(BF206:BF212)</f>
        <v>2.7210884353741492E-2</v>
      </c>
      <c r="BG213" s="54">
        <f t="shared" ref="BG213" si="309">AVERAGE(BG206:BG212)</f>
        <v>1.3605442176870748E-2</v>
      </c>
      <c r="BH213" s="11">
        <f>AVERAGE(BB213:BG213)</f>
        <v>8.0215419501133797E-2</v>
      </c>
      <c r="BO213" s="2">
        <f>AVERAGE(BO206:BO212)</f>
        <v>8.0192307692307665</v>
      </c>
      <c r="BP213" s="54">
        <f>AVERAGE(BP206:BP212)</f>
        <v>8.3333333333333301E-2</v>
      </c>
      <c r="BQ213" s="54">
        <f t="shared" ref="BQ213" si="310">AVERAGE(BQ206:BQ212)</f>
        <v>0.18749999999999997</v>
      </c>
      <c r="BR213" s="54">
        <f t="shared" ref="BR213" si="311">AVERAGE(BR206:BR212)</f>
        <v>8.3333333333333315E-2</v>
      </c>
      <c r="BS213" s="54">
        <f t="shared" ref="BS213" si="312">AVERAGE(BS206:BS212)</f>
        <v>0.12499999999999996</v>
      </c>
      <c r="BT213" s="54">
        <f t="shared" ref="BT213" si="313">AVERAGE(BT206:BT212)</f>
        <v>0.11217948717948714</v>
      </c>
      <c r="BU213" s="54">
        <f t="shared" ref="BU213" si="314">AVERAGE(BU206:BU212)</f>
        <v>7.6923076923076927E-2</v>
      </c>
      <c r="BV213" s="11">
        <f>AVERAGE(BP213:BU213)</f>
        <v>0.11137820512820511</v>
      </c>
      <c r="CC213" s="2">
        <f>AVERAGE(CC206:CC212)</f>
        <v>10.928571428571429</v>
      </c>
      <c r="CD213" s="54">
        <f>AVERAGE(CD206:CD212)</f>
        <v>0.12499999999999994</v>
      </c>
      <c r="CE213" s="54">
        <f t="shared" ref="CE213" si="315">AVERAGE(CE206:CE212)</f>
        <v>0.20833333333333337</v>
      </c>
      <c r="CF213" s="54">
        <f t="shared" ref="CF213" si="316">AVERAGE(CF206:CF212)</f>
        <v>0.12500000000000008</v>
      </c>
      <c r="CG213" s="54">
        <f t="shared" ref="CG213" si="317">AVERAGE(CG206:CG212)</f>
        <v>0.25</v>
      </c>
      <c r="CH213" s="54">
        <f t="shared" ref="CH213" si="318">AVERAGE(CH206:CH212)</f>
        <v>0.10416666666666664</v>
      </c>
      <c r="CI213" s="54">
        <f t="shared" ref="CI213" si="319">AVERAGE(CI206:CI212)</f>
        <v>9.8214285714285698E-2</v>
      </c>
      <c r="CJ213" s="11">
        <f>AVERAGE(CD213:CI213)</f>
        <v>0.15178571428571427</v>
      </c>
      <c r="CK213" s="57">
        <f>SUM(R213+AF213+AT213+BH213+BV213+CJ213)/6</f>
        <v>0.10285027472527473</v>
      </c>
      <c r="CL213" s="64">
        <f>SUM(K213+Y213+AM213+BA213+BO213+CC213)/6</f>
        <v>7.405219780219781</v>
      </c>
      <c r="CP213" t="s">
        <v>659</v>
      </c>
      <c r="CQ213" s="11">
        <f>R213</f>
        <v>8.272283272283272E-2</v>
      </c>
      <c r="CR213" s="11">
        <f>AF213</f>
        <v>7.8514739229024966E-2</v>
      </c>
      <c r="CS213" s="11">
        <f>AT213</f>
        <v>0.11248473748473749</v>
      </c>
      <c r="CT213" s="11">
        <f>BH213</f>
        <v>8.0215419501133797E-2</v>
      </c>
      <c r="CU213" s="11">
        <f>BV213</f>
        <v>0.11137820512820511</v>
      </c>
      <c r="CV213" s="11">
        <f>CJ213</f>
        <v>0.15178571428571427</v>
      </c>
      <c r="CX213" t="s">
        <v>659</v>
      </c>
      <c r="CY213" s="2">
        <f>K213</f>
        <v>5.9560439560439562</v>
      </c>
      <c r="CZ213" s="2">
        <f>Y213</f>
        <v>5.6530612244897975</v>
      </c>
      <c r="DA213" s="2">
        <f>AM213</f>
        <v>8.0989010989010985</v>
      </c>
      <c r="DB213" s="2">
        <f>BA213</f>
        <v>5.7755102040816331</v>
      </c>
      <c r="DC213" s="2">
        <f>BO213</f>
        <v>8.0192307692307665</v>
      </c>
      <c r="DD213" s="2">
        <f>CC213</f>
        <v>10.928571428571429</v>
      </c>
    </row>
    <row r="214" spans="1:108" x14ac:dyDescent="0.25">
      <c r="A214" s="1" t="s">
        <v>680</v>
      </c>
      <c r="K214" s="2">
        <f>MAX(K206:K213)</f>
        <v>20.615384615384613</v>
      </c>
      <c r="L214" s="54">
        <f>MAX(L206:L213)</f>
        <v>0.34615384615384603</v>
      </c>
      <c r="M214" s="54">
        <f t="shared" ref="M214:Q214" si="320">MAX(M206:M213)</f>
        <v>0.51282051282051311</v>
      </c>
      <c r="N214" s="54">
        <f t="shared" si="320"/>
        <v>0.16666666666666663</v>
      </c>
      <c r="O214" s="54">
        <f t="shared" si="320"/>
        <v>0.50000000000000022</v>
      </c>
      <c r="P214" s="54">
        <f t="shared" si="320"/>
        <v>0.28205128205128199</v>
      </c>
      <c r="Q214" s="54">
        <f t="shared" si="320"/>
        <v>7.6923076923076927E-2</v>
      </c>
      <c r="R214" s="11">
        <f>AVERAGE(L214:Q214)</f>
        <v>0.31410256410256415</v>
      </c>
      <c r="Y214" s="2">
        <f>MAX(Y206:Y213)</f>
        <v>23.285714285714295</v>
      </c>
      <c r="Z214" s="54">
        <f>MAX(Z206:Z213)</f>
        <v>0.66666666666666741</v>
      </c>
      <c r="AA214" s="54">
        <f t="shared" ref="AA214" si="321">MAX(AA206:AA213)</f>
        <v>0.50000000000000033</v>
      </c>
      <c r="AB214" s="54">
        <f t="shared" ref="AB214" si="322">MAX(AB206:AB213)</f>
        <v>0.3333333333333332</v>
      </c>
      <c r="AC214" s="54">
        <f t="shared" ref="AC214" si="323">MAX(AC206:AC213)</f>
        <v>0.3333333333333332</v>
      </c>
      <c r="AD214" s="54">
        <f t="shared" ref="AD214" si="324">MAX(AD206:AD213)</f>
        <v>0.1666666666666666</v>
      </c>
      <c r="AE214" s="54">
        <f t="shared" ref="AE214" si="325">MAX(AE206:AE213)</f>
        <v>0.10714285714285714</v>
      </c>
      <c r="AF214" s="11">
        <f>AVERAGE(Z214:AE214)</f>
        <v>0.35119047619047633</v>
      </c>
      <c r="AM214" s="2">
        <f>MAX(AM206:AM213)</f>
        <v>28.153846153846164</v>
      </c>
      <c r="AN214" s="54">
        <f>MAX(AN206:AN213)</f>
        <v>0.50000000000000022</v>
      </c>
      <c r="AO214" s="54">
        <f t="shared" ref="AO214" si="326">MAX(AO206:AO213)</f>
        <v>0.3333333333333332</v>
      </c>
      <c r="AP214" s="54">
        <f t="shared" ref="AP214" si="327">MAX(AP206:AP213)</f>
        <v>0.6666666666666673</v>
      </c>
      <c r="AQ214" s="54">
        <f t="shared" ref="AQ214" si="328">MAX(AQ206:AQ213)</f>
        <v>0.50000000000000022</v>
      </c>
      <c r="AR214" s="54">
        <f t="shared" ref="AR214" si="329">MAX(AR206:AR213)</f>
        <v>0.25641025641025633</v>
      </c>
      <c r="AS214" s="54">
        <f t="shared" ref="AS214" si="330">MAX(AS206:AS213)</f>
        <v>0.11538461538461538</v>
      </c>
      <c r="AT214" s="11">
        <f>AVERAGE(AN214:AS214)</f>
        <v>0.39529914529914545</v>
      </c>
      <c r="BA214" s="2">
        <f>MAX(BA206:BA213)</f>
        <v>18.428571428571434</v>
      </c>
      <c r="BB214" s="54">
        <f>MAX(BB206:BB213)</f>
        <v>0.50000000000000033</v>
      </c>
      <c r="BC214" s="54">
        <f t="shared" ref="BC214" si="331">MAX(BC206:BC213)</f>
        <v>0.5833333333333337</v>
      </c>
      <c r="BD214" s="54">
        <f t="shared" ref="BD214" si="332">MAX(BD206:BD213)</f>
        <v>0.50000000000000033</v>
      </c>
      <c r="BE214" s="54">
        <f t="shared" ref="BE214" si="333">MAX(BE206:BE213)</f>
        <v>0.3333333333333332</v>
      </c>
      <c r="BF214" s="54">
        <f t="shared" ref="BF214" si="334">MAX(BF206:BF213)</f>
        <v>0.11904761904761903</v>
      </c>
      <c r="BG214" s="54">
        <f t="shared" ref="BG214" si="335">MAX(BG206:BG213)</f>
        <v>9.5238095238095233E-2</v>
      </c>
      <c r="BH214" s="11">
        <f>AVERAGE(BB214:BG214)</f>
        <v>0.35515873015873028</v>
      </c>
      <c r="BO214" s="2">
        <f>MAX(BO206:BO213)</f>
        <v>17.84615384615384</v>
      </c>
      <c r="BP214" s="54">
        <f>MAX(BP206:BP213)</f>
        <v>0.3333333333333332</v>
      </c>
      <c r="BQ214" s="54">
        <f t="shared" ref="BQ214" si="336">MAX(BQ206:BQ213)</f>
        <v>0.3333333333333332</v>
      </c>
      <c r="BR214" s="54">
        <f t="shared" ref="BR214" si="337">MAX(BR206:BR213)</f>
        <v>0.16666666666666663</v>
      </c>
      <c r="BS214" s="54">
        <f t="shared" ref="BS214" si="338">MAX(BS206:BS213)</f>
        <v>0.3333333333333332</v>
      </c>
      <c r="BT214" s="54">
        <f t="shared" ref="BT214" si="339">MAX(BT206:BT213)</f>
        <v>0.29487179487179477</v>
      </c>
      <c r="BU214" s="54">
        <f t="shared" ref="BU214" si="340">MAX(BU206:BU213)</f>
        <v>0.17948717948717949</v>
      </c>
      <c r="BV214" s="11">
        <f>AVERAGE(BP214:BU214)</f>
        <v>0.27350427350427342</v>
      </c>
      <c r="CC214" s="2">
        <f>MAX(CC206:CC213)</f>
        <v>24.857142857142858</v>
      </c>
      <c r="CD214" s="54">
        <f>MAX(CD206:CD213)</f>
        <v>0.3333333333333332</v>
      </c>
      <c r="CE214" s="54">
        <f t="shared" ref="CE214" si="341">MAX(CE206:CE213)</f>
        <v>0.50000000000000033</v>
      </c>
      <c r="CF214" s="54">
        <f t="shared" ref="CF214" si="342">MAX(CF206:CF213)</f>
        <v>0.50000000000000033</v>
      </c>
      <c r="CG214" s="54">
        <f t="shared" ref="CG214" si="343">MAX(CG206:CG213)</f>
        <v>0.50000000000000033</v>
      </c>
      <c r="CH214" s="54">
        <f t="shared" ref="CH214" si="344">MAX(CH206:CH213)</f>
        <v>0.17857142857142852</v>
      </c>
      <c r="CI214" s="54">
        <f t="shared" ref="CI214" si="345">MAX(CI206:CI213)</f>
        <v>0.27380952380952372</v>
      </c>
      <c r="CJ214" s="11">
        <f>AVERAGE(CD214:CI214)</f>
        <v>0.3809523809523811</v>
      </c>
      <c r="CK214" s="57">
        <f>SUM(R214+AF214+AT214+BH214+BV214+CJ214)/6</f>
        <v>0.34503459503459505</v>
      </c>
      <c r="CL214" s="64">
        <f>SUM(K214+Y214+AM214+BA214+BO214+CC214)/6</f>
        <v>22.197802197802201</v>
      </c>
      <c r="CP214" t="s">
        <v>680</v>
      </c>
      <c r="CQ214" s="11">
        <f>R214</f>
        <v>0.31410256410256415</v>
      </c>
      <c r="CR214" s="11">
        <f>AF214</f>
        <v>0.35119047619047633</v>
      </c>
      <c r="CS214" s="11">
        <f>AT214</f>
        <v>0.39529914529914545</v>
      </c>
      <c r="CT214" s="11">
        <f>BH214</f>
        <v>0.35515873015873028</v>
      </c>
      <c r="CU214" s="11">
        <f>BV214</f>
        <v>0.27350427350427342</v>
      </c>
      <c r="CV214" s="11">
        <f>CJ214</f>
        <v>0.3809523809523811</v>
      </c>
      <c r="CX214" t="s">
        <v>680</v>
      </c>
      <c r="CY214" s="2">
        <f>K214</f>
        <v>20.615384615384613</v>
      </c>
      <c r="CZ214" s="2">
        <f>Y214</f>
        <v>23.285714285714295</v>
      </c>
      <c r="DA214" s="2">
        <f>AM214</f>
        <v>28.153846153846164</v>
      </c>
      <c r="DB214" s="2">
        <f>BA214</f>
        <v>18.428571428571434</v>
      </c>
      <c r="DC214" s="2">
        <f>BO214</f>
        <v>17.84615384615384</v>
      </c>
      <c r="DD214" s="2">
        <f>CC214</f>
        <v>24.857142857142858</v>
      </c>
    </row>
    <row r="215" spans="1:108" s="77" customFormat="1" ht="15.75" thickBot="1" x14ac:dyDescent="0.3">
      <c r="A215" s="77" t="s">
        <v>678</v>
      </c>
      <c r="CK215" s="79"/>
    </row>
    <row r="216" spans="1:108" ht="15.75" thickBot="1" x14ac:dyDescent="0.3">
      <c r="A216" s="1" t="s">
        <v>356</v>
      </c>
      <c r="B216" t="s">
        <v>359</v>
      </c>
      <c r="C216" t="s">
        <v>360</v>
      </c>
      <c r="E216" s="2"/>
      <c r="F216" s="2"/>
      <c r="G216" s="2"/>
      <c r="H216" s="2"/>
      <c r="I216" s="2"/>
      <c r="J216" s="2"/>
      <c r="K216" s="2">
        <v>0</v>
      </c>
      <c r="L216" s="13">
        <v>0</v>
      </c>
      <c r="M216" s="13">
        <v>0</v>
      </c>
      <c r="N216" s="13">
        <v>0</v>
      </c>
      <c r="O216" s="13">
        <v>0</v>
      </c>
      <c r="P216" s="13">
        <v>0</v>
      </c>
      <c r="Q216" s="13">
        <v>0</v>
      </c>
      <c r="R216" s="13">
        <f t="shared" ref="R216:R225" si="346">AVERAGE(L216:Q216)</f>
        <v>0</v>
      </c>
      <c r="S216" s="2"/>
      <c r="T216" s="2"/>
      <c r="U216" s="2"/>
      <c r="V216" s="2"/>
      <c r="W216" s="2"/>
      <c r="X216" s="2"/>
      <c r="Y216" s="2">
        <v>0</v>
      </c>
      <c r="Z216" s="11">
        <v>0</v>
      </c>
      <c r="AA216" s="11">
        <v>0</v>
      </c>
      <c r="AB216" s="11">
        <v>0</v>
      </c>
      <c r="AC216" s="11">
        <v>0</v>
      </c>
      <c r="AD216" s="11">
        <v>0</v>
      </c>
      <c r="AE216" s="11">
        <v>0</v>
      </c>
      <c r="AF216" s="13">
        <f t="shared" ref="AF216:AF225" si="347">AVERAGE(Z216:AE216)</f>
        <v>0</v>
      </c>
      <c r="AG216" s="2"/>
      <c r="AH216" s="2"/>
      <c r="AI216" s="2">
        <v>1.9999999999999996</v>
      </c>
      <c r="AJ216" s="2"/>
      <c r="AK216" s="2"/>
      <c r="AL216" s="2"/>
      <c r="AM216" s="2">
        <v>1.9999999999999996</v>
      </c>
      <c r="AN216" s="11">
        <v>0</v>
      </c>
      <c r="AO216" s="11">
        <v>0</v>
      </c>
      <c r="AP216" s="11">
        <v>0.16666666666666663</v>
      </c>
      <c r="AQ216" s="11">
        <v>0</v>
      </c>
      <c r="AR216" s="11">
        <v>0</v>
      </c>
      <c r="AS216" s="11">
        <v>0</v>
      </c>
      <c r="AT216" s="13">
        <f t="shared" ref="AT216:AT225" si="348">AVERAGE(AN216:AS216)</f>
        <v>2.7777777777777773E-2</v>
      </c>
      <c r="AU216" s="2">
        <v>0</v>
      </c>
      <c r="AV216" s="2">
        <v>1.9999999999999993</v>
      </c>
      <c r="AW216" s="2">
        <v>0</v>
      </c>
      <c r="AX216" s="2">
        <v>0</v>
      </c>
      <c r="AY216" s="2">
        <v>2</v>
      </c>
      <c r="AZ216" s="2">
        <v>1.1428571428571428</v>
      </c>
      <c r="BA216" s="2">
        <v>5.1428571428571423</v>
      </c>
      <c r="BB216" s="11">
        <v>0</v>
      </c>
      <c r="BC216" s="11">
        <v>0.1666666666666666</v>
      </c>
      <c r="BD216" s="11">
        <v>0</v>
      </c>
      <c r="BE216" s="11">
        <v>0</v>
      </c>
      <c r="BF216" s="11">
        <v>0.16666666666666666</v>
      </c>
      <c r="BG216" s="11">
        <v>9.5238095238095233E-2</v>
      </c>
      <c r="BH216" s="13">
        <f t="shared" ref="BH216:BH225" si="349">AVERAGE(BB216:BG216)</f>
        <v>7.1428571428571411E-2</v>
      </c>
      <c r="BI216">
        <v>0</v>
      </c>
      <c r="BJ216">
        <v>1.9999999999999996</v>
      </c>
      <c r="BK216">
        <v>0</v>
      </c>
      <c r="BL216">
        <v>0</v>
      </c>
      <c r="BM216">
        <v>0.61538461538461542</v>
      </c>
      <c r="BN216">
        <v>0.61538461538461542</v>
      </c>
      <c r="BO216" s="2">
        <v>3.2307692307692304</v>
      </c>
      <c r="BP216" s="11">
        <v>0</v>
      </c>
      <c r="BQ216" s="11">
        <v>0.16666666666666663</v>
      </c>
      <c r="BR216" s="11">
        <v>0</v>
      </c>
      <c r="BS216" s="11">
        <v>0</v>
      </c>
      <c r="BT216" s="11">
        <v>5.1282051282051287E-2</v>
      </c>
      <c r="BU216" s="11">
        <v>5.1282051282051287E-2</v>
      </c>
      <c r="BV216" s="13">
        <f t="shared" ref="BV216:BV225" si="350">AVERAGE(BP216:BU216)</f>
        <v>4.4871794871794872E-2</v>
      </c>
      <c r="BW216">
        <v>0</v>
      </c>
      <c r="BX216">
        <v>0</v>
      </c>
      <c r="BY216">
        <v>6.0000000000000036</v>
      </c>
      <c r="BZ216">
        <v>0</v>
      </c>
      <c r="CA216">
        <v>0</v>
      </c>
      <c r="CB216">
        <v>0</v>
      </c>
      <c r="CC216">
        <v>6.0000000000000036</v>
      </c>
      <c r="CD216" s="11">
        <v>0</v>
      </c>
      <c r="CE216" s="11">
        <v>0</v>
      </c>
      <c r="CF216" s="11">
        <v>0.50000000000000033</v>
      </c>
      <c r="CG216" s="11">
        <v>0</v>
      </c>
      <c r="CH216" s="11">
        <v>0</v>
      </c>
      <c r="CI216" s="11">
        <v>0</v>
      </c>
      <c r="CJ216" s="13">
        <f t="shared" ref="CJ216:CJ225" si="351">AVERAGE(CD216:CI216)</f>
        <v>8.3333333333333384E-2</v>
      </c>
      <c r="CK216" s="57">
        <f t="shared" ref="CK216:CK225" si="352">SUM(R216+AF216+AT216+BH216+BV216+CJ216)/6</f>
        <v>3.7901912901912908E-2</v>
      </c>
      <c r="CL216" s="64">
        <f t="shared" ref="CL216:CL225" si="353">SUM(K216+Y216+AM216+BA216+BO216+CC216)/6</f>
        <v>2.7289377289377295</v>
      </c>
      <c r="CN216" s="97">
        <v>3.7900000000000003E-2</v>
      </c>
      <c r="CO216" s="105">
        <v>2.7289379999999999</v>
      </c>
      <c r="CP216" s="97">
        <v>0.32619999999999999</v>
      </c>
      <c r="CQ216" s="105">
        <v>23.48901</v>
      </c>
    </row>
    <row r="217" spans="1:108" ht="15.75" thickBot="1" x14ac:dyDescent="0.3">
      <c r="A217" s="1" t="s">
        <v>356</v>
      </c>
      <c r="B217" t="s">
        <v>361</v>
      </c>
      <c r="C217" t="s">
        <v>362</v>
      </c>
      <c r="E217" s="2"/>
      <c r="F217" s="2"/>
      <c r="G217" s="2"/>
      <c r="H217" s="2"/>
      <c r="I217" s="2"/>
      <c r="J217" s="2"/>
      <c r="K217" s="2">
        <v>0</v>
      </c>
      <c r="L217" s="13">
        <v>0</v>
      </c>
      <c r="M217" s="13">
        <v>0</v>
      </c>
      <c r="N217" s="13">
        <v>0</v>
      </c>
      <c r="O217" s="13">
        <v>0</v>
      </c>
      <c r="P217" s="13">
        <v>0</v>
      </c>
      <c r="Q217" s="13">
        <v>0</v>
      </c>
      <c r="R217" s="13">
        <f t="shared" si="346"/>
        <v>0</v>
      </c>
      <c r="S217" s="2"/>
      <c r="T217" s="2">
        <v>4.0000000000000018</v>
      </c>
      <c r="U217" s="2"/>
      <c r="V217" s="2"/>
      <c r="W217" s="2">
        <v>1.7142857142857142</v>
      </c>
      <c r="X217" s="2"/>
      <c r="Y217" s="2">
        <v>5.7142857142857162</v>
      </c>
      <c r="Z217" s="11">
        <v>0</v>
      </c>
      <c r="AA217" s="11">
        <v>0.33333333333333348</v>
      </c>
      <c r="AB217" s="11">
        <v>0</v>
      </c>
      <c r="AC217" s="11">
        <v>0</v>
      </c>
      <c r="AD217" s="11">
        <v>0.14285714285714285</v>
      </c>
      <c r="AE217" s="11">
        <v>0</v>
      </c>
      <c r="AF217" s="13">
        <f t="shared" si="347"/>
        <v>7.9365079365079388E-2</v>
      </c>
      <c r="AG217" s="2">
        <v>0</v>
      </c>
      <c r="AH217" s="2">
        <v>0</v>
      </c>
      <c r="AI217" s="2">
        <v>4.0000000000000036</v>
      </c>
      <c r="AJ217" s="2">
        <v>1.9999999999999996</v>
      </c>
      <c r="AK217" s="2">
        <v>0</v>
      </c>
      <c r="AL217" s="2">
        <v>0</v>
      </c>
      <c r="AM217" s="2">
        <v>6.0000000000000036</v>
      </c>
      <c r="AN217" s="11">
        <v>0</v>
      </c>
      <c r="AO217" s="11">
        <v>0</v>
      </c>
      <c r="AP217" s="11">
        <v>0.33333333333333365</v>
      </c>
      <c r="AQ217" s="11">
        <v>0.16666666666666663</v>
      </c>
      <c r="AR217" s="11">
        <v>0</v>
      </c>
      <c r="AS217" s="11">
        <v>0</v>
      </c>
      <c r="AT217" s="13">
        <f t="shared" si="348"/>
        <v>8.333333333333337E-2</v>
      </c>
      <c r="AU217" s="2">
        <v>0</v>
      </c>
      <c r="AV217" s="2">
        <v>0</v>
      </c>
      <c r="AW217" s="2">
        <v>0</v>
      </c>
      <c r="AX217" s="2">
        <v>0</v>
      </c>
      <c r="AY217" s="2">
        <v>0</v>
      </c>
      <c r="AZ217" s="2">
        <v>0</v>
      </c>
      <c r="BA217" s="2">
        <v>0</v>
      </c>
      <c r="BB217" s="11">
        <v>0</v>
      </c>
      <c r="BC217" s="11">
        <v>0</v>
      </c>
      <c r="BD217" s="11">
        <v>0</v>
      </c>
      <c r="BE217" s="11">
        <v>0</v>
      </c>
      <c r="BF217" s="11">
        <v>0</v>
      </c>
      <c r="BG217" s="11">
        <v>0</v>
      </c>
      <c r="BH217" s="13">
        <f t="shared" si="349"/>
        <v>0</v>
      </c>
      <c r="BO217" s="2"/>
      <c r="BP217" s="11"/>
      <c r="BQ217" s="11"/>
      <c r="BR217" s="11"/>
      <c r="BS217" s="11"/>
      <c r="BT217" s="11"/>
      <c r="BU217" s="11"/>
      <c r="BV217" s="13">
        <v>0</v>
      </c>
      <c r="CD217" s="11"/>
      <c r="CE217" s="11"/>
      <c r="CF217" s="11"/>
      <c r="CG217" s="11"/>
      <c r="CH217" s="11"/>
      <c r="CI217" s="11"/>
      <c r="CJ217" s="13">
        <v>0</v>
      </c>
      <c r="CK217" s="57">
        <f t="shared" si="352"/>
        <v>2.7116402116402125E-2</v>
      </c>
      <c r="CL217" s="64">
        <f t="shared" si="353"/>
        <v>1.9523809523809532</v>
      </c>
      <c r="CN217" s="99">
        <v>2.7099999999999999E-2</v>
      </c>
      <c r="CO217" s="106">
        <v>1.9523809999999999</v>
      </c>
      <c r="CP217" s="99">
        <v>6.0499999999999998E-2</v>
      </c>
      <c r="CQ217" s="106">
        <v>4.3553110000000004</v>
      </c>
    </row>
    <row r="218" spans="1:108" ht="15.75" thickBot="1" x14ac:dyDescent="0.3">
      <c r="A218" s="1" t="s">
        <v>356</v>
      </c>
      <c r="B218" s="12" t="s">
        <v>369</v>
      </c>
      <c r="C218" t="s">
        <v>370</v>
      </c>
      <c r="E218" s="2"/>
      <c r="F218" s="2"/>
      <c r="G218" s="2"/>
      <c r="H218" s="2"/>
      <c r="I218" s="2"/>
      <c r="J218" s="2">
        <v>0.76923076923076927</v>
      </c>
      <c r="K218" s="2">
        <v>0.76923076923076927</v>
      </c>
      <c r="L218" s="13">
        <v>0</v>
      </c>
      <c r="M218" s="13">
        <v>0</v>
      </c>
      <c r="N218" s="13">
        <v>0</v>
      </c>
      <c r="O218" s="13">
        <v>0</v>
      </c>
      <c r="P218" s="13">
        <v>0</v>
      </c>
      <c r="Q218" s="13">
        <v>6.4102564102564111E-2</v>
      </c>
      <c r="R218" s="13">
        <f t="shared" si="346"/>
        <v>1.0683760683760686E-2</v>
      </c>
      <c r="S218" s="2">
        <v>0</v>
      </c>
      <c r="T218" s="2">
        <v>0</v>
      </c>
      <c r="U218" s="2">
        <v>0</v>
      </c>
      <c r="V218" s="2">
        <v>0</v>
      </c>
      <c r="W218" s="2">
        <v>0</v>
      </c>
      <c r="X218" s="2">
        <v>0</v>
      </c>
      <c r="Y218" s="2">
        <v>0</v>
      </c>
      <c r="Z218" s="11">
        <v>0</v>
      </c>
      <c r="AA218" s="11">
        <v>0</v>
      </c>
      <c r="AB218" s="11">
        <v>0</v>
      </c>
      <c r="AC218" s="11">
        <v>0</v>
      </c>
      <c r="AD218" s="11">
        <v>0</v>
      </c>
      <c r="AE218" s="11">
        <v>0</v>
      </c>
      <c r="AF218" s="13">
        <f t="shared" si="347"/>
        <v>0</v>
      </c>
      <c r="AG218" s="2">
        <v>0</v>
      </c>
      <c r="AH218" s="2">
        <v>0</v>
      </c>
      <c r="AI218" s="2">
        <v>0</v>
      </c>
      <c r="AJ218" s="2">
        <v>0</v>
      </c>
      <c r="AK218" s="2">
        <v>0.61538461538461542</v>
      </c>
      <c r="AL218" s="2">
        <v>0</v>
      </c>
      <c r="AM218" s="2">
        <v>0.61538461538461542</v>
      </c>
      <c r="AN218" s="11">
        <v>0</v>
      </c>
      <c r="AO218" s="11">
        <v>0</v>
      </c>
      <c r="AP218" s="11">
        <v>0</v>
      </c>
      <c r="AQ218" s="11">
        <v>0</v>
      </c>
      <c r="AR218" s="11">
        <v>5.1282051282051287E-2</v>
      </c>
      <c r="AS218" s="11">
        <v>0</v>
      </c>
      <c r="AT218" s="13">
        <f t="shared" si="348"/>
        <v>8.5470085470085479E-3</v>
      </c>
      <c r="AU218" s="2">
        <v>0</v>
      </c>
      <c r="AV218" s="2">
        <v>0</v>
      </c>
      <c r="AW218" s="2">
        <v>0</v>
      </c>
      <c r="AX218" s="2">
        <v>0</v>
      </c>
      <c r="AY218" s="2">
        <v>0</v>
      </c>
      <c r="AZ218" s="2">
        <v>0</v>
      </c>
      <c r="BA218" s="2">
        <v>0</v>
      </c>
      <c r="BB218" s="11">
        <v>0</v>
      </c>
      <c r="BC218" s="11">
        <v>0</v>
      </c>
      <c r="BD218" s="11">
        <v>0</v>
      </c>
      <c r="BE218" s="11">
        <v>0</v>
      </c>
      <c r="BF218" s="11">
        <v>0</v>
      </c>
      <c r="BG218" s="11">
        <v>0</v>
      </c>
      <c r="BH218" s="13">
        <f t="shared" si="349"/>
        <v>0</v>
      </c>
      <c r="BO218" s="2"/>
      <c r="BP218" s="11"/>
      <c r="BQ218" s="11"/>
      <c r="BR218" s="11"/>
      <c r="BS218" s="11"/>
      <c r="BT218" s="11"/>
      <c r="BU218" s="11"/>
      <c r="BV218" s="13">
        <v>0</v>
      </c>
      <c r="CD218" s="11"/>
      <c r="CE218" s="11"/>
      <c r="CF218" s="11"/>
      <c r="CG218" s="11"/>
      <c r="CH218" s="11"/>
      <c r="CI218" s="11"/>
      <c r="CJ218" s="13">
        <v>0</v>
      </c>
      <c r="CK218" s="57">
        <f t="shared" si="352"/>
        <v>3.2051282051282055E-3</v>
      </c>
      <c r="CL218" s="64">
        <f t="shared" si="353"/>
        <v>0.23076923076923075</v>
      </c>
      <c r="CN218" s="99">
        <v>3.2000000000000002E-3</v>
      </c>
      <c r="CO218" s="106">
        <v>0.230769</v>
      </c>
      <c r="CP218" s="99">
        <v>7.17E-2</v>
      </c>
      <c r="CQ218" s="106">
        <v>5.1611719999999996</v>
      </c>
    </row>
    <row r="219" spans="1:108" ht="15.75" thickBot="1" x14ac:dyDescent="0.3">
      <c r="A219" s="1" t="s">
        <v>356</v>
      </c>
      <c r="B219" s="12" t="s">
        <v>371</v>
      </c>
      <c r="C219" t="s">
        <v>372</v>
      </c>
      <c r="E219" s="2"/>
      <c r="F219" s="2">
        <v>6.3076923076923039</v>
      </c>
      <c r="G219" s="2"/>
      <c r="H219" s="2"/>
      <c r="I219" s="2">
        <v>1.153846153846154</v>
      </c>
      <c r="J219" s="2">
        <v>1.153846153846154</v>
      </c>
      <c r="K219" s="2">
        <v>8.6153846153846114</v>
      </c>
      <c r="L219" s="13">
        <v>0</v>
      </c>
      <c r="M219" s="13">
        <v>0.52564102564102533</v>
      </c>
      <c r="N219" s="13">
        <v>0</v>
      </c>
      <c r="O219" s="13">
        <v>0</v>
      </c>
      <c r="P219" s="13">
        <v>9.6153846153846159E-2</v>
      </c>
      <c r="Q219" s="13">
        <v>9.6153846153846159E-2</v>
      </c>
      <c r="R219" s="13">
        <f t="shared" si="346"/>
        <v>0.11965811965811961</v>
      </c>
      <c r="S219" s="2">
        <v>0</v>
      </c>
      <c r="T219" s="2">
        <v>0</v>
      </c>
      <c r="U219" s="2">
        <v>0</v>
      </c>
      <c r="V219" s="2">
        <v>0</v>
      </c>
      <c r="W219" s="2">
        <v>0</v>
      </c>
      <c r="X219" s="2">
        <v>0</v>
      </c>
      <c r="Y219" s="2">
        <v>0</v>
      </c>
      <c r="Z219" s="11">
        <v>0</v>
      </c>
      <c r="AA219" s="11">
        <v>0</v>
      </c>
      <c r="AB219" s="11">
        <v>0</v>
      </c>
      <c r="AC219" s="11">
        <v>0</v>
      </c>
      <c r="AD219" s="11">
        <v>0</v>
      </c>
      <c r="AE219" s="11">
        <v>0</v>
      </c>
      <c r="AF219" s="13">
        <f t="shared" si="347"/>
        <v>0</v>
      </c>
      <c r="AG219" s="2">
        <v>0</v>
      </c>
      <c r="AH219" s="2">
        <v>0</v>
      </c>
      <c r="AI219" s="2">
        <v>0</v>
      </c>
      <c r="AJ219" s="2">
        <v>0</v>
      </c>
      <c r="AK219" s="2">
        <v>0</v>
      </c>
      <c r="AL219" s="2">
        <v>0</v>
      </c>
      <c r="AM219" s="2">
        <v>0</v>
      </c>
      <c r="AN219" s="11">
        <v>0</v>
      </c>
      <c r="AO219" s="11">
        <v>0</v>
      </c>
      <c r="AP219" s="11">
        <v>0</v>
      </c>
      <c r="AQ219" s="11">
        <v>0</v>
      </c>
      <c r="AR219" s="11">
        <v>0</v>
      </c>
      <c r="AS219" s="11">
        <v>0</v>
      </c>
      <c r="AT219" s="13">
        <f t="shared" si="348"/>
        <v>0</v>
      </c>
      <c r="AU219" s="2">
        <v>0</v>
      </c>
      <c r="AV219" s="2">
        <v>0</v>
      </c>
      <c r="AW219" s="2">
        <v>0</v>
      </c>
      <c r="AX219" s="2">
        <v>0</v>
      </c>
      <c r="AY219" s="2">
        <v>0</v>
      </c>
      <c r="AZ219" s="2">
        <v>0</v>
      </c>
      <c r="BA219" s="2">
        <v>0</v>
      </c>
      <c r="BB219" s="11">
        <v>0</v>
      </c>
      <c r="BC219" s="11">
        <v>0</v>
      </c>
      <c r="BD219" s="11">
        <v>0</v>
      </c>
      <c r="BE219" s="11">
        <v>0</v>
      </c>
      <c r="BF219" s="11">
        <v>0</v>
      </c>
      <c r="BG219" s="11">
        <v>0</v>
      </c>
      <c r="BH219" s="13">
        <f t="shared" si="349"/>
        <v>0</v>
      </c>
      <c r="BO219" s="2"/>
      <c r="BP219" s="11"/>
      <c r="BQ219" s="11"/>
      <c r="BR219" s="11"/>
      <c r="BS219" s="11"/>
      <c r="BT219" s="11"/>
      <c r="BU219" s="11"/>
      <c r="BV219" s="13">
        <v>0</v>
      </c>
      <c r="BW219">
        <v>0</v>
      </c>
      <c r="BX219">
        <v>0</v>
      </c>
      <c r="BY219">
        <v>0</v>
      </c>
      <c r="BZ219">
        <v>1.9999999999999993</v>
      </c>
      <c r="CA219">
        <v>0</v>
      </c>
      <c r="CB219">
        <v>0</v>
      </c>
      <c r="CC219">
        <v>1.9999999999999993</v>
      </c>
      <c r="CD219" s="11">
        <v>0</v>
      </c>
      <c r="CE219" s="11">
        <v>0</v>
      </c>
      <c r="CF219" s="11">
        <v>0</v>
      </c>
      <c r="CG219" s="11">
        <v>0.1666666666666666</v>
      </c>
      <c r="CH219" s="11">
        <v>0</v>
      </c>
      <c r="CI219" s="11">
        <v>0</v>
      </c>
      <c r="CJ219" s="13">
        <f t="shared" si="351"/>
        <v>2.7777777777777766E-2</v>
      </c>
      <c r="CK219" s="57">
        <f t="shared" si="352"/>
        <v>2.4572649572649565E-2</v>
      </c>
      <c r="CL219" s="64">
        <f t="shared" si="353"/>
        <v>1.7692307692307685</v>
      </c>
      <c r="CN219" s="99">
        <v>2.46E-2</v>
      </c>
      <c r="CO219" s="106">
        <v>1.769231</v>
      </c>
      <c r="CP219" s="99">
        <v>0.30149999999999999</v>
      </c>
      <c r="CQ219" s="106">
        <v>21.706959999999999</v>
      </c>
    </row>
    <row r="220" spans="1:108" ht="15.75" thickBot="1" x14ac:dyDescent="0.3">
      <c r="A220" s="1" t="s">
        <v>356</v>
      </c>
      <c r="B220" s="12" t="s">
        <v>373</v>
      </c>
      <c r="C220" t="s">
        <v>374</v>
      </c>
      <c r="E220" s="2">
        <v>1.9999999999999996</v>
      </c>
      <c r="F220" s="2">
        <v>3.9999999999999982</v>
      </c>
      <c r="G220" s="2">
        <v>3.9999999999999982</v>
      </c>
      <c r="H220" s="2">
        <v>6.0000000000000027</v>
      </c>
      <c r="I220" s="2">
        <v>3.6923076923076925</v>
      </c>
      <c r="J220" s="2">
        <v>2.4615384615384617</v>
      </c>
      <c r="K220" s="2">
        <v>22.153846153846153</v>
      </c>
      <c r="L220" s="13">
        <v>0.16666666666666663</v>
      </c>
      <c r="M220" s="13">
        <v>0.3333333333333332</v>
      </c>
      <c r="N220" s="13">
        <v>0.3333333333333332</v>
      </c>
      <c r="O220" s="13">
        <v>0.50000000000000022</v>
      </c>
      <c r="P220" s="13">
        <v>0.30769230769230771</v>
      </c>
      <c r="Q220" s="13">
        <v>0.20512820512820515</v>
      </c>
      <c r="R220" s="13">
        <f t="shared" si="346"/>
        <v>0.30769230769230765</v>
      </c>
      <c r="S220" s="2">
        <v>1.9999999999999993</v>
      </c>
      <c r="T220" s="2">
        <v>10.000000000000002</v>
      </c>
      <c r="U220" s="2">
        <v>3.9999999999999987</v>
      </c>
      <c r="V220" s="2">
        <v>1.9999999999999993</v>
      </c>
      <c r="W220" s="2">
        <v>2.8571428571428568</v>
      </c>
      <c r="X220" s="2">
        <v>0</v>
      </c>
      <c r="Y220" s="2">
        <v>20.857142857142858</v>
      </c>
      <c r="Z220" s="11">
        <v>0.1666666666666666</v>
      </c>
      <c r="AA220" s="11">
        <v>0.83333333333333348</v>
      </c>
      <c r="AB220" s="11">
        <v>0.3333333333333332</v>
      </c>
      <c r="AC220" s="11">
        <v>0.1666666666666666</v>
      </c>
      <c r="AD220" s="11">
        <v>0.23809523809523805</v>
      </c>
      <c r="AE220" s="11">
        <v>0</v>
      </c>
      <c r="AF220" s="13">
        <f t="shared" si="347"/>
        <v>0.28968253968253965</v>
      </c>
      <c r="AG220" s="2">
        <v>6.0000000000000018</v>
      </c>
      <c r="AH220" s="2">
        <v>3.9999999999999982</v>
      </c>
      <c r="AI220" s="2">
        <v>6.0000000000000027</v>
      </c>
      <c r="AJ220" s="2">
        <v>6.0000000000000018</v>
      </c>
      <c r="AK220" s="2">
        <v>1.8461538461538463</v>
      </c>
      <c r="AL220" s="2">
        <v>3.6923076923076925</v>
      </c>
      <c r="AM220" s="2">
        <v>27.538461538461547</v>
      </c>
      <c r="AN220" s="11">
        <v>0.50000000000000011</v>
      </c>
      <c r="AO220" s="11">
        <v>0.3333333333333332</v>
      </c>
      <c r="AP220" s="11">
        <v>0.50000000000000022</v>
      </c>
      <c r="AQ220" s="11">
        <v>0.50000000000000011</v>
      </c>
      <c r="AR220" s="11">
        <v>0.15384615384615385</v>
      </c>
      <c r="AS220" s="11">
        <v>0.30769230769230771</v>
      </c>
      <c r="AT220" s="13">
        <f t="shared" si="348"/>
        <v>0.38247863247863245</v>
      </c>
      <c r="AU220" s="2">
        <v>7.0000000000000044</v>
      </c>
      <c r="AV220" s="2">
        <v>1.9999999999999993</v>
      </c>
      <c r="AW220" s="2">
        <v>6.0000000000000036</v>
      </c>
      <c r="AX220" s="2">
        <v>3.9999999999999987</v>
      </c>
      <c r="AY220" s="2">
        <v>1.1428571428571428</v>
      </c>
      <c r="AZ220" s="2">
        <v>2.5714285714285712</v>
      </c>
      <c r="BA220" s="2">
        <v>22.714285714285722</v>
      </c>
      <c r="BB220" s="11">
        <v>0.5833333333333337</v>
      </c>
      <c r="BC220" s="11">
        <v>0.1666666666666666</v>
      </c>
      <c r="BD220" s="11">
        <v>0.50000000000000033</v>
      </c>
      <c r="BE220" s="11">
        <v>0.3333333333333332</v>
      </c>
      <c r="BF220" s="11">
        <v>9.5238095238095233E-2</v>
      </c>
      <c r="BG220" s="11">
        <v>0.21428571428571427</v>
      </c>
      <c r="BH220" s="13">
        <f t="shared" si="349"/>
        <v>0.31547619047619058</v>
      </c>
      <c r="BI220">
        <v>3.9999999999999982</v>
      </c>
      <c r="BJ220">
        <v>8.0000000000000071</v>
      </c>
      <c r="BK220">
        <v>6.0000000000000027</v>
      </c>
      <c r="BL220">
        <v>3.9999999999999991</v>
      </c>
      <c r="BM220">
        <v>3.6923076923076925</v>
      </c>
      <c r="BN220">
        <v>3.6923076923076925</v>
      </c>
      <c r="BO220" s="2">
        <v>29.384615384615394</v>
      </c>
      <c r="BP220" s="11">
        <v>0.3333333333333332</v>
      </c>
      <c r="BQ220" s="11">
        <v>0.6666666666666673</v>
      </c>
      <c r="BR220" s="11">
        <v>0.50000000000000022</v>
      </c>
      <c r="BS220" s="11">
        <v>0.33333333333333326</v>
      </c>
      <c r="BT220" s="11">
        <v>0.30769230769230771</v>
      </c>
      <c r="BU220" s="11">
        <v>0.30769230769230771</v>
      </c>
      <c r="BV220" s="13">
        <f t="shared" si="350"/>
        <v>0.40811965811965817</v>
      </c>
      <c r="BW220">
        <v>8.0000000000000036</v>
      </c>
      <c r="BX220">
        <v>3.9999999999999987</v>
      </c>
      <c r="BY220">
        <v>1.9999999999999993</v>
      </c>
      <c r="BZ220">
        <v>1.9999999999999993</v>
      </c>
      <c r="CA220">
        <v>1.714285714285714</v>
      </c>
      <c r="CB220">
        <v>0.5714285714285714</v>
      </c>
      <c r="CC220">
        <v>18.285714285714288</v>
      </c>
      <c r="CD220" s="11">
        <v>0.66666666666666696</v>
      </c>
      <c r="CE220" s="11">
        <v>0.3333333333333332</v>
      </c>
      <c r="CF220" s="11">
        <v>0.1666666666666666</v>
      </c>
      <c r="CG220" s="11">
        <v>0.1666666666666666</v>
      </c>
      <c r="CH220" s="11">
        <v>0.14285714285714282</v>
      </c>
      <c r="CI220" s="11">
        <v>4.7619047619047616E-2</v>
      </c>
      <c r="CJ220" s="13">
        <f t="shared" si="351"/>
        <v>0.25396825396825395</v>
      </c>
      <c r="CK220" s="57">
        <f t="shared" si="352"/>
        <v>0.32623626373626374</v>
      </c>
      <c r="CL220" s="64">
        <f t="shared" si="353"/>
        <v>23.489010989010993</v>
      </c>
      <c r="CN220" s="99">
        <v>2.3900000000000001E-2</v>
      </c>
      <c r="CO220" s="106">
        <v>1.7179489999999999</v>
      </c>
      <c r="CP220" s="11">
        <f>AVERAGE(CP216:CP219)</f>
        <v>0.189975</v>
      </c>
      <c r="CQ220">
        <f>AVERAGE(CQ216:CQ219)</f>
        <v>13.678113249999999</v>
      </c>
    </row>
    <row r="221" spans="1:108" ht="15.75" thickBot="1" x14ac:dyDescent="0.3">
      <c r="A221" s="1" t="s">
        <v>356</v>
      </c>
      <c r="B221" s="12" t="s">
        <v>375</v>
      </c>
      <c r="C221" t="s">
        <v>376</v>
      </c>
      <c r="E221" s="2"/>
      <c r="F221" s="2">
        <v>1.9999999999999996</v>
      </c>
      <c r="G221" s="2">
        <v>3.9999999999999982</v>
      </c>
      <c r="H221" s="2"/>
      <c r="I221" s="2">
        <v>1.8461538461538463</v>
      </c>
      <c r="J221" s="2">
        <v>2.4615384615384617</v>
      </c>
      <c r="K221" s="2">
        <v>10.307692307692307</v>
      </c>
      <c r="L221" s="13">
        <v>0</v>
      </c>
      <c r="M221" s="13">
        <v>0.16666666666666663</v>
      </c>
      <c r="N221" s="13">
        <v>0.3333333333333332</v>
      </c>
      <c r="O221" s="13">
        <v>0</v>
      </c>
      <c r="P221" s="13">
        <v>0.15384615384615385</v>
      </c>
      <c r="Q221" s="13">
        <v>0.20512820512820515</v>
      </c>
      <c r="R221" s="13">
        <f t="shared" si="346"/>
        <v>0.14316239316239315</v>
      </c>
      <c r="S221" s="2">
        <v>0</v>
      </c>
      <c r="T221" s="2">
        <v>0</v>
      </c>
      <c r="U221" s="2">
        <v>0</v>
      </c>
      <c r="V221" s="2">
        <v>0</v>
      </c>
      <c r="W221" s="2">
        <v>0</v>
      </c>
      <c r="X221" s="2">
        <v>0</v>
      </c>
      <c r="Y221" s="2">
        <v>0</v>
      </c>
      <c r="Z221" s="11">
        <v>0</v>
      </c>
      <c r="AA221" s="11">
        <v>0</v>
      </c>
      <c r="AB221" s="11">
        <v>0</v>
      </c>
      <c r="AC221" s="11">
        <v>0</v>
      </c>
      <c r="AD221" s="11">
        <v>0</v>
      </c>
      <c r="AE221" s="11">
        <v>0</v>
      </c>
      <c r="AF221" s="13">
        <f t="shared" si="347"/>
        <v>0</v>
      </c>
      <c r="AG221" s="2">
        <v>0</v>
      </c>
      <c r="AH221" s="2">
        <v>0</v>
      </c>
      <c r="AI221" s="2">
        <v>0</v>
      </c>
      <c r="AJ221" s="2">
        <v>0</v>
      </c>
      <c r="AK221" s="2">
        <v>0</v>
      </c>
      <c r="AL221" s="2">
        <v>0</v>
      </c>
      <c r="AM221" s="2">
        <v>0</v>
      </c>
      <c r="AN221" s="11">
        <v>0</v>
      </c>
      <c r="AO221" s="11">
        <v>0</v>
      </c>
      <c r="AP221" s="11">
        <v>0</v>
      </c>
      <c r="AQ221" s="11">
        <v>0</v>
      </c>
      <c r="AR221" s="11">
        <v>0</v>
      </c>
      <c r="AS221" s="11">
        <v>0</v>
      </c>
      <c r="AT221" s="13">
        <f t="shared" si="348"/>
        <v>0</v>
      </c>
      <c r="AU221" s="2">
        <v>0</v>
      </c>
      <c r="AV221" s="2">
        <v>0</v>
      </c>
      <c r="AW221" s="2">
        <v>0</v>
      </c>
      <c r="AX221" s="2">
        <v>0</v>
      </c>
      <c r="AY221" s="2">
        <v>0</v>
      </c>
      <c r="AZ221" s="2">
        <v>0</v>
      </c>
      <c r="BA221" s="2">
        <v>0</v>
      </c>
      <c r="BB221" s="11">
        <v>0</v>
      </c>
      <c r="BC221" s="11">
        <v>0</v>
      </c>
      <c r="BD221" s="11">
        <v>0</v>
      </c>
      <c r="BE221" s="11">
        <v>0</v>
      </c>
      <c r="BF221" s="11">
        <v>0</v>
      </c>
      <c r="BG221" s="11">
        <v>0</v>
      </c>
      <c r="BH221" s="13">
        <f t="shared" si="349"/>
        <v>0</v>
      </c>
      <c r="BO221" s="2"/>
      <c r="BP221" s="11"/>
      <c r="BQ221" s="11"/>
      <c r="BR221" s="11"/>
      <c r="BS221" s="11"/>
      <c r="BT221" s="11"/>
      <c r="BU221" s="11"/>
      <c r="BV221" s="13">
        <v>0</v>
      </c>
      <c r="CD221" s="11"/>
      <c r="CE221" s="11"/>
      <c r="CF221" s="11"/>
      <c r="CG221" s="11"/>
      <c r="CH221" s="11"/>
      <c r="CI221" s="11"/>
      <c r="CJ221" s="13">
        <v>0</v>
      </c>
      <c r="CK221" s="57">
        <f t="shared" si="352"/>
        <v>2.3860398860398858E-2</v>
      </c>
      <c r="CL221" s="64">
        <f t="shared" si="353"/>
        <v>1.7179487179487178</v>
      </c>
      <c r="CN221" s="99">
        <v>6.4000000000000003E-3</v>
      </c>
      <c r="CO221" s="106">
        <v>0.461538</v>
      </c>
    </row>
    <row r="222" spans="1:108" s="7" customFormat="1" x14ac:dyDescent="0.25">
      <c r="A222" s="1" t="s">
        <v>356</v>
      </c>
      <c r="B222" s="12" t="s">
        <v>377</v>
      </c>
      <c r="C222" t="s">
        <v>378</v>
      </c>
      <c r="D222"/>
      <c r="E222" s="2"/>
      <c r="F222" s="2"/>
      <c r="G222" s="2"/>
      <c r="H222" s="2"/>
      <c r="I222" s="2"/>
      <c r="J222" s="2">
        <v>0.92307692307692313</v>
      </c>
      <c r="K222" s="2">
        <v>0.92307692307692313</v>
      </c>
      <c r="L222" s="13">
        <v>0</v>
      </c>
      <c r="M222" s="13">
        <v>0</v>
      </c>
      <c r="N222" s="13">
        <v>0</v>
      </c>
      <c r="O222" s="13">
        <v>0</v>
      </c>
      <c r="P222" s="13">
        <v>0</v>
      </c>
      <c r="Q222" s="13">
        <v>7.6923076923076927E-2</v>
      </c>
      <c r="R222" s="13">
        <f>AVERAGE(L222:Q222)</f>
        <v>1.2820512820512822E-2</v>
      </c>
      <c r="S222" s="2">
        <v>0</v>
      </c>
      <c r="T222" s="2">
        <v>0</v>
      </c>
      <c r="U222" s="2">
        <v>0</v>
      </c>
      <c r="V222" s="2">
        <v>0</v>
      </c>
      <c r="W222" s="2">
        <v>0</v>
      </c>
      <c r="X222" s="2">
        <v>0</v>
      </c>
      <c r="Y222" s="2">
        <v>0</v>
      </c>
      <c r="Z222" s="11">
        <v>0</v>
      </c>
      <c r="AA222" s="11">
        <v>0</v>
      </c>
      <c r="AB222" s="11">
        <v>0</v>
      </c>
      <c r="AC222" s="11">
        <v>0</v>
      </c>
      <c r="AD222" s="11">
        <v>0</v>
      </c>
      <c r="AE222" s="11">
        <v>0</v>
      </c>
      <c r="AF222" s="13">
        <f t="shared" si="347"/>
        <v>0</v>
      </c>
      <c r="AG222" s="2">
        <v>0</v>
      </c>
      <c r="AH222" s="2">
        <v>0</v>
      </c>
      <c r="AI222" s="2">
        <v>0</v>
      </c>
      <c r="AJ222" s="2">
        <v>0</v>
      </c>
      <c r="AK222" s="2">
        <v>0.92307692307692313</v>
      </c>
      <c r="AL222" s="2">
        <v>0.92307692307692313</v>
      </c>
      <c r="AM222" s="2">
        <v>1.8461538461538463</v>
      </c>
      <c r="AN222" s="11">
        <v>0</v>
      </c>
      <c r="AO222" s="11">
        <v>0</v>
      </c>
      <c r="AP222" s="11">
        <v>0</v>
      </c>
      <c r="AQ222" s="11">
        <v>0</v>
      </c>
      <c r="AR222" s="11">
        <v>7.6923076923076927E-2</v>
      </c>
      <c r="AS222" s="11">
        <v>7.6923076923076927E-2</v>
      </c>
      <c r="AT222" s="13">
        <f t="shared" si="348"/>
        <v>2.5641025641025644E-2</v>
      </c>
      <c r="AU222" s="2">
        <v>0</v>
      </c>
      <c r="AV222" s="2">
        <v>0</v>
      </c>
      <c r="AW222" s="2">
        <v>0</v>
      </c>
      <c r="AX222" s="2">
        <v>0</v>
      </c>
      <c r="AY222" s="2">
        <v>0</v>
      </c>
      <c r="AZ222" s="2">
        <v>0</v>
      </c>
      <c r="BA222" s="2">
        <v>0</v>
      </c>
      <c r="BB222" s="11">
        <v>0</v>
      </c>
      <c r="BC222" s="11">
        <v>0</v>
      </c>
      <c r="BD222" s="11">
        <v>0</v>
      </c>
      <c r="BE222" s="11">
        <v>0</v>
      </c>
      <c r="BF222" s="11">
        <v>0</v>
      </c>
      <c r="BG222" s="11">
        <v>0</v>
      </c>
      <c r="BH222" s="13">
        <f t="shared" si="349"/>
        <v>0</v>
      </c>
      <c r="BI222"/>
      <c r="BJ222"/>
      <c r="BK222"/>
      <c r="BL222"/>
      <c r="BM222"/>
      <c r="BN222"/>
      <c r="BO222" s="2"/>
      <c r="BP222" s="11"/>
      <c r="BQ222" s="11"/>
      <c r="BR222" s="11"/>
      <c r="BS222" s="11"/>
      <c r="BT222" s="11"/>
      <c r="BU222" s="11"/>
      <c r="BV222" s="13">
        <v>0</v>
      </c>
      <c r="BW222"/>
      <c r="BX222"/>
      <c r="BY222"/>
      <c r="BZ222"/>
      <c r="CA222"/>
      <c r="CB222"/>
      <c r="CC222"/>
      <c r="CD222" s="11"/>
      <c r="CE222" s="11"/>
      <c r="CF222" s="11"/>
      <c r="CG222" s="11"/>
      <c r="CH222" s="11"/>
      <c r="CI222" s="11"/>
      <c r="CJ222" s="13">
        <v>0</v>
      </c>
      <c r="CK222" s="57">
        <f t="shared" si="352"/>
        <v>6.4102564102564109E-3</v>
      </c>
      <c r="CL222" s="64">
        <f t="shared" si="353"/>
        <v>0.46153846153846151</v>
      </c>
      <c r="CN222" s="10">
        <f>AVERAGE(CN216:CN221)</f>
        <v>2.0516666666666666E-2</v>
      </c>
      <c r="CO222" s="7">
        <f>AVERAGE(CO216:CO221)</f>
        <v>1.476801</v>
      </c>
    </row>
    <row r="223" spans="1:108" s="7" customFormat="1" x14ac:dyDescent="0.25">
      <c r="A223" s="1" t="s">
        <v>356</v>
      </c>
      <c r="B223" s="12" t="s">
        <v>379</v>
      </c>
      <c r="C223" t="s">
        <v>380</v>
      </c>
      <c r="D223"/>
      <c r="E223" s="2"/>
      <c r="F223" s="2"/>
      <c r="G223" s="2"/>
      <c r="H223" s="2"/>
      <c r="I223" s="2">
        <v>2.7692307692307692</v>
      </c>
      <c r="J223" s="2">
        <v>3.0769230769230766</v>
      </c>
      <c r="K223" s="2">
        <v>5.8461538461538458</v>
      </c>
      <c r="L223" s="13">
        <v>0</v>
      </c>
      <c r="M223" s="13">
        <v>0</v>
      </c>
      <c r="N223" s="13">
        <v>0</v>
      </c>
      <c r="O223" s="13">
        <v>0</v>
      </c>
      <c r="P223" s="13">
        <v>0.23076923076923075</v>
      </c>
      <c r="Q223" s="13">
        <v>0.25641025641025639</v>
      </c>
      <c r="R223" s="13">
        <f t="shared" si="346"/>
        <v>8.1196581196581186E-2</v>
      </c>
      <c r="S223" s="2">
        <v>0</v>
      </c>
      <c r="T223" s="2">
        <v>1.9999999999999993</v>
      </c>
      <c r="U223" s="2">
        <v>0</v>
      </c>
      <c r="V223" s="2">
        <v>0</v>
      </c>
      <c r="W223" s="2">
        <v>0</v>
      </c>
      <c r="X223" s="2">
        <v>1.4285714285714284</v>
      </c>
      <c r="Y223" s="2">
        <v>3.4285714285714279</v>
      </c>
      <c r="Z223" s="11">
        <v>0</v>
      </c>
      <c r="AA223" s="11">
        <v>0.1666666666666666</v>
      </c>
      <c r="AB223" s="11">
        <v>0</v>
      </c>
      <c r="AC223" s="11">
        <v>0</v>
      </c>
      <c r="AD223" s="11">
        <v>0</v>
      </c>
      <c r="AE223" s="11">
        <v>0.11904761904761903</v>
      </c>
      <c r="AF223" s="13">
        <f t="shared" si="347"/>
        <v>4.7619047619047609E-2</v>
      </c>
      <c r="AG223" s="2">
        <v>0</v>
      </c>
      <c r="AH223" s="2">
        <v>0</v>
      </c>
      <c r="AI223" s="2">
        <v>1.9999999999999996</v>
      </c>
      <c r="AJ223" s="2">
        <v>0</v>
      </c>
      <c r="AK223" s="2">
        <v>0.92307692307692313</v>
      </c>
      <c r="AL223" s="2">
        <v>2.4615384615384617</v>
      </c>
      <c r="AM223" s="2">
        <v>5.3846153846153841</v>
      </c>
      <c r="AN223" s="11">
        <v>0</v>
      </c>
      <c r="AO223" s="11">
        <v>0</v>
      </c>
      <c r="AP223" s="11">
        <v>0.16666666666666663</v>
      </c>
      <c r="AQ223" s="11">
        <v>0</v>
      </c>
      <c r="AR223" s="11">
        <v>7.6923076923076927E-2</v>
      </c>
      <c r="AS223" s="11">
        <v>0.20512820512820515</v>
      </c>
      <c r="AT223" s="13">
        <f t="shared" si="348"/>
        <v>7.4786324786324784E-2</v>
      </c>
      <c r="AU223" s="2">
        <v>0</v>
      </c>
      <c r="AV223" s="2">
        <v>1.9999999999999993</v>
      </c>
      <c r="AW223" s="2">
        <v>1.9999999999999993</v>
      </c>
      <c r="AX223" s="2">
        <v>0</v>
      </c>
      <c r="AY223" s="2">
        <v>0</v>
      </c>
      <c r="AZ223" s="2">
        <v>2.8571428571428568</v>
      </c>
      <c r="BA223" s="2">
        <v>6.8571428571428559</v>
      </c>
      <c r="BB223" s="11">
        <v>0</v>
      </c>
      <c r="BC223" s="11">
        <v>0.1666666666666666</v>
      </c>
      <c r="BD223" s="11">
        <v>0.1666666666666666</v>
      </c>
      <c r="BE223" s="11">
        <v>0</v>
      </c>
      <c r="BF223" s="11">
        <v>0</v>
      </c>
      <c r="BG223" s="11">
        <v>0.23809523809523805</v>
      </c>
      <c r="BH223" s="13">
        <f t="shared" si="349"/>
        <v>9.5238095238095219E-2</v>
      </c>
      <c r="BI223">
        <v>0</v>
      </c>
      <c r="BJ223">
        <v>0</v>
      </c>
      <c r="BK223">
        <v>3.9999999999999982</v>
      </c>
      <c r="BL223">
        <v>0</v>
      </c>
      <c r="BM223">
        <v>0.61538461538461542</v>
      </c>
      <c r="BN223">
        <v>0</v>
      </c>
      <c r="BO223" s="2">
        <v>4.6153846153846132</v>
      </c>
      <c r="BP223" s="11">
        <v>0</v>
      </c>
      <c r="BQ223" s="11">
        <v>0</v>
      </c>
      <c r="BR223" s="11">
        <v>0.3333333333333332</v>
      </c>
      <c r="BS223" s="11">
        <v>0</v>
      </c>
      <c r="BT223" s="11">
        <v>5.1282051282051287E-2</v>
      </c>
      <c r="BU223" s="11">
        <v>0</v>
      </c>
      <c r="BV223" s="13">
        <f t="shared" si="350"/>
        <v>6.4102564102564083E-2</v>
      </c>
      <c r="BW223"/>
      <c r="BX223"/>
      <c r="BY223"/>
      <c r="BZ223"/>
      <c r="CA223"/>
      <c r="CB223"/>
      <c r="CC223"/>
      <c r="CD223" s="11"/>
      <c r="CE223" s="11"/>
      <c r="CF223" s="11"/>
      <c r="CG223" s="11"/>
      <c r="CH223" s="11"/>
      <c r="CI223" s="11"/>
      <c r="CJ223" s="13">
        <v>0</v>
      </c>
      <c r="CK223" s="57">
        <f t="shared" si="352"/>
        <v>6.0490435490435486E-2</v>
      </c>
      <c r="CL223" s="64">
        <f t="shared" si="353"/>
        <v>4.355311355311354</v>
      </c>
    </row>
    <row r="224" spans="1:108" s="7" customFormat="1" x14ac:dyDescent="0.25">
      <c r="A224" s="1" t="s">
        <v>356</v>
      </c>
      <c r="B224" s="12" t="s">
        <v>383</v>
      </c>
      <c r="C224" t="s">
        <v>384</v>
      </c>
      <c r="D224"/>
      <c r="E224" s="2"/>
      <c r="F224" s="2">
        <v>1.9999999999999996</v>
      </c>
      <c r="G224" s="2"/>
      <c r="H224" s="2">
        <v>1.9999999999999996</v>
      </c>
      <c r="I224" s="2">
        <v>1.8461538461538463</v>
      </c>
      <c r="J224" s="2">
        <v>2.1538461538461542</v>
      </c>
      <c r="K224" s="2">
        <v>7.9999999999999991</v>
      </c>
      <c r="L224" s="13">
        <v>0</v>
      </c>
      <c r="M224" s="13">
        <v>0.16666666666666663</v>
      </c>
      <c r="N224" s="13">
        <v>0</v>
      </c>
      <c r="O224" s="13">
        <v>0.16666666666666663</v>
      </c>
      <c r="P224" s="13">
        <v>0.15384615384615385</v>
      </c>
      <c r="Q224" s="13">
        <v>0.17948717948717952</v>
      </c>
      <c r="R224" s="13">
        <f t="shared" si="346"/>
        <v>0.1111111111111111</v>
      </c>
      <c r="S224" s="2">
        <v>0</v>
      </c>
      <c r="T224" s="2">
        <v>0</v>
      </c>
      <c r="U224" s="2">
        <v>0</v>
      </c>
      <c r="V224" s="2">
        <v>0</v>
      </c>
      <c r="W224" s="2">
        <v>0</v>
      </c>
      <c r="X224" s="2">
        <v>0.2857142857142857</v>
      </c>
      <c r="Y224" s="2">
        <v>0.2857142857142857</v>
      </c>
      <c r="Z224" s="11">
        <v>0</v>
      </c>
      <c r="AA224" s="11">
        <v>0</v>
      </c>
      <c r="AB224" s="11">
        <v>0</v>
      </c>
      <c r="AC224" s="11">
        <v>0</v>
      </c>
      <c r="AD224" s="11">
        <v>0</v>
      </c>
      <c r="AE224" s="11">
        <v>2.3809523809523808E-2</v>
      </c>
      <c r="AF224" s="13">
        <f t="shared" si="347"/>
        <v>3.968253968253968E-3</v>
      </c>
      <c r="AG224" s="2">
        <v>0</v>
      </c>
      <c r="AH224" s="2">
        <v>0</v>
      </c>
      <c r="AI224" s="2">
        <v>0</v>
      </c>
      <c r="AJ224" s="2">
        <v>0</v>
      </c>
      <c r="AK224" s="2">
        <v>1.8461538461538465</v>
      </c>
      <c r="AL224" s="2">
        <v>1.2307692307692308</v>
      </c>
      <c r="AM224" s="2">
        <v>3.0769230769230775</v>
      </c>
      <c r="AN224" s="11">
        <v>0</v>
      </c>
      <c r="AO224" s="11">
        <v>0</v>
      </c>
      <c r="AP224" s="11">
        <v>0</v>
      </c>
      <c r="AQ224" s="11">
        <v>0</v>
      </c>
      <c r="AR224" s="11">
        <v>0.15384615384615388</v>
      </c>
      <c r="AS224" s="11">
        <v>0.10256410256410257</v>
      </c>
      <c r="AT224" s="13">
        <f t="shared" si="348"/>
        <v>4.2735042735042743E-2</v>
      </c>
      <c r="AU224" s="2">
        <v>0</v>
      </c>
      <c r="AV224" s="2">
        <v>0</v>
      </c>
      <c r="AW224" s="2">
        <v>0</v>
      </c>
      <c r="AX224" s="2">
        <v>0</v>
      </c>
      <c r="AY224" s="2">
        <v>1.1428571428571428</v>
      </c>
      <c r="AZ224" s="2">
        <v>2.2857142857142851</v>
      </c>
      <c r="BA224" s="2">
        <v>3.4285714285714279</v>
      </c>
      <c r="BB224" s="11">
        <v>0</v>
      </c>
      <c r="BC224" s="11">
        <v>0</v>
      </c>
      <c r="BD224" s="11">
        <v>0</v>
      </c>
      <c r="BE224" s="11">
        <v>0</v>
      </c>
      <c r="BF224" s="11">
        <v>9.5238095238095233E-2</v>
      </c>
      <c r="BG224" s="11">
        <v>0.19047619047619044</v>
      </c>
      <c r="BH224" s="13">
        <f t="shared" si="349"/>
        <v>4.7619047619047616E-2</v>
      </c>
      <c r="BI224">
        <v>0</v>
      </c>
      <c r="BJ224">
        <v>0</v>
      </c>
      <c r="BK224">
        <v>0</v>
      </c>
      <c r="BL224">
        <v>1.9999999999999996</v>
      </c>
      <c r="BM224">
        <v>1.8461538461538463</v>
      </c>
      <c r="BN224">
        <v>0.61538461538461542</v>
      </c>
      <c r="BO224" s="2">
        <v>4.4615384615384617</v>
      </c>
      <c r="BP224" s="11">
        <v>0</v>
      </c>
      <c r="BQ224" s="11">
        <v>0</v>
      </c>
      <c r="BR224" s="11">
        <v>0</v>
      </c>
      <c r="BS224" s="11">
        <v>0.16666666666666663</v>
      </c>
      <c r="BT224" s="11">
        <v>0.15384615384615385</v>
      </c>
      <c r="BU224" s="11">
        <v>5.1282051282051287E-2</v>
      </c>
      <c r="BV224" s="13">
        <f t="shared" si="350"/>
        <v>6.1965811965811961E-2</v>
      </c>
      <c r="BW224">
        <v>3.9999999999999987</v>
      </c>
      <c r="BX224">
        <v>0</v>
      </c>
      <c r="BY224">
        <v>6.0000000000000036</v>
      </c>
      <c r="BZ224">
        <v>0</v>
      </c>
      <c r="CA224">
        <v>1.1428571428571428</v>
      </c>
      <c r="CB224">
        <v>0.5714285714285714</v>
      </c>
      <c r="CC224">
        <v>11.714285714285715</v>
      </c>
      <c r="CD224" s="11">
        <v>0.3333333333333332</v>
      </c>
      <c r="CE224" s="11">
        <v>0</v>
      </c>
      <c r="CF224" s="11">
        <v>0.50000000000000033</v>
      </c>
      <c r="CG224" s="11">
        <v>0</v>
      </c>
      <c r="CH224" s="11">
        <v>9.5238095238095233E-2</v>
      </c>
      <c r="CI224" s="11">
        <v>4.7619047619047616E-2</v>
      </c>
      <c r="CJ224" s="13">
        <f t="shared" si="351"/>
        <v>0.1626984126984127</v>
      </c>
      <c r="CK224" s="57">
        <f t="shared" si="352"/>
        <v>7.1682946682946683E-2</v>
      </c>
      <c r="CL224" s="64">
        <f t="shared" si="353"/>
        <v>5.1611721611721606</v>
      </c>
    </row>
    <row r="225" spans="1:108" x14ac:dyDescent="0.25">
      <c r="A225" s="1" t="s">
        <v>356</v>
      </c>
      <c r="B225" s="12" t="s">
        <v>391</v>
      </c>
      <c r="C225" t="s">
        <v>392</v>
      </c>
      <c r="E225" s="2">
        <v>0.92307692307692313</v>
      </c>
      <c r="F225" s="2">
        <v>5.0000000000000009</v>
      </c>
      <c r="G225" s="2">
        <v>3.9999999999999982</v>
      </c>
      <c r="H225" s="2"/>
      <c r="I225" s="2">
        <v>4.8461538461538458</v>
      </c>
      <c r="J225" s="2">
        <v>4.0769230769230775</v>
      </c>
      <c r="K225" s="2">
        <v>18.846153846153847</v>
      </c>
      <c r="L225" s="13">
        <v>7.6923076923076927E-2</v>
      </c>
      <c r="M225" s="13">
        <v>0.41666666666666674</v>
      </c>
      <c r="N225" s="13">
        <v>0.3333333333333332</v>
      </c>
      <c r="O225" s="13">
        <v>0</v>
      </c>
      <c r="P225" s="13">
        <v>0.4038461538461538</v>
      </c>
      <c r="Q225" s="13">
        <v>0.33974358974358981</v>
      </c>
      <c r="R225" s="13">
        <f>AVERAGE(L225:Q225)</f>
        <v>0.26175213675213677</v>
      </c>
      <c r="S225" s="2">
        <v>0</v>
      </c>
      <c r="T225" s="2">
        <v>7.0000000000000044</v>
      </c>
      <c r="U225" s="2">
        <v>1.9999999999999993</v>
      </c>
      <c r="V225" s="2">
        <v>5.1428571428571432</v>
      </c>
      <c r="W225" s="2">
        <v>1.4285714285714286</v>
      </c>
      <c r="X225" s="2">
        <v>5.7142857142857135</v>
      </c>
      <c r="Y225" s="2">
        <v>21.285714285714288</v>
      </c>
      <c r="Z225" s="11">
        <v>0</v>
      </c>
      <c r="AA225" s="11">
        <v>0.5833333333333337</v>
      </c>
      <c r="AB225" s="11">
        <v>0.1666666666666666</v>
      </c>
      <c r="AC225" s="11">
        <v>0.4285714285714286</v>
      </c>
      <c r="AD225" s="11">
        <v>0.11904761904761905</v>
      </c>
      <c r="AE225" s="11">
        <v>0.47619047619047611</v>
      </c>
      <c r="AF225" s="13">
        <f t="shared" si="347"/>
        <v>0.29563492063492064</v>
      </c>
      <c r="AG225" s="2">
        <v>1.9999999999999996</v>
      </c>
      <c r="AH225" s="2">
        <v>6.0000000000000027</v>
      </c>
      <c r="AI225" s="2">
        <v>0.76923076923076927</v>
      </c>
      <c r="AJ225" s="2">
        <v>0.76923076923076927</v>
      </c>
      <c r="AK225" s="2">
        <v>4</v>
      </c>
      <c r="AL225" s="2">
        <v>5</v>
      </c>
      <c r="AM225" s="2">
        <v>18.53846153846154</v>
      </c>
      <c r="AN225" s="11">
        <v>0.16666666666666663</v>
      </c>
      <c r="AO225" s="11">
        <v>0.50000000000000022</v>
      </c>
      <c r="AP225" s="11">
        <v>6.4102564102564111E-2</v>
      </c>
      <c r="AQ225" s="11">
        <v>6.4102564102564111E-2</v>
      </c>
      <c r="AR225" s="11">
        <v>0.33333333333333331</v>
      </c>
      <c r="AS225" s="11">
        <v>0.41666666666666669</v>
      </c>
      <c r="AT225" s="13">
        <f t="shared" si="348"/>
        <v>0.25747863247863251</v>
      </c>
      <c r="AU225" s="2">
        <v>2.5714285714285707</v>
      </c>
      <c r="AV225" s="2">
        <v>8.0000000000000089</v>
      </c>
      <c r="AW225" s="2">
        <v>1.9999999999999993</v>
      </c>
      <c r="AX225" s="2">
        <v>0</v>
      </c>
      <c r="AY225" s="2">
        <v>5.5714285714285703</v>
      </c>
      <c r="AZ225" s="2">
        <v>3.5714285714285712</v>
      </c>
      <c r="BA225" s="2">
        <v>21.714285714285722</v>
      </c>
      <c r="BB225" s="11">
        <v>0.21428571428571422</v>
      </c>
      <c r="BC225" s="11">
        <v>0.66666666666666741</v>
      </c>
      <c r="BD225" s="11">
        <v>0.1666666666666666</v>
      </c>
      <c r="BE225" s="11">
        <v>0</v>
      </c>
      <c r="BF225" s="11">
        <v>0.46428571428571419</v>
      </c>
      <c r="BG225" s="11">
        <v>0.29761904761904762</v>
      </c>
      <c r="BH225" s="13">
        <f t="shared" si="349"/>
        <v>0.30158730158730168</v>
      </c>
      <c r="BI225">
        <v>0</v>
      </c>
      <c r="BJ225">
        <v>3.9999999999999982</v>
      </c>
      <c r="BK225">
        <v>0</v>
      </c>
      <c r="BL225">
        <v>6.0000000000000009</v>
      </c>
      <c r="BM225">
        <v>6.0000000000000009</v>
      </c>
      <c r="BN225">
        <v>4</v>
      </c>
      <c r="BO225" s="2">
        <v>20</v>
      </c>
      <c r="BP225" s="11">
        <v>0</v>
      </c>
      <c r="BQ225" s="11">
        <v>0.3333333333333332</v>
      </c>
      <c r="BR225" s="11">
        <v>0</v>
      </c>
      <c r="BS225" s="11">
        <v>0.50000000000000011</v>
      </c>
      <c r="BT225" s="11">
        <v>0.50000000000000011</v>
      </c>
      <c r="BU225" s="11">
        <v>0.33333333333333331</v>
      </c>
      <c r="BV225" s="13">
        <f t="shared" si="350"/>
        <v>0.27777777777777779</v>
      </c>
      <c r="BW225">
        <v>6.0000000000000036</v>
      </c>
      <c r="BX225">
        <v>8.0000000000000089</v>
      </c>
      <c r="BY225">
        <v>1.9999999999999993</v>
      </c>
      <c r="BZ225">
        <v>6.0000000000000018</v>
      </c>
      <c r="CA225">
        <v>5</v>
      </c>
      <c r="CB225">
        <v>2.8571428571428563</v>
      </c>
      <c r="CC225">
        <v>29.857142857142872</v>
      </c>
      <c r="CD225" s="11">
        <v>0.50000000000000033</v>
      </c>
      <c r="CE225" s="11">
        <v>0.66666666666666741</v>
      </c>
      <c r="CF225" s="11">
        <v>0.1666666666666666</v>
      </c>
      <c r="CG225" s="11">
        <v>0.50000000000000011</v>
      </c>
      <c r="CH225" s="11">
        <v>0.41666666666666669</v>
      </c>
      <c r="CI225" s="11">
        <v>0.23809523809523803</v>
      </c>
      <c r="CJ225" s="13">
        <f t="shared" si="351"/>
        <v>0.41468253968253982</v>
      </c>
      <c r="CK225" s="57">
        <f t="shared" si="352"/>
        <v>0.30148555148555151</v>
      </c>
      <c r="CL225" s="64">
        <f t="shared" si="353"/>
        <v>21.706959706959708</v>
      </c>
      <c r="CP225" t="s">
        <v>678</v>
      </c>
      <c r="CQ225" t="s">
        <v>0</v>
      </c>
      <c r="CR225" t="s">
        <v>1</v>
      </c>
      <c r="CS225" t="s">
        <v>2</v>
      </c>
      <c r="CT225" t="s">
        <v>3</v>
      </c>
      <c r="CU225" t="s">
        <v>4</v>
      </c>
      <c r="CV225" t="s">
        <v>5</v>
      </c>
      <c r="CX225" t="s">
        <v>678</v>
      </c>
      <c r="CY225" t="s">
        <v>0</v>
      </c>
      <c r="CZ225" t="s">
        <v>1</v>
      </c>
      <c r="DA225" t="s">
        <v>2</v>
      </c>
      <c r="DB225" t="s">
        <v>3</v>
      </c>
      <c r="DC225" t="s">
        <v>4</v>
      </c>
      <c r="DD225" t="s">
        <v>5</v>
      </c>
    </row>
    <row r="226" spans="1:108" x14ac:dyDescent="0.25">
      <c r="A226" s="1" t="s">
        <v>659</v>
      </c>
      <c r="K226" s="2">
        <f>AVERAGE(K216:K225)</f>
        <v>7.5461538461538451</v>
      </c>
      <c r="L226" s="54">
        <f>AVERAGE(L216:L225)</f>
        <v>2.4358974358974356E-2</v>
      </c>
      <c r="M226" s="54">
        <f t="shared" ref="M226:Q226" si="354">AVERAGE(M216:M225)</f>
        <v>0.16089743589743583</v>
      </c>
      <c r="N226" s="54">
        <f t="shared" si="354"/>
        <v>9.999999999999995E-2</v>
      </c>
      <c r="O226" s="54">
        <f t="shared" si="354"/>
        <v>6.666666666666668E-2</v>
      </c>
      <c r="P226" s="54">
        <f t="shared" si="354"/>
        <v>0.13461538461538461</v>
      </c>
      <c r="Q226" s="54">
        <f t="shared" si="354"/>
        <v>0.14230769230769233</v>
      </c>
      <c r="R226" s="11">
        <f>AVERAGE(L226:Q226)</f>
        <v>0.10480769230769228</v>
      </c>
      <c r="Y226" s="2">
        <f>AVERAGE(Y216:Y225)</f>
        <v>5.1571428571428566</v>
      </c>
      <c r="Z226" s="54">
        <f>AVERAGE(Z216:Z225)</f>
        <v>1.6666666666666659E-2</v>
      </c>
      <c r="AA226" s="54">
        <f t="shared" ref="AA226" si="355">AVERAGE(AA216:AA225)</f>
        <v>0.19166666666666671</v>
      </c>
      <c r="AB226" s="54">
        <f t="shared" ref="AB226" si="356">AVERAGE(AB216:AB225)</f>
        <v>4.9999999999999975E-2</v>
      </c>
      <c r="AC226" s="54">
        <f t="shared" ref="AC226" si="357">AVERAGE(AC216:AC225)</f>
        <v>5.9523809523809521E-2</v>
      </c>
      <c r="AD226" s="54">
        <f t="shared" ref="AD226" si="358">AVERAGE(AD216:AD225)</f>
        <v>0.05</v>
      </c>
      <c r="AE226" s="54">
        <f t="shared" ref="AE226" si="359">AVERAGE(AE216:AE225)</f>
        <v>6.1904761904761893E-2</v>
      </c>
      <c r="AF226" s="11">
        <f>AVERAGE(Z226:AE226)</f>
        <v>7.1626984126984136E-2</v>
      </c>
      <c r="AM226" s="2">
        <f>AVERAGE(AM216:AM225)</f>
        <v>6.5000000000000027</v>
      </c>
      <c r="AN226" s="54">
        <f>AVERAGE(AN216:AN225)</f>
        <v>6.666666666666668E-2</v>
      </c>
      <c r="AO226" s="54">
        <f t="shared" ref="AO226" si="360">AVERAGE(AO216:AO225)</f>
        <v>8.3333333333333343E-2</v>
      </c>
      <c r="AP226" s="54">
        <f t="shared" ref="AP226" si="361">AVERAGE(AP216:AP225)</f>
        <v>0.12307692307692311</v>
      </c>
      <c r="AQ226" s="54">
        <f t="shared" ref="AQ226" si="362">AVERAGE(AQ216:AQ225)</f>
        <v>7.3076923076923081E-2</v>
      </c>
      <c r="AR226" s="54">
        <f t="shared" ref="AR226" si="363">AVERAGE(AR216:AR225)</f>
        <v>8.461538461538462E-2</v>
      </c>
      <c r="AS226" s="54">
        <f t="shared" ref="AS226" si="364">AVERAGE(AS216:AS225)</f>
        <v>0.11089743589743591</v>
      </c>
      <c r="AT226" s="11">
        <f>AVERAGE(AN226:AS226)</f>
        <v>9.027777777777779E-2</v>
      </c>
      <c r="BA226" s="2">
        <f>AVERAGE(BA216:BA225)</f>
        <v>5.9857142857142875</v>
      </c>
      <c r="BB226" s="54">
        <f>AVERAGE(BB216:BB225)</f>
        <v>7.9761904761904784E-2</v>
      </c>
      <c r="BC226" s="54">
        <f t="shared" ref="BC226" si="365">AVERAGE(BC216:BC225)</f>
        <v>0.11666666666666672</v>
      </c>
      <c r="BD226" s="54">
        <f t="shared" ref="BD226" si="366">AVERAGE(BD216:BD225)</f>
        <v>8.3333333333333356E-2</v>
      </c>
      <c r="BE226" s="54">
        <f t="shared" ref="BE226" si="367">AVERAGE(BE216:BE225)</f>
        <v>3.3333333333333319E-2</v>
      </c>
      <c r="BF226" s="54">
        <f t="shared" ref="BF226" si="368">AVERAGE(BF216:BF225)</f>
        <v>8.2142857142857129E-2</v>
      </c>
      <c r="BG226" s="54">
        <f t="shared" ref="BG226" si="369">AVERAGE(BG216:BG225)</f>
        <v>0.10357142857142856</v>
      </c>
      <c r="BH226" s="11">
        <f>AVERAGE(BB226:BG226)</f>
        <v>8.3134920634920659E-2</v>
      </c>
      <c r="BO226" s="2">
        <f>AVERAGE(BO216:BO225)</f>
        <v>12.338461538461541</v>
      </c>
      <c r="BP226" s="54">
        <f>AVERAGE(BP216:BP225)</f>
        <v>6.6666666666666638E-2</v>
      </c>
      <c r="BQ226" s="54">
        <f t="shared" ref="BQ226" si="370">AVERAGE(BQ216:BQ225)</f>
        <v>0.23333333333333345</v>
      </c>
      <c r="BR226" s="54">
        <f t="shared" ref="BR226" si="371">AVERAGE(BR216:BR225)</f>
        <v>0.16666666666666669</v>
      </c>
      <c r="BS226" s="54">
        <f t="shared" ref="BS226" si="372">AVERAGE(BS216:BS225)</f>
        <v>0.2</v>
      </c>
      <c r="BT226" s="54">
        <f t="shared" ref="BT226" si="373">AVERAGE(BT216:BT225)</f>
        <v>0.21282051282051287</v>
      </c>
      <c r="BU226" s="54">
        <f t="shared" ref="BU226" si="374">AVERAGE(BU216:BU225)</f>
        <v>0.14871794871794872</v>
      </c>
      <c r="BV226" s="11">
        <f>AVERAGE(BP226:BU226)</f>
        <v>0.1713675213675214</v>
      </c>
      <c r="CC226" s="2">
        <f>AVERAGE(CC216:CC225)</f>
        <v>13.571428571428575</v>
      </c>
      <c r="CD226" s="54">
        <f>AVERAGE(CD216:CD225)</f>
        <v>0.3000000000000001</v>
      </c>
      <c r="CE226" s="54">
        <f t="shared" ref="CE226" si="375">AVERAGE(CE216:CE225)</f>
        <v>0.20000000000000012</v>
      </c>
      <c r="CF226" s="54">
        <f t="shared" ref="CF226" si="376">AVERAGE(CF216:CF225)</f>
        <v>0.26666666666666677</v>
      </c>
      <c r="CG226" s="54">
        <f t="shared" ref="CG226" si="377">AVERAGE(CG216:CG225)</f>
        <v>0.16666666666666666</v>
      </c>
      <c r="CH226" s="54">
        <f t="shared" ref="CH226" si="378">AVERAGE(CH216:CH225)</f>
        <v>0.13095238095238096</v>
      </c>
      <c r="CI226" s="54">
        <f t="shared" ref="CI226" si="379">AVERAGE(CI216:CI225)</f>
        <v>6.6666666666666652E-2</v>
      </c>
      <c r="CJ226" s="11">
        <f>AVERAGE(CD226:CI226)</f>
        <v>0.18849206349206357</v>
      </c>
      <c r="CK226" s="57">
        <f>SUM(R226+AF226+AT226+BH226+BV226+CJ226)/6</f>
        <v>0.11828449328449331</v>
      </c>
      <c r="CL226" s="64">
        <f>SUM(K226+Y226+AM226+BA226+BO226+CC226)/6</f>
        <v>8.5164835164835182</v>
      </c>
      <c r="CP226" t="s">
        <v>659</v>
      </c>
      <c r="CQ226" s="11">
        <f>R226</f>
        <v>0.10480769230769228</v>
      </c>
      <c r="CR226" s="11">
        <f>AF226</f>
        <v>7.1626984126984136E-2</v>
      </c>
      <c r="CS226" s="11">
        <f>AT226</f>
        <v>9.027777777777779E-2</v>
      </c>
      <c r="CT226" s="11">
        <f>BH226</f>
        <v>8.3134920634920659E-2</v>
      </c>
      <c r="CU226" s="11">
        <f>BV226</f>
        <v>0.1713675213675214</v>
      </c>
      <c r="CV226" s="11">
        <f>CJ226</f>
        <v>0.18849206349206357</v>
      </c>
      <c r="CX226" t="s">
        <v>659</v>
      </c>
      <c r="CY226" s="2">
        <f>K226</f>
        <v>7.5461538461538451</v>
      </c>
      <c r="CZ226" s="2">
        <f>Y226</f>
        <v>5.1571428571428566</v>
      </c>
      <c r="DA226" s="2">
        <f>AM226</f>
        <v>6.5000000000000027</v>
      </c>
      <c r="DB226" s="2">
        <f>BA226</f>
        <v>5.9857142857142875</v>
      </c>
      <c r="DC226" s="2">
        <f>BO226</f>
        <v>12.338461538461541</v>
      </c>
      <c r="DD226" s="2">
        <f>CC226</f>
        <v>13.571428571428575</v>
      </c>
    </row>
    <row r="227" spans="1:108" x14ac:dyDescent="0.25">
      <c r="A227" s="1" t="s">
        <v>680</v>
      </c>
      <c r="K227" s="2">
        <f>MAX(K216:K226)</f>
        <v>22.153846153846153</v>
      </c>
      <c r="L227" s="54">
        <f>MAX(L216:L226)</f>
        <v>0.16666666666666663</v>
      </c>
      <c r="M227" s="54">
        <f t="shared" ref="M227:Q227" si="380">MAX(M216:M226)</f>
        <v>0.52564102564102533</v>
      </c>
      <c r="N227" s="54">
        <f t="shared" si="380"/>
        <v>0.3333333333333332</v>
      </c>
      <c r="O227" s="54">
        <f t="shared" si="380"/>
        <v>0.50000000000000022</v>
      </c>
      <c r="P227" s="54">
        <f t="shared" si="380"/>
        <v>0.4038461538461538</v>
      </c>
      <c r="Q227" s="54">
        <f t="shared" si="380"/>
        <v>0.33974358974358981</v>
      </c>
      <c r="R227" s="11">
        <f>AVERAGE(L227:Q227)</f>
        <v>0.37820512820512814</v>
      </c>
      <c r="Y227" s="2">
        <f>MAX(Y216:Y226)</f>
        <v>21.285714285714288</v>
      </c>
      <c r="Z227" s="54">
        <f>MAX(Z216:Z226)</f>
        <v>0.1666666666666666</v>
      </c>
      <c r="AA227" s="54">
        <f t="shared" ref="AA227" si="381">MAX(AA216:AA226)</f>
        <v>0.83333333333333348</v>
      </c>
      <c r="AB227" s="54">
        <f t="shared" ref="AB227" si="382">MAX(AB216:AB226)</f>
        <v>0.3333333333333332</v>
      </c>
      <c r="AC227" s="54">
        <f t="shared" ref="AC227" si="383">MAX(AC216:AC226)</f>
        <v>0.4285714285714286</v>
      </c>
      <c r="AD227" s="54">
        <f t="shared" ref="AD227" si="384">MAX(AD216:AD226)</f>
        <v>0.23809523809523805</v>
      </c>
      <c r="AE227" s="54">
        <f t="shared" ref="AE227" si="385">MAX(AE216:AE226)</f>
        <v>0.47619047619047611</v>
      </c>
      <c r="AF227" s="11">
        <f>AVERAGE(Z227:AE227)</f>
        <v>0.41269841269841273</v>
      </c>
      <c r="AM227" s="2">
        <f>MAX(AM216:AM226)</f>
        <v>27.538461538461547</v>
      </c>
      <c r="AN227" s="54">
        <f>MAX(AN216:AN226)</f>
        <v>0.50000000000000011</v>
      </c>
      <c r="AO227" s="54">
        <f t="shared" ref="AO227" si="386">MAX(AO216:AO226)</f>
        <v>0.50000000000000022</v>
      </c>
      <c r="AP227" s="54">
        <f t="shared" ref="AP227" si="387">MAX(AP216:AP226)</f>
        <v>0.50000000000000022</v>
      </c>
      <c r="AQ227" s="54">
        <f t="shared" ref="AQ227" si="388">MAX(AQ216:AQ226)</f>
        <v>0.50000000000000011</v>
      </c>
      <c r="AR227" s="54">
        <f t="shared" ref="AR227" si="389">MAX(AR216:AR226)</f>
        <v>0.33333333333333331</v>
      </c>
      <c r="AS227" s="54">
        <f t="shared" ref="AS227" si="390">MAX(AS216:AS226)</f>
        <v>0.41666666666666669</v>
      </c>
      <c r="AT227" s="11">
        <f>AVERAGE(AN227:AS227)</f>
        <v>0.45833333333333348</v>
      </c>
      <c r="BA227" s="2">
        <f>MAX(BA216:BA226)</f>
        <v>22.714285714285722</v>
      </c>
      <c r="BB227" s="54">
        <f>MAX(BB216:BB226)</f>
        <v>0.5833333333333337</v>
      </c>
      <c r="BC227" s="54">
        <f t="shared" ref="BC227" si="391">MAX(BC216:BC226)</f>
        <v>0.66666666666666741</v>
      </c>
      <c r="BD227" s="54">
        <f t="shared" ref="BD227" si="392">MAX(BD216:BD226)</f>
        <v>0.50000000000000033</v>
      </c>
      <c r="BE227" s="54">
        <f t="shared" ref="BE227" si="393">MAX(BE216:BE226)</f>
        <v>0.3333333333333332</v>
      </c>
      <c r="BF227" s="54">
        <f t="shared" ref="BF227" si="394">MAX(BF216:BF226)</f>
        <v>0.46428571428571419</v>
      </c>
      <c r="BG227" s="54">
        <f t="shared" ref="BG227" si="395">MAX(BG216:BG226)</f>
        <v>0.29761904761904762</v>
      </c>
      <c r="BH227" s="11">
        <f>AVERAGE(BB227:BG227)</f>
        <v>0.4742063492063493</v>
      </c>
      <c r="BO227" s="2">
        <f>MAX(BO216:BO226)</f>
        <v>29.384615384615394</v>
      </c>
      <c r="BP227" s="54">
        <f>MAX(BP216:BP226)</f>
        <v>0.3333333333333332</v>
      </c>
      <c r="BQ227" s="54">
        <f t="shared" ref="BQ227" si="396">MAX(BQ216:BQ226)</f>
        <v>0.6666666666666673</v>
      </c>
      <c r="BR227" s="54">
        <f t="shared" ref="BR227" si="397">MAX(BR216:BR226)</f>
        <v>0.50000000000000022</v>
      </c>
      <c r="BS227" s="54">
        <f t="shared" ref="BS227" si="398">MAX(BS216:BS226)</f>
        <v>0.50000000000000011</v>
      </c>
      <c r="BT227" s="54">
        <f t="shared" ref="BT227" si="399">MAX(BT216:BT226)</f>
        <v>0.50000000000000011</v>
      </c>
      <c r="BU227" s="54">
        <f t="shared" ref="BU227" si="400">MAX(BU216:BU226)</f>
        <v>0.33333333333333331</v>
      </c>
      <c r="BV227" s="11">
        <f>AVERAGE(BP227:BU227)</f>
        <v>0.47222222222222238</v>
      </c>
      <c r="CC227" s="2">
        <f>MAX(CC216:CC226)</f>
        <v>29.857142857142872</v>
      </c>
      <c r="CD227" s="54">
        <f>MAX(CD216:CD226)</f>
        <v>0.66666666666666696</v>
      </c>
      <c r="CE227" s="54">
        <f t="shared" ref="CE227" si="401">MAX(CE216:CE226)</f>
        <v>0.66666666666666741</v>
      </c>
      <c r="CF227" s="54">
        <f t="shared" ref="CF227" si="402">MAX(CF216:CF226)</f>
        <v>0.50000000000000033</v>
      </c>
      <c r="CG227" s="54">
        <f t="shared" ref="CG227" si="403">MAX(CG216:CG226)</f>
        <v>0.50000000000000011</v>
      </c>
      <c r="CH227" s="54">
        <f t="shared" ref="CH227" si="404">MAX(CH216:CH226)</f>
        <v>0.41666666666666669</v>
      </c>
      <c r="CI227" s="54">
        <f t="shared" ref="CI227" si="405">MAX(CI216:CI226)</f>
        <v>0.23809523809523803</v>
      </c>
      <c r="CJ227" s="11">
        <f>AVERAGE(CD227:CI227)</f>
        <v>0.49801587301587324</v>
      </c>
      <c r="CK227" s="57">
        <f>SUM(R227+AF227+AT227+BH227+BV227+CJ227)/6</f>
        <v>0.44894688644688657</v>
      </c>
      <c r="CL227" s="64">
        <f>SUM(K227+Y227+AM227+BA227+BO227+CC227)/6</f>
        <v>25.489010989010993</v>
      </c>
      <c r="CP227" t="s">
        <v>680</v>
      </c>
      <c r="CQ227" s="11">
        <f>R227</f>
        <v>0.37820512820512814</v>
      </c>
      <c r="CR227" s="11">
        <f>AF227</f>
        <v>0.41269841269841273</v>
      </c>
      <c r="CS227" s="11">
        <f>AT227</f>
        <v>0.45833333333333348</v>
      </c>
      <c r="CT227" s="11">
        <f>BH227</f>
        <v>0.4742063492063493</v>
      </c>
      <c r="CU227" s="11">
        <f>BV227</f>
        <v>0.47222222222222238</v>
      </c>
      <c r="CV227" s="11">
        <f>CJ227</f>
        <v>0.49801587301587324</v>
      </c>
      <c r="CX227" t="s">
        <v>680</v>
      </c>
      <c r="CY227" s="2">
        <f>K227</f>
        <v>22.153846153846153</v>
      </c>
      <c r="CZ227" s="2">
        <f>Y227</f>
        <v>21.285714285714288</v>
      </c>
      <c r="DA227" s="2">
        <f>AM227</f>
        <v>27.538461538461547</v>
      </c>
      <c r="DB227" s="2">
        <f>BA227</f>
        <v>22.714285714285722</v>
      </c>
      <c r="DC227" s="2">
        <f>BO227</f>
        <v>29.384615384615394</v>
      </c>
      <c r="DD227" s="2">
        <f>CC227</f>
        <v>29.857142857142872</v>
      </c>
    </row>
    <row r="228" spans="1:108" s="77" customFormat="1" x14ac:dyDescent="0.25">
      <c r="A228" s="77" t="s">
        <v>676</v>
      </c>
      <c r="CK228" s="79"/>
    </row>
    <row r="229" spans="1:108" x14ac:dyDescent="0.25">
      <c r="A229" s="1" t="s">
        <v>396</v>
      </c>
      <c r="B229" s="12" t="s">
        <v>419</v>
      </c>
      <c r="C229" t="s">
        <v>420</v>
      </c>
      <c r="E229" s="2">
        <v>2.1538461538461533</v>
      </c>
      <c r="F229" s="2">
        <v>5.2307692307692317</v>
      </c>
      <c r="G229" s="2"/>
      <c r="H229" s="2">
        <v>3.2307692307692313</v>
      </c>
      <c r="I229" s="2">
        <v>6.2307692307692317</v>
      </c>
      <c r="J229" s="2"/>
      <c r="K229" s="2">
        <v>16.846153846153847</v>
      </c>
      <c r="L229" s="13">
        <v>0.17948717948717943</v>
      </c>
      <c r="M229" s="13">
        <v>0.43589743589743596</v>
      </c>
      <c r="N229" s="13">
        <v>0</v>
      </c>
      <c r="O229" s="13">
        <v>0.26923076923076927</v>
      </c>
      <c r="P229" s="13">
        <v>0.51923076923076927</v>
      </c>
      <c r="Q229" s="13">
        <v>0</v>
      </c>
      <c r="R229" s="13">
        <f t="shared" ref="R229:R232" si="406">AVERAGE(L229:Q229)</f>
        <v>0.233974358974359</v>
      </c>
      <c r="S229" s="2">
        <v>0</v>
      </c>
      <c r="T229" s="2">
        <v>7.0000000000000044</v>
      </c>
      <c r="U229" s="2">
        <v>0</v>
      </c>
      <c r="V229" s="2">
        <v>0</v>
      </c>
      <c r="W229" s="2">
        <v>0</v>
      </c>
      <c r="X229" s="2">
        <v>0</v>
      </c>
      <c r="Y229" s="2">
        <v>7.0000000000000044</v>
      </c>
      <c r="Z229" s="11">
        <v>0</v>
      </c>
      <c r="AA229" s="11">
        <v>0.5833333333333337</v>
      </c>
      <c r="AB229" s="11">
        <v>0</v>
      </c>
      <c r="AC229" s="11">
        <v>0</v>
      </c>
      <c r="AD229" s="11">
        <v>0</v>
      </c>
      <c r="AE229" s="11">
        <v>0</v>
      </c>
      <c r="AF229" s="13">
        <f t="shared" ref="AF229:AF232" si="407">AVERAGE(Z229:AE229)</f>
        <v>9.7222222222222279E-2</v>
      </c>
      <c r="AG229" s="2">
        <v>3.0000000000000004</v>
      </c>
      <c r="AH229" s="2">
        <v>8.0000000000000036</v>
      </c>
      <c r="AI229" s="2">
        <v>0</v>
      </c>
      <c r="AJ229" s="2">
        <v>3.0000000000000004</v>
      </c>
      <c r="AK229" s="2">
        <v>0</v>
      </c>
      <c r="AL229" s="2">
        <v>0</v>
      </c>
      <c r="AM229" s="2">
        <v>14.000000000000004</v>
      </c>
      <c r="AN229" s="11">
        <v>0.25000000000000006</v>
      </c>
      <c r="AO229" s="11">
        <v>0.66666666666666696</v>
      </c>
      <c r="AP229" s="11">
        <v>0</v>
      </c>
      <c r="AQ229" s="11">
        <v>0.25000000000000006</v>
      </c>
      <c r="AR229" s="11">
        <v>0</v>
      </c>
      <c r="AS229" s="11">
        <v>0</v>
      </c>
      <c r="AT229" s="13">
        <f t="shared" ref="AT229:AT232" si="408">AVERAGE(AN229:AS229)</f>
        <v>0.1944444444444445</v>
      </c>
      <c r="AU229" s="2">
        <v>1.9999999999999993</v>
      </c>
      <c r="AV229" s="2">
        <v>1.9999999999999993</v>
      </c>
      <c r="AW229" s="2">
        <v>0</v>
      </c>
      <c r="AX229" s="2">
        <v>0</v>
      </c>
      <c r="AY229" s="2">
        <v>0</v>
      </c>
      <c r="AZ229" s="2">
        <v>0</v>
      </c>
      <c r="BA229" s="2">
        <v>3.9999999999999987</v>
      </c>
      <c r="BB229" s="11">
        <v>0.1666666666666666</v>
      </c>
      <c r="BC229" s="11">
        <v>0.1666666666666666</v>
      </c>
      <c r="BD229" s="11">
        <v>0</v>
      </c>
      <c r="BE229" s="11">
        <v>0</v>
      </c>
      <c r="BF229" s="11">
        <v>0</v>
      </c>
      <c r="BG229" s="11">
        <v>0</v>
      </c>
      <c r="BH229" s="13">
        <f t="shared" ref="BH229:BH232" si="409">AVERAGE(BB229:BG229)</f>
        <v>5.5555555555555532E-2</v>
      </c>
      <c r="BI229">
        <v>1.9999999999999996</v>
      </c>
      <c r="BJ229">
        <v>3.9999999999999982</v>
      </c>
      <c r="BK229">
        <v>0</v>
      </c>
      <c r="BL229">
        <v>0</v>
      </c>
      <c r="BM229">
        <v>0</v>
      </c>
      <c r="BN229">
        <v>0</v>
      </c>
      <c r="BO229" s="2">
        <v>5.9999999999999982</v>
      </c>
      <c r="BP229" s="11">
        <v>0.16666666666666663</v>
      </c>
      <c r="BQ229" s="11">
        <v>0.3333333333333332</v>
      </c>
      <c r="BR229" s="11">
        <v>0</v>
      </c>
      <c r="BS229" s="11">
        <v>0</v>
      </c>
      <c r="BT229" s="11">
        <v>0</v>
      </c>
      <c r="BU229" s="11">
        <v>0</v>
      </c>
      <c r="BV229" s="13">
        <f t="shared" ref="BV229:BV232" si="410">AVERAGE(BP229:BU229)</f>
        <v>8.3333333333333301E-2</v>
      </c>
      <c r="BW229">
        <v>0</v>
      </c>
      <c r="BX229">
        <v>1.9999999999999993</v>
      </c>
      <c r="BY229">
        <v>3</v>
      </c>
      <c r="BZ229">
        <v>0</v>
      </c>
      <c r="CA229">
        <v>0</v>
      </c>
      <c r="CB229">
        <v>0</v>
      </c>
      <c r="CC229">
        <v>4.9999999999999991</v>
      </c>
      <c r="CD229" s="11">
        <v>0</v>
      </c>
      <c r="CE229" s="11">
        <v>0.1666666666666666</v>
      </c>
      <c r="CF229" s="11">
        <v>0.25</v>
      </c>
      <c r="CG229" s="11">
        <v>0</v>
      </c>
      <c r="CH229" s="11">
        <v>0</v>
      </c>
      <c r="CI229" s="11">
        <v>0</v>
      </c>
      <c r="CJ229" s="13">
        <f t="shared" ref="CJ229:CJ232" si="411">AVERAGE(CD229:CI229)</f>
        <v>6.9444444444444434E-2</v>
      </c>
      <c r="CK229" s="57">
        <f t="shared" ref="CK229:CK232" si="412">SUM(R229+AF229+AT229+BH229+BV229+CJ229)/6</f>
        <v>0.12232905982905984</v>
      </c>
      <c r="CL229" s="64">
        <f t="shared" ref="CL229:CL232" si="413">SUM(K229+Y229+AM229+BA229+BO229+CC229)/6</f>
        <v>8.8076923076923084</v>
      </c>
    </row>
    <row r="230" spans="1:108" x14ac:dyDescent="0.25">
      <c r="A230" s="1" t="s">
        <v>396</v>
      </c>
      <c r="B230" s="12" t="s">
        <v>421</v>
      </c>
      <c r="C230" t="s">
        <v>422</v>
      </c>
      <c r="E230" s="2"/>
      <c r="F230" s="2">
        <v>1.9999999999999996</v>
      </c>
      <c r="G230" s="2"/>
      <c r="H230" s="2"/>
      <c r="I230" s="2"/>
      <c r="J230" s="2"/>
      <c r="K230" s="2">
        <v>1.9999999999999996</v>
      </c>
      <c r="L230" s="13">
        <v>0</v>
      </c>
      <c r="M230" s="13">
        <v>0.16666666666666663</v>
      </c>
      <c r="N230" s="13">
        <v>0</v>
      </c>
      <c r="O230" s="13">
        <v>0</v>
      </c>
      <c r="P230" s="13">
        <v>0</v>
      </c>
      <c r="Q230" s="13">
        <v>0</v>
      </c>
      <c r="R230" s="13">
        <f t="shared" si="406"/>
        <v>2.7777777777777773E-2</v>
      </c>
      <c r="S230" s="2">
        <v>0</v>
      </c>
      <c r="T230" s="2">
        <v>8.0000000000000036</v>
      </c>
      <c r="U230" s="2">
        <v>0</v>
      </c>
      <c r="V230" s="2">
        <v>0</v>
      </c>
      <c r="W230" s="2">
        <v>0</v>
      </c>
      <c r="X230" s="2">
        <v>0</v>
      </c>
      <c r="Y230" s="2">
        <v>8.0000000000000036</v>
      </c>
      <c r="Z230" s="11">
        <v>0</v>
      </c>
      <c r="AA230" s="11">
        <v>0.66666666666666696</v>
      </c>
      <c r="AB230" s="11">
        <v>0</v>
      </c>
      <c r="AC230" s="11">
        <v>0</v>
      </c>
      <c r="AD230" s="11">
        <v>0</v>
      </c>
      <c r="AE230" s="11">
        <v>0</v>
      </c>
      <c r="AF230" s="13">
        <f t="shared" si="407"/>
        <v>0.11111111111111116</v>
      </c>
      <c r="AG230" s="2">
        <v>0</v>
      </c>
      <c r="AH230" s="2">
        <v>0</v>
      </c>
      <c r="AI230" s="2">
        <v>0</v>
      </c>
      <c r="AJ230" s="2">
        <v>0</v>
      </c>
      <c r="AK230" s="2">
        <v>0</v>
      </c>
      <c r="AL230" s="2">
        <v>0</v>
      </c>
      <c r="AM230" s="2">
        <v>0</v>
      </c>
      <c r="AN230" s="11">
        <v>0</v>
      </c>
      <c r="AO230" s="11">
        <v>0</v>
      </c>
      <c r="AP230" s="11">
        <v>0</v>
      </c>
      <c r="AQ230" s="11">
        <v>0</v>
      </c>
      <c r="AR230" s="11">
        <v>0</v>
      </c>
      <c r="AS230" s="11">
        <v>0</v>
      </c>
      <c r="AT230" s="13">
        <f t="shared" si="408"/>
        <v>0</v>
      </c>
      <c r="AU230" s="2">
        <v>0</v>
      </c>
      <c r="AV230" s="2">
        <v>0</v>
      </c>
      <c r="AW230" s="2">
        <v>0</v>
      </c>
      <c r="AX230" s="2">
        <v>0</v>
      </c>
      <c r="AY230" s="2">
        <v>0</v>
      </c>
      <c r="AZ230" s="2">
        <v>0</v>
      </c>
      <c r="BA230" s="2">
        <v>0</v>
      </c>
      <c r="BB230" s="11">
        <v>0</v>
      </c>
      <c r="BC230" s="11">
        <v>0</v>
      </c>
      <c r="BD230" s="11">
        <v>0</v>
      </c>
      <c r="BE230" s="11">
        <v>0</v>
      </c>
      <c r="BF230" s="11">
        <v>0</v>
      </c>
      <c r="BG230" s="11">
        <v>0</v>
      </c>
      <c r="BH230" s="13">
        <f t="shared" si="409"/>
        <v>0</v>
      </c>
      <c r="BO230" s="2"/>
      <c r="BP230" s="11"/>
      <c r="BQ230" s="11"/>
      <c r="BR230" s="11"/>
      <c r="BS230" s="11"/>
      <c r="BT230" s="11"/>
      <c r="BU230" s="11"/>
      <c r="BV230" s="13">
        <v>0</v>
      </c>
      <c r="CD230" s="11"/>
      <c r="CE230" s="11"/>
      <c r="CF230" s="11"/>
      <c r="CG230" s="11"/>
      <c r="CH230" s="11"/>
      <c r="CI230" s="11"/>
      <c r="CJ230" s="13">
        <v>0</v>
      </c>
      <c r="CK230" s="57">
        <f t="shared" si="412"/>
        <v>2.3148148148148154E-2</v>
      </c>
      <c r="CL230" s="64">
        <f t="shared" si="413"/>
        <v>1.6666666666666672</v>
      </c>
    </row>
    <row r="231" spans="1:108" x14ac:dyDescent="0.25">
      <c r="A231" s="1" t="s">
        <v>396</v>
      </c>
      <c r="B231" s="12" t="s">
        <v>433</v>
      </c>
      <c r="C231" t="s">
        <v>434</v>
      </c>
      <c r="E231" s="2"/>
      <c r="F231" s="2"/>
      <c r="G231" s="2"/>
      <c r="H231" s="2">
        <v>6.0000000000000009</v>
      </c>
      <c r="I231" s="2"/>
      <c r="J231" s="2"/>
      <c r="K231" s="2">
        <v>6.0000000000000009</v>
      </c>
      <c r="L231" s="13">
        <v>0</v>
      </c>
      <c r="M231" s="13">
        <v>0</v>
      </c>
      <c r="N231" s="13">
        <v>0</v>
      </c>
      <c r="O231" s="13">
        <v>0.50000000000000011</v>
      </c>
      <c r="P231" s="13">
        <v>0</v>
      </c>
      <c r="Q231" s="13">
        <v>0</v>
      </c>
      <c r="R231" s="13">
        <f t="shared" si="406"/>
        <v>8.3333333333333356E-2</v>
      </c>
      <c r="S231" s="2">
        <v>0</v>
      </c>
      <c r="T231" s="2">
        <v>0</v>
      </c>
      <c r="U231" s="2">
        <v>0</v>
      </c>
      <c r="V231" s="2">
        <v>0</v>
      </c>
      <c r="W231" s="2">
        <v>0</v>
      </c>
      <c r="X231" s="2">
        <v>0</v>
      </c>
      <c r="Y231" s="2">
        <v>0</v>
      </c>
      <c r="Z231" s="11">
        <v>0</v>
      </c>
      <c r="AA231" s="11">
        <v>0</v>
      </c>
      <c r="AB231" s="11">
        <v>0</v>
      </c>
      <c r="AC231" s="11">
        <v>0</v>
      </c>
      <c r="AD231" s="11">
        <v>0</v>
      </c>
      <c r="AE231" s="11">
        <v>0</v>
      </c>
      <c r="AF231" s="13">
        <f t="shared" si="407"/>
        <v>0</v>
      </c>
      <c r="AG231" s="2">
        <v>0</v>
      </c>
      <c r="AH231" s="2">
        <v>0</v>
      </c>
      <c r="AI231" s="2">
        <v>5.0000000000000009</v>
      </c>
      <c r="AJ231" s="2">
        <v>0</v>
      </c>
      <c r="AK231" s="2">
        <v>0</v>
      </c>
      <c r="AL231" s="2">
        <v>0</v>
      </c>
      <c r="AM231" s="2">
        <v>5.0000000000000009</v>
      </c>
      <c r="AN231" s="11">
        <v>0</v>
      </c>
      <c r="AO231" s="11">
        <v>0</v>
      </c>
      <c r="AP231" s="11">
        <v>0.41666666666666674</v>
      </c>
      <c r="AQ231" s="11">
        <v>0</v>
      </c>
      <c r="AR231" s="11">
        <v>0</v>
      </c>
      <c r="AS231" s="11">
        <v>0</v>
      </c>
      <c r="AT231" s="13">
        <f t="shared" si="408"/>
        <v>6.9444444444444461E-2</v>
      </c>
      <c r="AU231" s="2">
        <v>0</v>
      </c>
      <c r="AV231" s="2">
        <v>0</v>
      </c>
      <c r="AW231" s="2">
        <v>0</v>
      </c>
      <c r="AX231" s="2">
        <v>0</v>
      </c>
      <c r="AY231" s="2">
        <v>0</v>
      </c>
      <c r="AZ231" s="2">
        <v>0</v>
      </c>
      <c r="BA231" s="2">
        <v>0</v>
      </c>
      <c r="BB231" s="11">
        <v>0</v>
      </c>
      <c r="BC231" s="11">
        <v>0</v>
      </c>
      <c r="BD231" s="11">
        <v>0</v>
      </c>
      <c r="BE231" s="11">
        <v>0</v>
      </c>
      <c r="BF231" s="11">
        <v>0</v>
      </c>
      <c r="BG231" s="11">
        <v>0</v>
      </c>
      <c r="BH231" s="13">
        <f t="shared" si="409"/>
        <v>0</v>
      </c>
      <c r="BI231">
        <v>0</v>
      </c>
      <c r="BJ231">
        <v>0</v>
      </c>
      <c r="BK231">
        <v>5.0000000000000009</v>
      </c>
      <c r="BL231">
        <v>0</v>
      </c>
      <c r="BM231">
        <v>0</v>
      </c>
      <c r="BN231">
        <v>0</v>
      </c>
      <c r="BO231" s="2">
        <v>5.0000000000000009</v>
      </c>
      <c r="BP231" s="11">
        <v>0</v>
      </c>
      <c r="BQ231" s="11">
        <v>0</v>
      </c>
      <c r="BR231" s="11">
        <v>0.41666666666666674</v>
      </c>
      <c r="BS231" s="11">
        <v>0</v>
      </c>
      <c r="BT231" s="11">
        <v>0</v>
      </c>
      <c r="BU231" s="11">
        <v>0</v>
      </c>
      <c r="BV231" s="13">
        <f t="shared" si="410"/>
        <v>6.9444444444444461E-2</v>
      </c>
      <c r="CD231" s="11"/>
      <c r="CE231" s="11"/>
      <c r="CF231" s="11"/>
      <c r="CG231" s="11"/>
      <c r="CH231" s="11"/>
      <c r="CI231" s="11"/>
      <c r="CJ231" s="13">
        <v>0</v>
      </c>
      <c r="CK231" s="57">
        <f t="shared" si="412"/>
        <v>3.7037037037037042E-2</v>
      </c>
      <c r="CL231" s="64">
        <f t="shared" si="413"/>
        <v>2.6666666666666674</v>
      </c>
    </row>
    <row r="232" spans="1:108" s="14" customFormat="1" x14ac:dyDescent="0.25">
      <c r="A232" s="1" t="s">
        <v>396</v>
      </c>
      <c r="B232" s="12" t="s">
        <v>437</v>
      </c>
      <c r="C232" t="s">
        <v>438</v>
      </c>
      <c r="D232"/>
      <c r="E232" s="2">
        <v>5.0000000000000009</v>
      </c>
      <c r="F232" s="2">
        <v>1.9999999999999996</v>
      </c>
      <c r="G232" s="2"/>
      <c r="H232" s="2"/>
      <c r="I232" s="2"/>
      <c r="J232" s="2"/>
      <c r="K232" s="2">
        <v>7</v>
      </c>
      <c r="L232" s="13">
        <v>0.41666666666666674</v>
      </c>
      <c r="M232" s="13">
        <v>0.16666666666666663</v>
      </c>
      <c r="N232" s="13">
        <v>0</v>
      </c>
      <c r="O232" s="13">
        <v>0</v>
      </c>
      <c r="P232" s="13">
        <v>0</v>
      </c>
      <c r="Q232" s="13">
        <v>0</v>
      </c>
      <c r="R232" s="13">
        <f t="shared" si="406"/>
        <v>9.7222222222222224E-2</v>
      </c>
      <c r="S232" s="2">
        <v>0</v>
      </c>
      <c r="T232" s="2">
        <v>0</v>
      </c>
      <c r="U232" s="2">
        <v>3</v>
      </c>
      <c r="V232" s="2">
        <v>0</v>
      </c>
      <c r="W232" s="2">
        <v>0</v>
      </c>
      <c r="X232" s="2">
        <v>0</v>
      </c>
      <c r="Y232" s="2">
        <v>3</v>
      </c>
      <c r="Z232" s="11">
        <v>0</v>
      </c>
      <c r="AA232" s="11">
        <v>0</v>
      </c>
      <c r="AB232" s="11">
        <v>0.25</v>
      </c>
      <c r="AC232" s="11">
        <v>0</v>
      </c>
      <c r="AD232" s="11">
        <v>0</v>
      </c>
      <c r="AE232" s="11">
        <v>0</v>
      </c>
      <c r="AF232" s="13">
        <f t="shared" si="407"/>
        <v>4.1666666666666664E-2</v>
      </c>
      <c r="AG232" s="2">
        <v>0</v>
      </c>
      <c r="AH232" s="2">
        <v>0</v>
      </c>
      <c r="AI232" s="2">
        <v>9.0000000000000018</v>
      </c>
      <c r="AJ232" s="2">
        <v>3.0000000000000004</v>
      </c>
      <c r="AK232" s="2">
        <v>1.2307692307692308</v>
      </c>
      <c r="AL232" s="2">
        <v>0</v>
      </c>
      <c r="AM232" s="2">
        <v>13.230769230769234</v>
      </c>
      <c r="AN232" s="11">
        <v>0</v>
      </c>
      <c r="AO232" s="11">
        <v>0</v>
      </c>
      <c r="AP232" s="11">
        <v>0.75000000000000011</v>
      </c>
      <c r="AQ232" s="11">
        <v>0.25000000000000006</v>
      </c>
      <c r="AR232" s="11">
        <v>0.10256410256410257</v>
      </c>
      <c r="AS232" s="11">
        <v>0</v>
      </c>
      <c r="AT232" s="13">
        <f t="shared" si="408"/>
        <v>0.1837606837606838</v>
      </c>
      <c r="AU232" s="2">
        <v>0</v>
      </c>
      <c r="AV232" s="2">
        <v>0</v>
      </c>
      <c r="AW232" s="2">
        <v>0</v>
      </c>
      <c r="AX232" s="2">
        <v>0</v>
      </c>
      <c r="AY232" s="2">
        <v>0</v>
      </c>
      <c r="AZ232" s="2">
        <v>0</v>
      </c>
      <c r="BA232" s="2">
        <v>0</v>
      </c>
      <c r="BB232" s="11">
        <v>0</v>
      </c>
      <c r="BC232" s="11">
        <v>0</v>
      </c>
      <c r="BD232" s="11">
        <v>0</v>
      </c>
      <c r="BE232" s="11">
        <v>0</v>
      </c>
      <c r="BF232" s="11">
        <v>0</v>
      </c>
      <c r="BG232" s="11">
        <v>0</v>
      </c>
      <c r="BH232" s="13">
        <f t="shared" si="409"/>
        <v>0</v>
      </c>
      <c r="BI232"/>
      <c r="BJ232"/>
      <c r="BK232"/>
      <c r="BL232"/>
      <c r="BM232"/>
      <c r="BN232"/>
      <c r="BO232" s="2"/>
      <c r="BP232" s="11"/>
      <c r="BQ232" s="11"/>
      <c r="BR232" s="11"/>
      <c r="BS232" s="11"/>
      <c r="BT232" s="11"/>
      <c r="BU232" s="11"/>
      <c r="BV232" s="13">
        <v>0</v>
      </c>
      <c r="BW232"/>
      <c r="BX232"/>
      <c r="BY232"/>
      <c r="BZ232"/>
      <c r="CA232"/>
      <c r="CB232"/>
      <c r="CC232"/>
      <c r="CD232" s="11"/>
      <c r="CE232" s="11"/>
      <c r="CF232" s="11"/>
      <c r="CG232" s="11"/>
      <c r="CH232" s="11"/>
      <c r="CI232" s="11"/>
      <c r="CJ232" s="13">
        <v>0</v>
      </c>
      <c r="CK232" s="57">
        <f t="shared" si="412"/>
        <v>5.3774928774928787E-2</v>
      </c>
      <c r="CL232" s="64">
        <f t="shared" si="413"/>
        <v>3.8717948717948723</v>
      </c>
      <c r="CP232" t="s">
        <v>676</v>
      </c>
      <c r="CQ232" t="s">
        <v>0</v>
      </c>
      <c r="CR232" t="s">
        <v>1</v>
      </c>
      <c r="CS232" t="s">
        <v>2</v>
      </c>
      <c r="CT232" t="s">
        <v>3</v>
      </c>
      <c r="CU232" t="s">
        <v>4</v>
      </c>
      <c r="CV232" t="s">
        <v>5</v>
      </c>
      <c r="CX232" t="s">
        <v>676</v>
      </c>
      <c r="CY232" t="s">
        <v>0</v>
      </c>
      <c r="CZ232" t="s">
        <v>1</v>
      </c>
      <c r="DA232" t="s">
        <v>2</v>
      </c>
      <c r="DB232" t="s">
        <v>3</v>
      </c>
      <c r="DC232" t="s">
        <v>4</v>
      </c>
      <c r="DD232" t="s">
        <v>5</v>
      </c>
    </row>
    <row r="233" spans="1:108" x14ac:dyDescent="0.25">
      <c r="A233" s="1" t="s">
        <v>659</v>
      </c>
      <c r="K233" s="2">
        <f>AVERAGE(K229:K232)</f>
        <v>7.9615384615384617</v>
      </c>
      <c r="L233" s="54">
        <f>AVERAGE(L229:L232)</f>
        <v>0.14903846153846154</v>
      </c>
      <c r="M233" s="54">
        <f t="shared" ref="M233:Q233" si="414">AVERAGE(M229:M232)</f>
        <v>0.19230769230769232</v>
      </c>
      <c r="N233" s="54">
        <f t="shared" si="414"/>
        <v>0</v>
      </c>
      <c r="O233" s="54">
        <f t="shared" si="414"/>
        <v>0.19230769230769235</v>
      </c>
      <c r="P233" s="54">
        <f t="shared" si="414"/>
        <v>0.12980769230769232</v>
      </c>
      <c r="Q233" s="54">
        <f t="shared" si="414"/>
        <v>0</v>
      </c>
      <c r="R233" s="11">
        <f>AVERAGE(L233:Q233)</f>
        <v>0.11057692307692309</v>
      </c>
      <c r="Y233" s="2">
        <f>AVERAGE(Y229:Y232)</f>
        <v>4.5000000000000018</v>
      </c>
      <c r="Z233" s="54">
        <f>AVERAGE(Z229:Z232)</f>
        <v>0</v>
      </c>
      <c r="AA233" s="54">
        <f t="shared" ref="AA233" si="415">AVERAGE(AA229:AA232)</f>
        <v>0.31250000000000017</v>
      </c>
      <c r="AB233" s="54">
        <f t="shared" ref="AB233" si="416">AVERAGE(AB229:AB232)</f>
        <v>6.25E-2</v>
      </c>
      <c r="AC233" s="54">
        <f t="shared" ref="AC233" si="417">AVERAGE(AC229:AC232)</f>
        <v>0</v>
      </c>
      <c r="AD233" s="54">
        <f t="shared" ref="AD233" si="418">AVERAGE(AD229:AD232)</f>
        <v>0</v>
      </c>
      <c r="AE233" s="54">
        <f t="shared" ref="AE233" si="419">AVERAGE(AE229:AE232)</f>
        <v>0</v>
      </c>
      <c r="AF233" s="11">
        <f>AVERAGE(Z233:AE233)</f>
        <v>6.2500000000000028E-2</v>
      </c>
      <c r="AM233" s="2">
        <f>AVERAGE(AM229:AM232)</f>
        <v>8.0576923076923102</v>
      </c>
      <c r="AN233" s="54">
        <f>AVERAGE(AN229:AN232)</f>
        <v>6.2500000000000014E-2</v>
      </c>
      <c r="AO233" s="54">
        <f t="shared" ref="AO233" si="420">AVERAGE(AO229:AO232)</f>
        <v>0.16666666666666674</v>
      </c>
      <c r="AP233" s="54">
        <f t="shared" ref="AP233" si="421">AVERAGE(AP229:AP232)</f>
        <v>0.29166666666666674</v>
      </c>
      <c r="AQ233" s="54">
        <f t="shared" ref="AQ233" si="422">AVERAGE(AQ229:AQ232)</f>
        <v>0.12500000000000003</v>
      </c>
      <c r="AR233" s="54">
        <f t="shared" ref="AR233" si="423">AVERAGE(AR229:AR232)</f>
        <v>2.5641025641025644E-2</v>
      </c>
      <c r="AS233" s="54">
        <f t="shared" ref="AS233" si="424">AVERAGE(AS229:AS232)</f>
        <v>0</v>
      </c>
      <c r="AT233" s="11">
        <f>AVERAGE(AN233:AS233)</f>
        <v>0.1119123931623932</v>
      </c>
      <c r="BA233" s="2">
        <f>AVERAGE(BA229:BA232)</f>
        <v>0.99999999999999967</v>
      </c>
      <c r="BB233" s="54">
        <f>AVERAGE(BB229:BB232)</f>
        <v>4.166666666666665E-2</v>
      </c>
      <c r="BC233" s="54">
        <f t="shared" ref="BC233" si="425">AVERAGE(BC229:BC232)</f>
        <v>4.166666666666665E-2</v>
      </c>
      <c r="BD233" s="54">
        <f t="shared" ref="BD233" si="426">AVERAGE(BD229:BD232)</f>
        <v>0</v>
      </c>
      <c r="BE233" s="54">
        <f t="shared" ref="BE233" si="427">AVERAGE(BE229:BE232)</f>
        <v>0</v>
      </c>
      <c r="BF233" s="54">
        <f t="shared" ref="BF233" si="428">AVERAGE(BF229:BF232)</f>
        <v>0</v>
      </c>
      <c r="BG233" s="54">
        <f t="shared" ref="BG233" si="429">AVERAGE(BG229:BG232)</f>
        <v>0</v>
      </c>
      <c r="BH233" s="11">
        <f>AVERAGE(BB233:BG233)</f>
        <v>1.3888888888888883E-2</v>
      </c>
      <c r="BO233" s="2">
        <f>AVERAGE(BO229:BO232)</f>
        <v>5.5</v>
      </c>
      <c r="BP233" s="54">
        <f>AVERAGE(BP229:BP232)</f>
        <v>8.3333333333333315E-2</v>
      </c>
      <c r="BQ233" s="54">
        <f t="shared" ref="BQ233" si="430">AVERAGE(BQ229:BQ232)</f>
        <v>0.1666666666666666</v>
      </c>
      <c r="BR233" s="54">
        <f t="shared" ref="BR233" si="431">AVERAGE(BR229:BR232)</f>
        <v>0.20833333333333337</v>
      </c>
      <c r="BS233" s="54">
        <f t="shared" ref="BS233" si="432">AVERAGE(BS229:BS232)</f>
        <v>0</v>
      </c>
      <c r="BT233" s="54">
        <f t="shared" ref="BT233" si="433">AVERAGE(BT229:BT232)</f>
        <v>0</v>
      </c>
      <c r="BU233" s="54">
        <f t="shared" ref="BU233" si="434">AVERAGE(BU229:BU232)</f>
        <v>0</v>
      </c>
      <c r="BV233" s="11">
        <f>AVERAGE(BP233:BU233)</f>
        <v>7.6388888888888881E-2</v>
      </c>
      <c r="CC233" s="2">
        <f>AVERAGE(CC229:CC232)</f>
        <v>4.9999999999999991</v>
      </c>
      <c r="CD233" s="54">
        <f>AVERAGE(CD229:CD232)</f>
        <v>0</v>
      </c>
      <c r="CE233" s="54">
        <f t="shared" ref="CE233" si="435">AVERAGE(CE229:CE232)</f>
        <v>0.1666666666666666</v>
      </c>
      <c r="CF233" s="54">
        <f t="shared" ref="CF233" si="436">AVERAGE(CF229:CF232)</f>
        <v>0.25</v>
      </c>
      <c r="CG233" s="54">
        <f t="shared" ref="CG233" si="437">AVERAGE(CG229:CG232)</f>
        <v>0</v>
      </c>
      <c r="CH233" s="54">
        <f t="shared" ref="CH233" si="438">AVERAGE(CH229:CH232)</f>
        <v>0</v>
      </c>
      <c r="CI233" s="54">
        <f t="shared" ref="CI233" si="439">AVERAGE(CI229:CI232)</f>
        <v>0</v>
      </c>
      <c r="CJ233" s="11">
        <f>AVERAGE(CD233:CI233)</f>
        <v>6.9444444444444434E-2</v>
      </c>
      <c r="CK233" s="57">
        <f>SUM(R233+AF233+AT233+BH233+BV233+CJ233)/6</f>
        <v>7.4118589743589758E-2</v>
      </c>
      <c r="CL233" s="64">
        <f>SUM(K233+Y233+AM233+BA233+BO233+CC233)/6</f>
        <v>5.3365384615384626</v>
      </c>
      <c r="CP233" t="s">
        <v>659</v>
      </c>
      <c r="CQ233" s="11">
        <f>R233</f>
        <v>0.11057692307692309</v>
      </c>
      <c r="CR233" s="11">
        <f>AF233</f>
        <v>6.2500000000000028E-2</v>
      </c>
      <c r="CS233" s="11">
        <f>AT233</f>
        <v>0.1119123931623932</v>
      </c>
      <c r="CT233" s="11">
        <f>BH233</f>
        <v>1.3888888888888883E-2</v>
      </c>
      <c r="CU233" s="11">
        <f>BV233</f>
        <v>7.6388888888888881E-2</v>
      </c>
      <c r="CV233" s="11">
        <f>CJ233</f>
        <v>6.9444444444444434E-2</v>
      </c>
      <c r="CX233" t="s">
        <v>659</v>
      </c>
      <c r="CY233" s="2">
        <f>K233</f>
        <v>7.9615384615384617</v>
      </c>
      <c r="CZ233" s="2">
        <f>Y233</f>
        <v>4.5000000000000018</v>
      </c>
      <c r="DA233" s="2">
        <f>AM233</f>
        <v>8.0576923076923102</v>
      </c>
      <c r="DB233" s="2">
        <f>BA233</f>
        <v>0.99999999999999967</v>
      </c>
      <c r="DC233" s="2">
        <f>BO233</f>
        <v>5.5</v>
      </c>
      <c r="DD233" s="2">
        <f>CC233</f>
        <v>4.9999999999999991</v>
      </c>
    </row>
    <row r="234" spans="1:108" x14ac:dyDescent="0.25">
      <c r="A234" s="1" t="s">
        <v>680</v>
      </c>
      <c r="K234" s="2">
        <f>MAX(K229:K233)</f>
        <v>16.846153846153847</v>
      </c>
      <c r="L234" s="54">
        <f>MAX(L229:L233)</f>
        <v>0.41666666666666674</v>
      </c>
      <c r="M234" s="54">
        <f t="shared" ref="M234:Q234" si="440">MAX(M229:M233)</f>
        <v>0.43589743589743596</v>
      </c>
      <c r="N234" s="54">
        <f t="shared" si="440"/>
        <v>0</v>
      </c>
      <c r="O234" s="54">
        <f t="shared" si="440"/>
        <v>0.50000000000000011</v>
      </c>
      <c r="P234" s="54">
        <f t="shared" si="440"/>
        <v>0.51923076923076927</v>
      </c>
      <c r="Q234" s="54">
        <f t="shared" si="440"/>
        <v>0</v>
      </c>
      <c r="R234" s="11">
        <f>AVERAGE(L234:Q234)</f>
        <v>0.31196581196581197</v>
      </c>
      <c r="Y234" s="2">
        <f>MAX(Y229:Y233)</f>
        <v>8.0000000000000036</v>
      </c>
      <c r="Z234" s="54">
        <f>MAX(Z229:Z233)</f>
        <v>0</v>
      </c>
      <c r="AA234" s="54">
        <f t="shared" ref="AA234" si="441">MAX(AA229:AA233)</f>
        <v>0.66666666666666696</v>
      </c>
      <c r="AB234" s="54">
        <f t="shared" ref="AB234" si="442">MAX(AB229:AB233)</f>
        <v>0.25</v>
      </c>
      <c r="AC234" s="54">
        <f t="shared" ref="AC234" si="443">MAX(AC229:AC233)</f>
        <v>0</v>
      </c>
      <c r="AD234" s="54">
        <f t="shared" ref="AD234" si="444">MAX(AD229:AD233)</f>
        <v>0</v>
      </c>
      <c r="AE234" s="54">
        <f t="shared" ref="AE234" si="445">MAX(AE229:AE233)</f>
        <v>0</v>
      </c>
      <c r="AF234" s="11">
        <f>AVERAGE(Z234:AE234)</f>
        <v>0.15277777777777782</v>
      </c>
      <c r="AM234" s="2">
        <f>MAX(AM229:AM233)</f>
        <v>14.000000000000004</v>
      </c>
      <c r="AN234" s="54">
        <f>MAX(AN229:AN233)</f>
        <v>0.25000000000000006</v>
      </c>
      <c r="AO234" s="54">
        <f t="shared" ref="AO234" si="446">MAX(AO229:AO233)</f>
        <v>0.66666666666666696</v>
      </c>
      <c r="AP234" s="54">
        <f t="shared" ref="AP234" si="447">MAX(AP229:AP233)</f>
        <v>0.75000000000000011</v>
      </c>
      <c r="AQ234" s="54">
        <f t="shared" ref="AQ234" si="448">MAX(AQ229:AQ233)</f>
        <v>0.25000000000000006</v>
      </c>
      <c r="AR234" s="54">
        <f t="shared" ref="AR234" si="449">MAX(AR229:AR233)</f>
        <v>0.10256410256410257</v>
      </c>
      <c r="AS234" s="54">
        <f t="shared" ref="AS234" si="450">MAX(AS229:AS233)</f>
        <v>0</v>
      </c>
      <c r="AT234" s="11">
        <f>AVERAGE(AN234:AS234)</f>
        <v>0.33653846153846162</v>
      </c>
      <c r="BA234" s="2">
        <f>MAX(BA229:BA233)</f>
        <v>3.9999999999999987</v>
      </c>
      <c r="BB234" s="54">
        <f>MAX(BB229:BB233)</f>
        <v>0.1666666666666666</v>
      </c>
      <c r="BC234" s="54">
        <f t="shared" ref="BC234" si="451">MAX(BC229:BC233)</f>
        <v>0.1666666666666666</v>
      </c>
      <c r="BD234" s="54">
        <f t="shared" ref="BD234" si="452">MAX(BD229:BD233)</f>
        <v>0</v>
      </c>
      <c r="BE234" s="54">
        <f t="shared" ref="BE234" si="453">MAX(BE229:BE233)</f>
        <v>0</v>
      </c>
      <c r="BF234" s="54">
        <f t="shared" ref="BF234" si="454">MAX(BF229:BF233)</f>
        <v>0</v>
      </c>
      <c r="BG234" s="54">
        <f t="shared" ref="BG234" si="455">MAX(BG229:BG233)</f>
        <v>0</v>
      </c>
      <c r="BH234" s="11">
        <f>AVERAGE(BB234:BG234)</f>
        <v>5.5555555555555532E-2</v>
      </c>
      <c r="BO234" s="2">
        <f>MAX(BO229:BO233)</f>
        <v>5.9999999999999982</v>
      </c>
      <c r="BP234" s="54">
        <f>MAX(BP229:BP233)</f>
        <v>0.16666666666666663</v>
      </c>
      <c r="BQ234" s="54">
        <f t="shared" ref="BQ234" si="456">MAX(BQ229:BQ233)</f>
        <v>0.3333333333333332</v>
      </c>
      <c r="BR234" s="54">
        <f t="shared" ref="BR234" si="457">MAX(BR229:BR233)</f>
        <v>0.41666666666666674</v>
      </c>
      <c r="BS234" s="54">
        <f t="shared" ref="BS234" si="458">MAX(BS229:BS233)</f>
        <v>0</v>
      </c>
      <c r="BT234" s="54">
        <f t="shared" ref="BT234" si="459">MAX(BT229:BT233)</f>
        <v>0</v>
      </c>
      <c r="BU234" s="54">
        <f t="shared" ref="BU234" si="460">MAX(BU229:BU233)</f>
        <v>0</v>
      </c>
      <c r="BV234" s="11">
        <f>AVERAGE(BP234:BU234)</f>
        <v>0.15277777777777776</v>
      </c>
      <c r="CC234" s="2">
        <f>MAX(CC229:CC233)</f>
        <v>4.9999999999999991</v>
      </c>
      <c r="CD234" s="54">
        <f>MAX(CD229:CD233)</f>
        <v>0</v>
      </c>
      <c r="CE234" s="54">
        <f t="shared" ref="CE234" si="461">MAX(CE229:CE233)</f>
        <v>0.1666666666666666</v>
      </c>
      <c r="CF234" s="54">
        <f t="shared" ref="CF234" si="462">MAX(CF229:CF233)</f>
        <v>0.25</v>
      </c>
      <c r="CG234" s="54">
        <f t="shared" ref="CG234" si="463">MAX(CG229:CG233)</f>
        <v>0</v>
      </c>
      <c r="CH234" s="54">
        <f t="shared" ref="CH234" si="464">MAX(CH229:CH233)</f>
        <v>0</v>
      </c>
      <c r="CI234" s="54">
        <f t="shared" ref="CI234" si="465">MAX(CI229:CI233)</f>
        <v>0</v>
      </c>
      <c r="CJ234" s="11">
        <f>AVERAGE(CD234:CI234)</f>
        <v>6.9444444444444434E-2</v>
      </c>
      <c r="CK234" s="57">
        <f>SUM(R234+AF234+AT234+BH234+BV234+CJ234)/6</f>
        <v>0.17984330484330482</v>
      </c>
      <c r="CL234" s="64">
        <f>SUM(K234+Y234+AM234+BA234+BO234+CC234)/6</f>
        <v>8.9743589743589762</v>
      </c>
      <c r="CP234" t="s">
        <v>680</v>
      </c>
      <c r="CQ234" s="11">
        <f>R234</f>
        <v>0.31196581196581197</v>
      </c>
      <c r="CR234" s="11">
        <f>AF234</f>
        <v>0.15277777777777782</v>
      </c>
      <c r="CS234" s="11">
        <f>AT234</f>
        <v>0.33653846153846162</v>
      </c>
      <c r="CT234" s="11">
        <f>BH234</f>
        <v>5.5555555555555532E-2</v>
      </c>
      <c r="CU234" s="11">
        <f>BV234</f>
        <v>0.15277777777777776</v>
      </c>
      <c r="CV234" s="11">
        <f>CJ234</f>
        <v>6.9444444444444434E-2</v>
      </c>
      <c r="CX234" t="s">
        <v>680</v>
      </c>
      <c r="CY234" s="2">
        <f>K234</f>
        <v>16.846153846153847</v>
      </c>
      <c r="CZ234" s="2">
        <f>Y234</f>
        <v>8.0000000000000036</v>
      </c>
      <c r="DA234" s="2">
        <f>AM234</f>
        <v>14.000000000000004</v>
      </c>
      <c r="DB234" s="2">
        <f>BA234</f>
        <v>3.9999999999999987</v>
      </c>
      <c r="DC234" s="2">
        <f>BO234</f>
        <v>5.9999999999999982</v>
      </c>
      <c r="DD234" s="2">
        <f>CC234</f>
        <v>4.9999999999999991</v>
      </c>
    </row>
    <row r="235" spans="1:108" s="77" customFormat="1" x14ac:dyDescent="0.25">
      <c r="A235" s="77" t="s">
        <v>695</v>
      </c>
      <c r="CK235" s="79"/>
    </row>
    <row r="236" spans="1:108" x14ac:dyDescent="0.25">
      <c r="A236" s="1" t="s">
        <v>393</v>
      </c>
      <c r="B236" t="s">
        <v>394</v>
      </c>
      <c r="C236" t="s">
        <v>395</v>
      </c>
      <c r="E236" s="2"/>
      <c r="F236" s="2"/>
      <c r="G236" s="2"/>
      <c r="H236" s="2"/>
      <c r="I236" s="2"/>
      <c r="J236" s="2"/>
      <c r="K236" s="2">
        <v>0</v>
      </c>
      <c r="L236" s="13">
        <v>0</v>
      </c>
      <c r="M236" s="13">
        <v>0</v>
      </c>
      <c r="N236" s="13">
        <v>0</v>
      </c>
      <c r="O236" s="13">
        <v>0</v>
      </c>
      <c r="P236" s="13">
        <v>0</v>
      </c>
      <c r="Q236" s="13">
        <v>0</v>
      </c>
      <c r="R236" s="13">
        <f t="shared" ref="R236:R244" si="466">AVERAGE(L236:Q236)</f>
        <v>0</v>
      </c>
      <c r="S236" s="2"/>
      <c r="T236" s="2"/>
      <c r="U236" s="2"/>
      <c r="V236" s="2"/>
      <c r="W236" s="2"/>
      <c r="X236" s="2"/>
      <c r="Y236" s="2">
        <v>0</v>
      </c>
      <c r="Z236" s="11">
        <v>0</v>
      </c>
      <c r="AA236" s="11">
        <v>0</v>
      </c>
      <c r="AB236" s="11">
        <v>0</v>
      </c>
      <c r="AC236" s="11">
        <v>0</v>
      </c>
      <c r="AD236" s="11">
        <v>0</v>
      </c>
      <c r="AE236" s="11">
        <v>0</v>
      </c>
      <c r="AF236" s="13">
        <f t="shared" ref="AF236:AF244" si="467">AVERAGE(Z236:AE236)</f>
        <v>0</v>
      </c>
      <c r="AG236" s="2"/>
      <c r="AH236" s="2">
        <v>1.9999999999999996</v>
      </c>
      <c r="AI236" s="2"/>
      <c r="AJ236" s="2"/>
      <c r="AK236" s="2"/>
      <c r="AL236" s="2"/>
      <c r="AM236" s="2">
        <v>1.9999999999999996</v>
      </c>
      <c r="AN236" s="11">
        <v>0</v>
      </c>
      <c r="AO236" s="11">
        <v>0.16666666666666663</v>
      </c>
      <c r="AP236" s="11">
        <v>0</v>
      </c>
      <c r="AQ236" s="11">
        <v>0</v>
      </c>
      <c r="AR236" s="11">
        <v>0</v>
      </c>
      <c r="AS236" s="11">
        <v>0</v>
      </c>
      <c r="AT236" s="13">
        <f t="shared" ref="AT236:AT244" si="468">AVERAGE(AN236:AS236)</f>
        <v>2.7777777777777773E-2</v>
      </c>
      <c r="AU236" s="2">
        <v>0</v>
      </c>
      <c r="AV236" s="2">
        <v>0</v>
      </c>
      <c r="AW236" s="2">
        <v>0</v>
      </c>
      <c r="AX236" s="2">
        <v>0</v>
      </c>
      <c r="AY236" s="2">
        <v>0</v>
      </c>
      <c r="AZ236" s="2">
        <v>0</v>
      </c>
      <c r="BA236" s="2">
        <v>0</v>
      </c>
      <c r="BB236" s="11">
        <v>0</v>
      </c>
      <c r="BC236" s="11">
        <v>0</v>
      </c>
      <c r="BD236" s="11">
        <v>0</v>
      </c>
      <c r="BE236" s="11">
        <v>0</v>
      </c>
      <c r="BF236" s="11">
        <v>0</v>
      </c>
      <c r="BG236" s="11">
        <v>0</v>
      </c>
      <c r="BH236" s="13">
        <f t="shared" ref="BH236:BH244" si="469">AVERAGE(BB236:BG236)</f>
        <v>0</v>
      </c>
      <c r="BI236" t="e">
        <v>#N/A</v>
      </c>
      <c r="BO236" s="2"/>
      <c r="BP236" s="11"/>
      <c r="BQ236" s="11"/>
      <c r="BR236" s="11"/>
      <c r="BS236" s="11"/>
      <c r="BT236" s="11"/>
      <c r="BU236" s="11"/>
      <c r="BV236" s="13">
        <v>0</v>
      </c>
      <c r="CD236" s="11"/>
      <c r="CE236" s="11"/>
      <c r="CF236" s="11"/>
      <c r="CG236" s="11"/>
      <c r="CH236" s="11"/>
      <c r="CI236" s="11"/>
      <c r="CJ236" s="13">
        <v>0</v>
      </c>
      <c r="CK236" s="57">
        <f t="shared" ref="CK236:CK244" si="470">SUM(R236+AF236+AT236+BH236+BV236+CJ236)/6</f>
        <v>4.6296296296296285E-3</v>
      </c>
      <c r="CL236" s="64">
        <f t="shared" ref="CL236:CL244" si="471">SUM(K236+Y236+AM236+BA236+BO236+CC236)/6</f>
        <v>0.33333333333333326</v>
      </c>
    </row>
    <row r="237" spans="1:108" x14ac:dyDescent="0.25">
      <c r="A237" s="1" t="s">
        <v>393</v>
      </c>
      <c r="B237" s="12" t="s">
        <v>415</v>
      </c>
      <c r="C237" t="s">
        <v>416</v>
      </c>
      <c r="E237" s="2"/>
      <c r="F237" s="2"/>
      <c r="G237" s="2">
        <v>3.9999999999999982</v>
      </c>
      <c r="H237" s="2">
        <v>6.0000000000000027</v>
      </c>
      <c r="I237" s="2"/>
      <c r="J237" s="2"/>
      <c r="K237" s="2">
        <v>10</v>
      </c>
      <c r="L237" s="13">
        <v>0</v>
      </c>
      <c r="M237" s="13">
        <v>0</v>
      </c>
      <c r="N237" s="13">
        <v>0.3333333333333332</v>
      </c>
      <c r="O237" s="13">
        <v>0.50000000000000022</v>
      </c>
      <c r="P237" s="13">
        <v>0</v>
      </c>
      <c r="Q237" s="13">
        <v>0</v>
      </c>
      <c r="R237" s="13">
        <f t="shared" si="466"/>
        <v>0.13888888888888892</v>
      </c>
      <c r="S237" s="2">
        <v>0</v>
      </c>
      <c r="T237" s="2">
        <v>0</v>
      </c>
      <c r="U237" s="2">
        <v>0</v>
      </c>
      <c r="V237" s="2">
        <v>0</v>
      </c>
      <c r="W237" s="2">
        <v>0</v>
      </c>
      <c r="X237" s="2">
        <v>0</v>
      </c>
      <c r="Y237" s="2">
        <v>0</v>
      </c>
      <c r="Z237" s="11">
        <v>0</v>
      </c>
      <c r="AA237" s="11">
        <v>0</v>
      </c>
      <c r="AB237" s="11">
        <v>0</v>
      </c>
      <c r="AC237" s="11">
        <v>0</v>
      </c>
      <c r="AD237" s="11">
        <v>0</v>
      </c>
      <c r="AE237" s="11">
        <v>0</v>
      </c>
      <c r="AF237" s="13">
        <f t="shared" si="467"/>
        <v>0</v>
      </c>
      <c r="AG237" s="2">
        <v>0</v>
      </c>
      <c r="AH237" s="2">
        <v>0</v>
      </c>
      <c r="AI237" s="2">
        <v>0</v>
      </c>
      <c r="AJ237" s="2">
        <v>0</v>
      </c>
      <c r="AK237" s="2">
        <v>0</v>
      </c>
      <c r="AL237" s="2">
        <v>0</v>
      </c>
      <c r="AM237" s="2">
        <v>0</v>
      </c>
      <c r="AN237" s="11">
        <v>0</v>
      </c>
      <c r="AO237" s="11">
        <v>0</v>
      </c>
      <c r="AP237" s="11">
        <v>0</v>
      </c>
      <c r="AQ237" s="11">
        <v>0</v>
      </c>
      <c r="AR237" s="11">
        <v>0</v>
      </c>
      <c r="AS237" s="11">
        <v>0</v>
      </c>
      <c r="AT237" s="13">
        <f t="shared" si="468"/>
        <v>0</v>
      </c>
      <c r="AU237" s="2">
        <v>0</v>
      </c>
      <c r="AV237" s="2">
        <v>0</v>
      </c>
      <c r="AW237" s="2">
        <v>0</v>
      </c>
      <c r="AX237" s="2">
        <v>0</v>
      </c>
      <c r="AY237" s="2">
        <v>0</v>
      </c>
      <c r="AZ237" s="2">
        <v>0</v>
      </c>
      <c r="BA237" s="2">
        <v>0</v>
      </c>
      <c r="BB237" s="11">
        <v>0</v>
      </c>
      <c r="BC237" s="11">
        <v>0</v>
      </c>
      <c r="BD237" s="11">
        <v>0</v>
      </c>
      <c r="BE237" s="11">
        <v>0</v>
      </c>
      <c r="BF237" s="11">
        <v>0</v>
      </c>
      <c r="BG237" s="11">
        <v>0</v>
      </c>
      <c r="BH237" s="13">
        <f t="shared" si="469"/>
        <v>0</v>
      </c>
      <c r="BO237" s="2"/>
      <c r="BP237" s="11"/>
      <c r="BQ237" s="11"/>
      <c r="BR237" s="11"/>
      <c r="BS237" s="11"/>
      <c r="BT237" s="11"/>
      <c r="BU237" s="11"/>
      <c r="BV237" s="13">
        <v>0</v>
      </c>
      <c r="CD237" s="11"/>
      <c r="CE237" s="11"/>
      <c r="CF237" s="11"/>
      <c r="CG237" s="11"/>
      <c r="CH237" s="11"/>
      <c r="CI237" s="11"/>
      <c r="CJ237" s="13">
        <v>0</v>
      </c>
      <c r="CK237" s="57">
        <f t="shared" si="470"/>
        <v>2.3148148148148154E-2</v>
      </c>
      <c r="CL237" s="64">
        <f t="shared" si="471"/>
        <v>1.6666666666666667</v>
      </c>
    </row>
    <row r="238" spans="1:108" x14ac:dyDescent="0.25">
      <c r="A238" s="1" t="s">
        <v>393</v>
      </c>
      <c r="B238" t="s">
        <v>423</v>
      </c>
      <c r="C238" s="12" t="s">
        <v>424</v>
      </c>
      <c r="E238" s="2"/>
      <c r="F238" s="2"/>
      <c r="G238" s="2"/>
      <c r="H238" s="2"/>
      <c r="I238" s="2"/>
      <c r="J238" s="2"/>
      <c r="K238" s="2">
        <v>0</v>
      </c>
      <c r="L238" s="13">
        <v>0</v>
      </c>
      <c r="M238" s="13">
        <v>0</v>
      </c>
      <c r="N238" s="13">
        <v>0</v>
      </c>
      <c r="O238" s="13">
        <v>0</v>
      </c>
      <c r="P238" s="13">
        <v>0</v>
      </c>
      <c r="Q238" s="13">
        <v>0</v>
      </c>
      <c r="R238" s="13">
        <f t="shared" si="466"/>
        <v>0</v>
      </c>
      <c r="S238" s="2"/>
      <c r="T238" s="2"/>
      <c r="U238" s="2"/>
      <c r="V238" s="2"/>
      <c r="W238" s="2"/>
      <c r="X238" s="2"/>
      <c r="Y238" s="2">
        <v>0</v>
      </c>
      <c r="Z238" s="11">
        <v>0</v>
      </c>
      <c r="AA238" s="11">
        <v>0</v>
      </c>
      <c r="AB238" s="11">
        <v>0</v>
      </c>
      <c r="AC238" s="11">
        <v>0</v>
      </c>
      <c r="AD238" s="11">
        <v>0</v>
      </c>
      <c r="AE238" s="11">
        <v>0</v>
      </c>
      <c r="AF238" s="13">
        <f t="shared" si="467"/>
        <v>0</v>
      </c>
      <c r="AG238" s="2"/>
      <c r="AH238" s="2"/>
      <c r="AI238" s="2"/>
      <c r="AJ238" s="2"/>
      <c r="AK238" s="2"/>
      <c r="AL238" s="2"/>
      <c r="AM238" s="2">
        <v>0</v>
      </c>
      <c r="AN238" s="11">
        <v>0</v>
      </c>
      <c r="AO238" s="11">
        <v>0</v>
      </c>
      <c r="AP238" s="11">
        <v>0</v>
      </c>
      <c r="AQ238" s="11">
        <v>0</v>
      </c>
      <c r="AR238" s="11">
        <v>0</v>
      </c>
      <c r="AS238" s="11">
        <v>0</v>
      </c>
      <c r="AT238" s="13">
        <f t="shared" si="468"/>
        <v>0</v>
      </c>
      <c r="AU238" s="2"/>
      <c r="AV238" s="2"/>
      <c r="AW238" s="2"/>
      <c r="AX238" s="2"/>
      <c r="AY238" s="2"/>
      <c r="AZ238" s="2"/>
      <c r="BA238" s="2">
        <v>0</v>
      </c>
      <c r="BB238" s="11">
        <v>0</v>
      </c>
      <c r="BC238" s="11">
        <v>0</v>
      </c>
      <c r="BD238" s="11">
        <v>0</v>
      </c>
      <c r="BE238" s="11">
        <v>0</v>
      </c>
      <c r="BF238" s="11">
        <v>0</v>
      </c>
      <c r="BG238" s="11">
        <v>0</v>
      </c>
      <c r="BH238" s="13">
        <f t="shared" si="469"/>
        <v>0</v>
      </c>
      <c r="BI238" s="2"/>
      <c r="BJ238" s="2"/>
      <c r="BK238" s="2"/>
      <c r="BL238" s="2"/>
      <c r="BM238" s="2"/>
      <c r="BN238" s="2"/>
      <c r="BO238" s="2"/>
      <c r="BP238" s="11"/>
      <c r="BQ238" s="11"/>
      <c r="BR238" s="11"/>
      <c r="BS238" s="11"/>
      <c r="BT238" s="11"/>
      <c r="BU238" s="11"/>
      <c r="BV238" s="13">
        <v>0</v>
      </c>
      <c r="BW238" s="2">
        <v>1.9999999999999993</v>
      </c>
      <c r="BX238" s="2">
        <v>0</v>
      </c>
      <c r="BY238" s="2">
        <v>3.9999999999999987</v>
      </c>
      <c r="BZ238" s="2">
        <v>0</v>
      </c>
      <c r="CA238" s="2">
        <v>0</v>
      </c>
      <c r="CB238" s="2">
        <v>0</v>
      </c>
      <c r="CC238" s="2">
        <v>5.9999999999999982</v>
      </c>
      <c r="CD238" s="11">
        <v>0.1666666666666666</v>
      </c>
      <c r="CE238" s="11">
        <v>0</v>
      </c>
      <c r="CF238" s="11">
        <v>0.3333333333333332</v>
      </c>
      <c r="CG238" s="11">
        <v>0</v>
      </c>
      <c r="CH238" s="11">
        <v>0</v>
      </c>
      <c r="CI238" s="11">
        <v>0</v>
      </c>
      <c r="CJ238" s="13">
        <f t="shared" ref="CJ236:CJ244" si="472">AVERAGE(CD238:CI238)</f>
        <v>8.3333333333333301E-2</v>
      </c>
      <c r="CK238" s="57">
        <f t="shared" si="470"/>
        <v>1.3888888888888883E-2</v>
      </c>
      <c r="CL238" s="64">
        <f t="shared" si="471"/>
        <v>0.99999999999999967</v>
      </c>
    </row>
    <row r="239" spans="1:108" x14ac:dyDescent="0.25">
      <c r="A239" s="1" t="s">
        <v>393</v>
      </c>
      <c r="B239" s="12" t="s">
        <v>425</v>
      </c>
      <c r="C239" t="s">
        <v>426</v>
      </c>
      <c r="E239" s="2">
        <v>1.9999999999999996</v>
      </c>
      <c r="F239" s="2"/>
      <c r="G239" s="2">
        <v>3.9999999999999991</v>
      </c>
      <c r="H239" s="2">
        <v>3.9999999999999991</v>
      </c>
      <c r="I239" s="2">
        <v>1.5384615384615385</v>
      </c>
      <c r="J239" s="2">
        <v>1.2307692307692308</v>
      </c>
      <c r="K239" s="2">
        <v>12.769230769230766</v>
      </c>
      <c r="L239" s="13">
        <v>0.16666666666666663</v>
      </c>
      <c r="M239" s="13">
        <v>0</v>
      </c>
      <c r="N239" s="13">
        <v>0.33333333333333326</v>
      </c>
      <c r="O239" s="13">
        <v>0.33333333333333326</v>
      </c>
      <c r="P239" s="13">
        <v>0.12820512820512822</v>
      </c>
      <c r="Q239" s="13">
        <v>0.10256410256410257</v>
      </c>
      <c r="R239" s="13">
        <f t="shared" si="466"/>
        <v>0.1773504273504273</v>
      </c>
      <c r="S239" s="2">
        <v>0</v>
      </c>
      <c r="T239" s="2">
        <v>1.9999999999999993</v>
      </c>
      <c r="U239" s="2">
        <v>0</v>
      </c>
      <c r="V239" s="2">
        <v>3.9999999999999987</v>
      </c>
      <c r="W239" s="2">
        <v>0</v>
      </c>
      <c r="X239" s="2">
        <v>0</v>
      </c>
      <c r="Y239" s="2">
        <v>5.9999999999999982</v>
      </c>
      <c r="Z239" s="11">
        <v>0</v>
      </c>
      <c r="AA239" s="11">
        <v>0.1666666666666666</v>
      </c>
      <c r="AB239" s="11">
        <v>0</v>
      </c>
      <c r="AC239" s="11">
        <v>0.3333333333333332</v>
      </c>
      <c r="AD239" s="11">
        <v>0</v>
      </c>
      <c r="AE239" s="11">
        <v>0</v>
      </c>
      <c r="AF239" s="13">
        <f t="shared" si="467"/>
        <v>8.3333333333333301E-2</v>
      </c>
      <c r="AG239" s="2">
        <v>1.9999999999999996</v>
      </c>
      <c r="AH239" s="2">
        <v>3.9999999999999991</v>
      </c>
      <c r="AI239" s="2">
        <v>0</v>
      </c>
      <c r="AJ239" s="2">
        <v>0</v>
      </c>
      <c r="AK239" s="2">
        <v>0</v>
      </c>
      <c r="AL239" s="2">
        <v>0</v>
      </c>
      <c r="AM239" s="2">
        <v>5.9999999999999982</v>
      </c>
      <c r="AN239" s="11">
        <v>0.16666666666666663</v>
      </c>
      <c r="AO239" s="11">
        <v>0.33333333333333326</v>
      </c>
      <c r="AP239" s="11">
        <v>0</v>
      </c>
      <c r="AQ239" s="11">
        <v>0</v>
      </c>
      <c r="AR239" s="11">
        <v>0</v>
      </c>
      <c r="AS239" s="11">
        <v>0</v>
      </c>
      <c r="AT239" s="13">
        <f t="shared" si="468"/>
        <v>8.3333333333333315E-2</v>
      </c>
      <c r="AU239" s="2">
        <v>0</v>
      </c>
      <c r="AV239" s="2">
        <v>0</v>
      </c>
      <c r="AW239" s="2">
        <v>0</v>
      </c>
      <c r="AX239" s="2">
        <v>3.9999999999999987</v>
      </c>
      <c r="AY239" s="2">
        <v>0</v>
      </c>
      <c r="AZ239" s="2">
        <v>0</v>
      </c>
      <c r="BA239" s="2">
        <v>3.9999999999999987</v>
      </c>
      <c r="BB239" s="11">
        <v>0</v>
      </c>
      <c r="BC239" s="11">
        <v>0</v>
      </c>
      <c r="BD239" s="11">
        <v>0</v>
      </c>
      <c r="BE239" s="11">
        <v>0.3333333333333332</v>
      </c>
      <c r="BF239" s="11">
        <v>0</v>
      </c>
      <c r="BG239" s="11">
        <v>0</v>
      </c>
      <c r="BH239" s="13">
        <f t="shared" si="469"/>
        <v>5.5555555555555532E-2</v>
      </c>
      <c r="BI239">
        <v>6.0000000000000018</v>
      </c>
      <c r="BJ239">
        <v>6.0000000000000018</v>
      </c>
      <c r="BK239">
        <v>3.9999999999999991</v>
      </c>
      <c r="BL239">
        <v>0</v>
      </c>
      <c r="BM239">
        <v>0.61538461538461542</v>
      </c>
      <c r="BN239">
        <v>0.61538461538461542</v>
      </c>
      <c r="BO239" s="2">
        <v>17.230769230769237</v>
      </c>
      <c r="BP239" s="11">
        <v>0.50000000000000011</v>
      </c>
      <c r="BQ239" s="11">
        <v>0.50000000000000011</v>
      </c>
      <c r="BR239" s="11">
        <v>0.33333333333333326</v>
      </c>
      <c r="BS239" s="11">
        <v>0</v>
      </c>
      <c r="BT239" s="11">
        <v>5.1282051282051287E-2</v>
      </c>
      <c r="BU239" s="11">
        <v>5.1282051282051287E-2</v>
      </c>
      <c r="BV239" s="13">
        <f t="shared" ref="BV236:BV244" si="473">AVERAGE(BP239:BU239)</f>
        <v>0.23931623931623935</v>
      </c>
      <c r="BW239">
        <v>0</v>
      </c>
      <c r="BX239">
        <v>1.9999999999999993</v>
      </c>
      <c r="BY239">
        <v>4.9999999999999991</v>
      </c>
      <c r="BZ239">
        <v>0</v>
      </c>
      <c r="CA239">
        <v>0</v>
      </c>
      <c r="CB239">
        <v>0</v>
      </c>
      <c r="CC239">
        <v>6.9999999999999982</v>
      </c>
      <c r="CD239" s="11">
        <v>0</v>
      </c>
      <c r="CE239" s="11">
        <v>0.1666666666666666</v>
      </c>
      <c r="CF239" s="11">
        <v>0.41666666666666657</v>
      </c>
      <c r="CG239" s="11">
        <v>0</v>
      </c>
      <c r="CH239" s="11">
        <v>0</v>
      </c>
      <c r="CI239" s="11">
        <v>0</v>
      </c>
      <c r="CJ239" s="13">
        <f t="shared" si="472"/>
        <v>9.7222222222222196E-2</v>
      </c>
      <c r="CK239" s="57">
        <f t="shared" si="470"/>
        <v>0.12268518518518517</v>
      </c>
      <c r="CL239" s="64">
        <f t="shared" si="471"/>
        <v>8.8333333333333339</v>
      </c>
    </row>
    <row r="240" spans="1:108" x14ac:dyDescent="0.25">
      <c r="A240" s="1" t="s">
        <v>393</v>
      </c>
      <c r="B240" s="12" t="s">
        <v>427</v>
      </c>
      <c r="C240" t="s">
        <v>428</v>
      </c>
      <c r="E240" s="2">
        <v>3.9999999999999991</v>
      </c>
      <c r="F240" s="2"/>
      <c r="G240" s="2">
        <v>3.9999999999999982</v>
      </c>
      <c r="H240" s="2">
        <v>5.0000000000000009</v>
      </c>
      <c r="I240" s="2">
        <v>0.92307692307692313</v>
      </c>
      <c r="J240" s="2"/>
      <c r="K240" s="2">
        <v>13.923076923076922</v>
      </c>
      <c r="L240" s="13">
        <v>0.33333333333333326</v>
      </c>
      <c r="M240" s="13">
        <v>0</v>
      </c>
      <c r="N240" s="13">
        <v>0.3333333333333332</v>
      </c>
      <c r="O240" s="13">
        <v>0.41666666666666674</v>
      </c>
      <c r="P240" s="13">
        <v>7.6923076923076927E-2</v>
      </c>
      <c r="Q240" s="13">
        <v>0</v>
      </c>
      <c r="R240" s="13">
        <f t="shared" si="466"/>
        <v>0.19337606837606836</v>
      </c>
      <c r="S240" s="2">
        <v>0</v>
      </c>
      <c r="T240" s="2">
        <v>0</v>
      </c>
      <c r="U240" s="2">
        <v>0</v>
      </c>
      <c r="V240" s="2">
        <v>3.9999999999999987</v>
      </c>
      <c r="W240" s="2">
        <v>0</v>
      </c>
      <c r="X240" s="2">
        <v>0</v>
      </c>
      <c r="Y240" s="2">
        <v>3.9999999999999987</v>
      </c>
      <c r="Z240" s="11">
        <v>0</v>
      </c>
      <c r="AA240" s="11">
        <v>0</v>
      </c>
      <c r="AB240" s="11">
        <v>0</v>
      </c>
      <c r="AC240" s="11">
        <v>0.3333333333333332</v>
      </c>
      <c r="AD240" s="11">
        <v>0</v>
      </c>
      <c r="AE240" s="11">
        <v>0</v>
      </c>
      <c r="AF240" s="13">
        <f t="shared" si="467"/>
        <v>5.5555555555555532E-2</v>
      </c>
      <c r="AG240" s="2">
        <v>0</v>
      </c>
      <c r="AH240" s="2">
        <v>1.9999999999999996</v>
      </c>
      <c r="AI240" s="2">
        <v>0</v>
      </c>
      <c r="AJ240" s="2">
        <v>0</v>
      </c>
      <c r="AK240" s="2">
        <v>0</v>
      </c>
      <c r="AL240" s="2">
        <v>0</v>
      </c>
      <c r="AM240" s="2">
        <v>1.9999999999999996</v>
      </c>
      <c r="AN240" s="11">
        <v>0</v>
      </c>
      <c r="AO240" s="11">
        <v>0.16666666666666663</v>
      </c>
      <c r="AP240" s="11">
        <v>0</v>
      </c>
      <c r="AQ240" s="11">
        <v>0</v>
      </c>
      <c r="AR240" s="11">
        <v>0</v>
      </c>
      <c r="AS240" s="11">
        <v>0</v>
      </c>
      <c r="AT240" s="13">
        <f t="shared" si="468"/>
        <v>2.7777777777777773E-2</v>
      </c>
      <c r="AU240" s="2">
        <v>0</v>
      </c>
      <c r="AV240" s="2">
        <v>1.9999999999999993</v>
      </c>
      <c r="AW240" s="2">
        <v>0</v>
      </c>
      <c r="AX240" s="2">
        <v>0</v>
      </c>
      <c r="AY240" s="2">
        <v>0</v>
      </c>
      <c r="AZ240" s="2">
        <v>0</v>
      </c>
      <c r="BA240" s="2">
        <v>1.9999999999999993</v>
      </c>
      <c r="BB240" s="11">
        <v>0</v>
      </c>
      <c r="BC240" s="11">
        <v>0.1666666666666666</v>
      </c>
      <c r="BD240" s="11">
        <v>0</v>
      </c>
      <c r="BE240" s="11">
        <v>0</v>
      </c>
      <c r="BF240" s="11">
        <v>0</v>
      </c>
      <c r="BG240" s="11">
        <v>0</v>
      </c>
      <c r="BH240" s="13">
        <f t="shared" si="469"/>
        <v>2.7777777777777766E-2</v>
      </c>
      <c r="BI240">
        <v>3.9999999999999982</v>
      </c>
      <c r="BJ240">
        <v>1.9999999999999996</v>
      </c>
      <c r="BK240">
        <v>0</v>
      </c>
      <c r="BL240">
        <v>0</v>
      </c>
      <c r="BM240">
        <v>0</v>
      </c>
      <c r="BN240">
        <v>0</v>
      </c>
      <c r="BO240" s="2">
        <v>5.9999999999999982</v>
      </c>
      <c r="BP240" s="11">
        <v>0.3333333333333332</v>
      </c>
      <c r="BQ240" s="11">
        <v>0.16666666666666663</v>
      </c>
      <c r="BR240" s="11">
        <v>0</v>
      </c>
      <c r="BS240" s="11">
        <v>0</v>
      </c>
      <c r="BT240" s="11">
        <v>0</v>
      </c>
      <c r="BU240" s="11">
        <v>0</v>
      </c>
      <c r="BV240" s="13">
        <f t="shared" si="473"/>
        <v>8.3333333333333301E-2</v>
      </c>
      <c r="BW240">
        <v>0</v>
      </c>
      <c r="BX240">
        <v>4.9999999999999991</v>
      </c>
      <c r="BY240">
        <v>4.9999999999999991</v>
      </c>
      <c r="BZ240">
        <v>4.9999999999999991</v>
      </c>
      <c r="CA240">
        <v>0</v>
      </c>
      <c r="CB240">
        <v>0</v>
      </c>
      <c r="CC240">
        <v>14.999999999999996</v>
      </c>
      <c r="CD240" s="11">
        <v>0</v>
      </c>
      <c r="CE240" s="11">
        <v>0.41666666666666657</v>
      </c>
      <c r="CF240" s="11">
        <v>0.41666666666666657</v>
      </c>
      <c r="CG240" s="11">
        <v>0.41666666666666657</v>
      </c>
      <c r="CH240" s="11">
        <v>0</v>
      </c>
      <c r="CI240" s="11">
        <v>0</v>
      </c>
      <c r="CJ240" s="13">
        <f t="shared" si="472"/>
        <v>0.20833333333333329</v>
      </c>
      <c r="CK240" s="57">
        <f t="shared" si="470"/>
        <v>9.9358974358974339E-2</v>
      </c>
      <c r="CL240" s="64">
        <f t="shared" si="471"/>
        <v>7.1538461538461533</v>
      </c>
    </row>
    <row r="241" spans="1:108" s="14" customFormat="1" x14ac:dyDescent="0.25">
      <c r="A241" s="1" t="s">
        <v>393</v>
      </c>
      <c r="B241" s="12" t="s">
        <v>439</v>
      </c>
      <c r="C241" t="s">
        <v>440</v>
      </c>
      <c r="D241"/>
      <c r="E241" s="2"/>
      <c r="F241" s="2"/>
      <c r="G241" s="2"/>
      <c r="H241" s="2"/>
      <c r="I241" s="2"/>
      <c r="J241" s="2">
        <v>3.0769230769230771</v>
      </c>
      <c r="K241" s="2">
        <v>3.0769230769230771</v>
      </c>
      <c r="L241" s="13">
        <v>0</v>
      </c>
      <c r="M241" s="13">
        <v>0</v>
      </c>
      <c r="N241" s="13">
        <v>0</v>
      </c>
      <c r="O241" s="13">
        <v>0</v>
      </c>
      <c r="P241" s="13">
        <v>0</v>
      </c>
      <c r="Q241" s="13">
        <v>0.25641025641025644</v>
      </c>
      <c r="R241" s="13">
        <f t="shared" si="466"/>
        <v>4.2735042735042743E-2</v>
      </c>
      <c r="S241" s="2">
        <v>0</v>
      </c>
      <c r="T241" s="2">
        <v>0</v>
      </c>
      <c r="U241" s="2">
        <v>0</v>
      </c>
      <c r="V241" s="2">
        <v>0</v>
      </c>
      <c r="W241" s="2">
        <v>0</v>
      </c>
      <c r="X241" s="2">
        <v>2.2857142857142856</v>
      </c>
      <c r="Y241" s="2">
        <v>2.2857142857142856</v>
      </c>
      <c r="Z241" s="11">
        <v>0</v>
      </c>
      <c r="AA241" s="11">
        <v>0</v>
      </c>
      <c r="AB241" s="11">
        <v>0</v>
      </c>
      <c r="AC241" s="11">
        <v>0</v>
      </c>
      <c r="AD241" s="11">
        <v>0</v>
      </c>
      <c r="AE241" s="11">
        <v>0.19047619047619047</v>
      </c>
      <c r="AF241" s="13">
        <f t="shared" si="467"/>
        <v>3.1746031746031744E-2</v>
      </c>
      <c r="AG241" s="2">
        <v>0</v>
      </c>
      <c r="AH241" s="2">
        <v>0</v>
      </c>
      <c r="AI241" s="2">
        <v>0</v>
      </c>
      <c r="AJ241" s="2">
        <v>0</v>
      </c>
      <c r="AK241" s="2">
        <v>0</v>
      </c>
      <c r="AL241" s="2">
        <v>2.4615384615384617</v>
      </c>
      <c r="AM241" s="2">
        <v>2.4615384615384617</v>
      </c>
      <c r="AN241" s="11">
        <v>0</v>
      </c>
      <c r="AO241" s="11">
        <v>0</v>
      </c>
      <c r="AP241" s="11">
        <v>0</v>
      </c>
      <c r="AQ241" s="11">
        <v>0</v>
      </c>
      <c r="AR241" s="11">
        <v>0</v>
      </c>
      <c r="AS241" s="11">
        <v>0.20512820512820515</v>
      </c>
      <c r="AT241" s="13">
        <f t="shared" si="468"/>
        <v>3.4188034188034191E-2</v>
      </c>
      <c r="AU241" s="2">
        <v>0</v>
      </c>
      <c r="AV241" s="2">
        <v>0</v>
      </c>
      <c r="AW241" s="2">
        <v>0</v>
      </c>
      <c r="AX241" s="2">
        <v>0</v>
      </c>
      <c r="AY241" s="2">
        <v>0</v>
      </c>
      <c r="AZ241" s="2">
        <v>2.8571428571428568</v>
      </c>
      <c r="BA241" s="2">
        <v>2.8571428571428568</v>
      </c>
      <c r="BB241" s="11">
        <v>0</v>
      </c>
      <c r="BC241" s="11">
        <v>0</v>
      </c>
      <c r="BD241" s="11">
        <v>0</v>
      </c>
      <c r="BE241" s="11">
        <v>0</v>
      </c>
      <c r="BF241" s="11">
        <v>0</v>
      </c>
      <c r="BG241" s="11">
        <v>0.23809523809523805</v>
      </c>
      <c r="BH241" s="13">
        <f t="shared" si="469"/>
        <v>3.9682539682539673E-2</v>
      </c>
      <c r="BI241">
        <v>0</v>
      </c>
      <c r="BJ241">
        <v>0</v>
      </c>
      <c r="BK241">
        <v>0</v>
      </c>
      <c r="BL241">
        <v>0</v>
      </c>
      <c r="BM241">
        <v>0</v>
      </c>
      <c r="BN241">
        <v>3.0769230769230771</v>
      </c>
      <c r="BO241" s="2">
        <v>3.0769230769230771</v>
      </c>
      <c r="BP241" s="11">
        <v>0</v>
      </c>
      <c r="BQ241" s="11">
        <v>0</v>
      </c>
      <c r="BR241" s="11">
        <v>0</v>
      </c>
      <c r="BS241" s="11">
        <v>0</v>
      </c>
      <c r="BT241" s="11">
        <v>0</v>
      </c>
      <c r="BU241" s="11">
        <v>0.25641025641025644</v>
      </c>
      <c r="BV241" s="13">
        <f t="shared" si="473"/>
        <v>4.2735042735042743E-2</v>
      </c>
      <c r="BW241">
        <v>0</v>
      </c>
      <c r="BX241">
        <v>0</v>
      </c>
      <c r="BY241">
        <v>0</v>
      </c>
      <c r="BZ241">
        <v>0</v>
      </c>
      <c r="CA241">
        <v>0</v>
      </c>
      <c r="CB241">
        <v>3.4285714285714279</v>
      </c>
      <c r="CC241">
        <v>3.4285714285714279</v>
      </c>
      <c r="CD241" s="11">
        <v>0</v>
      </c>
      <c r="CE241" s="11">
        <v>0</v>
      </c>
      <c r="CF241" s="11">
        <v>0</v>
      </c>
      <c r="CG241" s="11">
        <v>0</v>
      </c>
      <c r="CH241" s="11">
        <v>0</v>
      </c>
      <c r="CI241" s="11">
        <v>0.28571428571428564</v>
      </c>
      <c r="CJ241" s="13">
        <f t="shared" si="472"/>
        <v>4.7619047619047609E-2</v>
      </c>
      <c r="CK241" s="57">
        <f t="shared" si="470"/>
        <v>3.9784289784289786E-2</v>
      </c>
      <c r="CL241" s="64">
        <f t="shared" si="471"/>
        <v>2.8644688644688645</v>
      </c>
    </row>
    <row r="242" spans="1:108" s="14" customFormat="1" x14ac:dyDescent="0.25">
      <c r="A242" s="1" t="s">
        <v>393</v>
      </c>
      <c r="B242" t="s">
        <v>441</v>
      </c>
      <c r="C242" t="s">
        <v>442</v>
      </c>
      <c r="D242"/>
      <c r="E242" s="2"/>
      <c r="F242" s="2"/>
      <c r="G242" s="2"/>
      <c r="H242" s="2"/>
      <c r="I242" s="2"/>
      <c r="J242" s="2"/>
      <c r="K242" s="2">
        <v>0</v>
      </c>
      <c r="L242" s="13">
        <v>0</v>
      </c>
      <c r="M242" s="13">
        <v>0</v>
      </c>
      <c r="N242" s="13">
        <v>0</v>
      </c>
      <c r="O242" s="13">
        <v>0</v>
      </c>
      <c r="P242" s="13">
        <v>0</v>
      </c>
      <c r="Q242" s="13">
        <v>0</v>
      </c>
      <c r="R242" s="13">
        <f t="shared" si="466"/>
        <v>0</v>
      </c>
      <c r="S242" s="2"/>
      <c r="T242" s="2"/>
      <c r="U242" s="2"/>
      <c r="V242" s="2"/>
      <c r="W242" s="2"/>
      <c r="X242" s="2"/>
      <c r="Y242" s="2">
        <v>0</v>
      </c>
      <c r="Z242" s="11">
        <v>0</v>
      </c>
      <c r="AA242" s="11">
        <v>0</v>
      </c>
      <c r="AB242" s="11">
        <v>0</v>
      </c>
      <c r="AC242" s="11">
        <v>0</v>
      </c>
      <c r="AD242" s="11">
        <v>0</v>
      </c>
      <c r="AE242" s="11">
        <v>0</v>
      </c>
      <c r="AF242" s="13">
        <f t="shared" si="467"/>
        <v>0</v>
      </c>
      <c r="AG242" s="2"/>
      <c r="AH242" s="2"/>
      <c r="AI242" s="2"/>
      <c r="AJ242" s="2"/>
      <c r="AK242" s="2"/>
      <c r="AL242" s="2"/>
      <c r="AM242" s="2">
        <v>0</v>
      </c>
      <c r="AN242" s="11">
        <v>0</v>
      </c>
      <c r="AO242" s="11">
        <v>0</v>
      </c>
      <c r="AP242" s="11">
        <v>0</v>
      </c>
      <c r="AQ242" s="11">
        <v>0</v>
      </c>
      <c r="AR242" s="11">
        <v>0</v>
      </c>
      <c r="AS242" s="11">
        <v>0</v>
      </c>
      <c r="AT242" s="13">
        <f t="shared" si="468"/>
        <v>0</v>
      </c>
      <c r="AU242" s="2"/>
      <c r="AV242" s="2"/>
      <c r="AW242" s="2"/>
      <c r="AX242" s="2"/>
      <c r="AY242" s="2"/>
      <c r="AZ242" s="2">
        <v>0.5714285714285714</v>
      </c>
      <c r="BA242" s="2">
        <v>0.5714285714285714</v>
      </c>
      <c r="BB242" s="11">
        <v>0</v>
      </c>
      <c r="BC242" s="11">
        <v>0</v>
      </c>
      <c r="BD242" s="11">
        <v>0</v>
      </c>
      <c r="BE242" s="11">
        <v>0</v>
      </c>
      <c r="BF242" s="11">
        <v>0</v>
      </c>
      <c r="BG242" s="11">
        <v>4.7619047619047616E-2</v>
      </c>
      <c r="BH242" s="13">
        <f t="shared" si="469"/>
        <v>7.9365079365079361E-3</v>
      </c>
      <c r="BI242">
        <v>0</v>
      </c>
      <c r="BJ242">
        <v>0</v>
      </c>
      <c r="BK242">
        <v>0</v>
      </c>
      <c r="BL242">
        <v>0</v>
      </c>
      <c r="BM242">
        <v>0</v>
      </c>
      <c r="BN242">
        <v>0.61538461538461542</v>
      </c>
      <c r="BO242" s="2">
        <v>0.61538461538461542</v>
      </c>
      <c r="BP242" s="11">
        <v>0</v>
      </c>
      <c r="BQ242" s="11">
        <v>0</v>
      </c>
      <c r="BR242" s="11">
        <v>0</v>
      </c>
      <c r="BS242" s="11">
        <v>0</v>
      </c>
      <c r="BT242" s="11">
        <v>0</v>
      </c>
      <c r="BU242" s="11">
        <v>5.1282051282051287E-2</v>
      </c>
      <c r="BV242" s="13">
        <f t="shared" si="473"/>
        <v>8.5470085470085479E-3</v>
      </c>
      <c r="BW242"/>
      <c r="BX242"/>
      <c r="BY242"/>
      <c r="BZ242"/>
      <c r="CA242"/>
      <c r="CB242"/>
      <c r="CC242"/>
      <c r="CD242" s="11"/>
      <c r="CE242" s="11"/>
      <c r="CF242" s="11"/>
      <c r="CG242" s="11"/>
      <c r="CH242" s="11"/>
      <c r="CI242" s="11"/>
      <c r="CJ242" s="13">
        <v>0</v>
      </c>
      <c r="CK242" s="57">
        <f t="shared" si="470"/>
        <v>2.7472527472527475E-3</v>
      </c>
      <c r="CL242" s="64">
        <f t="shared" si="471"/>
        <v>0.19780219780219779</v>
      </c>
    </row>
    <row r="243" spans="1:108" s="14" customFormat="1" x14ac:dyDescent="0.25">
      <c r="A243" s="1" t="s">
        <v>393</v>
      </c>
      <c r="B243" s="12" t="s">
        <v>443</v>
      </c>
      <c r="C243" t="s">
        <v>444</v>
      </c>
      <c r="D243"/>
      <c r="E243" s="2"/>
      <c r="F243" s="2"/>
      <c r="G243" s="2">
        <v>0.99999999999999978</v>
      </c>
      <c r="H243" s="2"/>
      <c r="I243" s="2"/>
      <c r="J243" s="2"/>
      <c r="K243" s="2">
        <v>0.99999999999999978</v>
      </c>
      <c r="L243" s="13">
        <v>0</v>
      </c>
      <c r="M243" s="13">
        <v>0</v>
      </c>
      <c r="N243" s="13">
        <v>8.3333333333333315E-2</v>
      </c>
      <c r="O243" s="13">
        <v>0</v>
      </c>
      <c r="P243" s="13">
        <v>0</v>
      </c>
      <c r="Q243" s="13">
        <v>0</v>
      </c>
      <c r="R243" s="13">
        <f t="shared" si="466"/>
        <v>1.3888888888888886E-2</v>
      </c>
      <c r="S243" s="2">
        <v>0</v>
      </c>
      <c r="T243" s="2">
        <v>0</v>
      </c>
      <c r="U243" s="2">
        <v>0</v>
      </c>
      <c r="V243" s="2">
        <v>0</v>
      </c>
      <c r="W243" s="2">
        <v>0</v>
      </c>
      <c r="X243" s="2">
        <v>0</v>
      </c>
      <c r="Y243" s="2">
        <v>0</v>
      </c>
      <c r="Z243" s="11">
        <v>0</v>
      </c>
      <c r="AA243" s="11">
        <v>0</v>
      </c>
      <c r="AB243" s="11">
        <v>0</v>
      </c>
      <c r="AC243" s="11">
        <v>0</v>
      </c>
      <c r="AD243" s="11">
        <v>0</v>
      </c>
      <c r="AE243" s="11">
        <v>0</v>
      </c>
      <c r="AF243" s="13">
        <f t="shared" si="467"/>
        <v>0</v>
      </c>
      <c r="AG243" s="2">
        <v>0.99999999999999978</v>
      </c>
      <c r="AH243" s="2">
        <v>0</v>
      </c>
      <c r="AI243" s="2">
        <v>1.9999999999999991</v>
      </c>
      <c r="AJ243" s="2">
        <v>0</v>
      </c>
      <c r="AK243" s="2">
        <v>0</v>
      </c>
      <c r="AL243" s="2">
        <v>0</v>
      </c>
      <c r="AM243" s="2">
        <v>2.9999999999999991</v>
      </c>
      <c r="AN243" s="11">
        <v>8.3333333333333315E-2</v>
      </c>
      <c r="AO243" s="11">
        <v>0</v>
      </c>
      <c r="AP243" s="11">
        <v>0.1666666666666666</v>
      </c>
      <c r="AQ243" s="11">
        <v>0</v>
      </c>
      <c r="AR243" s="11">
        <v>0</v>
      </c>
      <c r="AS243" s="11">
        <v>0</v>
      </c>
      <c r="AT243" s="13">
        <f t="shared" si="468"/>
        <v>4.166666666666665E-2</v>
      </c>
      <c r="AU243" s="2">
        <v>0</v>
      </c>
      <c r="AV243" s="2">
        <v>0.99999999999999967</v>
      </c>
      <c r="AW243" s="2">
        <v>0.99999999999999967</v>
      </c>
      <c r="AX243" s="2">
        <v>0</v>
      </c>
      <c r="AY243" s="2">
        <v>0</v>
      </c>
      <c r="AZ243" s="2">
        <v>0</v>
      </c>
      <c r="BA243" s="2">
        <v>1.9999999999999993</v>
      </c>
      <c r="BB243" s="11">
        <v>0</v>
      </c>
      <c r="BC243" s="11">
        <v>8.3333333333333301E-2</v>
      </c>
      <c r="BD243" s="11">
        <v>8.3333333333333301E-2</v>
      </c>
      <c r="BE243" s="11">
        <v>0</v>
      </c>
      <c r="BF243" s="11">
        <v>0</v>
      </c>
      <c r="BG243" s="11">
        <v>0</v>
      </c>
      <c r="BH243" s="13">
        <f t="shared" si="469"/>
        <v>2.7777777777777766E-2</v>
      </c>
      <c r="BI243"/>
      <c r="BJ243"/>
      <c r="BK243"/>
      <c r="BL243"/>
      <c r="BM243"/>
      <c r="BN243"/>
      <c r="BO243" s="2"/>
      <c r="BP243" s="11"/>
      <c r="BQ243" s="11"/>
      <c r="BR243" s="11"/>
      <c r="BS243" s="11"/>
      <c r="BT243" s="11"/>
      <c r="BU243" s="11"/>
      <c r="BV243" s="13">
        <v>0</v>
      </c>
      <c r="BW243">
        <v>0</v>
      </c>
      <c r="BX243">
        <v>0</v>
      </c>
      <c r="BY243">
        <v>3.0000000000000018</v>
      </c>
      <c r="BZ243">
        <v>0</v>
      </c>
      <c r="CA243">
        <v>0</v>
      </c>
      <c r="CB243">
        <v>0</v>
      </c>
      <c r="CC243">
        <v>3.0000000000000018</v>
      </c>
      <c r="CD243" s="11">
        <v>0</v>
      </c>
      <c r="CE243" s="11">
        <v>0</v>
      </c>
      <c r="CF243" s="11">
        <v>0.25000000000000017</v>
      </c>
      <c r="CG243" s="11">
        <v>0</v>
      </c>
      <c r="CH243" s="11">
        <v>0</v>
      </c>
      <c r="CI243" s="11">
        <v>0</v>
      </c>
      <c r="CJ243" s="13">
        <f t="shared" si="472"/>
        <v>4.1666666666666692E-2</v>
      </c>
      <c r="CK243" s="57">
        <f t="shared" si="470"/>
        <v>2.0833333333333332E-2</v>
      </c>
      <c r="CL243" s="64">
        <f t="shared" si="471"/>
        <v>1.5</v>
      </c>
    </row>
    <row r="244" spans="1:108" s="1" customFormat="1" x14ac:dyDescent="0.25">
      <c r="A244" s="1" t="s">
        <v>393</v>
      </c>
      <c r="B244" s="12" t="s">
        <v>445</v>
      </c>
      <c r="C244" t="s">
        <v>446</v>
      </c>
      <c r="D244"/>
      <c r="E244" s="2"/>
      <c r="F244" s="2">
        <v>1.9999999999999991</v>
      </c>
      <c r="G244" s="2">
        <v>0.99999999999999978</v>
      </c>
      <c r="H244" s="2"/>
      <c r="I244" s="2"/>
      <c r="J244" s="2"/>
      <c r="K244" s="2">
        <v>2.9999999999999991</v>
      </c>
      <c r="L244" s="13">
        <v>0</v>
      </c>
      <c r="M244" s="13">
        <v>0.1666666666666666</v>
      </c>
      <c r="N244" s="13">
        <v>8.3333333333333315E-2</v>
      </c>
      <c r="O244" s="13">
        <v>0</v>
      </c>
      <c r="P244" s="13">
        <v>0</v>
      </c>
      <c r="Q244" s="13">
        <v>0</v>
      </c>
      <c r="R244" s="13">
        <f t="shared" si="466"/>
        <v>4.166666666666665E-2</v>
      </c>
      <c r="S244" s="2">
        <v>0</v>
      </c>
      <c r="T244" s="2">
        <v>0.99999999999999967</v>
      </c>
      <c r="U244" s="2">
        <v>0.99999999999999967</v>
      </c>
      <c r="V244" s="2">
        <v>1.9999999999999993</v>
      </c>
      <c r="W244" s="2">
        <v>0</v>
      </c>
      <c r="X244" s="2">
        <v>0</v>
      </c>
      <c r="Y244" s="2">
        <v>3.9999999999999987</v>
      </c>
      <c r="Z244" s="11">
        <v>0</v>
      </c>
      <c r="AA244" s="11">
        <v>8.3333333333333301E-2</v>
      </c>
      <c r="AB244" s="11">
        <v>8.3333333333333301E-2</v>
      </c>
      <c r="AC244" s="11">
        <v>0.1666666666666666</v>
      </c>
      <c r="AD244" s="11">
        <v>0</v>
      </c>
      <c r="AE244" s="11">
        <v>0</v>
      </c>
      <c r="AF244" s="13">
        <f t="shared" si="467"/>
        <v>5.5555555555555532E-2</v>
      </c>
      <c r="AG244" s="2">
        <v>0</v>
      </c>
      <c r="AH244" s="2">
        <v>0</v>
      </c>
      <c r="AI244" s="2">
        <v>0.99999999999999978</v>
      </c>
      <c r="AJ244" s="2">
        <v>0</v>
      </c>
      <c r="AK244" s="2">
        <v>0</v>
      </c>
      <c r="AL244" s="2">
        <v>0</v>
      </c>
      <c r="AM244" s="2">
        <v>0.99999999999999978</v>
      </c>
      <c r="AN244" s="11">
        <v>0</v>
      </c>
      <c r="AO244" s="11">
        <v>0</v>
      </c>
      <c r="AP244" s="11">
        <v>8.3333333333333315E-2</v>
      </c>
      <c r="AQ244" s="11">
        <v>0</v>
      </c>
      <c r="AR244" s="11">
        <v>0</v>
      </c>
      <c r="AS244" s="11">
        <v>0</v>
      </c>
      <c r="AT244" s="13">
        <f t="shared" si="468"/>
        <v>1.3888888888888886E-2</v>
      </c>
      <c r="AU244" s="2">
        <v>1.9999999999999993</v>
      </c>
      <c r="AV244" s="2">
        <v>0</v>
      </c>
      <c r="AW244" s="2">
        <v>0.99999999999999967</v>
      </c>
      <c r="AX244" s="2">
        <v>0</v>
      </c>
      <c r="AY244" s="2">
        <v>0</v>
      </c>
      <c r="AZ244" s="2">
        <v>0</v>
      </c>
      <c r="BA244" s="2">
        <v>2.9999999999999991</v>
      </c>
      <c r="BB244" s="11">
        <v>0.1666666666666666</v>
      </c>
      <c r="BC244" s="11">
        <v>0</v>
      </c>
      <c r="BD244" s="11">
        <v>8.3333333333333301E-2</v>
      </c>
      <c r="BE244" s="11">
        <v>0</v>
      </c>
      <c r="BF244" s="11">
        <v>0</v>
      </c>
      <c r="BG244" s="11">
        <v>0</v>
      </c>
      <c r="BH244" s="13">
        <f t="shared" si="469"/>
        <v>4.166666666666665E-2</v>
      </c>
      <c r="BI244">
        <v>0</v>
      </c>
      <c r="BJ244">
        <v>0.99999999999999978</v>
      </c>
      <c r="BK244">
        <v>3.0000000000000013</v>
      </c>
      <c r="BL244">
        <v>0</v>
      </c>
      <c r="BM244">
        <v>0</v>
      </c>
      <c r="BN244">
        <v>0</v>
      </c>
      <c r="BO244" s="2">
        <v>4.0000000000000009</v>
      </c>
      <c r="BP244" s="11">
        <v>0</v>
      </c>
      <c r="BQ244" s="11">
        <v>8.3333333333333315E-2</v>
      </c>
      <c r="BR244" s="11">
        <v>0.25000000000000011</v>
      </c>
      <c r="BS244" s="11">
        <v>0</v>
      </c>
      <c r="BT244" s="11">
        <v>0</v>
      </c>
      <c r="BU244" s="11">
        <v>0</v>
      </c>
      <c r="BV244" s="13">
        <f t="shared" si="473"/>
        <v>5.5555555555555573E-2</v>
      </c>
      <c r="BW244"/>
      <c r="BX244"/>
      <c r="BY244"/>
      <c r="BZ244"/>
      <c r="CA244"/>
      <c r="CB244"/>
      <c r="CC244"/>
      <c r="CD244" s="11"/>
      <c r="CE244" s="11"/>
      <c r="CF244" s="11"/>
      <c r="CG244" s="11"/>
      <c r="CH244" s="11"/>
      <c r="CI244" s="11"/>
      <c r="CJ244" s="13">
        <v>0</v>
      </c>
      <c r="CK244" s="57">
        <f t="shared" si="470"/>
        <v>3.4722222222222217E-2</v>
      </c>
      <c r="CL244" s="64">
        <f t="shared" si="471"/>
        <v>2.4999999999999996</v>
      </c>
      <c r="CP244" t="s">
        <v>695</v>
      </c>
      <c r="CQ244" t="s">
        <v>0</v>
      </c>
      <c r="CR244" t="s">
        <v>1</v>
      </c>
      <c r="CS244" t="s">
        <v>2</v>
      </c>
      <c r="CT244" t="s">
        <v>3</v>
      </c>
      <c r="CU244" t="s">
        <v>4</v>
      </c>
      <c r="CV244" t="s">
        <v>5</v>
      </c>
      <c r="CX244" t="s">
        <v>700</v>
      </c>
      <c r="CY244" t="s">
        <v>0</v>
      </c>
      <c r="CZ244" t="s">
        <v>1</v>
      </c>
      <c r="DA244" t="s">
        <v>2</v>
      </c>
      <c r="DB244" t="s">
        <v>3</v>
      </c>
      <c r="DC244" t="s">
        <v>4</v>
      </c>
      <c r="DD244" t="s">
        <v>5</v>
      </c>
    </row>
    <row r="245" spans="1:108" x14ac:dyDescent="0.25">
      <c r="A245" s="1" t="s">
        <v>659</v>
      </c>
      <c r="K245" s="2">
        <f>AVERAGE(K236:K244)</f>
        <v>4.8632478632478628</v>
      </c>
      <c r="L245" s="54">
        <f>AVERAGE(L236:L244)</f>
        <v>5.5555555555555546E-2</v>
      </c>
      <c r="M245" s="54">
        <f t="shared" ref="M245:Q245" si="474">AVERAGE(M236:M244)</f>
        <v>1.8518518518518511E-2</v>
      </c>
      <c r="N245" s="54">
        <f t="shared" si="474"/>
        <v>0.12962962962962959</v>
      </c>
      <c r="O245" s="54">
        <f t="shared" si="474"/>
        <v>0.13888888888888892</v>
      </c>
      <c r="P245" s="54">
        <f t="shared" si="474"/>
        <v>2.2792022792022793E-2</v>
      </c>
      <c r="Q245" s="54">
        <f t="shared" si="474"/>
        <v>3.9886039886039892E-2</v>
      </c>
      <c r="R245" s="11">
        <f>AVERAGE(L245:Q245)</f>
        <v>6.7545109211775881E-2</v>
      </c>
      <c r="Y245" s="2">
        <f>AVERAGE(Y236:Y244)</f>
        <v>1.8095238095238091</v>
      </c>
      <c r="Z245" s="54">
        <f>AVERAGE(Z236:Z244)</f>
        <v>0</v>
      </c>
      <c r="AA245" s="54">
        <f t="shared" ref="AA245" si="475">AVERAGE(AA236:AA244)</f>
        <v>2.7777777777777766E-2</v>
      </c>
      <c r="AB245" s="54">
        <f t="shared" ref="AB245" si="476">AVERAGE(AB236:AB244)</f>
        <v>9.2592592592592553E-3</v>
      </c>
      <c r="AC245" s="54">
        <f t="shared" ref="AC245" si="477">AVERAGE(AC236:AC244)</f>
        <v>9.259259259259256E-2</v>
      </c>
      <c r="AD245" s="54">
        <f t="shared" ref="AD245" si="478">AVERAGE(AD236:AD244)</f>
        <v>0</v>
      </c>
      <c r="AE245" s="54">
        <f t="shared" ref="AE245" si="479">AVERAGE(AE236:AE244)</f>
        <v>2.1164021164021163E-2</v>
      </c>
      <c r="AF245" s="11">
        <f>AVERAGE(Z245:AE245)</f>
        <v>2.5132275132275127E-2</v>
      </c>
      <c r="AM245" s="2">
        <f>AVERAGE(AM236:AM244)</f>
        <v>1.8290598290598288</v>
      </c>
      <c r="AN245" s="54">
        <f>AVERAGE(AN236:AN244)</f>
        <v>2.7777777777777773E-2</v>
      </c>
      <c r="AO245" s="54">
        <f t="shared" ref="AO245" si="480">AVERAGE(AO236:AO244)</f>
        <v>7.4074074074074056E-2</v>
      </c>
      <c r="AP245" s="54">
        <f t="shared" ref="AP245" si="481">AVERAGE(AP236:AP244)</f>
        <v>2.7777777777777769E-2</v>
      </c>
      <c r="AQ245" s="54">
        <f t="shared" ref="AQ245" si="482">AVERAGE(AQ236:AQ244)</f>
        <v>0</v>
      </c>
      <c r="AR245" s="54">
        <f t="shared" ref="AR245" si="483">AVERAGE(AR236:AR244)</f>
        <v>0</v>
      </c>
      <c r="AS245" s="54">
        <f t="shared" ref="AS245" si="484">AVERAGE(AS236:AS244)</f>
        <v>2.2792022792022793E-2</v>
      </c>
      <c r="AT245" s="11">
        <f>AVERAGE(AN245:AS245)</f>
        <v>2.5403608736942068E-2</v>
      </c>
      <c r="BA245" s="2">
        <f>AVERAGE(BA236:BA244)</f>
        <v>1.6031746031746026</v>
      </c>
      <c r="BB245" s="54">
        <f>AVERAGE(BB236:BB244)</f>
        <v>1.8518518518518511E-2</v>
      </c>
      <c r="BC245" s="54">
        <f t="shared" ref="BC245" si="485">AVERAGE(BC236:BC244)</f>
        <v>2.7777777777777766E-2</v>
      </c>
      <c r="BD245" s="54">
        <f t="shared" ref="BD245" si="486">AVERAGE(BD236:BD244)</f>
        <v>1.8518518518518511E-2</v>
      </c>
      <c r="BE245" s="54">
        <f t="shared" ref="BE245" si="487">AVERAGE(BE236:BE244)</f>
        <v>3.7037037037037021E-2</v>
      </c>
      <c r="BF245" s="54">
        <f t="shared" ref="BF245" si="488">AVERAGE(BF236:BF244)</f>
        <v>0</v>
      </c>
      <c r="BG245" s="54">
        <f t="shared" ref="BG245" si="489">AVERAGE(BG236:BG244)</f>
        <v>3.1746031746031744E-2</v>
      </c>
      <c r="BH245" s="11">
        <f>AVERAGE(BB245:BG245)</f>
        <v>2.2266313932980591E-2</v>
      </c>
      <c r="BO245" s="2">
        <f>AVERAGE(BO236:BO244)</f>
        <v>6.1846153846153857</v>
      </c>
      <c r="BP245" s="54">
        <f>AVERAGE(BP236:BP244)</f>
        <v>0.16666666666666666</v>
      </c>
      <c r="BQ245" s="54">
        <f t="shared" ref="BQ245" si="490">AVERAGE(BQ236:BQ244)</f>
        <v>0.15</v>
      </c>
      <c r="BR245" s="54">
        <f t="shared" ref="BR245" si="491">AVERAGE(BR236:BR244)</f>
        <v>0.11666666666666667</v>
      </c>
      <c r="BS245" s="54">
        <f t="shared" ref="BS245" si="492">AVERAGE(BS236:BS244)</f>
        <v>0</v>
      </c>
      <c r="BT245" s="54">
        <f t="shared" ref="BT245" si="493">AVERAGE(BT236:BT244)</f>
        <v>1.0256410256410258E-2</v>
      </c>
      <c r="BU245" s="54">
        <f t="shared" ref="BU245" si="494">AVERAGE(BU236:BU244)</f>
        <v>7.179487179487179E-2</v>
      </c>
      <c r="BV245" s="11">
        <f>AVERAGE(BP245:BU245)</f>
        <v>8.5897435897435911E-2</v>
      </c>
      <c r="CC245" s="2">
        <f>AVERAGE(CC236:CC244)</f>
        <v>6.8857142857142843</v>
      </c>
      <c r="CD245" s="54">
        <f>AVERAGE(CD236:CD244)</f>
        <v>3.3333333333333319E-2</v>
      </c>
      <c r="CE245" s="54">
        <f t="shared" ref="CE245" si="495">AVERAGE(CE236:CE244)</f>
        <v>0.11666666666666663</v>
      </c>
      <c r="CF245" s="54">
        <f t="shared" ref="CF245" si="496">AVERAGE(CF236:CF244)</f>
        <v>0.28333333333333333</v>
      </c>
      <c r="CG245" s="54">
        <f t="shared" ref="CG245" si="497">AVERAGE(CG236:CG244)</f>
        <v>8.3333333333333315E-2</v>
      </c>
      <c r="CH245" s="54">
        <f t="shared" ref="CH245" si="498">AVERAGE(CH236:CH244)</f>
        <v>0</v>
      </c>
      <c r="CI245" s="54">
        <f t="shared" ref="CI245" si="499">AVERAGE(CI236:CI244)</f>
        <v>5.7142857142857127E-2</v>
      </c>
      <c r="CJ245" s="11">
        <f>AVERAGE(CD245:CI245)</f>
        <v>9.5634920634920628E-2</v>
      </c>
      <c r="CK245" s="57">
        <f>SUM(R245+AF245+AT245+BH245+BV245+CJ245)/6</f>
        <v>5.3646610591055043E-2</v>
      </c>
      <c r="CL245" s="64">
        <f>SUM(K245+Y245+AM245+BA245+BO245+CC245)/6</f>
        <v>3.8625559625559625</v>
      </c>
      <c r="CP245" t="s">
        <v>659</v>
      </c>
      <c r="CQ245" s="11">
        <f>R245</f>
        <v>6.7545109211775881E-2</v>
      </c>
      <c r="CR245" s="11">
        <f>AF245</f>
        <v>2.5132275132275127E-2</v>
      </c>
      <c r="CS245" s="11">
        <f>AT245</f>
        <v>2.5403608736942068E-2</v>
      </c>
      <c r="CT245" s="11">
        <f>BH245</f>
        <v>2.2266313932980591E-2</v>
      </c>
      <c r="CU245" s="11">
        <f>BV245</f>
        <v>8.5897435897435911E-2</v>
      </c>
      <c r="CV245" s="11">
        <f>CJ245</f>
        <v>9.5634920634920628E-2</v>
      </c>
      <c r="CX245" t="s">
        <v>659</v>
      </c>
      <c r="CY245" s="2">
        <f>K245</f>
        <v>4.8632478632478628</v>
      </c>
      <c r="CZ245" s="2">
        <f>Y245</f>
        <v>1.8095238095238091</v>
      </c>
      <c r="DA245" s="2">
        <f>AM245</f>
        <v>1.8290598290598288</v>
      </c>
      <c r="DB245" s="2">
        <f>BA245</f>
        <v>1.6031746031746026</v>
      </c>
      <c r="DC245" s="2">
        <f>BO245</f>
        <v>6.1846153846153857</v>
      </c>
      <c r="DD245" s="2">
        <f>CC245</f>
        <v>6.8857142857142843</v>
      </c>
    </row>
    <row r="246" spans="1:108" x14ac:dyDescent="0.25">
      <c r="A246" s="1" t="s">
        <v>680</v>
      </c>
      <c r="K246" s="2">
        <f>MAX(K236:K245)</f>
        <v>13.923076923076922</v>
      </c>
      <c r="L246" s="54">
        <f>MAX(L236:L245)</f>
        <v>0.33333333333333326</v>
      </c>
      <c r="M246" s="54">
        <f t="shared" ref="M246:Q246" si="500">MAX(M236:M245)</f>
        <v>0.1666666666666666</v>
      </c>
      <c r="N246" s="54">
        <f t="shared" si="500"/>
        <v>0.33333333333333326</v>
      </c>
      <c r="O246" s="54">
        <f t="shared" si="500"/>
        <v>0.50000000000000022</v>
      </c>
      <c r="P246" s="54">
        <f t="shared" si="500"/>
        <v>0.12820512820512822</v>
      </c>
      <c r="Q246" s="54">
        <f t="shared" si="500"/>
        <v>0.25641025641025644</v>
      </c>
      <c r="R246" s="11">
        <f>AVERAGE(L246:Q246)</f>
        <v>0.28632478632478636</v>
      </c>
      <c r="Y246" s="2">
        <f>MAX(Y236:Y245)</f>
        <v>5.9999999999999982</v>
      </c>
      <c r="Z246" s="54">
        <f>MAX(Z236:Z245)</f>
        <v>0</v>
      </c>
      <c r="AA246" s="54">
        <f t="shared" ref="AA246" si="501">MAX(AA236:AA245)</f>
        <v>0.1666666666666666</v>
      </c>
      <c r="AB246" s="54">
        <f t="shared" ref="AB246" si="502">MAX(AB236:AB245)</f>
        <v>8.3333333333333301E-2</v>
      </c>
      <c r="AC246" s="54">
        <f t="shared" ref="AC246" si="503">MAX(AC236:AC245)</f>
        <v>0.3333333333333332</v>
      </c>
      <c r="AD246" s="54">
        <f t="shared" ref="AD246" si="504">MAX(AD236:AD245)</f>
        <v>0</v>
      </c>
      <c r="AE246" s="54">
        <f t="shared" ref="AE246" si="505">MAX(AE236:AE245)</f>
        <v>0.19047619047619047</v>
      </c>
      <c r="AF246" s="11">
        <f>AVERAGE(Z246:AE246)</f>
        <v>0.12896825396825393</v>
      </c>
      <c r="AM246" s="2">
        <f>MAX(AM236:AM245)</f>
        <v>5.9999999999999982</v>
      </c>
      <c r="AN246" s="54">
        <f>MAX(AN236:AN245)</f>
        <v>0.16666666666666663</v>
      </c>
      <c r="AO246" s="54">
        <f t="shared" ref="AO246" si="506">MAX(AO236:AO245)</f>
        <v>0.33333333333333326</v>
      </c>
      <c r="AP246" s="54">
        <f t="shared" ref="AP246" si="507">MAX(AP236:AP245)</f>
        <v>0.1666666666666666</v>
      </c>
      <c r="AQ246" s="54">
        <f t="shared" ref="AQ246" si="508">MAX(AQ236:AQ245)</f>
        <v>0</v>
      </c>
      <c r="AR246" s="54">
        <f t="shared" ref="AR246" si="509">MAX(AR236:AR245)</f>
        <v>0</v>
      </c>
      <c r="AS246" s="54">
        <f t="shared" ref="AS246" si="510">MAX(AS236:AS245)</f>
        <v>0.20512820512820515</v>
      </c>
      <c r="AT246" s="11">
        <f>AVERAGE(AN246:AS246)</f>
        <v>0.14529914529914528</v>
      </c>
      <c r="BA246" s="2">
        <f>MAX(BA236:BA245)</f>
        <v>3.9999999999999987</v>
      </c>
      <c r="BB246" s="54">
        <f>MAX(BB236:BB245)</f>
        <v>0.1666666666666666</v>
      </c>
      <c r="BC246" s="54">
        <f t="shared" ref="BC246" si="511">MAX(BC236:BC245)</f>
        <v>0.1666666666666666</v>
      </c>
      <c r="BD246" s="54">
        <f t="shared" ref="BD246" si="512">MAX(BD236:BD245)</f>
        <v>8.3333333333333301E-2</v>
      </c>
      <c r="BE246" s="54">
        <f t="shared" ref="BE246" si="513">MAX(BE236:BE245)</f>
        <v>0.3333333333333332</v>
      </c>
      <c r="BF246" s="54">
        <f t="shared" ref="BF246" si="514">MAX(BF236:BF245)</f>
        <v>0</v>
      </c>
      <c r="BG246" s="54">
        <f t="shared" ref="BG246" si="515">MAX(BG236:BG245)</f>
        <v>0.23809523809523805</v>
      </c>
      <c r="BH246" s="11">
        <f>AVERAGE(BB246:BG246)</f>
        <v>0.16468253968253962</v>
      </c>
      <c r="BO246" s="2">
        <f>MAX(BO236:BO245)</f>
        <v>17.230769230769237</v>
      </c>
      <c r="BP246" s="54">
        <f>MAX(BP236:BP245)</f>
        <v>0.50000000000000011</v>
      </c>
      <c r="BQ246" s="54">
        <f t="shared" ref="BQ246" si="516">MAX(BQ236:BQ245)</f>
        <v>0.50000000000000011</v>
      </c>
      <c r="BR246" s="54">
        <f t="shared" ref="BR246" si="517">MAX(BR236:BR245)</f>
        <v>0.33333333333333326</v>
      </c>
      <c r="BS246" s="54">
        <f t="shared" ref="BS246" si="518">MAX(BS236:BS245)</f>
        <v>0</v>
      </c>
      <c r="BT246" s="54">
        <f t="shared" ref="BT246" si="519">MAX(BT236:BT245)</f>
        <v>5.1282051282051287E-2</v>
      </c>
      <c r="BU246" s="54">
        <f t="shared" ref="BU246" si="520">MAX(BU236:BU245)</f>
        <v>0.25641025641025644</v>
      </c>
      <c r="BV246" s="11">
        <f>AVERAGE(BP246:BU246)</f>
        <v>0.27350427350427353</v>
      </c>
      <c r="CC246" s="2">
        <f>MAX(CC236:CC245)</f>
        <v>14.999999999999996</v>
      </c>
      <c r="CD246" s="54">
        <f>MAX(CD236:CD245)</f>
        <v>0.1666666666666666</v>
      </c>
      <c r="CE246" s="54">
        <f t="shared" ref="CE246" si="521">MAX(CE236:CE245)</f>
        <v>0.41666666666666657</v>
      </c>
      <c r="CF246" s="54">
        <f t="shared" ref="CF246" si="522">MAX(CF236:CF245)</f>
        <v>0.41666666666666657</v>
      </c>
      <c r="CG246" s="54">
        <f t="shared" ref="CG246" si="523">MAX(CG236:CG245)</f>
        <v>0.41666666666666657</v>
      </c>
      <c r="CH246" s="54">
        <f t="shared" ref="CH246" si="524">MAX(CH236:CH245)</f>
        <v>0</v>
      </c>
      <c r="CI246" s="54">
        <f t="shared" ref="CI246" si="525">MAX(CI236:CI245)</f>
        <v>0.28571428571428564</v>
      </c>
      <c r="CJ246" s="11">
        <f>AVERAGE(CD246:CI246)</f>
        <v>0.28373015873015867</v>
      </c>
      <c r="CK246" s="57">
        <f>SUM(R246+AF246+AT246+BH246+BV246+CJ246)/6</f>
        <v>0.21375152625152624</v>
      </c>
      <c r="CL246" s="64">
        <f>SUM(K246+Y246+AM246+BA246+BO246+CC246)/6</f>
        <v>10.358974358974359</v>
      </c>
      <c r="CP246" t="s">
        <v>680</v>
      </c>
      <c r="CQ246" s="11">
        <f>R246</f>
        <v>0.28632478632478636</v>
      </c>
      <c r="CR246" s="11">
        <f>AF246</f>
        <v>0.12896825396825393</v>
      </c>
      <c r="CS246" s="11">
        <f>AT246</f>
        <v>0.14529914529914528</v>
      </c>
      <c r="CT246" s="11">
        <f>BH246</f>
        <v>0.16468253968253962</v>
      </c>
      <c r="CU246" s="11">
        <f>BV246</f>
        <v>0.27350427350427353</v>
      </c>
      <c r="CV246" s="11">
        <f>CJ246</f>
        <v>0.28373015873015867</v>
      </c>
      <c r="CX246" t="s">
        <v>680</v>
      </c>
      <c r="CY246" s="2">
        <f>K246</f>
        <v>13.923076923076922</v>
      </c>
      <c r="CZ246" s="2">
        <f>Y246</f>
        <v>5.9999999999999982</v>
      </c>
      <c r="DA246" s="2">
        <f>AM246</f>
        <v>5.9999999999999982</v>
      </c>
      <c r="DB246" s="2">
        <f>BA246</f>
        <v>3.9999999999999987</v>
      </c>
      <c r="DC246" s="2">
        <f>BO246</f>
        <v>17.230769230769237</v>
      </c>
      <c r="DD246" s="2">
        <f>CC246</f>
        <v>14.999999999999996</v>
      </c>
    </row>
    <row r="257" spans="93:106" x14ac:dyDescent="0.25">
      <c r="CO257" t="s">
        <v>709</v>
      </c>
      <c r="CP257" t="s">
        <v>672</v>
      </c>
      <c r="CQ257" t="s">
        <v>673</v>
      </c>
      <c r="CR257" t="s">
        <v>706</v>
      </c>
      <c r="CS257" t="s">
        <v>674</v>
      </c>
      <c r="CT257" t="s">
        <v>675</v>
      </c>
      <c r="CU257" t="s">
        <v>677</v>
      </c>
      <c r="CV257" t="s">
        <v>678</v>
      </c>
      <c r="CW257" t="s">
        <v>676</v>
      </c>
      <c r="CX257" t="s">
        <v>700</v>
      </c>
    </row>
    <row r="258" spans="93:106" x14ac:dyDescent="0.25">
      <c r="CO258" t="s">
        <v>659</v>
      </c>
      <c r="CP258" s="11">
        <f>CK148</f>
        <v>0.12412053496612319</v>
      </c>
      <c r="CQ258" s="11">
        <f>CK167</f>
        <v>9.9641027375402383E-2</v>
      </c>
      <c r="CR258" s="11">
        <f>CK180</f>
        <v>1.7816442816442814E-2</v>
      </c>
      <c r="CS258" s="11">
        <f>CK186</f>
        <v>3.4739180572513899E-2</v>
      </c>
      <c r="CT258" s="11">
        <f>CK203</f>
        <v>9.4246940229083087E-2</v>
      </c>
      <c r="CU258" s="11">
        <f>CK213</f>
        <v>0.10285027472527473</v>
      </c>
      <c r="CV258" s="11">
        <f>CK226</f>
        <v>0.11828449328449331</v>
      </c>
      <c r="CW258" s="11">
        <f>CK233</f>
        <v>7.4118589743589758E-2</v>
      </c>
      <c r="CX258" s="11">
        <f>CK245</f>
        <v>5.3646610591055043E-2</v>
      </c>
    </row>
    <row r="259" spans="93:106" x14ac:dyDescent="0.25">
      <c r="CO259" t="s">
        <v>680</v>
      </c>
      <c r="CP259" s="11">
        <f>CK149</f>
        <v>0.64555352055352067</v>
      </c>
      <c r="CQ259" s="11">
        <f>CK168</f>
        <v>0.56669719169719179</v>
      </c>
      <c r="CR259" s="11">
        <f>CK181</f>
        <v>0.12029405779405776</v>
      </c>
      <c r="CS259" s="11">
        <f>CK187</f>
        <v>8.8776963776963758E-2</v>
      </c>
      <c r="CT259" s="11">
        <f>CK204</f>
        <v>0.41119759869759881</v>
      </c>
      <c r="CU259" s="11">
        <f>CK214</f>
        <v>0.34503459503459505</v>
      </c>
      <c r="CV259" s="11">
        <f>CK227</f>
        <v>0.44894688644688657</v>
      </c>
      <c r="CW259" s="11">
        <f>CK234</f>
        <v>0.17984330484330482</v>
      </c>
      <c r="CX259" s="11">
        <f>CK246</f>
        <v>0.21375152625152624</v>
      </c>
    </row>
    <row r="262" spans="93:106" x14ac:dyDescent="0.25">
      <c r="CO262" t="s">
        <v>709</v>
      </c>
      <c r="CP262" t="s">
        <v>672</v>
      </c>
      <c r="CQ262" t="s">
        <v>673</v>
      </c>
      <c r="CR262" t="s">
        <v>706</v>
      </c>
      <c r="CS262" t="s">
        <v>674</v>
      </c>
      <c r="CT262" t="s">
        <v>675</v>
      </c>
      <c r="CU262" t="s">
        <v>677</v>
      </c>
      <c r="CV262" t="s">
        <v>678</v>
      </c>
      <c r="CW262" t="s">
        <v>676</v>
      </c>
      <c r="CX262" t="s">
        <v>700</v>
      </c>
    </row>
    <row r="263" spans="93:106" x14ac:dyDescent="0.25">
      <c r="CO263" t="s">
        <v>659</v>
      </c>
      <c r="CP263" s="2">
        <f>CL148</f>
        <v>8.9366785175608712</v>
      </c>
      <c r="CQ263" s="2">
        <f>CL167</f>
        <v>7.1741539710289723</v>
      </c>
      <c r="CR263" s="2">
        <f>CL180</f>
        <v>1.2827838827838824</v>
      </c>
      <c r="CS263" s="2">
        <f>CL186</f>
        <v>2.5012210012210012</v>
      </c>
      <c r="CT263" s="2">
        <f>CL203</f>
        <v>6.7857796964939823</v>
      </c>
      <c r="CU263" s="2">
        <f>CL213</f>
        <v>7.405219780219781</v>
      </c>
      <c r="CV263" s="2">
        <f>CL226</f>
        <v>8.5164835164835182</v>
      </c>
      <c r="CW263" s="2">
        <f>CL233</f>
        <v>5.3365384615384626</v>
      </c>
      <c r="CX263" s="2">
        <f>CL245</f>
        <v>3.8625559625559625</v>
      </c>
    </row>
    <row r="264" spans="93:106" x14ac:dyDescent="0.25">
      <c r="CO264" t="s">
        <v>680</v>
      </c>
      <c r="CP264" s="2">
        <f>CL149</f>
        <v>34.579670329670336</v>
      </c>
      <c r="CQ264" s="2">
        <f>CL168</f>
        <v>37.913919413919423</v>
      </c>
      <c r="CR264" s="2">
        <f>CL181</f>
        <v>5.8131868131868112</v>
      </c>
      <c r="CS264" s="2">
        <f>CL187</f>
        <v>6.3919413919413914</v>
      </c>
      <c r="CT264" s="2">
        <f>CL204</f>
        <v>23.320512820512821</v>
      </c>
      <c r="CU264" s="2">
        <f>CL214</f>
        <v>22.197802197802201</v>
      </c>
      <c r="CV264" s="2">
        <f>CL227</f>
        <v>25.489010989010993</v>
      </c>
      <c r="CW264" s="2">
        <f>CL234</f>
        <v>8.9743589743589762</v>
      </c>
      <c r="CX264" s="2">
        <f>CL246</f>
        <v>10.358974358974359</v>
      </c>
    </row>
    <row r="267" spans="93:106" x14ac:dyDescent="0.25">
      <c r="CO267" t="s">
        <v>711</v>
      </c>
      <c r="CP267" t="s">
        <v>672</v>
      </c>
      <c r="CQ267" t="s">
        <v>673</v>
      </c>
      <c r="CR267" t="s">
        <v>706</v>
      </c>
      <c r="CS267" t="s">
        <v>674</v>
      </c>
      <c r="CT267" t="s">
        <v>675</v>
      </c>
      <c r="CU267" t="s">
        <v>677</v>
      </c>
      <c r="CV267" t="s">
        <v>678</v>
      </c>
      <c r="CW267" t="s">
        <v>676</v>
      </c>
      <c r="CX267" t="s">
        <v>700</v>
      </c>
      <c r="CY267" t="s">
        <v>694</v>
      </c>
      <c r="CZ267" t="s">
        <v>686</v>
      </c>
      <c r="DA267" t="s">
        <v>703</v>
      </c>
    </row>
    <row r="268" spans="93:106" x14ac:dyDescent="0.25">
      <c r="CO268" t="s">
        <v>659</v>
      </c>
      <c r="CP268" s="11">
        <f>CP258</f>
        <v>0.12412053496612319</v>
      </c>
      <c r="CQ268" s="11">
        <f t="shared" ref="CQ268:CX268" si="526">CQ258</f>
        <v>9.9641027375402383E-2</v>
      </c>
      <c r="CR268" s="11">
        <f t="shared" si="526"/>
        <v>1.7816442816442814E-2</v>
      </c>
      <c r="CS268" s="11">
        <f t="shared" si="526"/>
        <v>3.4739180572513899E-2</v>
      </c>
      <c r="CT268" s="11">
        <f t="shared" si="526"/>
        <v>9.4246940229083087E-2</v>
      </c>
      <c r="CU268" s="11">
        <f t="shared" si="526"/>
        <v>0.10285027472527473</v>
      </c>
      <c r="CV268" s="11">
        <f t="shared" si="526"/>
        <v>0.11828449328449331</v>
      </c>
      <c r="CW268" s="11">
        <f t="shared" si="526"/>
        <v>7.4118589743589758E-2</v>
      </c>
      <c r="CX268" s="11">
        <f t="shared" si="526"/>
        <v>5.3646610591055043E-2</v>
      </c>
      <c r="CY268" s="11">
        <f>sárospatak_egyéb!$CK$13</f>
        <v>9.5845098188848191E-2</v>
      </c>
      <c r="CZ268" s="11">
        <f>gyöngyös_egyéb!CI13</f>
        <v>7.1479446479446485E-2</v>
      </c>
      <c r="DA268" s="11">
        <f>jberény_egyéb!CI19</f>
        <v>5.2490651709401717E-2</v>
      </c>
      <c r="DB268" s="11">
        <f>AVERAGE(CP268:DA268)</f>
        <v>7.8273274223472883E-2</v>
      </c>
    </row>
    <row r="269" spans="93:106" x14ac:dyDescent="0.25">
      <c r="CO269" t="s">
        <v>680</v>
      </c>
      <c r="CP269" s="11">
        <f>CP259</f>
        <v>0.64555352055352067</v>
      </c>
      <c r="CQ269" s="11">
        <f t="shared" ref="CQ269:CX269" si="527">CQ259</f>
        <v>0.56669719169719179</v>
      </c>
      <c r="CR269" s="11">
        <f t="shared" si="527"/>
        <v>0.12029405779405776</v>
      </c>
      <c r="CS269" s="11">
        <f t="shared" si="527"/>
        <v>8.8776963776963758E-2</v>
      </c>
      <c r="CT269" s="11">
        <f t="shared" si="527"/>
        <v>0.41119759869759881</v>
      </c>
      <c r="CU269" s="11">
        <f t="shared" si="527"/>
        <v>0.34503459503459505</v>
      </c>
      <c r="CV269" s="11">
        <f t="shared" si="527"/>
        <v>0.44894688644688657</v>
      </c>
      <c r="CW269" s="11">
        <f t="shared" si="527"/>
        <v>0.17984330484330482</v>
      </c>
      <c r="CX269" s="11">
        <f t="shared" si="527"/>
        <v>0.21375152625152624</v>
      </c>
      <c r="CY269" s="11">
        <f>sárospatak_egyéb!$CK$14</f>
        <v>0.32036019536019539</v>
      </c>
      <c r="CZ269" s="11">
        <f>gyöngyös_egyéb!CI14</f>
        <v>0.27731990231990239</v>
      </c>
      <c r="DA269" s="11">
        <f>jberény_egyéb!CI20</f>
        <v>0.35863095238095244</v>
      </c>
      <c r="DB269" s="11">
        <f>AVERAGE(CP269:DA269)</f>
        <v>0.33136722459639129</v>
      </c>
    </row>
    <row r="272" spans="93:106" x14ac:dyDescent="0.25">
      <c r="CO272" t="s">
        <v>711</v>
      </c>
      <c r="CP272" t="s">
        <v>672</v>
      </c>
      <c r="CQ272" t="s">
        <v>673</v>
      </c>
      <c r="CR272" t="s">
        <v>706</v>
      </c>
      <c r="CS272" t="s">
        <v>674</v>
      </c>
      <c r="CT272" t="s">
        <v>675</v>
      </c>
      <c r="CU272" t="s">
        <v>677</v>
      </c>
      <c r="CV272" t="s">
        <v>678</v>
      </c>
      <c r="CW272" t="s">
        <v>676</v>
      </c>
      <c r="CX272" t="s">
        <v>700</v>
      </c>
      <c r="CY272" t="s">
        <v>694</v>
      </c>
      <c r="CZ272" t="s">
        <v>686</v>
      </c>
      <c r="DA272" t="s">
        <v>703</v>
      </c>
    </row>
    <row r="273" spans="93:106" x14ac:dyDescent="0.25">
      <c r="CO273" t="s">
        <v>659</v>
      </c>
      <c r="CP273" s="2">
        <f>CP263</f>
        <v>8.9366785175608712</v>
      </c>
      <c r="CQ273" s="2">
        <f t="shared" ref="CQ273:CX273" si="528">CQ263</f>
        <v>7.1741539710289723</v>
      </c>
      <c r="CR273" s="2">
        <f t="shared" si="528"/>
        <v>1.2827838827838824</v>
      </c>
      <c r="CS273" s="2">
        <f t="shared" si="528"/>
        <v>2.5012210012210012</v>
      </c>
      <c r="CT273" s="2">
        <f t="shared" si="528"/>
        <v>6.7857796964939823</v>
      </c>
      <c r="CU273" s="2">
        <f t="shared" si="528"/>
        <v>7.405219780219781</v>
      </c>
      <c r="CV273" s="2">
        <f t="shared" si="528"/>
        <v>8.5164835164835182</v>
      </c>
      <c r="CW273" s="2">
        <f t="shared" si="528"/>
        <v>5.3365384615384626</v>
      </c>
      <c r="CX273" s="2">
        <f t="shared" si="528"/>
        <v>3.8625559625559625</v>
      </c>
      <c r="CY273" s="2">
        <f>sárospatak_egyéb!$CL$13</f>
        <v>6.9008470695970701</v>
      </c>
      <c r="CZ273" s="2">
        <f>gyöngyös_egyéb!CJ13</f>
        <v>5.1465201465201478</v>
      </c>
      <c r="DA273" s="2">
        <f>jberény_egyéb!CJ19</f>
        <v>3.7793269230769235</v>
      </c>
      <c r="DB273" s="2">
        <f>AVERAGE(CP273:DA273)</f>
        <v>5.6356757440900482</v>
      </c>
    </row>
    <row r="274" spans="93:106" x14ac:dyDescent="0.25">
      <c r="CO274" t="s">
        <v>680</v>
      </c>
      <c r="CP274" s="2">
        <f>CP264</f>
        <v>34.579670329670336</v>
      </c>
      <c r="CQ274" s="2">
        <f t="shared" ref="CQ274:CX274" si="529">CQ264</f>
        <v>37.913919413919423</v>
      </c>
      <c r="CR274" s="2">
        <f t="shared" si="529"/>
        <v>5.8131868131868112</v>
      </c>
      <c r="CS274" s="2">
        <f t="shared" si="529"/>
        <v>6.3919413919413914</v>
      </c>
      <c r="CT274" s="2">
        <f t="shared" si="529"/>
        <v>23.320512820512821</v>
      </c>
      <c r="CU274" s="2">
        <f t="shared" si="529"/>
        <v>22.197802197802201</v>
      </c>
      <c r="CV274" s="2">
        <f t="shared" si="529"/>
        <v>25.489010989010993</v>
      </c>
      <c r="CW274" s="2">
        <f t="shared" si="529"/>
        <v>8.9743589743589762</v>
      </c>
      <c r="CX274" s="2">
        <f t="shared" si="529"/>
        <v>10.358974358974359</v>
      </c>
      <c r="CY274" s="2">
        <f>sárospatak_egyéb!$CL$14</f>
        <v>17.85347985347985</v>
      </c>
      <c r="CZ274" s="2">
        <f>gyöngyös_egyéb!CJ14</f>
        <v>16.11538461538462</v>
      </c>
      <c r="DA274" s="2">
        <f>jberény_egyéb!CJ20</f>
        <v>19.719780219780223</v>
      </c>
      <c r="DB274" s="2">
        <f>AVERAGE(CP274:DA274)</f>
        <v>19.0606684981685</v>
      </c>
    </row>
  </sheetData>
  <mergeCells count="18">
    <mergeCell ref="AU2:BA2"/>
    <mergeCell ref="BB2:BG2"/>
    <mergeCell ref="BI2:BO2"/>
    <mergeCell ref="BP2:BU2"/>
    <mergeCell ref="BW2:CC2"/>
    <mergeCell ref="CD2:CI2"/>
    <mergeCell ref="E2:K2"/>
    <mergeCell ref="L2:Q2"/>
    <mergeCell ref="S2:Y2"/>
    <mergeCell ref="Z2:AE2"/>
    <mergeCell ref="AG2:AM2"/>
    <mergeCell ref="AN2:AS2"/>
    <mergeCell ref="E1:Q1"/>
    <mergeCell ref="S1:AE1"/>
    <mergeCell ref="AG1:AS1"/>
    <mergeCell ref="AU1:BG1"/>
    <mergeCell ref="BI1:BU1"/>
    <mergeCell ref="BW1:CI1"/>
  </mergeCells>
  <conditionalFormatting sqref="BB4:BG37">
    <cfRule type="colorScale" priority="22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P4:BU37">
    <cfRule type="colorScale" priority="22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D4:CI37">
    <cfRule type="colorScale" priority="22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N4:AS37">
    <cfRule type="colorScale" priority="22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4:R5 L6:Q37 R6:R110">
    <cfRule type="colorScale" priority="21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Z4:AF5 Z6:AE37 AF6:AF110">
    <cfRule type="colorScale" priority="21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4:K37">
    <cfRule type="colorScale" priority="21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C4:CC37">
    <cfRule type="colorScale" priority="21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O4:BO37">
    <cfRule type="colorScale" priority="21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A4:BA37">
    <cfRule type="colorScale" priority="21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M4:AM37">
    <cfRule type="colorScale" priority="21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Y4:Y37">
    <cfRule type="colorScale" priority="21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B38:BG110">
    <cfRule type="colorScale" priority="21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P38:BU110">
    <cfRule type="colorScale" priority="21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D38:CI110">
    <cfRule type="colorScale" priority="20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N38:AS110">
    <cfRule type="colorScale" priority="20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38:Q110">
    <cfRule type="colorScale" priority="20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Z38:AE110">
    <cfRule type="colorScale" priority="20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38:K110">
    <cfRule type="colorScale" priority="20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C38:CC110">
    <cfRule type="colorScale" priority="20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O38:BO110">
    <cfRule type="colorScale" priority="20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A38:BA110">
    <cfRule type="colorScale" priority="20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M38:AM110">
    <cfRule type="colorScale" priority="20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Y38:Y110">
    <cfRule type="colorScale" priority="20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B114:BG147">
    <cfRule type="colorScale" priority="19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P114:BU147">
    <cfRule type="colorScale" priority="19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D114:CI147">
    <cfRule type="colorScale" priority="19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N114:AS147">
    <cfRule type="colorScale" priority="19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114:R147">
    <cfRule type="colorScale" priority="19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Z114:AE147">
    <cfRule type="colorScale" priority="19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114:K147">
    <cfRule type="colorScale" priority="19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C114:CC147">
    <cfRule type="colorScale" priority="19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O114:BO147">
    <cfRule type="colorScale" priority="19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A114:BA147">
    <cfRule type="colorScale" priority="19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M114:AM147">
    <cfRule type="colorScale" priority="18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Y114:Y147">
    <cfRule type="colorScale" priority="18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B169:BG179 BB151:BG166">
    <cfRule type="colorScale" priority="17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P169:BU179 BP151:BU166">
    <cfRule type="colorScale" priority="17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D169:CI179 CD151:CI166">
    <cfRule type="colorScale" priority="17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N169:AS179 AN151:AS166">
    <cfRule type="colorScale" priority="17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169:R179 L151:R166">
    <cfRule type="colorScale" priority="17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Z169:AE179 Z151:AE166">
    <cfRule type="colorScale" priority="17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169:K179 K151:K166">
    <cfRule type="colorScale" priority="16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C169:CC179 CC151:CC166">
    <cfRule type="colorScale" priority="16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O169:BO179 BO151:BO166">
    <cfRule type="colorScale" priority="16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A169:BA179 BA151:BA166">
    <cfRule type="colorScale" priority="16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M169:AM179 AM151:AM166">
    <cfRule type="colorScale" priority="16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Y169:Y179 Y151:Y166">
    <cfRule type="colorScale" priority="16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B183:BG185">
    <cfRule type="colorScale" priority="16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P183:BU185">
    <cfRule type="colorScale" priority="16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D183:CI185">
    <cfRule type="colorScale" priority="16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N183:AS185">
    <cfRule type="colorScale" priority="16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183:Q185">
    <cfRule type="colorScale" priority="15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Z183:AE185">
    <cfRule type="colorScale" priority="15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183:K185">
    <cfRule type="colorScale" priority="15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C183:CC185">
    <cfRule type="colorScale" priority="15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O183:BO185">
    <cfRule type="colorScale" priority="15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A183:BA185">
    <cfRule type="colorScale" priority="15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M183:AM185">
    <cfRule type="colorScale" priority="15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Y183:Y185">
    <cfRule type="colorScale" priority="15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B189:BG202">
    <cfRule type="colorScale" priority="15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P189:BU202">
    <cfRule type="colorScale" priority="15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D189:CI202">
    <cfRule type="colorScale" priority="14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N189:AS202">
    <cfRule type="colorScale" priority="14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189:Q202">
    <cfRule type="colorScale" priority="14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Z189:AE202">
    <cfRule type="colorScale" priority="14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189:K202">
    <cfRule type="colorScale" priority="14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C189:CC202">
    <cfRule type="colorScale" priority="14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O189:BO202">
    <cfRule type="colorScale" priority="14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A189:BA202">
    <cfRule type="colorScale" priority="14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M189:AM202">
    <cfRule type="colorScale" priority="14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Y189:Y202">
    <cfRule type="colorScale" priority="14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B206:BG212">
    <cfRule type="colorScale" priority="13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P206:BU212">
    <cfRule type="colorScale" priority="13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D206:CI212">
    <cfRule type="colorScale" priority="13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N206:AS212">
    <cfRule type="colorScale" priority="13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206:Q212">
    <cfRule type="colorScale" priority="13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Z206:AE212">
    <cfRule type="colorScale" priority="13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206:K212">
    <cfRule type="colorScale" priority="13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C206:CC212">
    <cfRule type="colorScale" priority="13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O206:BO212">
    <cfRule type="colorScale" priority="13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A206:BA212">
    <cfRule type="colorScale" priority="13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M206:AM212">
    <cfRule type="colorScale" priority="12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Y206:Y212">
    <cfRule type="colorScale" priority="12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B216:BG225">
    <cfRule type="colorScale" priority="12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P216:BU225">
    <cfRule type="colorScale" priority="12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D216:CI225">
    <cfRule type="colorScale" priority="12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N216:AS225">
    <cfRule type="colorScale" priority="12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216:Q225">
    <cfRule type="colorScale" priority="12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Z216:AE225">
    <cfRule type="colorScale" priority="12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216:K225">
    <cfRule type="colorScale" priority="12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C216:CC225">
    <cfRule type="colorScale" priority="12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O216:BO225">
    <cfRule type="colorScale" priority="11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A216:BA225">
    <cfRule type="colorScale" priority="11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M216:AM225">
    <cfRule type="colorScale" priority="11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Y216:Y225">
    <cfRule type="colorScale" priority="11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B229:BG230">
    <cfRule type="colorScale" priority="11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P229:BU230">
    <cfRule type="colorScale" priority="11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D229:CI230">
    <cfRule type="colorScale" priority="11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N229:AS230">
    <cfRule type="colorScale" priority="11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229:Q230">
    <cfRule type="colorScale" priority="11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Z229:AE230">
    <cfRule type="colorScale" priority="11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229:K230">
    <cfRule type="colorScale" priority="10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C229:CC230">
    <cfRule type="colorScale" priority="10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O229:BO230">
    <cfRule type="colorScale" priority="10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A229:BA230">
    <cfRule type="colorScale" priority="10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M229:AM230">
    <cfRule type="colorScale" priority="10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Y229:Y230">
    <cfRule type="colorScale" priority="10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B231:BG232">
    <cfRule type="colorScale" priority="10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P231:BU232">
    <cfRule type="colorScale" priority="10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D231:CI232">
    <cfRule type="colorScale" priority="10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N231:AS232">
    <cfRule type="colorScale" priority="10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231:Q232">
    <cfRule type="colorScale" priority="9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Z231:AE232">
    <cfRule type="colorScale" priority="9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231:K232">
    <cfRule type="colorScale" priority="9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C231:CC232">
    <cfRule type="colorScale" priority="9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O231:BO232">
    <cfRule type="colorScale" priority="9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A231:BA232">
    <cfRule type="colorScale" priority="9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M231:AM232">
    <cfRule type="colorScale" priority="9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Y231:Y232">
    <cfRule type="colorScale" priority="9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B236:BG237">
    <cfRule type="colorScale" priority="9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P236:BU237">
    <cfRule type="colorScale" priority="9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D236:CI237">
    <cfRule type="colorScale" priority="8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N236:AS237">
    <cfRule type="colorScale" priority="8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236:Q237">
    <cfRule type="colorScale" priority="8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Z236:AE237">
    <cfRule type="colorScale" priority="8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236:K237">
    <cfRule type="colorScale" priority="8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C236:CC237">
    <cfRule type="colorScale" priority="8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O236:BO237">
    <cfRule type="colorScale" priority="8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A236:BA237">
    <cfRule type="colorScale" priority="8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M236:AM237">
    <cfRule type="colorScale" priority="8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Y236:Y237">
    <cfRule type="colorScale" priority="8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B238:BG240">
    <cfRule type="colorScale" priority="7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P238:BU240">
    <cfRule type="colorScale" priority="7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D238:CI240">
    <cfRule type="colorScale" priority="7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N238:AS240">
    <cfRule type="colorScale" priority="7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238:Q240">
    <cfRule type="colorScale" priority="7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Z238:AE240">
    <cfRule type="colorScale" priority="7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238:K240">
    <cfRule type="colorScale" priority="7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C238:CC240">
    <cfRule type="colorScale" priority="7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O238:BO240">
    <cfRule type="colorScale" priority="7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A238:BA240">
    <cfRule type="colorScale" priority="7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M238:AM240">
    <cfRule type="colorScale" priority="6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Y238:Y240">
    <cfRule type="colorScale" priority="6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B241:BG244">
    <cfRule type="colorScale" priority="6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P241:BU244">
    <cfRule type="colorScale" priority="6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D241:CI244">
    <cfRule type="colorScale" priority="6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N241:AS244">
    <cfRule type="colorScale" priority="6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241:Q244">
    <cfRule type="colorScale" priority="6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Z241:AE244">
    <cfRule type="colorScale" priority="6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241:K244">
    <cfRule type="colorScale" priority="6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C241:CC244">
    <cfRule type="colorScale" priority="6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O241:BO244">
    <cfRule type="colorScale" priority="5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A241:BA244">
    <cfRule type="colorScale" priority="5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M241:AM244">
    <cfRule type="colorScale" priority="5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Y241:Y244">
    <cfRule type="colorScale" priority="5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T4:AT110">
    <cfRule type="colorScale" priority="5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H4:BH110">
    <cfRule type="colorScale" priority="5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V4:BV110">
    <cfRule type="colorScale" priority="5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J4:CJ110">
    <cfRule type="colorScale" priority="5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F114:AF147">
    <cfRule type="colorScale" priority="5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T114:AT147">
    <cfRule type="colorScale" priority="5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H114:BH147">
    <cfRule type="colorScale" priority="4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V114:BV147">
    <cfRule type="colorScale" priority="4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J114:CJ147">
    <cfRule type="colorScale" priority="4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F169:AF179 AF151:AF166">
    <cfRule type="colorScale" priority="4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T169:AT179 AT151:AT166">
    <cfRule type="colorScale" priority="4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H169:BH179 BH151:BH166">
    <cfRule type="colorScale" priority="4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V169:BV179 BV151:BV166">
    <cfRule type="colorScale" priority="4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J169:CJ179 CJ151:CJ166">
    <cfRule type="colorScale" priority="4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R183:R185">
    <cfRule type="colorScale" priority="4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F183:AF185">
    <cfRule type="colorScale" priority="3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T183:AT185">
    <cfRule type="colorScale" priority="3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H183:BH185">
    <cfRule type="colorScale" priority="3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V183:BV185">
    <cfRule type="colorScale" priority="3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J183:CJ185">
    <cfRule type="colorScale" priority="3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R189:R202">
    <cfRule type="colorScale" priority="3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F189:AF202">
    <cfRule type="colorScale" priority="3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T189:AT202">
    <cfRule type="colorScale" priority="3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H189:BH202">
    <cfRule type="colorScale" priority="3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V189:BV202">
    <cfRule type="colorScale" priority="2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J189:CJ202">
    <cfRule type="colorScale" priority="2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R206:R212">
    <cfRule type="colorScale" priority="2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F206:AF212">
    <cfRule type="colorScale" priority="2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T206:AT212">
    <cfRule type="colorScale" priority="2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H206:BH212">
    <cfRule type="colorScale" priority="2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V206:BV212">
    <cfRule type="colorScale" priority="2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J206:CJ212">
    <cfRule type="colorScale" priority="2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R216:R225">
    <cfRule type="colorScale" priority="2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F216:AF225">
    <cfRule type="colorScale" priority="2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T216:AT225">
    <cfRule type="colorScale" priority="1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H216:BH225">
    <cfRule type="colorScale" priority="1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V216:BV225">
    <cfRule type="colorScale" priority="1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J216:CJ225">
    <cfRule type="colorScale" priority="1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R229:R232">
    <cfRule type="colorScale" priority="1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F229:AF232">
    <cfRule type="colorScale" priority="1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T229:AT232">
    <cfRule type="colorScale" priority="1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H229:BH232">
    <cfRule type="colorScale" priority="1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V229:BV232">
    <cfRule type="colorScale" priority="1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J229:CJ232">
    <cfRule type="colorScale" priority="1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R236:R244">
    <cfRule type="colorScale" priority="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F236:AF244">
    <cfRule type="colorScale" priority="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T236:AT244">
    <cfRule type="colorScale" priority="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H236:BH244">
    <cfRule type="colorScale" priority="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V236:BV244">
    <cfRule type="colorScale" priority="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J236:CJ244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Y236:AF244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A236:BH244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K114:CK147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K45"/>
  <sheetViews>
    <sheetView topLeftCell="CA28" workbookViewId="0">
      <selection activeCell="BV34" sqref="BV34"/>
    </sheetView>
  </sheetViews>
  <sheetFormatPr defaultRowHeight="15" x14ac:dyDescent="0.25"/>
  <cols>
    <col min="2" max="2" width="46.85546875" bestFit="1" customWidth="1"/>
  </cols>
  <sheetData>
    <row r="1" spans="1:89" x14ac:dyDescent="0.25">
      <c r="A1" s="1"/>
      <c r="E1" s="67" t="s">
        <v>0</v>
      </c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25"/>
      <c r="S1" s="67" t="s">
        <v>1</v>
      </c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25"/>
      <c r="AG1" s="67" t="s">
        <v>2</v>
      </c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25"/>
      <c r="AU1" s="67" t="s">
        <v>3</v>
      </c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25"/>
      <c r="BI1" s="67" t="s">
        <v>4</v>
      </c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25"/>
      <c r="BW1" s="67" t="s">
        <v>5</v>
      </c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9" hidden="1" x14ac:dyDescent="0.25">
      <c r="A2" s="1"/>
      <c r="E2" s="69" t="s">
        <v>6</v>
      </c>
      <c r="F2" s="69"/>
      <c r="G2" s="69"/>
      <c r="H2" s="69"/>
      <c r="I2" s="69"/>
      <c r="J2" s="69"/>
      <c r="K2" s="69"/>
      <c r="L2" s="70" t="s">
        <v>7</v>
      </c>
      <c r="M2" s="70"/>
      <c r="N2" s="70"/>
      <c r="O2" s="70"/>
      <c r="P2" s="70"/>
      <c r="Q2" s="70"/>
      <c r="R2" s="27"/>
      <c r="S2" s="70" t="s">
        <v>6</v>
      </c>
      <c r="T2" s="70"/>
      <c r="U2" s="70"/>
      <c r="V2" s="70"/>
      <c r="W2" s="70"/>
      <c r="X2" s="70"/>
      <c r="Y2" s="70"/>
      <c r="Z2" s="68" t="s">
        <v>7</v>
      </c>
      <c r="AA2" s="68"/>
      <c r="AB2" s="68"/>
      <c r="AC2" s="68"/>
      <c r="AD2" s="68"/>
      <c r="AE2" s="68"/>
      <c r="AF2" s="28"/>
      <c r="AG2" s="69" t="s">
        <v>6</v>
      </c>
      <c r="AH2" s="69"/>
      <c r="AI2" s="69"/>
      <c r="AJ2" s="69"/>
      <c r="AK2" s="69"/>
      <c r="AL2" s="69"/>
      <c r="AM2" s="69"/>
      <c r="AN2" s="70" t="s">
        <v>7</v>
      </c>
      <c r="AO2" s="70"/>
      <c r="AP2" s="70"/>
      <c r="AQ2" s="70"/>
      <c r="AR2" s="70"/>
      <c r="AS2" s="70"/>
      <c r="AT2" s="27"/>
      <c r="AU2" s="69" t="s">
        <v>6</v>
      </c>
      <c r="AV2" s="69"/>
      <c r="AW2" s="69"/>
      <c r="AX2" s="69"/>
      <c r="AY2" s="69"/>
      <c r="AZ2" s="69"/>
      <c r="BA2" s="69"/>
      <c r="BB2" s="70" t="s">
        <v>7</v>
      </c>
      <c r="BC2" s="70"/>
      <c r="BD2" s="70"/>
      <c r="BE2" s="70"/>
      <c r="BF2" s="70"/>
      <c r="BG2" s="70"/>
      <c r="BH2" s="27"/>
      <c r="BI2" s="69" t="s">
        <v>6</v>
      </c>
      <c r="BJ2" s="69"/>
      <c r="BK2" s="69"/>
      <c r="BL2" s="69"/>
      <c r="BM2" s="69"/>
      <c r="BN2" s="69"/>
      <c r="BO2" s="69"/>
      <c r="BP2" s="68" t="s">
        <v>7</v>
      </c>
      <c r="BQ2" s="68"/>
      <c r="BR2" s="68"/>
      <c r="BS2" s="68"/>
      <c r="BT2" s="68"/>
      <c r="BU2" s="68"/>
      <c r="BV2" s="28"/>
      <c r="BW2" s="69" t="s">
        <v>6</v>
      </c>
      <c r="BX2" s="69"/>
      <c r="BY2" s="69"/>
      <c r="BZ2" s="69"/>
      <c r="CA2" s="69"/>
      <c r="CB2" s="69"/>
      <c r="CC2" s="69"/>
      <c r="CD2" s="68" t="s">
        <v>7</v>
      </c>
      <c r="CE2" s="68"/>
      <c r="CF2" s="68"/>
      <c r="CG2" s="68"/>
      <c r="CH2" s="68"/>
      <c r="CI2" s="68"/>
    </row>
    <row r="3" spans="1:89" hidden="1" x14ac:dyDescent="0.25">
      <c r="A3" s="1" t="s">
        <v>8</v>
      </c>
      <c r="B3" t="s">
        <v>9</v>
      </c>
      <c r="C3" t="s">
        <v>10</v>
      </c>
      <c r="D3" t="s">
        <v>11</v>
      </c>
      <c r="E3" s="2" t="s">
        <v>12</v>
      </c>
      <c r="F3" s="2" t="s">
        <v>13</v>
      </c>
      <c r="G3" s="2" t="s">
        <v>14</v>
      </c>
      <c r="H3" s="2" t="s">
        <v>15</v>
      </c>
      <c r="I3" s="2" t="s">
        <v>16</v>
      </c>
      <c r="J3" s="2" t="s">
        <v>17</v>
      </c>
      <c r="K3" s="2" t="s">
        <v>18</v>
      </c>
      <c r="L3" s="3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34"/>
      <c r="S3" t="s">
        <v>12</v>
      </c>
      <c r="T3" t="s">
        <v>13</v>
      </c>
      <c r="U3" t="s">
        <v>14</v>
      </c>
      <c r="V3" t="s">
        <v>15</v>
      </c>
      <c r="W3" t="s">
        <v>16</v>
      </c>
      <c r="X3" t="s">
        <v>17</v>
      </c>
      <c r="Y3" t="s">
        <v>18</v>
      </c>
      <c r="Z3" s="3" t="s">
        <v>12</v>
      </c>
      <c r="AA3" s="4" t="s">
        <v>13</v>
      </c>
      <c r="AB3" s="4" t="s">
        <v>14</v>
      </c>
      <c r="AC3" s="4" t="s">
        <v>15</v>
      </c>
      <c r="AD3" s="4" t="s">
        <v>16</v>
      </c>
      <c r="AE3" s="4" t="s">
        <v>17</v>
      </c>
      <c r="AF3" s="34"/>
      <c r="AG3" s="2" t="s">
        <v>12</v>
      </c>
      <c r="AH3" s="2" t="s">
        <v>13</v>
      </c>
      <c r="AI3" s="2" t="s">
        <v>14</v>
      </c>
      <c r="AJ3" s="2" t="s">
        <v>15</v>
      </c>
      <c r="AK3" s="2" t="s">
        <v>16</v>
      </c>
      <c r="AL3" s="2" t="s">
        <v>17</v>
      </c>
      <c r="AM3" s="2" t="s">
        <v>18</v>
      </c>
      <c r="AN3" s="3" t="s">
        <v>12</v>
      </c>
      <c r="AO3" s="4" t="s">
        <v>13</v>
      </c>
      <c r="AP3" s="4" t="s">
        <v>14</v>
      </c>
      <c r="AQ3" s="4" t="s">
        <v>15</v>
      </c>
      <c r="AR3" s="4" t="s">
        <v>16</v>
      </c>
      <c r="AS3" s="4" t="s">
        <v>17</v>
      </c>
      <c r="AT3" s="34"/>
      <c r="AU3" s="2" t="s">
        <v>12</v>
      </c>
      <c r="AV3" s="2" t="s">
        <v>13</v>
      </c>
      <c r="AW3" s="2" t="s">
        <v>14</v>
      </c>
      <c r="AX3" s="2" t="s">
        <v>15</v>
      </c>
      <c r="AY3" s="2" t="s">
        <v>16</v>
      </c>
      <c r="AZ3" s="2" t="s">
        <v>17</v>
      </c>
      <c r="BA3" s="2" t="s">
        <v>18</v>
      </c>
      <c r="BB3" s="3" t="s">
        <v>12</v>
      </c>
      <c r="BC3" s="4" t="s">
        <v>13</v>
      </c>
      <c r="BD3" s="4" t="s">
        <v>14</v>
      </c>
      <c r="BE3" s="4" t="s">
        <v>15</v>
      </c>
      <c r="BF3" s="4" t="s">
        <v>16</v>
      </c>
      <c r="BG3" s="4" t="s">
        <v>17</v>
      </c>
      <c r="BH3" s="34"/>
      <c r="BI3" s="2" t="s">
        <v>12</v>
      </c>
      <c r="BJ3" s="2" t="s">
        <v>13</v>
      </c>
      <c r="BK3" s="2" t="s">
        <v>14</v>
      </c>
      <c r="BL3" s="2" t="s">
        <v>15</v>
      </c>
      <c r="BM3" s="2" t="s">
        <v>16</v>
      </c>
      <c r="BN3" s="2" t="s">
        <v>17</v>
      </c>
      <c r="BO3" s="2" t="s">
        <v>18</v>
      </c>
      <c r="BP3" s="3" t="s">
        <v>12</v>
      </c>
      <c r="BQ3" s="4" t="s">
        <v>13</v>
      </c>
      <c r="BR3" s="4" t="s">
        <v>14</v>
      </c>
      <c r="BS3" s="4" t="s">
        <v>15</v>
      </c>
      <c r="BT3" s="4" t="s">
        <v>16</v>
      </c>
      <c r="BU3" s="4" t="s">
        <v>17</v>
      </c>
      <c r="BV3" s="34"/>
      <c r="BW3" s="2" t="s">
        <v>12</v>
      </c>
      <c r="BX3" s="2" t="s">
        <v>13</v>
      </c>
      <c r="BY3" s="2" t="s">
        <v>14</v>
      </c>
      <c r="BZ3" s="2" t="s">
        <v>15</v>
      </c>
      <c r="CA3" s="2" t="s">
        <v>16</v>
      </c>
      <c r="CB3" s="2" t="s">
        <v>17</v>
      </c>
      <c r="CC3" s="2" t="s">
        <v>18</v>
      </c>
      <c r="CD3" s="3" t="s">
        <v>12</v>
      </c>
      <c r="CE3" s="4" t="s">
        <v>13</v>
      </c>
      <c r="CF3" s="4" t="s">
        <v>14</v>
      </c>
      <c r="CG3" s="4" t="s">
        <v>15</v>
      </c>
      <c r="CH3" s="4" t="s">
        <v>16</v>
      </c>
      <c r="CI3" s="4" t="s">
        <v>17</v>
      </c>
    </row>
    <row r="4" spans="1:89" x14ac:dyDescent="0.25">
      <c r="A4" s="5" t="s">
        <v>447</v>
      </c>
      <c r="B4" s="12" t="s">
        <v>448</v>
      </c>
      <c r="C4" t="s">
        <v>449</v>
      </c>
      <c r="E4" s="2">
        <v>6.7692307692307736</v>
      </c>
      <c r="F4" s="2">
        <v>4.7692307692307692</v>
      </c>
      <c r="G4" s="2">
        <v>8.0000000000000071</v>
      </c>
      <c r="H4" s="2">
        <v>4.7692307692307701</v>
      </c>
      <c r="I4" s="2">
        <v>3.5384615384615374</v>
      </c>
      <c r="J4" s="2">
        <v>4.8461538461538467</v>
      </c>
      <c r="K4" s="2">
        <f t="shared" ref="K4:K31" si="0">SUM(E4:J4)</f>
        <v>32.692307692307708</v>
      </c>
      <c r="L4" s="13">
        <f t="shared" ref="L4:Q31" si="1">E4/12</f>
        <v>0.56410256410256443</v>
      </c>
      <c r="M4" s="13">
        <f t="shared" si="1"/>
        <v>0.39743589743589741</v>
      </c>
      <c r="N4" s="13">
        <f t="shared" si="1"/>
        <v>0.6666666666666673</v>
      </c>
      <c r="O4" s="13">
        <f t="shared" si="1"/>
        <v>0.39743589743589752</v>
      </c>
      <c r="P4" s="13">
        <f t="shared" si="1"/>
        <v>0.29487179487179477</v>
      </c>
      <c r="Q4" s="13">
        <f t="shared" si="1"/>
        <v>0.40384615384615391</v>
      </c>
      <c r="R4" s="13">
        <f>SUM(L4:Q4)/6</f>
        <v>0.45405982905982917</v>
      </c>
      <c r="S4" s="2">
        <v>6.0000000000000036</v>
      </c>
      <c r="T4" s="2">
        <v>6.0000000000000036</v>
      </c>
      <c r="U4" s="2">
        <v>9.0000000000000036</v>
      </c>
      <c r="V4" s="2">
        <v>1.9999999999999993</v>
      </c>
      <c r="W4" s="2">
        <v>4</v>
      </c>
      <c r="X4" s="2">
        <v>4.7857142857142856</v>
      </c>
      <c r="Y4" s="2">
        <f t="shared" ref="Y4:Y31" si="2">SUM(S4:X4)</f>
        <v>31.785714285714295</v>
      </c>
      <c r="Z4" s="11">
        <f t="shared" ref="Z4:AE31" si="3">S4/12</f>
        <v>0.50000000000000033</v>
      </c>
      <c r="AA4" s="11">
        <f t="shared" si="3"/>
        <v>0.50000000000000033</v>
      </c>
      <c r="AB4" s="11">
        <f t="shared" si="3"/>
        <v>0.75000000000000033</v>
      </c>
      <c r="AC4" s="11">
        <f t="shared" si="3"/>
        <v>0.1666666666666666</v>
      </c>
      <c r="AD4" s="11">
        <f t="shared" si="3"/>
        <v>0.33333333333333331</v>
      </c>
      <c r="AE4" s="11">
        <f t="shared" si="3"/>
        <v>0.39880952380952378</v>
      </c>
      <c r="AF4" s="11">
        <f>SUM(Z4:AE4)/6</f>
        <v>0.44146825396825412</v>
      </c>
      <c r="AG4" s="2">
        <v>6.0000000000000027</v>
      </c>
      <c r="AH4" s="2">
        <v>8.0000000000000071</v>
      </c>
      <c r="AI4" s="2">
        <v>12.769230769230766</v>
      </c>
      <c r="AJ4" s="2">
        <v>6.0000000000000027</v>
      </c>
      <c r="AK4" s="2">
        <v>6.538461538461541</v>
      </c>
      <c r="AL4" s="2">
        <v>7.4615384615384643</v>
      </c>
      <c r="AM4" s="2">
        <f t="shared" ref="AM4:AM31" si="4">SUM(AG4:AL4)</f>
        <v>46.769230769230788</v>
      </c>
      <c r="AN4" s="11">
        <f t="shared" ref="AN4:AS31" si="5">AG4/12</f>
        <v>0.50000000000000022</v>
      </c>
      <c r="AO4" s="11">
        <f t="shared" si="5"/>
        <v>0.6666666666666673</v>
      </c>
      <c r="AP4" s="11">
        <f t="shared" si="5"/>
        <v>1.0641025641025639</v>
      </c>
      <c r="AQ4" s="11">
        <f t="shared" si="5"/>
        <v>0.50000000000000022</v>
      </c>
      <c r="AR4" s="11">
        <f t="shared" si="5"/>
        <v>0.54487179487179505</v>
      </c>
      <c r="AS4" s="11">
        <f t="shared" si="5"/>
        <v>0.62179487179487203</v>
      </c>
      <c r="AT4" s="11">
        <f>SUM(AN4:AS4)/6</f>
        <v>0.64957264957264982</v>
      </c>
      <c r="AU4" s="2">
        <v>6.0000000000000036</v>
      </c>
      <c r="AV4" s="2">
        <v>8.5000000000000053</v>
      </c>
      <c r="AW4" s="2">
        <v>12</v>
      </c>
      <c r="AX4" s="2">
        <v>6.0000000000000036</v>
      </c>
      <c r="AY4" s="2">
        <v>5.9285714285714288</v>
      </c>
      <c r="AZ4" s="2">
        <v>7.1428571428571415</v>
      </c>
      <c r="BA4" s="2">
        <f t="shared" ref="BA4:BA31" si="6">SUM(AU4:AZ4)</f>
        <v>45.571428571428584</v>
      </c>
      <c r="BB4" s="11">
        <f t="shared" ref="BB4:BG31" si="7">AU4/12</f>
        <v>0.50000000000000033</v>
      </c>
      <c r="BC4" s="11">
        <f t="shared" si="7"/>
        <v>0.70833333333333381</v>
      </c>
      <c r="BD4" s="11">
        <f t="shared" si="7"/>
        <v>1</v>
      </c>
      <c r="BE4" s="11">
        <f t="shared" si="7"/>
        <v>0.50000000000000033</v>
      </c>
      <c r="BF4" s="11">
        <f t="shared" si="7"/>
        <v>0.49404761904761907</v>
      </c>
      <c r="BG4" s="11">
        <f t="shared" si="7"/>
        <v>0.59523809523809512</v>
      </c>
      <c r="BH4" s="11">
        <f>SUM(BB4:BG4)/6</f>
        <v>0.63293650793650802</v>
      </c>
      <c r="BI4">
        <v>3.7692307692307701</v>
      </c>
      <c r="BJ4">
        <v>7.0000000000000036</v>
      </c>
      <c r="BK4">
        <v>6.0000000000000027</v>
      </c>
      <c r="BL4">
        <v>7.7692307692307736</v>
      </c>
      <c r="BM4">
        <v>5.3846153846153859</v>
      </c>
      <c r="BN4">
        <v>4.3076923076923075</v>
      </c>
      <c r="BO4">
        <v>34.230769230769248</v>
      </c>
      <c r="BP4" s="11">
        <v>0.31410256410256415</v>
      </c>
      <c r="BQ4" s="11">
        <v>0.58333333333333359</v>
      </c>
      <c r="BR4" s="11">
        <v>0.50000000000000022</v>
      </c>
      <c r="BS4" s="11">
        <v>0.6474358974358978</v>
      </c>
      <c r="BT4" s="11">
        <v>0.44871794871794884</v>
      </c>
      <c r="BU4" s="11">
        <v>0.35897435897435898</v>
      </c>
      <c r="BV4" s="11">
        <f>SUM(BP4:BU4)/6</f>
        <v>0.47542735042735057</v>
      </c>
      <c r="BW4">
        <v>6.0000000000000036</v>
      </c>
      <c r="BX4">
        <v>6.0000000000000036</v>
      </c>
      <c r="BY4">
        <v>4.7142857142857153</v>
      </c>
      <c r="BZ4">
        <v>4.7142857142857153</v>
      </c>
      <c r="CA4">
        <v>6.0714285714285712</v>
      </c>
      <c r="CB4">
        <v>4.2857142857142856</v>
      </c>
      <c r="CC4">
        <v>31.785714285714292</v>
      </c>
      <c r="CD4" s="11">
        <v>0.50000000000000033</v>
      </c>
      <c r="CE4" s="11">
        <v>0.50000000000000033</v>
      </c>
      <c r="CF4" s="11">
        <v>0.39285714285714296</v>
      </c>
      <c r="CG4" s="11">
        <v>0.39285714285714296</v>
      </c>
      <c r="CH4" s="11">
        <v>0.50595238095238093</v>
      </c>
      <c r="CI4" s="11">
        <v>0.35714285714285715</v>
      </c>
      <c r="CJ4" s="11">
        <f>SUM(CD4:CI4)/6</f>
        <v>0.44146825396825418</v>
      </c>
      <c r="CK4" s="66">
        <f>SUM(R4+AF4+AT4+BH4+BV4+CJ4)/6</f>
        <v>0.51582214082214095</v>
      </c>
    </row>
    <row r="5" spans="1:89" x14ac:dyDescent="0.25">
      <c r="A5" s="5" t="s">
        <v>447</v>
      </c>
      <c r="B5" s="12" t="s">
        <v>450</v>
      </c>
      <c r="C5" t="s">
        <v>451</v>
      </c>
      <c r="E5" s="2">
        <v>6.0000000000000027</v>
      </c>
      <c r="F5" s="2">
        <v>6.0000000000000027</v>
      </c>
      <c r="G5" s="2">
        <v>6.0000000000000027</v>
      </c>
      <c r="H5" s="2">
        <v>1.9999999999999996</v>
      </c>
      <c r="I5" s="2">
        <v>6</v>
      </c>
      <c r="J5" s="2">
        <v>5.384615384615385</v>
      </c>
      <c r="K5" s="2">
        <f t="shared" si="0"/>
        <v>31.384615384615394</v>
      </c>
      <c r="L5" s="13">
        <f t="shared" si="1"/>
        <v>0.50000000000000022</v>
      </c>
      <c r="M5" s="13">
        <f t="shared" si="1"/>
        <v>0.50000000000000022</v>
      </c>
      <c r="N5" s="13">
        <f t="shared" si="1"/>
        <v>0.50000000000000022</v>
      </c>
      <c r="O5" s="13">
        <f t="shared" si="1"/>
        <v>0.16666666666666663</v>
      </c>
      <c r="P5" s="13">
        <f t="shared" si="1"/>
        <v>0.5</v>
      </c>
      <c r="Q5" s="13">
        <f t="shared" si="1"/>
        <v>0.44871794871794873</v>
      </c>
      <c r="R5" s="13">
        <f t="shared" ref="R5:R10" si="8">SUM(L5:Q5)/6</f>
        <v>0.43589743589743607</v>
      </c>
      <c r="S5" s="2">
        <v>3.9999999999999987</v>
      </c>
      <c r="T5" s="2">
        <v>6.0000000000000036</v>
      </c>
      <c r="U5" s="2">
        <v>3.9999999999999987</v>
      </c>
      <c r="V5" s="2">
        <v>6.0000000000000036</v>
      </c>
      <c r="W5" s="2">
        <v>5.428571428571427</v>
      </c>
      <c r="X5" s="2">
        <v>1.7857142857142858</v>
      </c>
      <c r="Y5" s="2">
        <f t="shared" si="2"/>
        <v>27.214285714285715</v>
      </c>
      <c r="Z5" s="11">
        <f t="shared" si="3"/>
        <v>0.3333333333333332</v>
      </c>
      <c r="AA5" s="11">
        <f t="shared" si="3"/>
        <v>0.50000000000000033</v>
      </c>
      <c r="AB5" s="11">
        <f t="shared" si="3"/>
        <v>0.3333333333333332</v>
      </c>
      <c r="AC5" s="11">
        <f t="shared" si="3"/>
        <v>0.50000000000000033</v>
      </c>
      <c r="AD5" s="11">
        <f t="shared" si="3"/>
        <v>0.45238095238095227</v>
      </c>
      <c r="AE5" s="11">
        <f t="shared" si="3"/>
        <v>0.14880952380952381</v>
      </c>
      <c r="AF5" s="11">
        <f t="shared" ref="AF5:AF10" si="9">SUM(Z5:AE5)/6</f>
        <v>0.37797619047619047</v>
      </c>
      <c r="AG5" s="2">
        <v>8.1538461538461586</v>
      </c>
      <c r="AH5" s="2">
        <v>5.3846153846153859</v>
      </c>
      <c r="AI5" s="2">
        <v>6</v>
      </c>
      <c r="AJ5" s="2">
        <v>3.9999999999999991</v>
      </c>
      <c r="AK5" s="2">
        <v>6.615384615384615</v>
      </c>
      <c r="AL5" s="2">
        <v>3</v>
      </c>
      <c r="AM5" s="2">
        <f t="shared" si="4"/>
        <v>33.15384615384616</v>
      </c>
      <c r="AN5" s="11">
        <f t="shared" si="5"/>
        <v>0.67948717948717985</v>
      </c>
      <c r="AO5" s="11">
        <f t="shared" si="5"/>
        <v>0.44871794871794884</v>
      </c>
      <c r="AP5" s="11">
        <f t="shared" si="5"/>
        <v>0.5</v>
      </c>
      <c r="AQ5" s="11">
        <f t="shared" si="5"/>
        <v>0.33333333333333326</v>
      </c>
      <c r="AR5" s="11">
        <f t="shared" si="5"/>
        <v>0.55128205128205121</v>
      </c>
      <c r="AS5" s="11">
        <f t="shared" si="5"/>
        <v>0.25</v>
      </c>
      <c r="AT5" s="11">
        <f t="shared" ref="AT5:AT10" si="10">SUM(AN5:AS5)/6</f>
        <v>0.46047008547008556</v>
      </c>
      <c r="AU5" s="2">
        <v>6.0000000000000036</v>
      </c>
      <c r="AV5" s="2">
        <v>3.9999999999999987</v>
      </c>
      <c r="AW5" s="2">
        <v>6.0000000000000036</v>
      </c>
      <c r="AX5" s="2">
        <v>6.0000000000000036</v>
      </c>
      <c r="AY5" s="2">
        <v>4.2857142857142856</v>
      </c>
      <c r="AZ5" s="2">
        <v>6.7857142857142838</v>
      </c>
      <c r="BA5" s="2">
        <f t="shared" si="6"/>
        <v>33.071428571428577</v>
      </c>
      <c r="BB5" s="11">
        <f t="shared" si="7"/>
        <v>0.50000000000000033</v>
      </c>
      <c r="BC5" s="11">
        <f t="shared" si="7"/>
        <v>0.3333333333333332</v>
      </c>
      <c r="BD5" s="11">
        <f t="shared" si="7"/>
        <v>0.50000000000000033</v>
      </c>
      <c r="BE5" s="11">
        <f t="shared" si="7"/>
        <v>0.50000000000000033</v>
      </c>
      <c r="BF5" s="11">
        <f t="shared" si="7"/>
        <v>0.35714285714285715</v>
      </c>
      <c r="BG5" s="11">
        <f t="shared" si="7"/>
        <v>0.56547619047619035</v>
      </c>
      <c r="BH5" s="11">
        <f t="shared" ref="BH5:BH10" si="11">SUM(BB5:BG5)/6</f>
        <v>0.45932539682539697</v>
      </c>
      <c r="BI5">
        <v>8.0000000000000071</v>
      </c>
      <c r="BJ5">
        <v>3.9999999999999982</v>
      </c>
      <c r="BK5">
        <v>8.0000000000000071</v>
      </c>
      <c r="BL5">
        <v>1.9999999999999996</v>
      </c>
      <c r="BM5">
        <v>4.3076923076923075</v>
      </c>
      <c r="BN5">
        <v>5.0000000000000009</v>
      </c>
      <c r="BO5">
        <v>31.307692307692321</v>
      </c>
      <c r="BP5" s="11">
        <v>0.6666666666666673</v>
      </c>
      <c r="BQ5" s="11">
        <v>0.3333333333333332</v>
      </c>
      <c r="BR5" s="11">
        <v>0.6666666666666673</v>
      </c>
      <c r="BS5" s="11">
        <v>0.16666666666666663</v>
      </c>
      <c r="BT5" s="11">
        <v>0.35897435897435898</v>
      </c>
      <c r="BU5" s="11">
        <v>0.41666666666666674</v>
      </c>
      <c r="BV5" s="11">
        <f t="shared" ref="BV5:BV10" si="12">SUM(BP5:BU5)/6</f>
        <v>0.43482905982906006</v>
      </c>
      <c r="BW5">
        <v>0</v>
      </c>
      <c r="BX5">
        <v>0</v>
      </c>
      <c r="BY5">
        <v>0</v>
      </c>
      <c r="BZ5">
        <v>0</v>
      </c>
      <c r="CA5">
        <v>0</v>
      </c>
      <c r="CB5">
        <v>1.4285714285714286</v>
      </c>
      <c r="CC5">
        <v>1.4285714285714286</v>
      </c>
      <c r="CD5" s="11">
        <v>0</v>
      </c>
      <c r="CE5" s="11">
        <v>0</v>
      </c>
      <c r="CF5" s="11">
        <v>0</v>
      </c>
      <c r="CG5" s="11">
        <v>0</v>
      </c>
      <c r="CH5" s="11">
        <v>0</v>
      </c>
      <c r="CI5" s="11">
        <v>0.11904761904761905</v>
      </c>
      <c r="CJ5" s="11">
        <f t="shared" ref="CJ5:CJ10" si="13">SUM(CD5:CI5)/6</f>
        <v>1.9841269841269844E-2</v>
      </c>
      <c r="CK5" s="66">
        <f t="shared" ref="CK5:CK10" si="14">SUM(R5+AF5+AT5+BH5+BV5+CJ5)/6</f>
        <v>0.36472323972323983</v>
      </c>
    </row>
    <row r="6" spans="1:89" x14ac:dyDescent="0.25">
      <c r="A6" s="5" t="s">
        <v>447</v>
      </c>
      <c r="B6" s="12" t="s">
        <v>452</v>
      </c>
      <c r="C6" t="s">
        <v>453</v>
      </c>
      <c r="E6" s="2">
        <v>3.9999999999999982</v>
      </c>
      <c r="F6" s="2">
        <v>3.9999999999999982</v>
      </c>
      <c r="G6" s="2">
        <v>6.7692307692307736</v>
      </c>
      <c r="H6" s="2">
        <v>3.9999999999999982</v>
      </c>
      <c r="I6" s="2">
        <v>1.9230769230769231</v>
      </c>
      <c r="J6" s="2">
        <v>4.2307692307692308</v>
      </c>
      <c r="K6" s="2">
        <f t="shared" si="0"/>
        <v>24.92307692307692</v>
      </c>
      <c r="L6" s="13">
        <f t="shared" si="1"/>
        <v>0.3333333333333332</v>
      </c>
      <c r="M6" s="13">
        <f t="shared" si="1"/>
        <v>0.3333333333333332</v>
      </c>
      <c r="N6" s="13">
        <f t="shared" si="1"/>
        <v>0.56410256410256443</v>
      </c>
      <c r="O6" s="13">
        <f t="shared" si="1"/>
        <v>0.3333333333333332</v>
      </c>
      <c r="P6" s="13">
        <f t="shared" si="1"/>
        <v>0.16025641025641027</v>
      </c>
      <c r="Q6" s="13">
        <f t="shared" si="1"/>
        <v>0.35256410256410259</v>
      </c>
      <c r="R6" s="13">
        <f t="shared" si="8"/>
        <v>0.3461538461538462</v>
      </c>
      <c r="S6" s="2">
        <v>0.85714285714285698</v>
      </c>
      <c r="T6" s="2">
        <v>3.9999999999999987</v>
      </c>
      <c r="U6" s="2">
        <v>4.8571428571428577</v>
      </c>
      <c r="V6" s="2">
        <v>0</v>
      </c>
      <c r="W6" s="2">
        <v>5.7142857142857144</v>
      </c>
      <c r="X6" s="2">
        <v>2.1428571428571428</v>
      </c>
      <c r="Y6" s="2">
        <f t="shared" si="2"/>
        <v>17.571428571428569</v>
      </c>
      <c r="Z6" s="11">
        <f t="shared" si="3"/>
        <v>7.1428571428571411E-2</v>
      </c>
      <c r="AA6" s="11">
        <f t="shared" si="3"/>
        <v>0.3333333333333332</v>
      </c>
      <c r="AB6" s="11">
        <f t="shared" si="3"/>
        <v>0.40476190476190482</v>
      </c>
      <c r="AC6" s="11">
        <f t="shared" si="3"/>
        <v>0</v>
      </c>
      <c r="AD6" s="11">
        <f t="shared" si="3"/>
        <v>0.47619047619047622</v>
      </c>
      <c r="AE6" s="11">
        <f t="shared" si="3"/>
        <v>0.17857142857142858</v>
      </c>
      <c r="AF6" s="11">
        <f t="shared" si="9"/>
        <v>0.24404761904761904</v>
      </c>
      <c r="AG6" s="2">
        <v>1.9999999999999996</v>
      </c>
      <c r="AH6" s="2">
        <v>2.4615384615384608</v>
      </c>
      <c r="AI6" s="2">
        <v>3.9999999999999982</v>
      </c>
      <c r="AJ6" s="2">
        <v>3.9999999999999982</v>
      </c>
      <c r="AK6" s="2">
        <v>3.3076923076923075</v>
      </c>
      <c r="AL6" s="2">
        <v>3.4615384615384617</v>
      </c>
      <c r="AM6" s="2">
        <f t="shared" si="4"/>
        <v>19.230769230769226</v>
      </c>
      <c r="AN6" s="11">
        <f t="shared" si="5"/>
        <v>0.16666666666666663</v>
      </c>
      <c r="AO6" s="11">
        <f t="shared" si="5"/>
        <v>0.20512820512820507</v>
      </c>
      <c r="AP6" s="11">
        <f t="shared" si="5"/>
        <v>0.3333333333333332</v>
      </c>
      <c r="AQ6" s="11">
        <f t="shared" si="5"/>
        <v>0.3333333333333332</v>
      </c>
      <c r="AR6" s="11">
        <f t="shared" si="5"/>
        <v>0.27564102564102561</v>
      </c>
      <c r="AS6" s="11">
        <f t="shared" si="5"/>
        <v>0.28846153846153849</v>
      </c>
      <c r="AT6" s="11">
        <f t="shared" si="10"/>
        <v>0.26709401709401703</v>
      </c>
      <c r="AU6" s="2">
        <v>0</v>
      </c>
      <c r="AV6" s="2">
        <v>1.9999999999999993</v>
      </c>
      <c r="AW6" s="2">
        <v>6.5714285714285765</v>
      </c>
      <c r="AX6" s="2">
        <v>2.5714285714285707</v>
      </c>
      <c r="AY6" s="2">
        <v>1.7857142857142858</v>
      </c>
      <c r="AZ6" s="2">
        <v>1.4285714285714286</v>
      </c>
      <c r="BA6" s="2">
        <f t="shared" si="6"/>
        <v>14.357142857142863</v>
      </c>
      <c r="BB6" s="11">
        <f t="shared" si="7"/>
        <v>0</v>
      </c>
      <c r="BC6" s="11">
        <f t="shared" si="7"/>
        <v>0.1666666666666666</v>
      </c>
      <c r="BD6" s="11">
        <f t="shared" si="7"/>
        <v>0.547619047619048</v>
      </c>
      <c r="BE6" s="11">
        <f t="shared" si="7"/>
        <v>0.21428571428571422</v>
      </c>
      <c r="BF6" s="11">
        <f t="shared" si="7"/>
        <v>0.14880952380952381</v>
      </c>
      <c r="BG6" s="11">
        <f t="shared" si="7"/>
        <v>0.11904761904761905</v>
      </c>
      <c r="BH6" s="11">
        <f t="shared" si="11"/>
        <v>0.19940476190476195</v>
      </c>
      <c r="BI6">
        <v>0</v>
      </c>
      <c r="BJ6">
        <v>3.9999999999999982</v>
      </c>
      <c r="BK6">
        <v>3.9999999999999982</v>
      </c>
      <c r="BL6">
        <v>3.9999999999999982</v>
      </c>
      <c r="BM6">
        <v>5.0769230769230766</v>
      </c>
      <c r="BN6">
        <v>3.0769230769230771</v>
      </c>
      <c r="BO6">
        <v>20.15384615384615</v>
      </c>
      <c r="BP6" s="11">
        <v>0</v>
      </c>
      <c r="BQ6" s="11">
        <v>0.3333333333333332</v>
      </c>
      <c r="BR6" s="11">
        <v>0.3333333333333332</v>
      </c>
      <c r="BS6" s="11">
        <v>0.3333333333333332</v>
      </c>
      <c r="BT6" s="11">
        <v>0.42307692307692307</v>
      </c>
      <c r="BU6" s="11">
        <v>0.25641025641025644</v>
      </c>
      <c r="BV6" s="11">
        <f t="shared" si="12"/>
        <v>0.27991452991452986</v>
      </c>
      <c r="BW6">
        <v>0.99999999999999967</v>
      </c>
      <c r="BX6">
        <v>1.9999999999999993</v>
      </c>
      <c r="BY6">
        <v>0</v>
      </c>
      <c r="BZ6">
        <v>0.99999999999999967</v>
      </c>
      <c r="CA6">
        <v>2.8571428571428572</v>
      </c>
      <c r="CB6">
        <v>1.2857142857142858</v>
      </c>
      <c r="CC6">
        <v>8.1428571428571423</v>
      </c>
      <c r="CD6" s="11">
        <v>8.3333333333333301E-2</v>
      </c>
      <c r="CE6" s="11">
        <v>0.1666666666666666</v>
      </c>
      <c r="CF6" s="11">
        <v>0</v>
      </c>
      <c r="CG6" s="11">
        <v>8.3333333333333301E-2</v>
      </c>
      <c r="CH6" s="11">
        <v>0.23809523809523811</v>
      </c>
      <c r="CI6" s="11">
        <v>0.107142857142857</v>
      </c>
      <c r="CJ6" s="11">
        <f t="shared" si="13"/>
        <v>0.11309523809523804</v>
      </c>
      <c r="CK6" s="66">
        <f t="shared" si="14"/>
        <v>0.24161833536833535</v>
      </c>
    </row>
    <row r="7" spans="1:89" s="14" customFormat="1" x14ac:dyDescent="0.25">
      <c r="A7" s="5" t="s">
        <v>447</v>
      </c>
      <c r="B7" s="12" t="s">
        <v>454</v>
      </c>
      <c r="C7" t="s">
        <v>455</v>
      </c>
      <c r="D7"/>
      <c r="E7" s="2">
        <v>6.384615384615385</v>
      </c>
      <c r="F7" s="2">
        <v>6.0000000000000027</v>
      </c>
      <c r="G7" s="2">
        <v>1.9999999999999996</v>
      </c>
      <c r="H7" s="2">
        <v>3.9999999999999982</v>
      </c>
      <c r="I7" s="2">
        <v>2.7692307692307687</v>
      </c>
      <c r="J7" s="2">
        <v>1.7692307692307692</v>
      </c>
      <c r="K7" s="2">
        <f t="shared" si="0"/>
        <v>22.923076923076927</v>
      </c>
      <c r="L7" s="13">
        <f t="shared" si="1"/>
        <v>0.53205128205128205</v>
      </c>
      <c r="M7" s="13">
        <f t="shared" si="1"/>
        <v>0.50000000000000022</v>
      </c>
      <c r="N7" s="13">
        <f t="shared" si="1"/>
        <v>0.16666666666666663</v>
      </c>
      <c r="O7" s="13">
        <f t="shared" si="1"/>
        <v>0.3333333333333332</v>
      </c>
      <c r="P7" s="13">
        <f t="shared" si="1"/>
        <v>0.23076923076923073</v>
      </c>
      <c r="Q7" s="13">
        <f t="shared" si="1"/>
        <v>0.14743589743589744</v>
      </c>
      <c r="R7" s="13">
        <f t="shared" si="8"/>
        <v>0.31837606837606836</v>
      </c>
      <c r="S7" s="2">
        <v>3.9999999999999987</v>
      </c>
      <c r="T7" s="2">
        <v>1.9999999999999993</v>
      </c>
      <c r="U7" s="2">
        <v>3.9999999999999987</v>
      </c>
      <c r="V7" s="2">
        <v>0</v>
      </c>
      <c r="W7" s="2">
        <v>2.7857142857142856</v>
      </c>
      <c r="X7" s="2">
        <v>4.4285714285714288</v>
      </c>
      <c r="Y7" s="2">
        <f t="shared" si="2"/>
        <v>17.214285714285708</v>
      </c>
      <c r="Z7" s="11">
        <f t="shared" si="3"/>
        <v>0.3333333333333332</v>
      </c>
      <c r="AA7" s="11">
        <f t="shared" si="3"/>
        <v>0.1666666666666666</v>
      </c>
      <c r="AB7" s="11">
        <f t="shared" si="3"/>
        <v>0.3333333333333332</v>
      </c>
      <c r="AC7" s="11">
        <f t="shared" si="3"/>
        <v>0</v>
      </c>
      <c r="AD7" s="11">
        <f t="shared" si="3"/>
        <v>0.23214285714285712</v>
      </c>
      <c r="AE7" s="11">
        <f t="shared" si="3"/>
        <v>0.36904761904761907</v>
      </c>
      <c r="AF7" s="11">
        <f t="shared" si="9"/>
        <v>0.23908730158730154</v>
      </c>
      <c r="AG7" s="2">
        <v>6.0000000000000027</v>
      </c>
      <c r="AH7" s="2">
        <v>0</v>
      </c>
      <c r="AI7" s="2">
        <v>3.0000000000000004</v>
      </c>
      <c r="AJ7" s="2">
        <v>3.9999999999999982</v>
      </c>
      <c r="AK7" s="2">
        <v>4.384615384615385</v>
      </c>
      <c r="AL7" s="2">
        <v>6.1538461538461551</v>
      </c>
      <c r="AM7" s="2">
        <f t="shared" si="4"/>
        <v>23.53846153846154</v>
      </c>
      <c r="AN7" s="11">
        <f t="shared" si="5"/>
        <v>0.50000000000000022</v>
      </c>
      <c r="AO7" s="11">
        <f t="shared" si="5"/>
        <v>0</v>
      </c>
      <c r="AP7" s="11">
        <f t="shared" si="5"/>
        <v>0.25000000000000006</v>
      </c>
      <c r="AQ7" s="11">
        <f t="shared" si="5"/>
        <v>0.3333333333333332</v>
      </c>
      <c r="AR7" s="11">
        <f t="shared" si="5"/>
        <v>0.36538461538461542</v>
      </c>
      <c r="AS7" s="11">
        <f t="shared" si="5"/>
        <v>0.51282051282051289</v>
      </c>
      <c r="AT7" s="11">
        <f t="shared" si="10"/>
        <v>0.32692307692307693</v>
      </c>
      <c r="AU7" s="2">
        <v>3.9999999999999987</v>
      </c>
      <c r="AV7" s="2">
        <v>1.9999999999999993</v>
      </c>
      <c r="AW7" s="2">
        <v>1.9999999999999993</v>
      </c>
      <c r="AX7" s="2">
        <v>0</v>
      </c>
      <c r="AY7" s="2">
        <v>3.0714285714285712</v>
      </c>
      <c r="AZ7" s="2">
        <v>5.3571428571428568</v>
      </c>
      <c r="BA7" s="2">
        <f t="shared" si="6"/>
        <v>16.428571428571427</v>
      </c>
      <c r="BB7" s="11">
        <f t="shared" si="7"/>
        <v>0.3333333333333332</v>
      </c>
      <c r="BC7" s="11">
        <f t="shared" si="7"/>
        <v>0.1666666666666666</v>
      </c>
      <c r="BD7" s="11">
        <f t="shared" si="7"/>
        <v>0.1666666666666666</v>
      </c>
      <c r="BE7" s="11">
        <f t="shared" si="7"/>
        <v>0</v>
      </c>
      <c r="BF7" s="11">
        <f t="shared" si="7"/>
        <v>0.25595238095238093</v>
      </c>
      <c r="BG7" s="11">
        <f t="shared" si="7"/>
        <v>0.4464285714285714</v>
      </c>
      <c r="BH7" s="11">
        <f t="shared" si="11"/>
        <v>0.22817460317460311</v>
      </c>
      <c r="BI7">
        <v>2.0000000000000004</v>
      </c>
      <c r="BJ7">
        <v>6.0000000000000036</v>
      </c>
      <c r="BK7">
        <v>3.9999999999999982</v>
      </c>
      <c r="BL7">
        <v>8.0000000000000018</v>
      </c>
      <c r="BM7">
        <v>7.0769230769230784</v>
      </c>
      <c r="BN7">
        <v>7</v>
      </c>
      <c r="BO7">
        <v>34.07692307692308</v>
      </c>
      <c r="BP7" s="11">
        <v>0.16666666666666671</v>
      </c>
      <c r="BQ7" s="11">
        <v>0.50000000000000033</v>
      </c>
      <c r="BR7" s="11">
        <v>0.3333333333333332</v>
      </c>
      <c r="BS7" s="11">
        <v>0.66666666666666685</v>
      </c>
      <c r="BT7" s="11">
        <v>0.58974358974358987</v>
      </c>
      <c r="BU7" s="11">
        <v>0.58333333333333337</v>
      </c>
      <c r="BV7" s="11">
        <f t="shared" si="12"/>
        <v>0.47329059829059839</v>
      </c>
      <c r="BW7">
        <v>1.9999999999999993</v>
      </c>
      <c r="BX7">
        <v>1.9999999999999993</v>
      </c>
      <c r="BY7">
        <v>0</v>
      </c>
      <c r="BZ7">
        <v>0</v>
      </c>
      <c r="CA7">
        <v>5.5714285714285721</v>
      </c>
      <c r="CB7">
        <v>4.7857142857142847</v>
      </c>
      <c r="CC7">
        <v>14.357142857142856</v>
      </c>
      <c r="CD7" s="11">
        <v>0.1666666666666666</v>
      </c>
      <c r="CE7" s="11">
        <v>0.1666666666666666</v>
      </c>
      <c r="CF7" s="11">
        <v>0</v>
      </c>
      <c r="CG7" s="11">
        <v>0</v>
      </c>
      <c r="CH7" s="11">
        <v>0.46428571428571436</v>
      </c>
      <c r="CI7" s="11">
        <v>0.39880952380952372</v>
      </c>
      <c r="CJ7" s="11">
        <f t="shared" si="13"/>
        <v>0.19940476190476186</v>
      </c>
      <c r="CK7" s="66">
        <f t="shared" si="14"/>
        <v>0.29754273504273504</v>
      </c>
    </row>
    <row r="8" spans="1:89" x14ac:dyDescent="0.25">
      <c r="A8" s="5" t="s">
        <v>447</v>
      </c>
      <c r="B8" s="12" t="s">
        <v>456</v>
      </c>
      <c r="C8" t="s">
        <v>457</v>
      </c>
      <c r="E8" s="2">
        <v>3.9999999999999982</v>
      </c>
      <c r="F8" s="2">
        <v>3.9999999999999982</v>
      </c>
      <c r="G8" s="2">
        <v>9.9999999999999929</v>
      </c>
      <c r="H8" s="2">
        <v>1.9999999999999991</v>
      </c>
      <c r="I8" s="2">
        <v>6.3076923076923084</v>
      </c>
      <c r="J8" s="2">
        <v>4.8461538461538467</v>
      </c>
      <c r="K8" s="2">
        <f t="shared" si="0"/>
        <v>31.153846153846146</v>
      </c>
      <c r="L8" s="13">
        <f t="shared" si="1"/>
        <v>0.3333333333333332</v>
      </c>
      <c r="M8" s="13">
        <f t="shared" si="1"/>
        <v>0.3333333333333332</v>
      </c>
      <c r="N8" s="13">
        <f t="shared" si="1"/>
        <v>0.8333333333333327</v>
      </c>
      <c r="O8" s="13">
        <f t="shared" si="1"/>
        <v>0.1666666666666666</v>
      </c>
      <c r="P8" s="13">
        <f t="shared" si="1"/>
        <v>0.52564102564102566</v>
      </c>
      <c r="Q8" s="13">
        <f t="shared" si="1"/>
        <v>0.40384615384615391</v>
      </c>
      <c r="R8" s="13">
        <f t="shared" si="8"/>
        <v>0.43269230769230749</v>
      </c>
      <c r="S8" s="2">
        <v>3.8571428571428559</v>
      </c>
      <c r="T8" s="2">
        <v>5.0000000000000009</v>
      </c>
      <c r="U8" s="2">
        <v>5.0000000000000009</v>
      </c>
      <c r="V8" s="2">
        <v>3.9999999999999987</v>
      </c>
      <c r="W8" s="2">
        <v>6.0714285714285694</v>
      </c>
      <c r="X8" s="2">
        <v>5.9999999999999982</v>
      </c>
      <c r="Y8" s="2">
        <f t="shared" si="2"/>
        <v>29.928571428571423</v>
      </c>
      <c r="Z8" s="11">
        <f t="shared" si="3"/>
        <v>0.32142857142857134</v>
      </c>
      <c r="AA8" s="11">
        <f t="shared" si="3"/>
        <v>0.41666666666666674</v>
      </c>
      <c r="AB8" s="11">
        <f t="shared" si="3"/>
        <v>0.41666666666666674</v>
      </c>
      <c r="AC8" s="11">
        <f t="shared" si="3"/>
        <v>0.3333333333333332</v>
      </c>
      <c r="AD8" s="11">
        <f t="shared" si="3"/>
        <v>0.50595238095238082</v>
      </c>
      <c r="AE8" s="11">
        <f t="shared" si="3"/>
        <v>0.49999999999999983</v>
      </c>
      <c r="AF8" s="11">
        <f t="shared" si="9"/>
        <v>0.4156746031746032</v>
      </c>
      <c r="AG8" s="2">
        <v>3.9999999999999982</v>
      </c>
      <c r="AH8" s="2">
        <v>6.0000000000000027</v>
      </c>
      <c r="AI8" s="2">
        <v>8.0000000000000071</v>
      </c>
      <c r="AJ8" s="2">
        <v>6.0000000000000027</v>
      </c>
      <c r="AK8" s="2">
        <v>5.7692307692307701</v>
      </c>
      <c r="AL8" s="2">
        <v>2.3076923076923079</v>
      </c>
      <c r="AM8" s="2">
        <f t="shared" si="4"/>
        <v>32.076923076923087</v>
      </c>
      <c r="AN8" s="11">
        <f t="shared" si="5"/>
        <v>0.3333333333333332</v>
      </c>
      <c r="AO8" s="11">
        <f t="shared" si="5"/>
        <v>0.50000000000000022</v>
      </c>
      <c r="AP8" s="11">
        <f t="shared" si="5"/>
        <v>0.6666666666666673</v>
      </c>
      <c r="AQ8" s="11">
        <f t="shared" si="5"/>
        <v>0.50000000000000022</v>
      </c>
      <c r="AR8" s="11">
        <f t="shared" si="5"/>
        <v>0.48076923076923084</v>
      </c>
      <c r="AS8" s="11">
        <f t="shared" si="5"/>
        <v>0.19230769230769232</v>
      </c>
      <c r="AT8" s="11">
        <f t="shared" si="10"/>
        <v>0.44551282051282071</v>
      </c>
      <c r="AU8" s="2">
        <v>1.9999999999999993</v>
      </c>
      <c r="AV8" s="2">
        <v>0</v>
      </c>
      <c r="AW8" s="2">
        <v>1.9999999999999993</v>
      </c>
      <c r="AX8" s="2">
        <v>3.9999999999999987</v>
      </c>
      <c r="AY8" s="2">
        <v>4.2857142857142856</v>
      </c>
      <c r="AZ8" s="2">
        <v>2.5</v>
      </c>
      <c r="BA8" s="2">
        <f t="shared" si="6"/>
        <v>14.785714285714283</v>
      </c>
      <c r="BB8" s="11">
        <f t="shared" si="7"/>
        <v>0.1666666666666666</v>
      </c>
      <c r="BC8" s="11">
        <f t="shared" si="7"/>
        <v>0</v>
      </c>
      <c r="BD8" s="11">
        <f t="shared" si="7"/>
        <v>0.1666666666666666</v>
      </c>
      <c r="BE8" s="11">
        <f t="shared" si="7"/>
        <v>0.3333333333333332</v>
      </c>
      <c r="BF8" s="11">
        <f t="shared" si="7"/>
        <v>0.35714285714285715</v>
      </c>
      <c r="BG8" s="11">
        <f t="shared" si="7"/>
        <v>0.20833333333333334</v>
      </c>
      <c r="BH8" s="11">
        <f t="shared" si="11"/>
        <v>0.20535714285714279</v>
      </c>
      <c r="BI8">
        <v>3.0000000000000004</v>
      </c>
      <c r="BJ8">
        <v>0</v>
      </c>
      <c r="BK8">
        <v>7.0000000000000036</v>
      </c>
      <c r="BL8">
        <v>3.9999999999999982</v>
      </c>
      <c r="BM8">
        <v>8.9230769230769269</v>
      </c>
      <c r="BN8">
        <v>6.0000000000000018</v>
      </c>
      <c r="BO8">
        <v>28.923076923076927</v>
      </c>
      <c r="BP8" s="11">
        <v>0.25000000000000006</v>
      </c>
      <c r="BQ8" s="11">
        <v>0</v>
      </c>
      <c r="BR8" s="11">
        <v>0.58333333333333359</v>
      </c>
      <c r="BS8" s="11">
        <v>0.3333333333333332</v>
      </c>
      <c r="BT8" s="11">
        <v>0.74358974358974395</v>
      </c>
      <c r="BU8" s="11">
        <v>0.50000000000000011</v>
      </c>
      <c r="BV8" s="11">
        <f t="shared" si="12"/>
        <v>0.40170940170940184</v>
      </c>
      <c r="BW8">
        <v>6.0000000000000036</v>
      </c>
      <c r="BX8">
        <v>2.4285714285714279</v>
      </c>
      <c r="BY8">
        <v>4.2857142857142856</v>
      </c>
      <c r="BZ8">
        <v>0</v>
      </c>
      <c r="CA8">
        <v>6.428571428571427</v>
      </c>
      <c r="CB8">
        <v>3.5714285714285716</v>
      </c>
      <c r="CC8">
        <v>22.714285714285715</v>
      </c>
      <c r="CD8" s="11">
        <v>0.50000000000000033</v>
      </c>
      <c r="CE8" s="11">
        <v>0.20238095238095233</v>
      </c>
      <c r="CF8" s="11">
        <v>0.35714285714285715</v>
      </c>
      <c r="CG8" s="11">
        <v>0</v>
      </c>
      <c r="CH8" s="11">
        <v>0.53571428571428559</v>
      </c>
      <c r="CI8" s="11">
        <v>0.29761904761904762</v>
      </c>
      <c r="CJ8" s="11">
        <f t="shared" si="13"/>
        <v>0.31547619047619052</v>
      </c>
      <c r="CK8" s="66">
        <f t="shared" si="14"/>
        <v>0.36940374440374441</v>
      </c>
    </row>
    <row r="9" spans="1:89" x14ac:dyDescent="0.25">
      <c r="A9" s="5" t="s">
        <v>447</v>
      </c>
      <c r="B9" s="12" t="s">
        <v>458</v>
      </c>
      <c r="C9" t="s">
        <v>459</v>
      </c>
      <c r="E9" s="2"/>
      <c r="F9" s="2">
        <v>1.9999999999999996</v>
      </c>
      <c r="G9" s="2">
        <v>1.9999999999999996</v>
      </c>
      <c r="H9" s="2">
        <v>1.9999999999999996</v>
      </c>
      <c r="I9" s="2">
        <v>4.0769230769230766</v>
      </c>
      <c r="J9" s="2">
        <v>6.5384615384615383</v>
      </c>
      <c r="K9" s="2">
        <f t="shared" si="0"/>
        <v>16.615384615384613</v>
      </c>
      <c r="L9" s="13">
        <f t="shared" si="1"/>
        <v>0</v>
      </c>
      <c r="M9" s="13">
        <f t="shared" si="1"/>
        <v>0.16666666666666663</v>
      </c>
      <c r="N9" s="13">
        <f t="shared" si="1"/>
        <v>0.16666666666666663</v>
      </c>
      <c r="O9" s="13">
        <f t="shared" si="1"/>
        <v>0.16666666666666663</v>
      </c>
      <c r="P9" s="13">
        <f t="shared" si="1"/>
        <v>0.3397435897435897</v>
      </c>
      <c r="Q9" s="13">
        <f t="shared" si="1"/>
        <v>0.54487179487179482</v>
      </c>
      <c r="R9" s="13">
        <f t="shared" si="8"/>
        <v>0.23076923076923075</v>
      </c>
      <c r="S9" s="2">
        <v>0</v>
      </c>
      <c r="T9" s="2">
        <v>0</v>
      </c>
      <c r="U9" s="2">
        <v>0</v>
      </c>
      <c r="V9" s="2">
        <v>0</v>
      </c>
      <c r="W9" s="2">
        <v>2.3571428571428572</v>
      </c>
      <c r="X9" s="2">
        <v>1.1428571428571428</v>
      </c>
      <c r="Y9" s="2">
        <f t="shared" si="2"/>
        <v>3.5</v>
      </c>
      <c r="Z9" s="11">
        <f t="shared" si="3"/>
        <v>0</v>
      </c>
      <c r="AA9" s="11">
        <f t="shared" si="3"/>
        <v>0</v>
      </c>
      <c r="AB9" s="11">
        <f t="shared" si="3"/>
        <v>0</v>
      </c>
      <c r="AC9" s="11">
        <f t="shared" si="3"/>
        <v>0</v>
      </c>
      <c r="AD9" s="11">
        <f t="shared" si="3"/>
        <v>0.19642857142857142</v>
      </c>
      <c r="AE9" s="11">
        <f t="shared" si="3"/>
        <v>9.5238095238095233E-2</v>
      </c>
      <c r="AF9" s="11">
        <f t="shared" si="9"/>
        <v>4.8611111111111105E-2</v>
      </c>
      <c r="AG9" s="2">
        <v>0</v>
      </c>
      <c r="AH9" s="2">
        <v>0</v>
      </c>
      <c r="AI9" s="2">
        <v>0</v>
      </c>
      <c r="AJ9" s="2">
        <v>0</v>
      </c>
      <c r="AK9" s="2">
        <v>2.6923076923076925</v>
      </c>
      <c r="AL9" s="2">
        <v>1.9230769230769231</v>
      </c>
      <c r="AM9" s="2">
        <f t="shared" si="4"/>
        <v>4.6153846153846159</v>
      </c>
      <c r="AN9" s="11">
        <f t="shared" si="5"/>
        <v>0</v>
      </c>
      <c r="AO9" s="11">
        <f t="shared" si="5"/>
        <v>0</v>
      </c>
      <c r="AP9" s="11">
        <f t="shared" si="5"/>
        <v>0</v>
      </c>
      <c r="AQ9" s="11">
        <f t="shared" si="5"/>
        <v>0</v>
      </c>
      <c r="AR9" s="11">
        <f t="shared" si="5"/>
        <v>0.22435897435897437</v>
      </c>
      <c r="AS9" s="11">
        <f t="shared" si="5"/>
        <v>0.16025641025641027</v>
      </c>
      <c r="AT9" s="11">
        <f t="shared" si="10"/>
        <v>6.4102564102564111E-2</v>
      </c>
      <c r="AU9" s="2">
        <v>0</v>
      </c>
      <c r="AV9" s="2">
        <v>0</v>
      </c>
      <c r="AW9" s="2">
        <v>0</v>
      </c>
      <c r="AX9" s="2">
        <v>0</v>
      </c>
      <c r="AY9" s="2">
        <v>1.4285714285714286</v>
      </c>
      <c r="AZ9" s="2">
        <v>1.0714285714285714</v>
      </c>
      <c r="BA9" s="2">
        <f t="shared" si="6"/>
        <v>2.5</v>
      </c>
      <c r="BB9" s="11">
        <f t="shared" si="7"/>
        <v>0</v>
      </c>
      <c r="BC9" s="11">
        <f t="shared" si="7"/>
        <v>0</v>
      </c>
      <c r="BD9" s="11">
        <f t="shared" si="7"/>
        <v>0</v>
      </c>
      <c r="BE9" s="11">
        <f t="shared" si="7"/>
        <v>0</v>
      </c>
      <c r="BF9" s="11">
        <f t="shared" si="7"/>
        <v>0.11904761904761905</v>
      </c>
      <c r="BG9" s="11">
        <f t="shared" si="7"/>
        <v>8.9285714285714288E-2</v>
      </c>
      <c r="BH9" s="11">
        <f t="shared" si="11"/>
        <v>3.4722222222222224E-2</v>
      </c>
      <c r="BI9">
        <v>0</v>
      </c>
      <c r="BJ9">
        <v>0</v>
      </c>
      <c r="BK9">
        <v>0</v>
      </c>
      <c r="BL9">
        <v>0</v>
      </c>
      <c r="BM9">
        <v>5.0000000000000009</v>
      </c>
      <c r="BN9">
        <v>3.0769230769230771</v>
      </c>
      <c r="BO9">
        <v>8.0769230769230784</v>
      </c>
      <c r="BP9" s="11">
        <v>0</v>
      </c>
      <c r="BQ9" s="11">
        <v>0</v>
      </c>
      <c r="BR9" s="11">
        <v>0</v>
      </c>
      <c r="BS9" s="11">
        <v>0</v>
      </c>
      <c r="BT9" s="11">
        <v>0.41666666666666674</v>
      </c>
      <c r="BU9" s="11">
        <v>0.25641025641025644</v>
      </c>
      <c r="BV9" s="11">
        <f t="shared" si="12"/>
        <v>0.11217948717948718</v>
      </c>
      <c r="BW9">
        <v>0</v>
      </c>
      <c r="BX9">
        <v>0</v>
      </c>
      <c r="BY9">
        <v>0</v>
      </c>
      <c r="BZ9">
        <v>0</v>
      </c>
      <c r="CA9">
        <v>4.6428571428571432</v>
      </c>
      <c r="CB9">
        <v>1.7857142857142856</v>
      </c>
      <c r="CC9">
        <v>6.4285714285714288</v>
      </c>
      <c r="CD9" s="11">
        <v>0</v>
      </c>
      <c r="CE9" s="11">
        <v>0</v>
      </c>
      <c r="CF9" s="11">
        <v>0</v>
      </c>
      <c r="CG9" s="11">
        <v>0</v>
      </c>
      <c r="CH9" s="11">
        <v>0.38690476190476192</v>
      </c>
      <c r="CI9" s="11">
        <v>0.14880952380952381</v>
      </c>
      <c r="CJ9" s="11">
        <f t="shared" si="13"/>
        <v>8.9285714285714288E-2</v>
      </c>
      <c r="CK9" s="66">
        <f t="shared" si="14"/>
        <v>9.6611721611721602E-2</v>
      </c>
    </row>
    <row r="10" spans="1:89" x14ac:dyDescent="0.25">
      <c r="A10" s="5" t="s">
        <v>447</v>
      </c>
      <c r="B10" s="12" t="s">
        <v>460</v>
      </c>
      <c r="C10" t="s">
        <v>461</v>
      </c>
      <c r="E10" s="2">
        <v>8.0000000000000071</v>
      </c>
      <c r="F10" s="2">
        <v>1.9999999999999996</v>
      </c>
      <c r="G10" s="2">
        <v>6.3846153846153886</v>
      </c>
      <c r="H10" s="2">
        <v>7.0000000000000036</v>
      </c>
      <c r="I10" s="2">
        <v>7.0769230769230775</v>
      </c>
      <c r="J10" s="2">
        <v>5.2307692307692317</v>
      </c>
      <c r="K10" s="2">
        <f t="shared" si="0"/>
        <v>35.692307692307708</v>
      </c>
      <c r="L10" s="13">
        <f t="shared" si="1"/>
        <v>0.6666666666666673</v>
      </c>
      <c r="M10" s="13">
        <f t="shared" si="1"/>
        <v>0.16666666666666663</v>
      </c>
      <c r="N10" s="13">
        <f t="shared" si="1"/>
        <v>0.53205128205128238</v>
      </c>
      <c r="O10" s="13">
        <f t="shared" si="1"/>
        <v>0.58333333333333359</v>
      </c>
      <c r="P10" s="13">
        <f t="shared" si="1"/>
        <v>0.58974358974358976</v>
      </c>
      <c r="Q10" s="13">
        <f t="shared" si="1"/>
        <v>0.43589743589743596</v>
      </c>
      <c r="R10" s="13">
        <f t="shared" si="8"/>
        <v>0.49572649572649596</v>
      </c>
      <c r="S10" s="2">
        <v>6</v>
      </c>
      <c r="T10" s="2">
        <v>2.8571428571428563</v>
      </c>
      <c r="U10" s="2">
        <v>1.9999999999999993</v>
      </c>
      <c r="V10" s="2">
        <v>6</v>
      </c>
      <c r="W10" s="2">
        <v>4.5</v>
      </c>
      <c r="X10" s="2">
        <v>4.2142857142857144</v>
      </c>
      <c r="Y10" s="2">
        <f t="shared" si="2"/>
        <v>25.571428571428569</v>
      </c>
      <c r="Z10" s="11">
        <f t="shared" si="3"/>
        <v>0.5</v>
      </c>
      <c r="AA10" s="11">
        <f t="shared" si="3"/>
        <v>0.23809523809523803</v>
      </c>
      <c r="AB10" s="11">
        <f t="shared" si="3"/>
        <v>0.1666666666666666</v>
      </c>
      <c r="AC10" s="11">
        <f t="shared" si="3"/>
        <v>0.5</v>
      </c>
      <c r="AD10" s="11">
        <f t="shared" si="3"/>
        <v>0.375</v>
      </c>
      <c r="AE10" s="11">
        <f t="shared" si="3"/>
        <v>0.35119047619047622</v>
      </c>
      <c r="AF10" s="11">
        <f t="shared" si="9"/>
        <v>0.35515873015873017</v>
      </c>
      <c r="AG10" s="2">
        <v>5.0000000000000009</v>
      </c>
      <c r="AH10" s="2">
        <v>6.0000000000000027</v>
      </c>
      <c r="AI10" s="2">
        <v>10.000000000000002</v>
      </c>
      <c r="AJ10" s="2">
        <v>11.999999999999993</v>
      </c>
      <c r="AK10" s="2">
        <v>3.9999999999999982</v>
      </c>
      <c r="AL10" s="2">
        <v>1.5384615384615385</v>
      </c>
      <c r="AM10" s="2">
        <f t="shared" si="4"/>
        <v>38.53846153846154</v>
      </c>
      <c r="AN10" s="11">
        <f t="shared" si="5"/>
        <v>0.41666666666666674</v>
      </c>
      <c r="AO10" s="11">
        <f t="shared" si="5"/>
        <v>0.50000000000000022</v>
      </c>
      <c r="AP10" s="11">
        <f t="shared" si="5"/>
        <v>0.83333333333333348</v>
      </c>
      <c r="AQ10" s="11">
        <f t="shared" si="5"/>
        <v>0.99999999999999944</v>
      </c>
      <c r="AR10" s="11">
        <f t="shared" si="5"/>
        <v>0.3333333333333332</v>
      </c>
      <c r="AS10" s="11">
        <f t="shared" si="5"/>
        <v>0.12820512820512822</v>
      </c>
      <c r="AT10" s="11">
        <f t="shared" si="10"/>
        <v>0.53525641025641024</v>
      </c>
      <c r="AU10" s="2">
        <v>7.9999999999999973</v>
      </c>
      <c r="AV10" s="2">
        <v>4.2857142857142865</v>
      </c>
      <c r="AW10" s="2">
        <v>3.9999999999999987</v>
      </c>
      <c r="AX10" s="2">
        <v>0.7142857142857143</v>
      </c>
      <c r="AY10" s="2">
        <v>4.2142857142857135</v>
      </c>
      <c r="AZ10" s="2">
        <v>3.5714285714285716</v>
      </c>
      <c r="BA10" s="2">
        <f t="shared" si="6"/>
        <v>24.785714285714288</v>
      </c>
      <c r="BB10" s="11">
        <f t="shared" si="7"/>
        <v>0.66666666666666641</v>
      </c>
      <c r="BC10" s="11">
        <f t="shared" si="7"/>
        <v>0.35714285714285721</v>
      </c>
      <c r="BD10" s="11">
        <f t="shared" si="7"/>
        <v>0.3333333333333332</v>
      </c>
      <c r="BE10" s="11">
        <f t="shared" si="7"/>
        <v>5.9523809523809527E-2</v>
      </c>
      <c r="BF10" s="11">
        <f t="shared" si="7"/>
        <v>0.35119047619047611</v>
      </c>
      <c r="BG10" s="11">
        <f t="shared" si="7"/>
        <v>0.29761904761904762</v>
      </c>
      <c r="BH10" s="11">
        <f t="shared" si="11"/>
        <v>0.34424603174603169</v>
      </c>
      <c r="BI10">
        <v>0</v>
      </c>
      <c r="BJ10">
        <v>8.0000000000000071</v>
      </c>
      <c r="BK10">
        <v>6.0000000000000027</v>
      </c>
      <c r="BL10">
        <v>6.9230769230769251</v>
      </c>
      <c r="BM10">
        <v>5.5384615384615374</v>
      </c>
      <c r="BN10">
        <v>6.6923076923076943</v>
      </c>
      <c r="BO10">
        <v>33.153846153846168</v>
      </c>
      <c r="BP10" s="11">
        <v>0</v>
      </c>
      <c r="BQ10" s="11">
        <v>0.6666666666666673</v>
      </c>
      <c r="BR10" s="11">
        <v>0.50000000000000022</v>
      </c>
      <c r="BS10" s="11">
        <v>0.57692307692307709</v>
      </c>
      <c r="BT10" s="11">
        <v>0.46153846153846145</v>
      </c>
      <c r="BU10" s="11">
        <v>0.55769230769230782</v>
      </c>
      <c r="BV10" s="11">
        <f t="shared" si="12"/>
        <v>0.46047008547008567</v>
      </c>
      <c r="BW10">
        <v>0</v>
      </c>
      <c r="BX10">
        <v>9.0000000000000036</v>
      </c>
      <c r="BY10">
        <v>7.6428571428571432</v>
      </c>
      <c r="BZ10">
        <v>5.0000000000000009</v>
      </c>
      <c r="CA10">
        <v>5.5</v>
      </c>
      <c r="CB10">
        <v>3.5714285714285716</v>
      </c>
      <c r="CC10">
        <v>30.714285714285719</v>
      </c>
      <c r="CD10" s="11">
        <v>0</v>
      </c>
      <c r="CE10" s="11">
        <v>0.75000000000000033</v>
      </c>
      <c r="CF10" s="11">
        <v>0.63690476190476197</v>
      </c>
      <c r="CG10" s="11">
        <v>0.41666666666666674</v>
      </c>
      <c r="CH10" s="11">
        <v>0.45833333333333331</v>
      </c>
      <c r="CI10" s="11">
        <v>0.29761904761904762</v>
      </c>
      <c r="CJ10" s="11">
        <f t="shared" si="13"/>
        <v>0.42658730158730163</v>
      </c>
      <c r="CK10" s="66">
        <f t="shared" si="14"/>
        <v>0.43624084249084261</v>
      </c>
    </row>
    <row r="11" spans="1:89" hidden="1" x14ac:dyDescent="0.25">
      <c r="A11" s="1" t="s">
        <v>447</v>
      </c>
      <c r="B11" t="s">
        <v>462</v>
      </c>
      <c r="C11" t="s">
        <v>463</v>
      </c>
      <c r="E11" s="2"/>
      <c r="F11" s="2"/>
      <c r="G11" s="2"/>
      <c r="H11" s="2"/>
      <c r="I11" s="2"/>
      <c r="J11" s="2"/>
      <c r="K11" s="2">
        <f t="shared" si="0"/>
        <v>0</v>
      </c>
      <c r="L11" s="13">
        <f t="shared" si="1"/>
        <v>0</v>
      </c>
      <c r="M11" s="13">
        <f t="shared" si="1"/>
        <v>0</v>
      </c>
      <c r="N11" s="13">
        <f t="shared" si="1"/>
        <v>0</v>
      </c>
      <c r="O11" s="13">
        <f t="shared" si="1"/>
        <v>0</v>
      </c>
      <c r="P11" s="13">
        <f t="shared" si="1"/>
        <v>0</v>
      </c>
      <c r="Q11" s="13">
        <f t="shared" si="1"/>
        <v>0</v>
      </c>
      <c r="R11" s="13"/>
      <c r="S11" s="2"/>
      <c r="T11" s="2"/>
      <c r="U11" s="2"/>
      <c r="V11" s="2"/>
      <c r="W11" s="2"/>
      <c r="X11" s="2"/>
      <c r="Y11" s="2">
        <f t="shared" si="2"/>
        <v>0</v>
      </c>
      <c r="Z11" s="11">
        <f t="shared" si="3"/>
        <v>0</v>
      </c>
      <c r="AA11" s="11">
        <f t="shared" si="3"/>
        <v>0</v>
      </c>
      <c r="AB11" s="11">
        <f t="shared" si="3"/>
        <v>0</v>
      </c>
      <c r="AC11" s="11">
        <f t="shared" si="3"/>
        <v>0</v>
      </c>
      <c r="AD11" s="11">
        <f t="shared" si="3"/>
        <v>0</v>
      </c>
      <c r="AE11" s="11">
        <f t="shared" si="3"/>
        <v>0</v>
      </c>
      <c r="AF11" s="11"/>
      <c r="AG11" s="2"/>
      <c r="AH11" s="2"/>
      <c r="AI11" s="2"/>
      <c r="AJ11" s="2"/>
      <c r="AK11" s="2"/>
      <c r="AL11" s="2"/>
      <c r="AM11" s="2">
        <f t="shared" si="4"/>
        <v>0</v>
      </c>
      <c r="AN11" s="11">
        <f t="shared" si="5"/>
        <v>0</v>
      </c>
      <c r="AO11" s="11">
        <f t="shared" si="5"/>
        <v>0</v>
      </c>
      <c r="AP11" s="11">
        <f t="shared" si="5"/>
        <v>0</v>
      </c>
      <c r="AQ11" s="11">
        <f t="shared" si="5"/>
        <v>0</v>
      </c>
      <c r="AR11" s="11">
        <f t="shared" si="5"/>
        <v>0</v>
      </c>
      <c r="AS11" s="11">
        <f t="shared" si="5"/>
        <v>0</v>
      </c>
      <c r="AT11" s="11"/>
      <c r="AU11" s="2"/>
      <c r="AV11" s="2">
        <v>0.5</v>
      </c>
      <c r="AW11" s="2"/>
      <c r="AX11" s="2"/>
      <c r="AY11" s="2"/>
      <c r="AZ11" s="2">
        <v>0.35714285714285715</v>
      </c>
      <c r="BA11" s="2">
        <f t="shared" si="6"/>
        <v>0.85714285714285721</v>
      </c>
      <c r="BB11" s="11">
        <f t="shared" si="7"/>
        <v>0</v>
      </c>
      <c r="BC11" s="11">
        <f t="shared" si="7"/>
        <v>4.1666666666666664E-2</v>
      </c>
      <c r="BD11" s="11">
        <f t="shared" si="7"/>
        <v>0</v>
      </c>
      <c r="BE11" s="11">
        <f t="shared" si="7"/>
        <v>0</v>
      </c>
      <c r="BF11" s="11">
        <f t="shared" si="7"/>
        <v>0</v>
      </c>
      <c r="BG11" s="11">
        <f t="shared" si="7"/>
        <v>2.9761904761904764E-2</v>
      </c>
      <c r="BH11" s="11"/>
      <c r="BI11">
        <v>0</v>
      </c>
      <c r="BJ11">
        <v>0</v>
      </c>
      <c r="BK11">
        <v>0</v>
      </c>
      <c r="BL11">
        <v>0.46153846153846156</v>
      </c>
      <c r="BM11">
        <v>0.76923076923076927</v>
      </c>
      <c r="BN11">
        <v>1.5384615384615385</v>
      </c>
      <c r="BO11">
        <v>2.7692307692307692</v>
      </c>
      <c r="BP11" s="11">
        <v>0</v>
      </c>
      <c r="BQ11" s="11">
        <v>0</v>
      </c>
      <c r="BR11" s="11">
        <v>0</v>
      </c>
      <c r="BS11" s="11">
        <v>3.8461538461538464E-2</v>
      </c>
      <c r="BT11" s="11">
        <v>6.4102564102564111E-2</v>
      </c>
      <c r="BU11" s="11">
        <v>0.12820512820512822</v>
      </c>
      <c r="BV11" s="11"/>
      <c r="BW11">
        <v>0</v>
      </c>
      <c r="BX11">
        <v>0.99999999999999967</v>
      </c>
      <c r="BY11">
        <v>0</v>
      </c>
      <c r="BZ11">
        <v>0</v>
      </c>
      <c r="CA11">
        <v>0</v>
      </c>
      <c r="CB11">
        <v>0</v>
      </c>
      <c r="CC11">
        <v>0.99999999999999967</v>
      </c>
      <c r="CD11" s="11">
        <v>0</v>
      </c>
      <c r="CE11" s="11">
        <v>8.3333333333333301E-2</v>
      </c>
      <c r="CF11" s="11">
        <v>0</v>
      </c>
      <c r="CG11" s="11">
        <v>0</v>
      </c>
      <c r="CH11" s="11">
        <v>0</v>
      </c>
      <c r="CI11" s="11">
        <v>0</v>
      </c>
    </row>
    <row r="12" spans="1:89" s="14" customFormat="1" x14ac:dyDescent="0.25">
      <c r="A12" s="5" t="s">
        <v>447</v>
      </c>
      <c r="B12" s="12" t="s">
        <v>464</v>
      </c>
      <c r="C12" t="s">
        <v>465</v>
      </c>
      <c r="D12"/>
      <c r="E12" s="2">
        <v>1.9999999999999996</v>
      </c>
      <c r="F12" s="2">
        <v>6.0000000000000027</v>
      </c>
      <c r="G12" s="2"/>
      <c r="H12" s="2">
        <v>1.9999999999999996</v>
      </c>
      <c r="I12" s="2">
        <v>1.9230769230769231</v>
      </c>
      <c r="J12" s="2">
        <v>1.153846153846154</v>
      </c>
      <c r="K12" s="2">
        <f t="shared" si="0"/>
        <v>13.076923076923078</v>
      </c>
      <c r="L12" s="13">
        <f t="shared" si="1"/>
        <v>0.16666666666666663</v>
      </c>
      <c r="M12" s="13">
        <f t="shared" si="1"/>
        <v>0.50000000000000022</v>
      </c>
      <c r="N12" s="13">
        <f t="shared" si="1"/>
        <v>0</v>
      </c>
      <c r="O12" s="13">
        <f t="shared" si="1"/>
        <v>0.16666666666666663</v>
      </c>
      <c r="P12" s="13">
        <f t="shared" si="1"/>
        <v>0.16025641025641027</v>
      </c>
      <c r="Q12" s="13">
        <f t="shared" si="1"/>
        <v>9.6153846153846159E-2</v>
      </c>
      <c r="R12" s="13">
        <f t="shared" ref="R12:R15" si="15">SUM(L12:Q12)/6</f>
        <v>0.18162393162393164</v>
      </c>
      <c r="S12" s="2">
        <v>0</v>
      </c>
      <c r="T12" s="2">
        <v>3.9999999999999987</v>
      </c>
      <c r="U12" s="2">
        <v>1.9999999999999993</v>
      </c>
      <c r="V12" s="2">
        <v>0.7142857142857143</v>
      </c>
      <c r="W12" s="2">
        <v>1.4285714285714286</v>
      </c>
      <c r="X12" s="2">
        <v>1.7857142857142858</v>
      </c>
      <c r="Y12" s="2">
        <f t="shared" si="2"/>
        <v>9.928571428571427</v>
      </c>
      <c r="Z12" s="11">
        <f t="shared" si="3"/>
        <v>0</v>
      </c>
      <c r="AA12" s="11">
        <f t="shared" si="3"/>
        <v>0.3333333333333332</v>
      </c>
      <c r="AB12" s="11">
        <f t="shared" si="3"/>
        <v>0.1666666666666666</v>
      </c>
      <c r="AC12" s="11">
        <f t="shared" si="3"/>
        <v>5.9523809523809527E-2</v>
      </c>
      <c r="AD12" s="11">
        <f t="shared" si="3"/>
        <v>0.11904761904761905</v>
      </c>
      <c r="AE12" s="11">
        <f t="shared" si="3"/>
        <v>0.14880952380952381</v>
      </c>
      <c r="AF12" s="11">
        <f t="shared" ref="AF12:AF15" si="16">SUM(Z12:AE12)/6</f>
        <v>0.13789682539682538</v>
      </c>
      <c r="AG12" s="2">
        <v>3.9999999999999982</v>
      </c>
      <c r="AH12" s="2">
        <v>1.9999999999999996</v>
      </c>
      <c r="AI12" s="2">
        <v>0</v>
      </c>
      <c r="AJ12" s="2">
        <v>0</v>
      </c>
      <c r="AK12" s="2">
        <v>1.5384615384615385</v>
      </c>
      <c r="AL12" s="2">
        <v>4.2307692307692308</v>
      </c>
      <c r="AM12" s="2">
        <f t="shared" si="4"/>
        <v>11.769230769230766</v>
      </c>
      <c r="AN12" s="11">
        <f t="shared" si="5"/>
        <v>0.3333333333333332</v>
      </c>
      <c r="AO12" s="11">
        <f t="shared" si="5"/>
        <v>0.16666666666666663</v>
      </c>
      <c r="AP12" s="11">
        <f t="shared" si="5"/>
        <v>0</v>
      </c>
      <c r="AQ12" s="11">
        <f t="shared" si="5"/>
        <v>0</v>
      </c>
      <c r="AR12" s="11">
        <f t="shared" si="5"/>
        <v>0.12820512820512822</v>
      </c>
      <c r="AS12" s="11">
        <f t="shared" si="5"/>
        <v>0.35256410256410259</v>
      </c>
      <c r="AT12" s="11">
        <f t="shared" ref="AT12:AT15" si="17">SUM(AN12:AS12)/6</f>
        <v>0.16346153846153844</v>
      </c>
      <c r="AU12" s="2">
        <v>3.9999999999999987</v>
      </c>
      <c r="AV12" s="2">
        <v>0</v>
      </c>
      <c r="AW12" s="2">
        <v>0</v>
      </c>
      <c r="AX12" s="2">
        <v>1.9999999999999993</v>
      </c>
      <c r="AY12" s="2">
        <v>0.35714285714285715</v>
      </c>
      <c r="AZ12" s="2">
        <v>3.2142857142857144</v>
      </c>
      <c r="BA12" s="2">
        <f t="shared" si="6"/>
        <v>9.5714285714285694</v>
      </c>
      <c r="BB12" s="11">
        <f t="shared" si="7"/>
        <v>0.3333333333333332</v>
      </c>
      <c r="BC12" s="11">
        <f t="shared" si="7"/>
        <v>0</v>
      </c>
      <c r="BD12" s="11">
        <f t="shared" si="7"/>
        <v>0</v>
      </c>
      <c r="BE12" s="11">
        <f t="shared" si="7"/>
        <v>0.1666666666666666</v>
      </c>
      <c r="BF12" s="11">
        <f t="shared" si="7"/>
        <v>2.9761904761904764E-2</v>
      </c>
      <c r="BG12" s="11">
        <f t="shared" si="7"/>
        <v>0.26785714285714285</v>
      </c>
      <c r="BH12" s="11">
        <f t="shared" ref="BH12:BH15" si="18">SUM(BB12:BG12)/6</f>
        <v>0.13293650793650791</v>
      </c>
      <c r="BI12">
        <v>3.9999999999999982</v>
      </c>
      <c r="BJ12">
        <v>0</v>
      </c>
      <c r="BK12">
        <v>0</v>
      </c>
      <c r="BL12">
        <v>0</v>
      </c>
      <c r="BM12">
        <v>0</v>
      </c>
      <c r="BN12">
        <v>1.5384615384615385</v>
      </c>
      <c r="BO12">
        <v>5.5384615384615365</v>
      </c>
      <c r="BP12" s="11">
        <v>0.3333333333333332</v>
      </c>
      <c r="BQ12" s="11">
        <v>0</v>
      </c>
      <c r="BR12" s="11">
        <v>0</v>
      </c>
      <c r="BS12" s="11">
        <v>0</v>
      </c>
      <c r="BT12" s="11">
        <v>0</v>
      </c>
      <c r="BU12" s="11">
        <v>0.12820512820512822</v>
      </c>
      <c r="BV12" s="11">
        <f t="shared" ref="BV12:BV15" si="19">SUM(BP12:BU12)/6</f>
        <v>7.6923076923076913E-2</v>
      </c>
      <c r="BW12">
        <v>1.9999999999999993</v>
      </c>
      <c r="BX12">
        <v>3.9999999999999987</v>
      </c>
      <c r="BY12">
        <v>0</v>
      </c>
      <c r="BZ12">
        <v>0</v>
      </c>
      <c r="CA12">
        <v>0.7142857142857143</v>
      </c>
      <c r="CB12">
        <v>2.8571428571428572</v>
      </c>
      <c r="CC12">
        <v>9.5714285714285694</v>
      </c>
      <c r="CD12" s="11">
        <v>0.1666666666666666</v>
      </c>
      <c r="CE12" s="11">
        <v>0.3333333333333332</v>
      </c>
      <c r="CF12" s="11">
        <v>0</v>
      </c>
      <c r="CG12" s="11">
        <v>0</v>
      </c>
      <c r="CH12" s="11">
        <v>5.9523809523809527E-2</v>
      </c>
      <c r="CI12" s="11">
        <v>0.23809523809523811</v>
      </c>
      <c r="CJ12" s="11">
        <f t="shared" ref="CJ12:CJ15" si="20">SUM(CD12:CI12)/6</f>
        <v>0.13293650793650791</v>
      </c>
      <c r="CK12" s="66">
        <f t="shared" ref="CK12:CK15" si="21">SUM(R12+AF12+AT12+BH12+BV12+CJ12)/6</f>
        <v>0.13762973137973136</v>
      </c>
    </row>
    <row r="13" spans="1:89" x14ac:dyDescent="0.25">
      <c r="A13" s="5" t="s">
        <v>447</v>
      </c>
      <c r="B13" s="12" t="s">
        <v>466</v>
      </c>
      <c r="C13" t="s">
        <v>467</v>
      </c>
      <c r="E13" s="2"/>
      <c r="F13" s="2">
        <v>1.9999999999999996</v>
      </c>
      <c r="G13" s="2"/>
      <c r="H13" s="2"/>
      <c r="I13" s="2">
        <v>2.6923076923076925</v>
      </c>
      <c r="J13" s="2">
        <v>0.38461538461538464</v>
      </c>
      <c r="K13" s="2">
        <f t="shared" si="0"/>
        <v>5.0769230769230766</v>
      </c>
      <c r="L13" s="13">
        <f t="shared" si="1"/>
        <v>0</v>
      </c>
      <c r="M13" s="13">
        <f t="shared" si="1"/>
        <v>0.16666666666666663</v>
      </c>
      <c r="N13" s="13">
        <f t="shared" si="1"/>
        <v>0</v>
      </c>
      <c r="O13" s="13">
        <f t="shared" si="1"/>
        <v>0</v>
      </c>
      <c r="P13" s="13">
        <f t="shared" si="1"/>
        <v>0.22435897435897437</v>
      </c>
      <c r="Q13" s="13">
        <f t="shared" si="1"/>
        <v>3.2051282051282055E-2</v>
      </c>
      <c r="R13" s="13">
        <f t="shared" si="15"/>
        <v>7.0512820512820498E-2</v>
      </c>
      <c r="S13" s="2">
        <v>1.9999999999999993</v>
      </c>
      <c r="T13" s="2">
        <v>0</v>
      </c>
      <c r="U13" s="2">
        <v>1.9999999999999993</v>
      </c>
      <c r="V13" s="2">
        <v>0</v>
      </c>
      <c r="W13" s="2">
        <v>0</v>
      </c>
      <c r="X13" s="2">
        <v>0.7142857142857143</v>
      </c>
      <c r="Y13" s="2">
        <f t="shared" si="2"/>
        <v>4.7142857142857126</v>
      </c>
      <c r="Z13" s="11">
        <f t="shared" si="3"/>
        <v>0.1666666666666666</v>
      </c>
      <c r="AA13" s="11">
        <f t="shared" si="3"/>
        <v>0</v>
      </c>
      <c r="AB13" s="11">
        <f t="shared" si="3"/>
        <v>0.1666666666666666</v>
      </c>
      <c r="AC13" s="11">
        <f t="shared" si="3"/>
        <v>0</v>
      </c>
      <c r="AD13" s="11">
        <f t="shared" si="3"/>
        <v>0</v>
      </c>
      <c r="AE13" s="11">
        <f t="shared" si="3"/>
        <v>5.9523809523809527E-2</v>
      </c>
      <c r="AF13" s="11">
        <f t="shared" si="16"/>
        <v>6.5476190476190452E-2</v>
      </c>
      <c r="AG13" s="2">
        <v>0</v>
      </c>
      <c r="AH13" s="2">
        <v>1.9999999999999996</v>
      </c>
      <c r="AI13" s="2">
        <v>1.9999999999999996</v>
      </c>
      <c r="AJ13" s="2">
        <v>0</v>
      </c>
      <c r="AK13" s="2">
        <v>0.76923076923076927</v>
      </c>
      <c r="AL13" s="2">
        <v>0.38461538461538464</v>
      </c>
      <c r="AM13" s="2">
        <f t="shared" si="4"/>
        <v>5.1538461538461533</v>
      </c>
      <c r="AN13" s="11">
        <f t="shared" si="5"/>
        <v>0</v>
      </c>
      <c r="AO13" s="11">
        <f t="shared" si="5"/>
        <v>0.16666666666666663</v>
      </c>
      <c r="AP13" s="11">
        <f t="shared" si="5"/>
        <v>0.16666666666666663</v>
      </c>
      <c r="AQ13" s="11">
        <f t="shared" si="5"/>
        <v>0</v>
      </c>
      <c r="AR13" s="11">
        <f t="shared" si="5"/>
        <v>6.4102564102564111E-2</v>
      </c>
      <c r="AS13" s="11">
        <f t="shared" si="5"/>
        <v>3.2051282051282055E-2</v>
      </c>
      <c r="AT13" s="11">
        <f t="shared" si="17"/>
        <v>7.1581196581196563E-2</v>
      </c>
      <c r="AU13" s="2">
        <v>3.9999999999999987</v>
      </c>
      <c r="AV13" s="2">
        <v>0</v>
      </c>
      <c r="AW13" s="2">
        <v>0</v>
      </c>
      <c r="AX13" s="2">
        <v>0</v>
      </c>
      <c r="AY13" s="2">
        <v>0.35714285714285715</v>
      </c>
      <c r="AZ13" s="2">
        <v>1.0714285714285714</v>
      </c>
      <c r="BA13" s="2">
        <f t="shared" si="6"/>
        <v>5.428571428571427</v>
      </c>
      <c r="BB13" s="11">
        <f t="shared" si="7"/>
        <v>0.3333333333333332</v>
      </c>
      <c r="BC13" s="11">
        <f t="shared" si="7"/>
        <v>0</v>
      </c>
      <c r="BD13" s="11">
        <f t="shared" si="7"/>
        <v>0</v>
      </c>
      <c r="BE13" s="11">
        <f t="shared" si="7"/>
        <v>0</v>
      </c>
      <c r="BF13" s="11">
        <f t="shared" si="7"/>
        <v>2.9761904761904764E-2</v>
      </c>
      <c r="BG13" s="11">
        <f t="shared" si="7"/>
        <v>8.9285714285714288E-2</v>
      </c>
      <c r="BH13" s="11">
        <f t="shared" si="18"/>
        <v>7.5396825396825379E-2</v>
      </c>
      <c r="BI13">
        <v>0</v>
      </c>
      <c r="BJ13">
        <v>0</v>
      </c>
      <c r="BK13">
        <v>1.9999999999999996</v>
      </c>
      <c r="BL13">
        <v>0</v>
      </c>
      <c r="BM13">
        <v>2.6923076923076925</v>
      </c>
      <c r="BN13">
        <v>1.9230769230769234</v>
      </c>
      <c r="BO13">
        <v>6.615384615384615</v>
      </c>
      <c r="BP13" s="11">
        <v>0</v>
      </c>
      <c r="BQ13" s="11">
        <v>0</v>
      </c>
      <c r="BR13" s="11">
        <v>0.16666666666666663</v>
      </c>
      <c r="BS13" s="11">
        <v>0</v>
      </c>
      <c r="BT13" s="11">
        <v>0.22435897435897437</v>
      </c>
      <c r="BU13" s="11">
        <v>0.16025641025641027</v>
      </c>
      <c r="BV13" s="11">
        <f t="shared" si="19"/>
        <v>9.1880341880341873E-2</v>
      </c>
      <c r="BW13">
        <v>0</v>
      </c>
      <c r="BX13">
        <v>0</v>
      </c>
      <c r="BY13">
        <v>0</v>
      </c>
      <c r="BZ13">
        <v>6.0000000000000036</v>
      </c>
      <c r="CA13">
        <v>1.6428571428571428</v>
      </c>
      <c r="CB13">
        <v>0.35714285714285715</v>
      </c>
      <c r="CC13">
        <v>8.0000000000000036</v>
      </c>
      <c r="CD13" s="11">
        <v>0</v>
      </c>
      <c r="CE13" s="11">
        <v>0</v>
      </c>
      <c r="CF13" s="11">
        <v>0</v>
      </c>
      <c r="CG13" s="11">
        <v>0.50000000000000033</v>
      </c>
      <c r="CH13" s="11">
        <v>0.13690476190476189</v>
      </c>
      <c r="CI13" s="11">
        <v>2.9761904761904764E-2</v>
      </c>
      <c r="CJ13" s="11">
        <f t="shared" si="20"/>
        <v>0.11111111111111116</v>
      </c>
      <c r="CK13" s="66">
        <f t="shared" si="21"/>
        <v>8.0993080993080988E-2</v>
      </c>
    </row>
    <row r="14" spans="1:89" x14ac:dyDescent="0.25">
      <c r="A14" s="5" t="s">
        <v>447</v>
      </c>
      <c r="B14" s="12" t="s">
        <v>468</v>
      </c>
      <c r="C14" t="s">
        <v>469</v>
      </c>
      <c r="E14" s="2">
        <v>3.9999999999999982</v>
      </c>
      <c r="F14" s="2">
        <v>5.0000000000000009</v>
      </c>
      <c r="G14" s="2">
        <v>3.9999999999999982</v>
      </c>
      <c r="H14" s="2">
        <v>1.9999999999999996</v>
      </c>
      <c r="I14" s="2">
        <v>5.8461538461538476</v>
      </c>
      <c r="J14" s="2">
        <v>2.4615384615384617</v>
      </c>
      <c r="K14" s="2">
        <f t="shared" si="0"/>
        <v>23.307692307692307</v>
      </c>
      <c r="L14" s="13">
        <f t="shared" si="1"/>
        <v>0.3333333333333332</v>
      </c>
      <c r="M14" s="13">
        <f t="shared" si="1"/>
        <v>0.41666666666666674</v>
      </c>
      <c r="N14" s="13">
        <f t="shared" si="1"/>
        <v>0.3333333333333332</v>
      </c>
      <c r="O14" s="13">
        <f t="shared" si="1"/>
        <v>0.16666666666666663</v>
      </c>
      <c r="P14" s="13">
        <f t="shared" si="1"/>
        <v>0.48717948717948728</v>
      </c>
      <c r="Q14" s="13">
        <f t="shared" si="1"/>
        <v>0.20512820512820515</v>
      </c>
      <c r="R14" s="13">
        <f t="shared" si="15"/>
        <v>0.32371794871794873</v>
      </c>
      <c r="S14" s="2">
        <v>4.1428571428571415</v>
      </c>
      <c r="T14" s="2">
        <v>3</v>
      </c>
      <c r="U14" s="2">
        <v>7.7142857142857224</v>
      </c>
      <c r="V14" s="2">
        <v>5.3571428571428594</v>
      </c>
      <c r="W14" s="2">
        <v>8.428571428571427</v>
      </c>
      <c r="X14" s="2">
        <v>2.7142857142857144</v>
      </c>
      <c r="Y14" s="2">
        <f t="shared" si="2"/>
        <v>31.357142857142865</v>
      </c>
      <c r="Z14" s="11">
        <f t="shared" si="3"/>
        <v>0.34523809523809512</v>
      </c>
      <c r="AA14" s="11">
        <f t="shared" si="3"/>
        <v>0.25</v>
      </c>
      <c r="AB14" s="11">
        <f t="shared" si="3"/>
        <v>0.64285714285714357</v>
      </c>
      <c r="AC14" s="11">
        <f t="shared" si="3"/>
        <v>0.44642857142857162</v>
      </c>
      <c r="AD14" s="11">
        <f t="shared" si="3"/>
        <v>0.70238095238095222</v>
      </c>
      <c r="AE14" s="11">
        <f t="shared" si="3"/>
        <v>0.22619047619047619</v>
      </c>
      <c r="AF14" s="11">
        <f t="shared" si="16"/>
        <v>0.43551587301587308</v>
      </c>
      <c r="AG14" s="2">
        <v>0</v>
      </c>
      <c r="AH14" s="2">
        <v>8.0000000000000018</v>
      </c>
      <c r="AI14" s="2">
        <v>8.1538461538461586</v>
      </c>
      <c r="AJ14" s="2">
        <v>2.7692307692307687</v>
      </c>
      <c r="AK14" s="2">
        <v>6.4615384615384635</v>
      </c>
      <c r="AL14" s="2">
        <v>6.0769230769230784</v>
      </c>
      <c r="AM14" s="2">
        <f t="shared" si="4"/>
        <v>31.461538461538474</v>
      </c>
      <c r="AN14" s="11">
        <f t="shared" si="5"/>
        <v>0</v>
      </c>
      <c r="AO14" s="11">
        <f t="shared" si="5"/>
        <v>0.66666666666666685</v>
      </c>
      <c r="AP14" s="11">
        <f t="shared" si="5"/>
        <v>0.67948717948717985</v>
      </c>
      <c r="AQ14" s="11">
        <f t="shared" si="5"/>
        <v>0.23076923076923073</v>
      </c>
      <c r="AR14" s="11">
        <f t="shared" si="5"/>
        <v>0.53846153846153866</v>
      </c>
      <c r="AS14" s="11">
        <f t="shared" si="5"/>
        <v>0.5064102564102565</v>
      </c>
      <c r="AT14" s="11">
        <f t="shared" si="17"/>
        <v>0.43696581196581213</v>
      </c>
      <c r="AU14" s="2">
        <v>3.9999999999999987</v>
      </c>
      <c r="AV14" s="2">
        <v>3.9999999999999987</v>
      </c>
      <c r="AW14" s="2">
        <v>6.0000000000000036</v>
      </c>
      <c r="AX14" s="2">
        <v>0</v>
      </c>
      <c r="AY14" s="2">
        <v>6.7142857142857135</v>
      </c>
      <c r="AZ14" s="2">
        <v>6.7857142857142847</v>
      </c>
      <c r="BA14" s="2">
        <f t="shared" si="6"/>
        <v>27.5</v>
      </c>
      <c r="BB14" s="11">
        <f t="shared" si="7"/>
        <v>0.3333333333333332</v>
      </c>
      <c r="BC14" s="11">
        <f t="shared" si="7"/>
        <v>0.3333333333333332</v>
      </c>
      <c r="BD14" s="11">
        <f t="shared" si="7"/>
        <v>0.50000000000000033</v>
      </c>
      <c r="BE14" s="11">
        <f t="shared" si="7"/>
        <v>0</v>
      </c>
      <c r="BF14" s="11">
        <f t="shared" si="7"/>
        <v>0.55952380952380942</v>
      </c>
      <c r="BG14" s="11">
        <f t="shared" si="7"/>
        <v>0.56547619047619035</v>
      </c>
      <c r="BH14" s="11">
        <f t="shared" si="18"/>
        <v>0.38194444444444442</v>
      </c>
      <c r="BI14">
        <v>0</v>
      </c>
      <c r="BJ14">
        <v>5.3846153846153859</v>
      </c>
      <c r="BK14">
        <v>8.0000000000000036</v>
      </c>
      <c r="BL14">
        <v>0</v>
      </c>
      <c r="BM14">
        <v>6.3076923076923084</v>
      </c>
      <c r="BN14">
        <v>5.615384615384615</v>
      </c>
      <c r="BO14">
        <v>25.307692307692314</v>
      </c>
      <c r="BP14" s="11">
        <v>0</v>
      </c>
      <c r="BQ14" s="11">
        <v>0.44871794871794884</v>
      </c>
      <c r="BR14" s="11">
        <v>0.66666666666666696</v>
      </c>
      <c r="BS14" s="11">
        <v>0</v>
      </c>
      <c r="BT14" s="11">
        <v>0.52564102564102566</v>
      </c>
      <c r="BU14" s="11">
        <v>0.4679487179487179</v>
      </c>
      <c r="BV14" s="11">
        <f t="shared" si="19"/>
        <v>0.35149572649572658</v>
      </c>
      <c r="BW14">
        <v>0</v>
      </c>
      <c r="BX14">
        <v>5.0000000000000009</v>
      </c>
      <c r="BY14">
        <v>5.0000000000000018</v>
      </c>
      <c r="BZ14">
        <v>5.0000000000000009</v>
      </c>
      <c r="CA14">
        <v>3.6428571428571432</v>
      </c>
      <c r="CB14">
        <v>3.4285714285714288</v>
      </c>
      <c r="CC14">
        <v>22.071428571428577</v>
      </c>
      <c r="CD14" s="11">
        <v>0</v>
      </c>
      <c r="CE14" s="11">
        <v>0.41666666666666674</v>
      </c>
      <c r="CF14" s="11">
        <v>0.4166666666666668</v>
      </c>
      <c r="CG14" s="11">
        <v>0.41666666666666674</v>
      </c>
      <c r="CH14" s="11">
        <v>0.3035714285714286</v>
      </c>
      <c r="CI14" s="11">
        <v>0.28571428571428575</v>
      </c>
      <c r="CJ14" s="11">
        <f t="shared" si="20"/>
        <v>0.30654761904761912</v>
      </c>
      <c r="CK14" s="66">
        <f t="shared" si="21"/>
        <v>0.37269790394790397</v>
      </c>
    </row>
    <row r="15" spans="1:89" s="14" customFormat="1" x14ac:dyDescent="0.25">
      <c r="A15" s="5" t="s">
        <v>447</v>
      </c>
      <c r="B15" s="12" t="s">
        <v>470</v>
      </c>
      <c r="C15" t="s">
        <v>471</v>
      </c>
      <c r="D15"/>
      <c r="E15" s="2">
        <v>7.0000000000000036</v>
      </c>
      <c r="F15" s="2">
        <v>8.9999999999999982</v>
      </c>
      <c r="G15" s="2">
        <v>5</v>
      </c>
      <c r="H15" s="2">
        <v>9.0000000000000018</v>
      </c>
      <c r="I15" s="2">
        <v>4.384615384615385</v>
      </c>
      <c r="J15" s="2">
        <v>4.2307692307692308</v>
      </c>
      <c r="K15" s="2">
        <f t="shared" si="0"/>
        <v>38.61538461538462</v>
      </c>
      <c r="L15" s="13">
        <f t="shared" si="1"/>
        <v>0.58333333333333359</v>
      </c>
      <c r="M15" s="13">
        <f t="shared" si="1"/>
        <v>0.74999999999999989</v>
      </c>
      <c r="N15" s="13">
        <f t="shared" si="1"/>
        <v>0.41666666666666669</v>
      </c>
      <c r="O15" s="13">
        <f t="shared" si="1"/>
        <v>0.75000000000000011</v>
      </c>
      <c r="P15" s="13">
        <f t="shared" si="1"/>
        <v>0.36538461538461542</v>
      </c>
      <c r="Q15" s="13">
        <f t="shared" si="1"/>
        <v>0.35256410256410259</v>
      </c>
      <c r="R15" s="13">
        <f t="shared" si="15"/>
        <v>0.53632478632478642</v>
      </c>
      <c r="S15" s="2">
        <v>8.0000000000000089</v>
      </c>
      <c r="T15" s="2">
        <v>5.0000000000000009</v>
      </c>
      <c r="U15" s="2">
        <v>8.0000000000000089</v>
      </c>
      <c r="V15" s="2">
        <v>0.7142857142857143</v>
      </c>
      <c r="W15" s="2">
        <v>6.9999999999999991</v>
      </c>
      <c r="X15" s="2">
        <v>4.4285714285714288</v>
      </c>
      <c r="Y15" s="2">
        <f t="shared" si="2"/>
        <v>33.142857142857167</v>
      </c>
      <c r="Z15" s="11">
        <f t="shared" si="3"/>
        <v>0.66666666666666741</v>
      </c>
      <c r="AA15" s="11">
        <f t="shared" si="3"/>
        <v>0.41666666666666674</v>
      </c>
      <c r="AB15" s="11">
        <f t="shared" si="3"/>
        <v>0.66666666666666741</v>
      </c>
      <c r="AC15" s="11">
        <f t="shared" si="3"/>
        <v>5.9523809523809527E-2</v>
      </c>
      <c r="AD15" s="11">
        <f t="shared" si="3"/>
        <v>0.58333333333333326</v>
      </c>
      <c r="AE15" s="11">
        <f t="shared" si="3"/>
        <v>0.36904761904761907</v>
      </c>
      <c r="AF15" s="11">
        <f t="shared" si="16"/>
        <v>0.46031746031746051</v>
      </c>
      <c r="AG15" s="2">
        <v>9.9999999999999964</v>
      </c>
      <c r="AH15" s="2">
        <v>7.0000000000000036</v>
      </c>
      <c r="AI15" s="2">
        <v>7.0000000000000036</v>
      </c>
      <c r="AJ15" s="2">
        <v>8.0000000000000018</v>
      </c>
      <c r="AK15" s="2">
        <v>7.0000000000000018</v>
      </c>
      <c r="AL15" s="2">
        <v>5</v>
      </c>
      <c r="AM15" s="2">
        <f t="shared" si="4"/>
        <v>44.000000000000007</v>
      </c>
      <c r="AN15" s="11">
        <f t="shared" si="5"/>
        <v>0.83333333333333304</v>
      </c>
      <c r="AO15" s="11">
        <f t="shared" si="5"/>
        <v>0.58333333333333359</v>
      </c>
      <c r="AP15" s="11">
        <f t="shared" si="5"/>
        <v>0.58333333333333359</v>
      </c>
      <c r="AQ15" s="11">
        <f t="shared" si="5"/>
        <v>0.66666666666666685</v>
      </c>
      <c r="AR15" s="11">
        <f t="shared" si="5"/>
        <v>0.58333333333333348</v>
      </c>
      <c r="AS15" s="11">
        <f t="shared" si="5"/>
        <v>0.41666666666666669</v>
      </c>
      <c r="AT15" s="11">
        <f t="shared" si="17"/>
        <v>0.61111111111111116</v>
      </c>
      <c r="AU15" s="2">
        <v>3.9999999999999987</v>
      </c>
      <c r="AV15" s="2">
        <v>3.9999999999999987</v>
      </c>
      <c r="AW15" s="2">
        <v>6.0000000000000036</v>
      </c>
      <c r="AX15" s="2">
        <v>0.6428571428571429</v>
      </c>
      <c r="AY15" s="2">
        <v>4.5714285714285712</v>
      </c>
      <c r="AZ15" s="2">
        <v>4</v>
      </c>
      <c r="BA15" s="2">
        <f t="shared" si="6"/>
        <v>23.214285714285715</v>
      </c>
      <c r="BB15" s="11">
        <f t="shared" si="7"/>
        <v>0.3333333333333332</v>
      </c>
      <c r="BC15" s="11">
        <f t="shared" si="7"/>
        <v>0.3333333333333332</v>
      </c>
      <c r="BD15" s="11">
        <f t="shared" si="7"/>
        <v>0.50000000000000033</v>
      </c>
      <c r="BE15" s="11">
        <f t="shared" si="7"/>
        <v>5.3571428571428575E-2</v>
      </c>
      <c r="BF15" s="11">
        <f t="shared" si="7"/>
        <v>0.38095238095238093</v>
      </c>
      <c r="BG15" s="11">
        <f t="shared" si="7"/>
        <v>0.33333333333333331</v>
      </c>
      <c r="BH15" s="11">
        <f t="shared" si="18"/>
        <v>0.32242063492063494</v>
      </c>
      <c r="BI15">
        <v>6.0000000000000027</v>
      </c>
      <c r="BJ15">
        <v>10</v>
      </c>
      <c r="BK15">
        <v>7.0000000000000027</v>
      </c>
      <c r="BL15">
        <v>3.9999999999999982</v>
      </c>
      <c r="BM15">
        <v>6.0000000000000009</v>
      </c>
      <c r="BN15">
        <v>6.5384615384615401</v>
      </c>
      <c r="BO15">
        <v>39.538461538461547</v>
      </c>
      <c r="BP15" s="11">
        <v>0.50000000000000022</v>
      </c>
      <c r="BQ15" s="11">
        <v>0.83333333333333337</v>
      </c>
      <c r="BR15" s="11">
        <v>0.58333333333333359</v>
      </c>
      <c r="BS15" s="11">
        <v>0.3333333333333332</v>
      </c>
      <c r="BT15" s="11">
        <v>0.50000000000000011</v>
      </c>
      <c r="BU15" s="11">
        <v>0.54487179487179505</v>
      </c>
      <c r="BV15" s="11">
        <f t="shared" si="19"/>
        <v>0.54914529914529919</v>
      </c>
      <c r="BW15">
        <v>3.9999999999999987</v>
      </c>
      <c r="BX15">
        <v>5.0000000000000009</v>
      </c>
      <c r="BY15">
        <v>7</v>
      </c>
      <c r="BZ15">
        <v>6.5714285714285756</v>
      </c>
      <c r="CA15">
        <v>5</v>
      </c>
      <c r="CB15">
        <v>4.2857142857142856</v>
      </c>
      <c r="CC15">
        <v>31.857142857142861</v>
      </c>
      <c r="CD15" s="11">
        <v>0.3333333333333332</v>
      </c>
      <c r="CE15" s="11">
        <v>0.41666666666666674</v>
      </c>
      <c r="CF15" s="11">
        <v>0.58333333333333337</v>
      </c>
      <c r="CG15" s="11">
        <v>0.547619047619048</v>
      </c>
      <c r="CH15" s="11">
        <v>0.41666666666666669</v>
      </c>
      <c r="CI15" s="11">
        <v>0.35714285714285715</v>
      </c>
      <c r="CJ15" s="11">
        <f t="shared" si="20"/>
        <v>0.4424603174603175</v>
      </c>
      <c r="CK15" s="66">
        <f t="shared" si="21"/>
        <v>0.4869632682132683</v>
      </c>
    </row>
    <row r="16" spans="1:89" s="14" customFormat="1" hidden="1" x14ac:dyDescent="0.25">
      <c r="A16" s="1" t="s">
        <v>447</v>
      </c>
      <c r="B16" s="12" t="s">
        <v>472</v>
      </c>
      <c r="C16" t="s">
        <v>473</v>
      </c>
      <c r="D16"/>
      <c r="E16" s="2"/>
      <c r="F16" s="2"/>
      <c r="G16" s="2"/>
      <c r="H16" s="2"/>
      <c r="I16" s="2">
        <v>3.0769230769230771</v>
      </c>
      <c r="J16" s="2">
        <v>3.4615384615384617</v>
      </c>
      <c r="K16" s="2">
        <f t="shared" si="0"/>
        <v>6.5384615384615383</v>
      </c>
      <c r="L16" s="13">
        <f t="shared" si="1"/>
        <v>0</v>
      </c>
      <c r="M16" s="13">
        <f t="shared" si="1"/>
        <v>0</v>
      </c>
      <c r="N16" s="13">
        <f t="shared" si="1"/>
        <v>0</v>
      </c>
      <c r="O16" s="13">
        <f t="shared" si="1"/>
        <v>0</v>
      </c>
      <c r="P16" s="13">
        <f t="shared" si="1"/>
        <v>0.25641025641025644</v>
      </c>
      <c r="Q16" s="13">
        <f t="shared" si="1"/>
        <v>0.28846153846153849</v>
      </c>
      <c r="R16" s="13"/>
      <c r="S16" s="2">
        <v>0</v>
      </c>
      <c r="T16" s="2">
        <v>0</v>
      </c>
      <c r="U16" s="2">
        <v>0</v>
      </c>
      <c r="V16" s="2">
        <v>0</v>
      </c>
      <c r="W16" s="2">
        <v>0.35714285714285715</v>
      </c>
      <c r="X16" s="2">
        <v>2</v>
      </c>
      <c r="Y16" s="2">
        <f t="shared" si="2"/>
        <v>2.3571428571428572</v>
      </c>
      <c r="Z16" s="11">
        <f t="shared" si="3"/>
        <v>0</v>
      </c>
      <c r="AA16" s="11">
        <f t="shared" si="3"/>
        <v>0</v>
      </c>
      <c r="AB16" s="11">
        <f t="shared" si="3"/>
        <v>0</v>
      </c>
      <c r="AC16" s="11">
        <f t="shared" si="3"/>
        <v>0</v>
      </c>
      <c r="AD16" s="11">
        <f t="shared" si="3"/>
        <v>2.9761904761904764E-2</v>
      </c>
      <c r="AE16" s="11">
        <f t="shared" si="3"/>
        <v>0.16666666666666666</v>
      </c>
      <c r="AF16" s="11"/>
      <c r="AG16" s="2">
        <v>0</v>
      </c>
      <c r="AH16" s="2">
        <v>0</v>
      </c>
      <c r="AI16" s="2">
        <v>0</v>
      </c>
      <c r="AJ16" s="2">
        <v>3.9999999999999991</v>
      </c>
      <c r="AK16" s="2">
        <v>2.6923076923076925</v>
      </c>
      <c r="AL16" s="2">
        <v>0.76923076923076927</v>
      </c>
      <c r="AM16" s="2">
        <f t="shared" si="4"/>
        <v>7.4615384615384608</v>
      </c>
      <c r="AN16" s="11">
        <f t="shared" si="5"/>
        <v>0</v>
      </c>
      <c r="AO16" s="11">
        <f t="shared" si="5"/>
        <v>0</v>
      </c>
      <c r="AP16" s="11">
        <f t="shared" si="5"/>
        <v>0</v>
      </c>
      <c r="AQ16" s="11">
        <f t="shared" si="5"/>
        <v>0.33333333333333326</v>
      </c>
      <c r="AR16" s="11">
        <f t="shared" si="5"/>
        <v>0.22435897435897437</v>
      </c>
      <c r="AS16" s="11">
        <f t="shared" si="5"/>
        <v>6.4102564102564111E-2</v>
      </c>
      <c r="AT16" s="11"/>
      <c r="AU16" s="2">
        <v>0</v>
      </c>
      <c r="AV16" s="2">
        <v>0</v>
      </c>
      <c r="AW16" s="2">
        <v>0</v>
      </c>
      <c r="AX16" s="2">
        <v>0</v>
      </c>
      <c r="AY16" s="2">
        <v>1.0714285714285714</v>
      </c>
      <c r="AZ16" s="2">
        <v>0.7142857142857143</v>
      </c>
      <c r="BA16" s="2">
        <f t="shared" si="6"/>
        <v>1.7857142857142856</v>
      </c>
      <c r="BB16" s="11">
        <f t="shared" si="7"/>
        <v>0</v>
      </c>
      <c r="BC16" s="11">
        <f t="shared" si="7"/>
        <v>0</v>
      </c>
      <c r="BD16" s="11">
        <f t="shared" si="7"/>
        <v>0</v>
      </c>
      <c r="BE16" s="11">
        <f t="shared" si="7"/>
        <v>0</v>
      </c>
      <c r="BF16" s="11">
        <f t="shared" si="7"/>
        <v>8.9285714285714288E-2</v>
      </c>
      <c r="BG16" s="11">
        <f t="shared" si="7"/>
        <v>5.9523809523809527E-2</v>
      </c>
      <c r="BH16" s="11"/>
      <c r="BI16">
        <v>0</v>
      </c>
      <c r="BJ16">
        <v>0</v>
      </c>
      <c r="BK16">
        <v>0</v>
      </c>
      <c r="BL16">
        <v>0</v>
      </c>
      <c r="BM16">
        <v>0.38461538461538464</v>
      </c>
      <c r="BN16">
        <v>1.5384615384615385</v>
      </c>
      <c r="BO16">
        <v>1.9230769230769231</v>
      </c>
      <c r="BP16" s="11">
        <v>0</v>
      </c>
      <c r="BQ16" s="11">
        <v>0</v>
      </c>
      <c r="BR16" s="11">
        <v>0</v>
      </c>
      <c r="BS16" s="11">
        <v>0</v>
      </c>
      <c r="BT16" s="11">
        <v>3.2051282051282055E-2</v>
      </c>
      <c r="BU16" s="11">
        <v>0.12820512820512822</v>
      </c>
      <c r="BV16" s="11"/>
      <c r="BW16">
        <v>0</v>
      </c>
      <c r="BX16">
        <v>0</v>
      </c>
      <c r="BY16">
        <v>0</v>
      </c>
      <c r="BZ16">
        <v>0</v>
      </c>
      <c r="CA16">
        <v>2.1428571428571428</v>
      </c>
      <c r="CB16">
        <v>1.7857142857142858</v>
      </c>
      <c r="CC16">
        <v>3.9285714285714288</v>
      </c>
      <c r="CD16" s="11">
        <v>0</v>
      </c>
      <c r="CE16" s="11">
        <v>0</v>
      </c>
      <c r="CF16" s="11">
        <v>0</v>
      </c>
      <c r="CG16" s="11">
        <v>0</v>
      </c>
      <c r="CH16" s="11">
        <v>0.17857142857142858</v>
      </c>
      <c r="CI16" s="11">
        <v>0.14880952380952381</v>
      </c>
    </row>
    <row r="17" spans="1:89" s="14" customFormat="1" x14ac:dyDescent="0.25">
      <c r="A17" s="5" t="s">
        <v>447</v>
      </c>
      <c r="B17" s="12" t="s">
        <v>474</v>
      </c>
      <c r="C17" t="s">
        <v>475</v>
      </c>
      <c r="D17"/>
      <c r="E17" s="2">
        <v>5</v>
      </c>
      <c r="F17" s="2">
        <v>3.9999999999999982</v>
      </c>
      <c r="G17" s="2">
        <v>8.0000000000000071</v>
      </c>
      <c r="H17" s="2">
        <v>1.9999999999999996</v>
      </c>
      <c r="I17" s="2">
        <v>2.6923076923076925</v>
      </c>
      <c r="J17" s="2">
        <v>2.6923076923076925</v>
      </c>
      <c r="K17" s="2">
        <f t="shared" si="0"/>
        <v>24.384615384615394</v>
      </c>
      <c r="L17" s="13">
        <f t="shared" si="1"/>
        <v>0.41666666666666669</v>
      </c>
      <c r="M17" s="13">
        <f t="shared" si="1"/>
        <v>0.3333333333333332</v>
      </c>
      <c r="N17" s="13">
        <f t="shared" si="1"/>
        <v>0.6666666666666673</v>
      </c>
      <c r="O17" s="13">
        <f t="shared" si="1"/>
        <v>0.16666666666666663</v>
      </c>
      <c r="P17" s="13">
        <f t="shared" si="1"/>
        <v>0.22435897435897437</v>
      </c>
      <c r="Q17" s="13">
        <f t="shared" si="1"/>
        <v>0.22435897435897437</v>
      </c>
      <c r="R17" s="13">
        <f>SUM(L17:Q17)/6</f>
        <v>0.3386752136752138</v>
      </c>
      <c r="S17" s="2">
        <v>0</v>
      </c>
      <c r="T17" s="2">
        <v>5.4285714285714306</v>
      </c>
      <c r="U17" s="2">
        <v>5.4285714285714297</v>
      </c>
      <c r="V17" s="2">
        <v>1.9999999999999993</v>
      </c>
      <c r="W17" s="2">
        <v>2.3571428571428572</v>
      </c>
      <c r="X17" s="2">
        <v>1.0714285714285714</v>
      </c>
      <c r="Y17" s="2">
        <f t="shared" si="2"/>
        <v>16.285714285714292</v>
      </c>
      <c r="Z17" s="11">
        <f t="shared" si="3"/>
        <v>0</v>
      </c>
      <c r="AA17" s="11">
        <f t="shared" si="3"/>
        <v>0.45238095238095255</v>
      </c>
      <c r="AB17" s="11">
        <f t="shared" si="3"/>
        <v>0.45238095238095249</v>
      </c>
      <c r="AC17" s="11">
        <f t="shared" si="3"/>
        <v>0.1666666666666666</v>
      </c>
      <c r="AD17" s="11">
        <f t="shared" si="3"/>
        <v>0.19642857142857142</v>
      </c>
      <c r="AE17" s="11">
        <f t="shared" si="3"/>
        <v>8.9285714285714288E-2</v>
      </c>
      <c r="AF17" s="11">
        <f>SUM(Z17:AE17)/6</f>
        <v>0.22619047619047619</v>
      </c>
      <c r="AG17" s="2">
        <v>6.0000000000000027</v>
      </c>
      <c r="AH17" s="2">
        <v>3.0000000000000004</v>
      </c>
      <c r="AI17" s="2">
        <v>3.7692307692307701</v>
      </c>
      <c r="AJ17" s="2">
        <v>2.7692307692307687</v>
      </c>
      <c r="AK17" s="2">
        <v>5.8461538461538476</v>
      </c>
      <c r="AL17" s="2">
        <v>1.3846153846153846</v>
      </c>
      <c r="AM17" s="2">
        <f t="shared" si="4"/>
        <v>22.769230769230774</v>
      </c>
      <c r="AN17" s="11">
        <f t="shared" si="5"/>
        <v>0.50000000000000022</v>
      </c>
      <c r="AO17" s="11">
        <f t="shared" si="5"/>
        <v>0.25000000000000006</v>
      </c>
      <c r="AP17" s="11">
        <f t="shared" si="5"/>
        <v>0.31410256410256415</v>
      </c>
      <c r="AQ17" s="11">
        <f t="shared" si="5"/>
        <v>0.23076923076923073</v>
      </c>
      <c r="AR17" s="11">
        <f t="shared" si="5"/>
        <v>0.48717948717948728</v>
      </c>
      <c r="AS17" s="11">
        <f t="shared" si="5"/>
        <v>0.11538461538461538</v>
      </c>
      <c r="AT17" s="11">
        <f>SUM(AN17:AS17)/6</f>
        <v>0.31623931623931628</v>
      </c>
      <c r="AU17" s="2">
        <v>1.9999999999999993</v>
      </c>
      <c r="AV17" s="2">
        <v>4.9999999999999991</v>
      </c>
      <c r="AW17" s="2">
        <v>3.9999999999999987</v>
      </c>
      <c r="AX17" s="2">
        <v>0</v>
      </c>
      <c r="AY17" s="2">
        <v>3.9285714285714288</v>
      </c>
      <c r="AZ17" s="2">
        <v>1.7857142857142856</v>
      </c>
      <c r="BA17" s="2">
        <f t="shared" si="6"/>
        <v>16.714285714285712</v>
      </c>
      <c r="BB17" s="11">
        <f t="shared" si="7"/>
        <v>0.1666666666666666</v>
      </c>
      <c r="BC17" s="11">
        <f t="shared" si="7"/>
        <v>0.41666666666666657</v>
      </c>
      <c r="BD17" s="11">
        <f t="shared" si="7"/>
        <v>0.3333333333333332</v>
      </c>
      <c r="BE17" s="11">
        <f t="shared" si="7"/>
        <v>0</v>
      </c>
      <c r="BF17" s="11">
        <f t="shared" si="7"/>
        <v>0.32738095238095238</v>
      </c>
      <c r="BG17" s="11">
        <f t="shared" si="7"/>
        <v>0.14880952380952381</v>
      </c>
      <c r="BH17" s="11">
        <f>SUM(BB17:BG17)/6</f>
        <v>0.23214285714285707</v>
      </c>
      <c r="BI17">
        <v>3.0000000000000009</v>
      </c>
      <c r="BJ17">
        <v>8.0000000000000071</v>
      </c>
      <c r="BK17">
        <v>7.0000000000000036</v>
      </c>
      <c r="BL17">
        <v>3.9999999999999982</v>
      </c>
      <c r="BM17">
        <v>7.1538461538461551</v>
      </c>
      <c r="BN17">
        <v>2.3076923076923079</v>
      </c>
      <c r="BO17">
        <v>31.461538461538467</v>
      </c>
      <c r="BP17" s="11">
        <v>0.25000000000000006</v>
      </c>
      <c r="BQ17" s="11">
        <v>0.6666666666666673</v>
      </c>
      <c r="BR17" s="11">
        <v>0.58333333333333359</v>
      </c>
      <c r="BS17" s="11">
        <v>0.3333333333333332</v>
      </c>
      <c r="BT17" s="11">
        <v>0.59615384615384626</v>
      </c>
      <c r="BU17" s="11">
        <v>0.19230769230769232</v>
      </c>
      <c r="BV17" s="11">
        <f>SUM(BP17:BU17)/6</f>
        <v>0.43696581196581219</v>
      </c>
      <c r="BW17">
        <v>1.9999999999999993</v>
      </c>
      <c r="BX17">
        <v>5.0000000000000009</v>
      </c>
      <c r="BY17">
        <v>1.9999999999999993</v>
      </c>
      <c r="BZ17">
        <v>1.9999999999999993</v>
      </c>
      <c r="CA17">
        <v>3.2142857142857144</v>
      </c>
      <c r="CB17">
        <v>2.5</v>
      </c>
      <c r="CC17">
        <v>16.714285714285715</v>
      </c>
      <c r="CD17" s="11">
        <v>0.1666666666666666</v>
      </c>
      <c r="CE17" s="11">
        <v>0.41666666666666674</v>
      </c>
      <c r="CF17" s="11">
        <v>0.1666666666666666</v>
      </c>
      <c r="CG17" s="11">
        <v>0.1666666666666666</v>
      </c>
      <c r="CH17" s="11">
        <v>0.26785714285714285</v>
      </c>
      <c r="CI17" s="11">
        <v>0.20833333333333334</v>
      </c>
      <c r="CJ17" s="11">
        <f>SUM(CD17:CI17)/6</f>
        <v>0.23214285714285712</v>
      </c>
      <c r="CK17" s="66">
        <f>SUM(R17+AF17+AT17+BH17+BV17+CJ17)/6</f>
        <v>0.2970594220594221</v>
      </c>
    </row>
    <row r="18" spans="1:89" s="14" customFormat="1" hidden="1" x14ac:dyDescent="0.25">
      <c r="A18" s="1" t="s">
        <v>447</v>
      </c>
      <c r="B18" t="s">
        <v>476</v>
      </c>
      <c r="C18" t="s">
        <v>477</v>
      </c>
      <c r="D18"/>
      <c r="E18" s="2"/>
      <c r="F18" s="2"/>
      <c r="G18" s="2"/>
      <c r="H18" s="2"/>
      <c r="I18" s="2"/>
      <c r="J18" s="2"/>
      <c r="K18" s="2">
        <f t="shared" si="0"/>
        <v>0</v>
      </c>
      <c r="L18" s="13">
        <f t="shared" si="1"/>
        <v>0</v>
      </c>
      <c r="M18" s="13">
        <f t="shared" si="1"/>
        <v>0</v>
      </c>
      <c r="N18" s="13">
        <f t="shared" si="1"/>
        <v>0</v>
      </c>
      <c r="O18" s="13">
        <f t="shared" si="1"/>
        <v>0</v>
      </c>
      <c r="P18" s="13">
        <f t="shared" si="1"/>
        <v>0</v>
      </c>
      <c r="Q18" s="13">
        <f t="shared" si="1"/>
        <v>0</v>
      </c>
      <c r="R18" s="13"/>
      <c r="S18" s="2"/>
      <c r="T18" s="2">
        <v>4.6428571428571423</v>
      </c>
      <c r="U18" s="2"/>
      <c r="V18" s="2">
        <v>5.2142857142857144</v>
      </c>
      <c r="W18" s="2">
        <v>3.0714285714285716</v>
      </c>
      <c r="X18" s="2"/>
      <c r="Y18" s="2">
        <f t="shared" si="2"/>
        <v>12.928571428571429</v>
      </c>
      <c r="Z18" s="11">
        <f t="shared" si="3"/>
        <v>0</v>
      </c>
      <c r="AA18" s="11">
        <f t="shared" si="3"/>
        <v>0.38690476190476186</v>
      </c>
      <c r="AB18" s="11">
        <f t="shared" si="3"/>
        <v>0</v>
      </c>
      <c r="AC18" s="11">
        <f t="shared" si="3"/>
        <v>0.43452380952380953</v>
      </c>
      <c r="AD18" s="11">
        <f t="shared" si="3"/>
        <v>0.25595238095238099</v>
      </c>
      <c r="AE18" s="11">
        <f t="shared" si="3"/>
        <v>0</v>
      </c>
      <c r="AF18" s="11"/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0.76923076923076927</v>
      </c>
      <c r="AM18" s="2">
        <f t="shared" si="4"/>
        <v>0.76923076923076927</v>
      </c>
      <c r="AN18" s="11">
        <f t="shared" si="5"/>
        <v>0</v>
      </c>
      <c r="AO18" s="11">
        <f t="shared" si="5"/>
        <v>0</v>
      </c>
      <c r="AP18" s="11">
        <f t="shared" si="5"/>
        <v>0</v>
      </c>
      <c r="AQ18" s="11">
        <f t="shared" si="5"/>
        <v>0</v>
      </c>
      <c r="AR18" s="11">
        <f t="shared" si="5"/>
        <v>0</v>
      </c>
      <c r="AS18" s="11">
        <f t="shared" si="5"/>
        <v>6.4102564102564111E-2</v>
      </c>
      <c r="AT18" s="11"/>
      <c r="AU18" s="2">
        <v>0</v>
      </c>
      <c r="AV18" s="2">
        <v>0</v>
      </c>
      <c r="AW18" s="2">
        <v>0</v>
      </c>
      <c r="AX18" s="2">
        <v>0</v>
      </c>
      <c r="AY18" s="2">
        <v>0</v>
      </c>
      <c r="AZ18" s="2">
        <v>0</v>
      </c>
      <c r="BA18" s="2">
        <f t="shared" si="6"/>
        <v>0</v>
      </c>
      <c r="BB18" s="11">
        <f t="shared" si="7"/>
        <v>0</v>
      </c>
      <c r="BC18" s="11">
        <f t="shared" si="7"/>
        <v>0</v>
      </c>
      <c r="BD18" s="11">
        <f t="shared" si="7"/>
        <v>0</v>
      </c>
      <c r="BE18" s="11">
        <f t="shared" si="7"/>
        <v>0</v>
      </c>
      <c r="BF18" s="11">
        <f t="shared" si="7"/>
        <v>0</v>
      </c>
      <c r="BG18" s="11">
        <f t="shared" si="7"/>
        <v>0</v>
      </c>
      <c r="BH18" s="11"/>
      <c r="BI18"/>
      <c r="BJ18"/>
      <c r="BK18"/>
      <c r="BL18"/>
      <c r="BM18"/>
      <c r="BN18"/>
      <c r="BO18"/>
      <c r="BP18" s="11"/>
      <c r="BQ18" s="11"/>
      <c r="BR18" s="11"/>
      <c r="BS18" s="11"/>
      <c r="BT18" s="11"/>
      <c r="BU18" s="11"/>
      <c r="BV18" s="11"/>
      <c r="BW18"/>
      <c r="BX18"/>
      <c r="BY18"/>
      <c r="BZ18"/>
      <c r="CA18"/>
      <c r="CB18"/>
      <c r="CC18"/>
      <c r="CD18" s="11"/>
      <c r="CE18" s="11"/>
      <c r="CF18" s="11"/>
      <c r="CG18" s="11"/>
      <c r="CH18" s="11"/>
      <c r="CI18" s="11"/>
    </row>
    <row r="19" spans="1:89" s="14" customFormat="1" hidden="1" x14ac:dyDescent="0.25">
      <c r="A19" s="1" t="s">
        <v>447</v>
      </c>
      <c r="B19" s="12" t="s">
        <v>478</v>
      </c>
      <c r="C19" t="s">
        <v>479</v>
      </c>
      <c r="D19"/>
      <c r="E19" s="2">
        <v>3.9999999999999982</v>
      </c>
      <c r="F19" s="2"/>
      <c r="G19" s="2">
        <v>1.9999999999999996</v>
      </c>
      <c r="H19" s="2">
        <v>1.9999999999999996</v>
      </c>
      <c r="I19" s="2">
        <v>0.38461538461538464</v>
      </c>
      <c r="J19" s="2"/>
      <c r="K19" s="2">
        <f t="shared" si="0"/>
        <v>8.3846153846153832</v>
      </c>
      <c r="L19" s="13">
        <f t="shared" si="1"/>
        <v>0.3333333333333332</v>
      </c>
      <c r="M19" s="13">
        <f t="shared" si="1"/>
        <v>0</v>
      </c>
      <c r="N19" s="13">
        <f t="shared" si="1"/>
        <v>0.16666666666666663</v>
      </c>
      <c r="O19" s="13">
        <f t="shared" si="1"/>
        <v>0.16666666666666663</v>
      </c>
      <c r="P19" s="13">
        <f t="shared" si="1"/>
        <v>3.2051282051282055E-2</v>
      </c>
      <c r="Q19" s="13">
        <f t="shared" si="1"/>
        <v>0</v>
      </c>
      <c r="R19" s="13"/>
      <c r="S19" s="2">
        <v>3.9999999999999987</v>
      </c>
      <c r="T19" s="2">
        <v>0</v>
      </c>
      <c r="U19" s="2">
        <v>1.9999999999999993</v>
      </c>
      <c r="V19" s="2">
        <v>1.9999999999999993</v>
      </c>
      <c r="W19" s="2">
        <v>0</v>
      </c>
      <c r="X19" s="2">
        <v>0</v>
      </c>
      <c r="Y19" s="2">
        <f t="shared" si="2"/>
        <v>7.9999999999999973</v>
      </c>
      <c r="Z19" s="11">
        <f t="shared" si="3"/>
        <v>0.3333333333333332</v>
      </c>
      <c r="AA19" s="11">
        <f t="shared" si="3"/>
        <v>0</v>
      </c>
      <c r="AB19" s="11">
        <f t="shared" si="3"/>
        <v>0.1666666666666666</v>
      </c>
      <c r="AC19" s="11">
        <f t="shared" si="3"/>
        <v>0.1666666666666666</v>
      </c>
      <c r="AD19" s="11">
        <f t="shared" si="3"/>
        <v>0</v>
      </c>
      <c r="AE19" s="11">
        <f t="shared" si="3"/>
        <v>0</v>
      </c>
      <c r="AF19" s="11"/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f t="shared" si="4"/>
        <v>0</v>
      </c>
      <c r="AN19" s="11">
        <f t="shared" si="5"/>
        <v>0</v>
      </c>
      <c r="AO19" s="11">
        <f t="shared" si="5"/>
        <v>0</v>
      </c>
      <c r="AP19" s="11">
        <f t="shared" si="5"/>
        <v>0</v>
      </c>
      <c r="AQ19" s="11">
        <f t="shared" si="5"/>
        <v>0</v>
      </c>
      <c r="AR19" s="11">
        <f t="shared" si="5"/>
        <v>0</v>
      </c>
      <c r="AS19" s="11">
        <f t="shared" si="5"/>
        <v>0</v>
      </c>
      <c r="AT19" s="11"/>
      <c r="AU19" s="2">
        <v>0</v>
      </c>
      <c r="AV19" s="2">
        <v>0</v>
      </c>
      <c r="AW19" s="2">
        <v>0</v>
      </c>
      <c r="AX19" s="2">
        <v>0</v>
      </c>
      <c r="AY19" s="2">
        <v>2</v>
      </c>
      <c r="AZ19" s="2">
        <v>0</v>
      </c>
      <c r="BA19" s="2">
        <f t="shared" si="6"/>
        <v>2</v>
      </c>
      <c r="BB19" s="11">
        <f t="shared" si="7"/>
        <v>0</v>
      </c>
      <c r="BC19" s="11">
        <f t="shared" si="7"/>
        <v>0</v>
      </c>
      <c r="BD19" s="11">
        <f t="shared" si="7"/>
        <v>0</v>
      </c>
      <c r="BE19" s="11">
        <f t="shared" si="7"/>
        <v>0</v>
      </c>
      <c r="BF19" s="11">
        <f t="shared" si="7"/>
        <v>0.16666666666666666</v>
      </c>
      <c r="BG19" s="11">
        <f t="shared" si="7"/>
        <v>0</v>
      </c>
      <c r="BH19" s="11"/>
      <c r="BI19"/>
      <c r="BJ19"/>
      <c r="BK19"/>
      <c r="BL19"/>
      <c r="BM19"/>
      <c r="BN19"/>
      <c r="BO19"/>
      <c r="BP19" s="11"/>
      <c r="BQ19" s="11"/>
      <c r="BR19" s="11"/>
      <c r="BS19" s="11"/>
      <c r="BT19" s="11"/>
      <c r="BU19" s="11"/>
      <c r="BV19" s="11"/>
      <c r="BW19"/>
      <c r="BX19"/>
      <c r="BY19"/>
      <c r="BZ19"/>
      <c r="CA19"/>
      <c r="CB19"/>
      <c r="CC19"/>
      <c r="CD19" s="11"/>
      <c r="CE19" s="11"/>
      <c r="CF19" s="11"/>
      <c r="CG19" s="11"/>
      <c r="CH19" s="11"/>
      <c r="CI19" s="11"/>
    </row>
    <row r="20" spans="1:89" x14ac:dyDescent="0.25">
      <c r="A20" s="5" t="s">
        <v>447</v>
      </c>
      <c r="B20" s="12" t="s">
        <v>480</v>
      </c>
      <c r="C20" t="s">
        <v>481</v>
      </c>
      <c r="E20" s="2"/>
      <c r="F20" s="2"/>
      <c r="G20" s="2"/>
      <c r="H20" s="2">
        <v>3.8461538461538471</v>
      </c>
      <c r="I20" s="2">
        <v>3.0769230769230771</v>
      </c>
      <c r="J20" s="2"/>
      <c r="K20" s="2">
        <f t="shared" si="0"/>
        <v>6.9230769230769242</v>
      </c>
      <c r="L20" s="13">
        <f t="shared" si="1"/>
        <v>0</v>
      </c>
      <c r="M20" s="13">
        <f t="shared" si="1"/>
        <v>0</v>
      </c>
      <c r="N20" s="13">
        <f t="shared" si="1"/>
        <v>0</v>
      </c>
      <c r="O20" s="13">
        <f t="shared" si="1"/>
        <v>0.3205128205128206</v>
      </c>
      <c r="P20" s="13">
        <f t="shared" si="1"/>
        <v>0.25641025641025644</v>
      </c>
      <c r="Q20" s="13">
        <f t="shared" si="1"/>
        <v>0</v>
      </c>
      <c r="R20" s="13">
        <f t="shared" ref="R20:R24" si="22">SUM(L20:Q20)/6</f>
        <v>9.6153846153846187E-2</v>
      </c>
      <c r="S20" s="2">
        <v>0</v>
      </c>
      <c r="T20" s="2">
        <v>3</v>
      </c>
      <c r="U20" s="2">
        <v>0</v>
      </c>
      <c r="V20" s="2">
        <v>0</v>
      </c>
      <c r="W20" s="2">
        <v>2.5</v>
      </c>
      <c r="X20" s="2">
        <v>1.7857142857142858</v>
      </c>
      <c r="Y20" s="2">
        <f t="shared" si="2"/>
        <v>7.2857142857142856</v>
      </c>
      <c r="Z20" s="11">
        <f t="shared" si="3"/>
        <v>0</v>
      </c>
      <c r="AA20" s="11">
        <f t="shared" si="3"/>
        <v>0.25</v>
      </c>
      <c r="AB20" s="11">
        <f t="shared" si="3"/>
        <v>0</v>
      </c>
      <c r="AC20" s="11">
        <f t="shared" si="3"/>
        <v>0</v>
      </c>
      <c r="AD20" s="11">
        <f t="shared" si="3"/>
        <v>0.20833333333333334</v>
      </c>
      <c r="AE20" s="11">
        <f t="shared" si="3"/>
        <v>0.14880952380952381</v>
      </c>
      <c r="AF20" s="11">
        <f t="shared" ref="AF20:AF24" si="23">SUM(Z20:AE20)/6</f>
        <v>0.10119047619047621</v>
      </c>
      <c r="AG20" s="2">
        <v>0</v>
      </c>
      <c r="AH20" s="2">
        <v>0</v>
      </c>
      <c r="AI20" s="2">
        <v>1.9999999999999996</v>
      </c>
      <c r="AJ20" s="2">
        <v>1.9999999999999996</v>
      </c>
      <c r="AK20" s="2">
        <v>0.38461538461538464</v>
      </c>
      <c r="AL20" s="2">
        <v>2.6923076923076925</v>
      </c>
      <c r="AM20" s="2">
        <f t="shared" si="4"/>
        <v>7.0769230769230766</v>
      </c>
      <c r="AN20" s="11">
        <f t="shared" si="5"/>
        <v>0</v>
      </c>
      <c r="AO20" s="11">
        <f t="shared" si="5"/>
        <v>0</v>
      </c>
      <c r="AP20" s="11">
        <f t="shared" si="5"/>
        <v>0.16666666666666663</v>
      </c>
      <c r="AQ20" s="11">
        <f t="shared" si="5"/>
        <v>0.16666666666666663</v>
      </c>
      <c r="AR20" s="11">
        <f t="shared" si="5"/>
        <v>3.2051282051282055E-2</v>
      </c>
      <c r="AS20" s="11">
        <f t="shared" si="5"/>
        <v>0.22435897435897437</v>
      </c>
      <c r="AT20" s="11">
        <f t="shared" ref="AT20:AT24" si="24">SUM(AN20:AS20)/6</f>
        <v>9.8290598290598274E-2</v>
      </c>
      <c r="AU20" s="2">
        <v>0</v>
      </c>
      <c r="AV20" s="2">
        <v>3</v>
      </c>
      <c r="AW20" s="2">
        <v>3.4285714285714284</v>
      </c>
      <c r="AX20" s="2">
        <v>1.4285714285714286</v>
      </c>
      <c r="AY20" s="2">
        <v>1.0714285714285714</v>
      </c>
      <c r="AZ20" s="2">
        <v>0.7142857142857143</v>
      </c>
      <c r="BA20" s="2">
        <f t="shared" si="6"/>
        <v>9.6428571428571423</v>
      </c>
      <c r="BB20" s="11">
        <f t="shared" si="7"/>
        <v>0</v>
      </c>
      <c r="BC20" s="11">
        <f t="shared" si="7"/>
        <v>0.25</v>
      </c>
      <c r="BD20" s="11">
        <f t="shared" si="7"/>
        <v>0.2857142857142857</v>
      </c>
      <c r="BE20" s="11">
        <f t="shared" si="7"/>
        <v>0.11904761904761905</v>
      </c>
      <c r="BF20" s="11">
        <f t="shared" si="7"/>
        <v>8.9285714285714288E-2</v>
      </c>
      <c r="BG20" s="11">
        <f t="shared" si="7"/>
        <v>5.9523809523809527E-2</v>
      </c>
      <c r="BH20" s="11">
        <f t="shared" ref="BH20:BH24" si="25">SUM(BB20:BG20)/6</f>
        <v>0.13392857142857142</v>
      </c>
      <c r="BI20">
        <v>0</v>
      </c>
      <c r="BJ20">
        <v>0</v>
      </c>
      <c r="BK20">
        <v>0</v>
      </c>
      <c r="BL20">
        <v>0</v>
      </c>
      <c r="BM20">
        <v>2.6923076923076925</v>
      </c>
      <c r="BN20">
        <v>1.5384615384615385</v>
      </c>
      <c r="BO20">
        <v>4.2307692307692308</v>
      </c>
      <c r="BP20" s="11">
        <v>0</v>
      </c>
      <c r="BQ20" s="11">
        <v>0</v>
      </c>
      <c r="BR20" s="11">
        <v>0</v>
      </c>
      <c r="BS20" s="11">
        <v>0</v>
      </c>
      <c r="BT20" s="11">
        <v>0.22435897435897437</v>
      </c>
      <c r="BU20" s="11">
        <v>0.12820512820512822</v>
      </c>
      <c r="BV20" s="11">
        <f t="shared" ref="BV20:BV24" si="26">SUM(BP20:BU20)/6</f>
        <v>5.8760683760683767E-2</v>
      </c>
      <c r="BW20">
        <v>0</v>
      </c>
      <c r="BX20">
        <v>0</v>
      </c>
      <c r="BY20">
        <v>0</v>
      </c>
      <c r="BZ20">
        <v>0</v>
      </c>
      <c r="CA20">
        <v>1.4285714285714286</v>
      </c>
      <c r="CB20">
        <v>2.1428571428571428</v>
      </c>
      <c r="CC20">
        <v>3.5714285714285712</v>
      </c>
      <c r="CD20" s="11">
        <v>0</v>
      </c>
      <c r="CE20" s="11">
        <v>0</v>
      </c>
      <c r="CF20" s="11">
        <v>0</v>
      </c>
      <c r="CG20" s="11">
        <v>0</v>
      </c>
      <c r="CH20" s="11">
        <v>0.11904761904761905</v>
      </c>
      <c r="CI20" s="11">
        <v>0.17857142857142858</v>
      </c>
      <c r="CJ20" s="11">
        <f t="shared" ref="CJ20:CJ24" si="27">SUM(CD20:CI20)/6</f>
        <v>4.96031746031746E-2</v>
      </c>
      <c r="CK20" s="66">
        <f t="shared" ref="CK20:CK24" si="28">SUM(R20+AF20+AT20+BH20+BV20+CJ20)/6</f>
        <v>8.9654558404558424E-2</v>
      </c>
    </row>
    <row r="21" spans="1:89" s="14" customFormat="1" x14ac:dyDescent="0.25">
      <c r="A21" s="5" t="s">
        <v>447</v>
      </c>
      <c r="B21" s="12" t="s">
        <v>482</v>
      </c>
      <c r="C21" t="s">
        <v>483</v>
      </c>
      <c r="D21"/>
      <c r="E21" s="2">
        <v>1.9999999999999996</v>
      </c>
      <c r="F21" s="2">
        <v>3.692307692307693</v>
      </c>
      <c r="G21" s="2">
        <v>5.8461538461538458</v>
      </c>
      <c r="H21" s="2">
        <v>3.0000000000000004</v>
      </c>
      <c r="I21" s="2">
        <v>3.4615384615384617</v>
      </c>
      <c r="J21" s="2">
        <v>1.9230769230769231</v>
      </c>
      <c r="K21" s="2">
        <f t="shared" si="0"/>
        <v>19.923076923076923</v>
      </c>
      <c r="L21" s="13">
        <f t="shared" si="1"/>
        <v>0.16666666666666663</v>
      </c>
      <c r="M21" s="13">
        <f t="shared" si="1"/>
        <v>0.30769230769230776</v>
      </c>
      <c r="N21" s="13">
        <f t="shared" si="1"/>
        <v>0.48717948717948717</v>
      </c>
      <c r="O21" s="13">
        <f t="shared" si="1"/>
        <v>0.25000000000000006</v>
      </c>
      <c r="P21" s="13">
        <f t="shared" si="1"/>
        <v>0.28846153846153849</v>
      </c>
      <c r="Q21" s="13">
        <f t="shared" si="1"/>
        <v>0.16025641025641027</v>
      </c>
      <c r="R21" s="13">
        <f t="shared" si="22"/>
        <v>0.27670940170940178</v>
      </c>
      <c r="S21" s="2">
        <v>0</v>
      </c>
      <c r="T21" s="2">
        <v>0</v>
      </c>
      <c r="U21" s="2">
        <v>4.2857142857142865</v>
      </c>
      <c r="V21" s="2">
        <v>3.9999999999999987</v>
      </c>
      <c r="W21" s="2">
        <v>3.5714285714285716</v>
      </c>
      <c r="X21" s="2">
        <v>1.4285714285714286</v>
      </c>
      <c r="Y21" s="2">
        <f t="shared" si="2"/>
        <v>13.285714285714285</v>
      </c>
      <c r="Z21" s="11">
        <f t="shared" si="3"/>
        <v>0</v>
      </c>
      <c r="AA21" s="11">
        <f t="shared" si="3"/>
        <v>0</v>
      </c>
      <c r="AB21" s="11">
        <f t="shared" si="3"/>
        <v>0.35714285714285721</v>
      </c>
      <c r="AC21" s="11">
        <f t="shared" si="3"/>
        <v>0.3333333333333332</v>
      </c>
      <c r="AD21" s="11">
        <f t="shared" si="3"/>
        <v>0.29761904761904762</v>
      </c>
      <c r="AE21" s="11">
        <f t="shared" si="3"/>
        <v>0.11904761904761905</v>
      </c>
      <c r="AF21" s="11">
        <f t="shared" si="23"/>
        <v>0.18452380952380953</v>
      </c>
      <c r="AG21" s="2">
        <v>0</v>
      </c>
      <c r="AH21" s="2">
        <v>3.0000000000000004</v>
      </c>
      <c r="AI21" s="2">
        <v>5.0000000000000009</v>
      </c>
      <c r="AJ21" s="2">
        <v>1.9999999999999996</v>
      </c>
      <c r="AK21" s="2">
        <v>1.5384615384615385</v>
      </c>
      <c r="AL21" s="2">
        <v>3.0769230769230771</v>
      </c>
      <c r="AM21" s="2">
        <f t="shared" si="4"/>
        <v>14.615384615384617</v>
      </c>
      <c r="AN21" s="11">
        <f t="shared" si="5"/>
        <v>0</v>
      </c>
      <c r="AO21" s="11">
        <f t="shared" si="5"/>
        <v>0.25000000000000006</v>
      </c>
      <c r="AP21" s="11">
        <f t="shared" si="5"/>
        <v>0.41666666666666674</v>
      </c>
      <c r="AQ21" s="11">
        <f t="shared" si="5"/>
        <v>0.16666666666666663</v>
      </c>
      <c r="AR21" s="11">
        <f t="shared" si="5"/>
        <v>0.12820512820512822</v>
      </c>
      <c r="AS21" s="11">
        <f t="shared" si="5"/>
        <v>0.25641025641025644</v>
      </c>
      <c r="AT21" s="11">
        <f t="shared" si="24"/>
        <v>0.20299145299145302</v>
      </c>
      <c r="AU21" s="2">
        <v>0</v>
      </c>
      <c r="AV21" s="2">
        <v>0</v>
      </c>
      <c r="AW21" s="2">
        <v>1.9999999999999993</v>
      </c>
      <c r="AX21" s="2">
        <v>3.9999999999999987</v>
      </c>
      <c r="AY21" s="2">
        <v>0.35714285714285715</v>
      </c>
      <c r="AZ21" s="2">
        <v>1.4285714285714286</v>
      </c>
      <c r="BA21" s="2">
        <f t="shared" si="6"/>
        <v>7.7857142857142838</v>
      </c>
      <c r="BB21" s="11">
        <f t="shared" si="7"/>
        <v>0</v>
      </c>
      <c r="BC21" s="11">
        <f t="shared" si="7"/>
        <v>0</v>
      </c>
      <c r="BD21" s="11">
        <f t="shared" si="7"/>
        <v>0.1666666666666666</v>
      </c>
      <c r="BE21" s="11">
        <f t="shared" si="7"/>
        <v>0.3333333333333332</v>
      </c>
      <c r="BF21" s="11">
        <f t="shared" si="7"/>
        <v>2.9761904761904764E-2</v>
      </c>
      <c r="BG21" s="11">
        <f t="shared" si="7"/>
        <v>0.11904761904761905</v>
      </c>
      <c r="BH21" s="11">
        <f t="shared" si="25"/>
        <v>0.1081349206349206</v>
      </c>
      <c r="BI21">
        <v>0</v>
      </c>
      <c r="BJ21">
        <v>0</v>
      </c>
      <c r="BK21">
        <v>6.0000000000000027</v>
      </c>
      <c r="BL21">
        <v>3.0000000000000004</v>
      </c>
      <c r="BM21">
        <v>2.3076923076923079</v>
      </c>
      <c r="BN21">
        <v>2.3076923076923079</v>
      </c>
      <c r="BO21">
        <v>13.61538461538462</v>
      </c>
      <c r="BP21" s="11">
        <v>0</v>
      </c>
      <c r="BQ21" s="11">
        <v>0</v>
      </c>
      <c r="BR21" s="11">
        <v>0.50000000000000022</v>
      </c>
      <c r="BS21" s="11">
        <v>0.25000000000000006</v>
      </c>
      <c r="BT21" s="11">
        <v>0.19230769230769232</v>
      </c>
      <c r="BU21" s="11">
        <v>0.19230769230769232</v>
      </c>
      <c r="BV21" s="11">
        <f t="shared" si="26"/>
        <v>0.18910256410256412</v>
      </c>
      <c r="BW21">
        <v>0</v>
      </c>
      <c r="BX21">
        <v>0</v>
      </c>
      <c r="BY21">
        <v>5.0000000000000009</v>
      </c>
      <c r="BZ21">
        <v>6.0000000000000018</v>
      </c>
      <c r="CA21">
        <v>0.7142857142857143</v>
      </c>
      <c r="CB21">
        <v>2.1428571428571428</v>
      </c>
      <c r="CC21">
        <v>13.857142857142859</v>
      </c>
      <c r="CD21" s="11">
        <v>0</v>
      </c>
      <c r="CE21" s="11">
        <v>0</v>
      </c>
      <c r="CF21" s="11">
        <v>0.41666666666666674</v>
      </c>
      <c r="CG21" s="11">
        <v>0.50000000000000011</v>
      </c>
      <c r="CH21" s="11">
        <v>5.9523809523809527E-2</v>
      </c>
      <c r="CI21" s="11">
        <v>0.17857142857142858</v>
      </c>
      <c r="CJ21" s="11">
        <f t="shared" si="27"/>
        <v>0.19246031746031747</v>
      </c>
      <c r="CK21" s="66">
        <f t="shared" si="28"/>
        <v>0.19232041107041109</v>
      </c>
    </row>
    <row r="22" spans="1:89" x14ac:dyDescent="0.25">
      <c r="A22" s="5" t="s">
        <v>447</v>
      </c>
      <c r="B22" s="12" t="s">
        <v>484</v>
      </c>
      <c r="C22" t="s">
        <v>485</v>
      </c>
      <c r="E22" s="2"/>
      <c r="F22" s="2"/>
      <c r="G22" s="2">
        <v>5.0000000000000009</v>
      </c>
      <c r="H22" s="2">
        <v>3.9999999999999982</v>
      </c>
      <c r="I22" s="2"/>
      <c r="J22" s="2">
        <v>1.5384615384615385</v>
      </c>
      <c r="K22" s="2">
        <f t="shared" si="0"/>
        <v>10.538461538461538</v>
      </c>
      <c r="L22" s="13">
        <f t="shared" si="1"/>
        <v>0</v>
      </c>
      <c r="M22" s="13">
        <f t="shared" si="1"/>
        <v>0</v>
      </c>
      <c r="N22" s="13">
        <f t="shared" si="1"/>
        <v>0.41666666666666674</v>
      </c>
      <c r="O22" s="13">
        <f t="shared" si="1"/>
        <v>0.3333333333333332</v>
      </c>
      <c r="P22" s="13">
        <f t="shared" si="1"/>
        <v>0</v>
      </c>
      <c r="Q22" s="13">
        <f t="shared" si="1"/>
        <v>0.12820512820512822</v>
      </c>
      <c r="R22" s="13">
        <f t="shared" si="22"/>
        <v>0.14636752136752137</v>
      </c>
      <c r="S22" s="2">
        <v>0</v>
      </c>
      <c r="T22" s="2">
        <v>0</v>
      </c>
      <c r="U22" s="2">
        <v>1.9999999999999993</v>
      </c>
      <c r="V22" s="2">
        <v>2.1428571428571428</v>
      </c>
      <c r="W22" s="2">
        <v>3.2142857142857144</v>
      </c>
      <c r="X22" s="2">
        <v>0</v>
      </c>
      <c r="Y22" s="2">
        <f t="shared" si="2"/>
        <v>7.3571428571428568</v>
      </c>
      <c r="Z22" s="11">
        <f t="shared" si="3"/>
        <v>0</v>
      </c>
      <c r="AA22" s="11">
        <f t="shared" si="3"/>
        <v>0</v>
      </c>
      <c r="AB22" s="11">
        <f t="shared" si="3"/>
        <v>0.1666666666666666</v>
      </c>
      <c r="AC22" s="11">
        <f t="shared" si="3"/>
        <v>0.17857142857142858</v>
      </c>
      <c r="AD22" s="11">
        <f t="shared" si="3"/>
        <v>0.26785714285714285</v>
      </c>
      <c r="AE22" s="11">
        <f t="shared" si="3"/>
        <v>0</v>
      </c>
      <c r="AF22" s="11">
        <f t="shared" si="23"/>
        <v>0.10218253968253967</v>
      </c>
      <c r="AG22" s="2">
        <v>0</v>
      </c>
      <c r="AH22" s="2">
        <v>0</v>
      </c>
      <c r="AI22" s="2">
        <v>2</v>
      </c>
      <c r="AJ22" s="2">
        <v>5.0000000000000009</v>
      </c>
      <c r="AK22" s="2">
        <v>0</v>
      </c>
      <c r="AL22" s="2">
        <v>0</v>
      </c>
      <c r="AM22" s="2">
        <f t="shared" si="4"/>
        <v>7.0000000000000009</v>
      </c>
      <c r="AN22" s="11">
        <f t="shared" si="5"/>
        <v>0</v>
      </c>
      <c r="AO22" s="11">
        <f t="shared" si="5"/>
        <v>0</v>
      </c>
      <c r="AP22" s="11">
        <f t="shared" si="5"/>
        <v>0.16666666666666666</v>
      </c>
      <c r="AQ22" s="11">
        <f t="shared" si="5"/>
        <v>0.41666666666666674</v>
      </c>
      <c r="AR22" s="11">
        <f t="shared" si="5"/>
        <v>0</v>
      </c>
      <c r="AS22" s="11">
        <f t="shared" si="5"/>
        <v>0</v>
      </c>
      <c r="AT22" s="11">
        <f t="shared" si="24"/>
        <v>9.7222222222222224E-2</v>
      </c>
      <c r="AU22" s="2">
        <v>0</v>
      </c>
      <c r="AV22" s="2">
        <v>0</v>
      </c>
      <c r="AW22" s="2">
        <v>0</v>
      </c>
      <c r="AX22" s="2">
        <v>1.9999999999999993</v>
      </c>
      <c r="AY22" s="2">
        <v>0</v>
      </c>
      <c r="AZ22" s="2">
        <v>1.4285714285714286</v>
      </c>
      <c r="BA22" s="2">
        <f t="shared" si="6"/>
        <v>3.4285714285714279</v>
      </c>
      <c r="BB22" s="11">
        <f t="shared" si="7"/>
        <v>0</v>
      </c>
      <c r="BC22" s="11">
        <f t="shared" si="7"/>
        <v>0</v>
      </c>
      <c r="BD22" s="11">
        <f t="shared" si="7"/>
        <v>0</v>
      </c>
      <c r="BE22" s="11">
        <f t="shared" si="7"/>
        <v>0.1666666666666666</v>
      </c>
      <c r="BF22" s="11">
        <f t="shared" si="7"/>
        <v>0</v>
      </c>
      <c r="BG22" s="11">
        <f t="shared" si="7"/>
        <v>0.11904761904761905</v>
      </c>
      <c r="BH22" s="11">
        <f t="shared" si="25"/>
        <v>4.7619047619047609E-2</v>
      </c>
      <c r="BI22">
        <v>0</v>
      </c>
      <c r="BJ22">
        <v>0</v>
      </c>
      <c r="BK22">
        <v>0</v>
      </c>
      <c r="BL22">
        <v>3.9999999999999982</v>
      </c>
      <c r="BM22">
        <v>0.76923076923076927</v>
      </c>
      <c r="BN22">
        <v>2.3076923076923079</v>
      </c>
      <c r="BO22">
        <v>7.0769230769230749</v>
      </c>
      <c r="BP22" s="11">
        <v>0</v>
      </c>
      <c r="BQ22" s="11">
        <v>0</v>
      </c>
      <c r="BR22" s="11">
        <v>0</v>
      </c>
      <c r="BS22" s="11">
        <v>0.3333333333333332</v>
      </c>
      <c r="BT22" s="11">
        <v>6.4102564102564111E-2</v>
      </c>
      <c r="BU22" s="11">
        <v>0.19230769230769232</v>
      </c>
      <c r="BV22" s="11">
        <f t="shared" si="26"/>
        <v>9.8290598290598274E-2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1.4285714285714286</v>
      </c>
      <c r="CC22">
        <v>1.4285714285714286</v>
      </c>
      <c r="CD22" s="11">
        <v>0</v>
      </c>
      <c r="CE22" s="11">
        <v>0</v>
      </c>
      <c r="CF22" s="11">
        <v>0</v>
      </c>
      <c r="CG22" s="11">
        <v>0</v>
      </c>
      <c r="CH22" s="11">
        <v>0</v>
      </c>
      <c r="CI22" s="11">
        <v>0.11904761904761905</v>
      </c>
      <c r="CJ22" s="11">
        <f t="shared" si="27"/>
        <v>1.9841269841269844E-2</v>
      </c>
      <c r="CK22" s="66">
        <f t="shared" si="28"/>
        <v>8.5253866503866502E-2</v>
      </c>
    </row>
    <row r="23" spans="1:89" x14ac:dyDescent="0.25">
      <c r="A23" s="5" t="s">
        <v>447</v>
      </c>
      <c r="B23" s="12" t="s">
        <v>486</v>
      </c>
      <c r="C23" t="s">
        <v>487</v>
      </c>
      <c r="E23" s="2">
        <v>3.9999999999999982</v>
      </c>
      <c r="F23" s="2">
        <v>3.0000000000000004</v>
      </c>
      <c r="G23" s="2">
        <v>0.99999999999999978</v>
      </c>
      <c r="H23" s="2"/>
      <c r="I23" s="2">
        <v>2.6153846153846154</v>
      </c>
      <c r="J23" s="2">
        <v>4.4615384615384626</v>
      </c>
      <c r="K23" s="2">
        <f t="shared" si="0"/>
        <v>15.076923076923077</v>
      </c>
      <c r="L23" s="13">
        <f t="shared" si="1"/>
        <v>0.3333333333333332</v>
      </c>
      <c r="M23" s="13">
        <f t="shared" si="1"/>
        <v>0.25000000000000006</v>
      </c>
      <c r="N23" s="13">
        <f t="shared" si="1"/>
        <v>8.3333333333333315E-2</v>
      </c>
      <c r="O23" s="13">
        <f t="shared" si="1"/>
        <v>0</v>
      </c>
      <c r="P23" s="13">
        <f t="shared" si="1"/>
        <v>0.21794871794871795</v>
      </c>
      <c r="Q23" s="13">
        <f t="shared" si="1"/>
        <v>0.37179487179487186</v>
      </c>
      <c r="R23" s="13">
        <f t="shared" si="22"/>
        <v>0.20940170940170941</v>
      </c>
      <c r="S23" s="2">
        <v>3.9999999999999987</v>
      </c>
      <c r="T23" s="2">
        <v>0</v>
      </c>
      <c r="U23" s="2">
        <v>0</v>
      </c>
      <c r="V23" s="2">
        <v>0</v>
      </c>
      <c r="W23" s="2">
        <v>1.714285714285714</v>
      </c>
      <c r="X23" s="2">
        <v>3.2142857142857144</v>
      </c>
      <c r="Y23" s="2">
        <f t="shared" si="2"/>
        <v>8.928571428571427</v>
      </c>
      <c r="Z23" s="11">
        <f t="shared" si="3"/>
        <v>0.3333333333333332</v>
      </c>
      <c r="AA23" s="11">
        <f t="shared" si="3"/>
        <v>0</v>
      </c>
      <c r="AB23" s="11">
        <f t="shared" si="3"/>
        <v>0</v>
      </c>
      <c r="AC23" s="11">
        <f t="shared" si="3"/>
        <v>0</v>
      </c>
      <c r="AD23" s="11">
        <f t="shared" si="3"/>
        <v>0.14285714285714282</v>
      </c>
      <c r="AE23" s="11">
        <f t="shared" si="3"/>
        <v>0.26785714285714285</v>
      </c>
      <c r="AF23" s="11">
        <f t="shared" si="23"/>
        <v>0.12400793650793647</v>
      </c>
      <c r="AG23" s="2">
        <v>5.0000000000000009</v>
      </c>
      <c r="AH23" s="2">
        <v>1.9999999999999996</v>
      </c>
      <c r="AI23" s="2">
        <v>0</v>
      </c>
      <c r="AJ23" s="2">
        <v>0</v>
      </c>
      <c r="AK23" s="2">
        <v>2.3076923076923079</v>
      </c>
      <c r="AL23" s="2">
        <v>2.9230769230769234</v>
      </c>
      <c r="AM23" s="2">
        <f t="shared" si="4"/>
        <v>12.230769230769232</v>
      </c>
      <c r="AN23" s="11">
        <f t="shared" si="5"/>
        <v>0.41666666666666674</v>
      </c>
      <c r="AO23" s="11">
        <f t="shared" si="5"/>
        <v>0.16666666666666663</v>
      </c>
      <c r="AP23" s="11">
        <f t="shared" si="5"/>
        <v>0</v>
      </c>
      <c r="AQ23" s="11">
        <f t="shared" si="5"/>
        <v>0</v>
      </c>
      <c r="AR23" s="11">
        <f t="shared" si="5"/>
        <v>0.19230769230769232</v>
      </c>
      <c r="AS23" s="11">
        <f t="shared" si="5"/>
        <v>0.24358974358974361</v>
      </c>
      <c r="AT23" s="11">
        <f t="shared" si="24"/>
        <v>0.16987179487179485</v>
      </c>
      <c r="AU23" s="2">
        <v>3.9999999999999987</v>
      </c>
      <c r="AV23" s="2">
        <v>3.9999999999999987</v>
      </c>
      <c r="AW23" s="2">
        <v>0</v>
      </c>
      <c r="AX23" s="2">
        <v>0</v>
      </c>
      <c r="AY23" s="2">
        <v>2.1428571428571428</v>
      </c>
      <c r="AZ23" s="2">
        <v>2.8571428571428572</v>
      </c>
      <c r="BA23" s="2">
        <f t="shared" si="6"/>
        <v>12.999999999999998</v>
      </c>
      <c r="BB23" s="11">
        <f t="shared" si="7"/>
        <v>0.3333333333333332</v>
      </c>
      <c r="BC23" s="11">
        <f t="shared" si="7"/>
        <v>0.3333333333333332</v>
      </c>
      <c r="BD23" s="11">
        <f t="shared" si="7"/>
        <v>0</v>
      </c>
      <c r="BE23" s="11">
        <f t="shared" si="7"/>
        <v>0</v>
      </c>
      <c r="BF23" s="11">
        <f t="shared" si="7"/>
        <v>0.17857142857142858</v>
      </c>
      <c r="BG23" s="11">
        <f t="shared" si="7"/>
        <v>0.23809523809523811</v>
      </c>
      <c r="BH23" s="11">
        <f t="shared" si="25"/>
        <v>0.1805555555555555</v>
      </c>
      <c r="BI23">
        <v>3.9999999999999982</v>
      </c>
      <c r="BJ23">
        <v>1.9999999999999996</v>
      </c>
      <c r="BK23">
        <v>3.9999999999999982</v>
      </c>
      <c r="BL23">
        <v>0</v>
      </c>
      <c r="BM23">
        <v>4.4615384615384617</v>
      </c>
      <c r="BN23">
        <v>2.3076923076923079</v>
      </c>
      <c r="BO23">
        <v>16.769230769230766</v>
      </c>
      <c r="BP23" s="11">
        <v>0.3333333333333332</v>
      </c>
      <c r="BQ23" s="11">
        <v>0.16666666666666663</v>
      </c>
      <c r="BR23" s="11">
        <v>0.3333333333333332</v>
      </c>
      <c r="BS23" s="11">
        <v>0</v>
      </c>
      <c r="BT23" s="11">
        <v>0.37179487179487181</v>
      </c>
      <c r="BU23" s="11">
        <v>0.19230769230769232</v>
      </c>
      <c r="BV23" s="11">
        <f t="shared" si="26"/>
        <v>0.23290598290598286</v>
      </c>
      <c r="BW23">
        <v>3.9999999999999987</v>
      </c>
      <c r="BX23">
        <v>1.9999999999999993</v>
      </c>
      <c r="BY23">
        <v>5.0000000000000018</v>
      </c>
      <c r="BZ23">
        <v>0</v>
      </c>
      <c r="CA23">
        <v>1.6428571428571428</v>
      </c>
      <c r="CB23">
        <v>4.2857142857142856</v>
      </c>
      <c r="CC23">
        <v>16.928571428571427</v>
      </c>
      <c r="CD23" s="11">
        <v>0.3333333333333332</v>
      </c>
      <c r="CE23" s="11">
        <v>0.1666666666666666</v>
      </c>
      <c r="CF23" s="11">
        <v>0.4166666666666668</v>
      </c>
      <c r="CG23" s="11">
        <v>0</v>
      </c>
      <c r="CH23" s="11">
        <v>0.13690476190476189</v>
      </c>
      <c r="CI23" s="11">
        <v>0.35714285714285715</v>
      </c>
      <c r="CJ23" s="11">
        <f t="shared" si="27"/>
        <v>0.23511904761904759</v>
      </c>
      <c r="CK23" s="66">
        <f t="shared" si="28"/>
        <v>0.19197700447700447</v>
      </c>
    </row>
    <row r="24" spans="1:89" x14ac:dyDescent="0.25">
      <c r="A24" s="5" t="s">
        <v>447</v>
      </c>
      <c r="B24" s="12" t="s">
        <v>488</v>
      </c>
      <c r="C24" t="s">
        <v>489</v>
      </c>
      <c r="E24" s="2">
        <v>1.9999999999999996</v>
      </c>
      <c r="F24" s="2">
        <v>1.9999999999999996</v>
      </c>
      <c r="G24" s="2">
        <v>3.0000000000000004</v>
      </c>
      <c r="H24" s="2"/>
      <c r="I24" s="2">
        <v>1.153846153846154</v>
      </c>
      <c r="J24" s="2">
        <v>0.38461538461538464</v>
      </c>
      <c r="K24" s="2">
        <f t="shared" si="0"/>
        <v>8.5384615384615383</v>
      </c>
      <c r="L24" s="13">
        <f t="shared" si="1"/>
        <v>0.16666666666666663</v>
      </c>
      <c r="M24" s="13">
        <f t="shared" si="1"/>
        <v>0.16666666666666663</v>
      </c>
      <c r="N24" s="13">
        <f t="shared" si="1"/>
        <v>0.25000000000000006</v>
      </c>
      <c r="O24" s="13">
        <f t="shared" si="1"/>
        <v>0</v>
      </c>
      <c r="P24" s="13">
        <f t="shared" si="1"/>
        <v>9.6153846153846159E-2</v>
      </c>
      <c r="Q24" s="13">
        <f t="shared" si="1"/>
        <v>3.2051282051282055E-2</v>
      </c>
      <c r="R24" s="13">
        <f t="shared" si="22"/>
        <v>0.11858974358974357</v>
      </c>
      <c r="S24" s="2">
        <v>7.0000000000000044</v>
      </c>
      <c r="T24" s="2">
        <v>1.9999999999999993</v>
      </c>
      <c r="U24" s="2">
        <v>0</v>
      </c>
      <c r="V24" s="2">
        <v>0</v>
      </c>
      <c r="W24" s="2">
        <v>0</v>
      </c>
      <c r="X24" s="2">
        <v>1.0714285714285714</v>
      </c>
      <c r="Y24" s="2">
        <f t="shared" si="2"/>
        <v>10.071428571428575</v>
      </c>
      <c r="Z24" s="11">
        <f t="shared" si="3"/>
        <v>0.5833333333333337</v>
      </c>
      <c r="AA24" s="11">
        <f t="shared" si="3"/>
        <v>0.1666666666666666</v>
      </c>
      <c r="AB24" s="11">
        <f t="shared" si="3"/>
        <v>0</v>
      </c>
      <c r="AC24" s="11">
        <f t="shared" si="3"/>
        <v>0</v>
      </c>
      <c r="AD24" s="11">
        <f t="shared" si="3"/>
        <v>0</v>
      </c>
      <c r="AE24" s="11">
        <f t="shared" si="3"/>
        <v>8.9285714285714288E-2</v>
      </c>
      <c r="AF24" s="11">
        <f t="shared" si="23"/>
        <v>0.13988095238095244</v>
      </c>
      <c r="AG24" s="2">
        <v>0</v>
      </c>
      <c r="AH24" s="2">
        <v>1.153846153846154</v>
      </c>
      <c r="AI24" s="2">
        <v>3</v>
      </c>
      <c r="AJ24" s="2">
        <v>0</v>
      </c>
      <c r="AK24" s="2">
        <v>0</v>
      </c>
      <c r="AL24" s="2">
        <v>0</v>
      </c>
      <c r="AM24" s="2">
        <f t="shared" si="4"/>
        <v>4.1538461538461542</v>
      </c>
      <c r="AN24" s="11">
        <f t="shared" si="5"/>
        <v>0</v>
      </c>
      <c r="AO24" s="11">
        <f t="shared" si="5"/>
        <v>9.6153846153846159E-2</v>
      </c>
      <c r="AP24" s="11">
        <f t="shared" si="5"/>
        <v>0.25</v>
      </c>
      <c r="AQ24" s="11">
        <f t="shared" si="5"/>
        <v>0</v>
      </c>
      <c r="AR24" s="11">
        <f t="shared" si="5"/>
        <v>0</v>
      </c>
      <c r="AS24" s="11">
        <f t="shared" si="5"/>
        <v>0</v>
      </c>
      <c r="AT24" s="11">
        <f t="shared" si="24"/>
        <v>5.7692307692307689E-2</v>
      </c>
      <c r="AU24" s="2">
        <v>5.0000000000000009</v>
      </c>
      <c r="AV24" s="2">
        <v>0</v>
      </c>
      <c r="AW24" s="2">
        <v>0</v>
      </c>
      <c r="AX24" s="2">
        <v>0</v>
      </c>
      <c r="AY24" s="2">
        <v>1.0714285714285714</v>
      </c>
      <c r="AZ24" s="2">
        <v>1.0714285714285714</v>
      </c>
      <c r="BA24" s="2">
        <f t="shared" si="6"/>
        <v>7.1428571428571432</v>
      </c>
      <c r="BB24" s="11">
        <f t="shared" si="7"/>
        <v>0.41666666666666674</v>
      </c>
      <c r="BC24" s="11">
        <f t="shared" si="7"/>
        <v>0</v>
      </c>
      <c r="BD24" s="11">
        <f t="shared" si="7"/>
        <v>0</v>
      </c>
      <c r="BE24" s="11">
        <f t="shared" si="7"/>
        <v>0</v>
      </c>
      <c r="BF24" s="11">
        <f t="shared" si="7"/>
        <v>8.9285714285714288E-2</v>
      </c>
      <c r="BG24" s="11">
        <f t="shared" si="7"/>
        <v>8.9285714285714288E-2</v>
      </c>
      <c r="BH24" s="11">
        <f t="shared" si="25"/>
        <v>9.9206349206349229E-2</v>
      </c>
      <c r="BI24">
        <v>1.9999999999999996</v>
      </c>
      <c r="BJ24">
        <v>0</v>
      </c>
      <c r="BK24">
        <v>0</v>
      </c>
      <c r="BL24">
        <v>0</v>
      </c>
      <c r="BM24">
        <v>1.5384615384615385</v>
      </c>
      <c r="BN24">
        <v>0.76923076923076927</v>
      </c>
      <c r="BO24">
        <v>4.3076923076923075</v>
      </c>
      <c r="BP24" s="11">
        <v>0.16666666666666663</v>
      </c>
      <c r="BQ24" s="11">
        <v>0</v>
      </c>
      <c r="BR24" s="11">
        <v>0</v>
      </c>
      <c r="BS24" s="11">
        <v>0</v>
      </c>
      <c r="BT24" s="11">
        <v>0.12820512820512822</v>
      </c>
      <c r="BU24" s="11">
        <v>6.4102564102564111E-2</v>
      </c>
      <c r="BV24" s="11">
        <f t="shared" si="26"/>
        <v>5.9829059829059818E-2</v>
      </c>
      <c r="BW24">
        <v>0</v>
      </c>
      <c r="BX24">
        <v>0</v>
      </c>
      <c r="BY24">
        <v>0</v>
      </c>
      <c r="BZ24">
        <v>0</v>
      </c>
      <c r="CA24">
        <v>1.0714285714285714</v>
      </c>
      <c r="CB24">
        <v>0</v>
      </c>
      <c r="CC24">
        <v>1.0714285714285714</v>
      </c>
      <c r="CD24" s="11">
        <v>0</v>
      </c>
      <c r="CE24" s="11">
        <v>0</v>
      </c>
      <c r="CF24" s="11">
        <v>0</v>
      </c>
      <c r="CG24" s="11">
        <v>0</v>
      </c>
      <c r="CH24" s="11">
        <v>8.9285714285714288E-2</v>
      </c>
      <c r="CI24" s="11">
        <v>0</v>
      </c>
      <c r="CJ24" s="11">
        <f t="shared" si="27"/>
        <v>1.4880952380952382E-2</v>
      </c>
      <c r="CK24" s="66">
        <f t="shared" si="28"/>
        <v>8.16798941798942E-2</v>
      </c>
    </row>
    <row r="25" spans="1:89" s="14" customFormat="1" hidden="1" x14ac:dyDescent="0.25">
      <c r="A25" s="1" t="s">
        <v>447</v>
      </c>
      <c r="B25" s="12" t="s">
        <v>490</v>
      </c>
      <c r="C25" t="s">
        <v>491</v>
      </c>
      <c r="D25"/>
      <c r="E25" s="2"/>
      <c r="F25" s="2"/>
      <c r="G25" s="2"/>
      <c r="H25" s="2">
        <v>1.9999999999999996</v>
      </c>
      <c r="I25" s="2">
        <v>1.9999999999999996</v>
      </c>
      <c r="J25" s="2"/>
      <c r="K25" s="2">
        <f t="shared" si="0"/>
        <v>3.9999999999999991</v>
      </c>
      <c r="L25" s="13">
        <f t="shared" si="1"/>
        <v>0</v>
      </c>
      <c r="M25" s="13">
        <f t="shared" si="1"/>
        <v>0</v>
      </c>
      <c r="N25" s="13">
        <f t="shared" si="1"/>
        <v>0</v>
      </c>
      <c r="O25" s="13">
        <f t="shared" si="1"/>
        <v>0.16666666666666663</v>
      </c>
      <c r="P25" s="13">
        <f t="shared" si="1"/>
        <v>0.16666666666666663</v>
      </c>
      <c r="Q25" s="13">
        <f t="shared" si="1"/>
        <v>0</v>
      </c>
      <c r="R25" s="13"/>
      <c r="S25" s="2">
        <v>0</v>
      </c>
      <c r="T25" s="2">
        <v>0</v>
      </c>
      <c r="U25" s="2">
        <v>0</v>
      </c>
      <c r="V25" s="2">
        <v>2.1428571428571428</v>
      </c>
      <c r="W25" s="2">
        <v>3.9285714285714288</v>
      </c>
      <c r="X25" s="2">
        <v>0</v>
      </c>
      <c r="Y25" s="2">
        <f t="shared" si="2"/>
        <v>6.0714285714285712</v>
      </c>
      <c r="Z25" s="11">
        <f t="shared" si="3"/>
        <v>0</v>
      </c>
      <c r="AA25" s="11">
        <f t="shared" si="3"/>
        <v>0</v>
      </c>
      <c r="AB25" s="11">
        <f t="shared" si="3"/>
        <v>0</v>
      </c>
      <c r="AC25" s="11">
        <f t="shared" si="3"/>
        <v>0.17857142857142858</v>
      </c>
      <c r="AD25" s="11">
        <f t="shared" si="3"/>
        <v>0.32738095238095238</v>
      </c>
      <c r="AE25" s="11">
        <f t="shared" si="3"/>
        <v>0</v>
      </c>
      <c r="AF25" s="11"/>
      <c r="AG25" s="2">
        <v>0</v>
      </c>
      <c r="AH25" s="2">
        <v>0</v>
      </c>
      <c r="AI25" s="2">
        <v>0</v>
      </c>
      <c r="AJ25" s="2">
        <v>1.9999999999999996</v>
      </c>
      <c r="AK25" s="2">
        <v>1.9999999999999996</v>
      </c>
      <c r="AL25" s="2">
        <v>0</v>
      </c>
      <c r="AM25" s="2">
        <f t="shared" si="4"/>
        <v>3.9999999999999991</v>
      </c>
      <c r="AN25" s="11">
        <f t="shared" si="5"/>
        <v>0</v>
      </c>
      <c r="AO25" s="11">
        <f t="shared" si="5"/>
        <v>0</v>
      </c>
      <c r="AP25" s="11">
        <f t="shared" si="5"/>
        <v>0</v>
      </c>
      <c r="AQ25" s="11">
        <f t="shared" si="5"/>
        <v>0.16666666666666663</v>
      </c>
      <c r="AR25" s="11">
        <f t="shared" si="5"/>
        <v>0.16666666666666663</v>
      </c>
      <c r="AS25" s="11">
        <f t="shared" si="5"/>
        <v>0</v>
      </c>
      <c r="AT25" s="11"/>
      <c r="AU25" s="2">
        <v>0</v>
      </c>
      <c r="AV25" s="2">
        <v>0</v>
      </c>
      <c r="AW25" s="2">
        <v>0</v>
      </c>
      <c r="AX25" s="2">
        <v>4.9999999999999991</v>
      </c>
      <c r="AY25" s="2">
        <v>5.3571428571428559</v>
      </c>
      <c r="AZ25" s="2">
        <v>0</v>
      </c>
      <c r="BA25" s="2">
        <f t="shared" si="6"/>
        <v>10.357142857142854</v>
      </c>
      <c r="BB25" s="11">
        <f t="shared" si="7"/>
        <v>0</v>
      </c>
      <c r="BC25" s="11">
        <f t="shared" si="7"/>
        <v>0</v>
      </c>
      <c r="BD25" s="11">
        <f t="shared" si="7"/>
        <v>0</v>
      </c>
      <c r="BE25" s="11">
        <f t="shared" si="7"/>
        <v>0.41666666666666657</v>
      </c>
      <c r="BF25" s="11">
        <f t="shared" si="7"/>
        <v>0.44642857142857134</v>
      </c>
      <c r="BG25" s="11">
        <f t="shared" si="7"/>
        <v>0</v>
      </c>
      <c r="BH25" s="11"/>
      <c r="BI25">
        <v>0</v>
      </c>
      <c r="BJ25">
        <v>0</v>
      </c>
      <c r="BK25">
        <v>0</v>
      </c>
      <c r="BL25">
        <v>5.0000000000000009</v>
      </c>
      <c r="BM25">
        <v>5.0000000000000009</v>
      </c>
      <c r="BN25">
        <v>0</v>
      </c>
      <c r="BO25">
        <v>10.000000000000002</v>
      </c>
      <c r="BP25" s="11">
        <v>0</v>
      </c>
      <c r="BQ25" s="11">
        <v>0</v>
      </c>
      <c r="BR25" s="11">
        <v>0</v>
      </c>
      <c r="BS25" s="11">
        <v>0.41666666666666674</v>
      </c>
      <c r="BT25" s="11">
        <v>0.41666666666666674</v>
      </c>
      <c r="BU25" s="11">
        <v>0</v>
      </c>
      <c r="BV25" s="11"/>
      <c r="BW25">
        <v>0</v>
      </c>
      <c r="BX25">
        <v>0</v>
      </c>
      <c r="BY25">
        <v>0</v>
      </c>
      <c r="BZ25">
        <v>4.6428571428571423</v>
      </c>
      <c r="CA25">
        <v>4.6428571428571423</v>
      </c>
      <c r="CB25">
        <v>0</v>
      </c>
      <c r="CC25">
        <v>9.2857142857142847</v>
      </c>
      <c r="CD25" s="11">
        <v>0</v>
      </c>
      <c r="CE25" s="11">
        <v>0</v>
      </c>
      <c r="CF25" s="11">
        <v>0</v>
      </c>
      <c r="CG25" s="11">
        <v>0.38690476190476186</v>
      </c>
      <c r="CH25" s="11">
        <v>0.38690476190476186</v>
      </c>
      <c r="CI25" s="11">
        <v>0</v>
      </c>
    </row>
    <row r="26" spans="1:89" s="14" customFormat="1" hidden="1" x14ac:dyDescent="0.25">
      <c r="A26" s="1" t="s">
        <v>447</v>
      </c>
      <c r="B26" s="1" t="s">
        <v>492</v>
      </c>
      <c r="C26" s="1" t="s">
        <v>493</v>
      </c>
      <c r="D26" s="1"/>
      <c r="E26" s="15"/>
      <c r="F26" s="15"/>
      <c r="G26" s="15"/>
      <c r="H26" s="15"/>
      <c r="I26" s="15"/>
      <c r="J26" s="15"/>
      <c r="K26" s="15">
        <f t="shared" si="0"/>
        <v>0</v>
      </c>
      <c r="L26" s="16">
        <f t="shared" si="1"/>
        <v>0</v>
      </c>
      <c r="M26" s="16">
        <f t="shared" si="1"/>
        <v>0</v>
      </c>
      <c r="N26" s="16">
        <f t="shared" si="1"/>
        <v>0</v>
      </c>
      <c r="O26" s="16">
        <f t="shared" si="1"/>
        <v>0</v>
      </c>
      <c r="P26" s="16">
        <f t="shared" si="1"/>
        <v>0</v>
      </c>
      <c r="Q26" s="16">
        <f t="shared" si="1"/>
        <v>0</v>
      </c>
      <c r="R26" s="16"/>
      <c r="S26" s="15"/>
      <c r="T26" s="15"/>
      <c r="U26" s="15"/>
      <c r="V26" s="15"/>
      <c r="W26" s="15"/>
      <c r="X26" s="15"/>
      <c r="Y26" s="15">
        <f t="shared" si="2"/>
        <v>0</v>
      </c>
      <c r="Z26" s="17">
        <f t="shared" si="3"/>
        <v>0</v>
      </c>
      <c r="AA26" s="17">
        <f t="shared" si="3"/>
        <v>0</v>
      </c>
      <c r="AB26" s="17">
        <f t="shared" si="3"/>
        <v>0</v>
      </c>
      <c r="AC26" s="17">
        <f t="shared" si="3"/>
        <v>0</v>
      </c>
      <c r="AD26" s="17">
        <f t="shared" si="3"/>
        <v>0</v>
      </c>
      <c r="AE26" s="17">
        <f t="shared" si="3"/>
        <v>0</v>
      </c>
      <c r="AF26" s="17"/>
      <c r="AG26" s="15">
        <v>3.9999999999999982</v>
      </c>
      <c r="AH26" s="15">
        <v>6.0000000000000027</v>
      </c>
      <c r="AI26" s="15">
        <v>3.9999999999999982</v>
      </c>
      <c r="AJ26" s="15">
        <v>3.9999999999999982</v>
      </c>
      <c r="AK26" s="15">
        <v>3.8461538461538463</v>
      </c>
      <c r="AL26" s="15">
        <v>4.6153846153846159</v>
      </c>
      <c r="AM26" s="15">
        <f t="shared" si="4"/>
        <v>26.46153846153846</v>
      </c>
      <c r="AN26" s="17">
        <f t="shared" si="5"/>
        <v>0.3333333333333332</v>
      </c>
      <c r="AO26" s="17">
        <f t="shared" si="5"/>
        <v>0.50000000000000022</v>
      </c>
      <c r="AP26" s="17">
        <f t="shared" si="5"/>
        <v>0.3333333333333332</v>
      </c>
      <c r="AQ26" s="17">
        <f t="shared" si="5"/>
        <v>0.3333333333333332</v>
      </c>
      <c r="AR26" s="17">
        <f t="shared" si="5"/>
        <v>0.32051282051282054</v>
      </c>
      <c r="AS26" s="17">
        <f t="shared" si="5"/>
        <v>0.38461538461538464</v>
      </c>
      <c r="AT26" s="17"/>
      <c r="AU26" s="15">
        <v>0</v>
      </c>
      <c r="AV26" s="15">
        <v>0</v>
      </c>
      <c r="AW26" s="15">
        <v>0</v>
      </c>
      <c r="AX26" s="15">
        <v>0</v>
      </c>
      <c r="AY26" s="15">
        <v>0</v>
      </c>
      <c r="AZ26" s="15">
        <v>0</v>
      </c>
      <c r="BA26" s="15">
        <f t="shared" si="6"/>
        <v>0</v>
      </c>
      <c r="BB26" s="17">
        <f t="shared" si="7"/>
        <v>0</v>
      </c>
      <c r="BC26" s="17">
        <f t="shared" si="7"/>
        <v>0</v>
      </c>
      <c r="BD26" s="17">
        <f t="shared" si="7"/>
        <v>0</v>
      </c>
      <c r="BE26" s="17">
        <f t="shared" si="7"/>
        <v>0</v>
      </c>
      <c r="BF26" s="17">
        <f t="shared" si="7"/>
        <v>0</v>
      </c>
      <c r="BG26" s="17">
        <f t="shared" si="7"/>
        <v>0</v>
      </c>
      <c r="BH26" s="17"/>
      <c r="BI26">
        <v>6.0000000000000027</v>
      </c>
      <c r="BJ26">
        <v>3.9999999999999982</v>
      </c>
      <c r="BK26">
        <v>3.9999999999999982</v>
      </c>
      <c r="BL26">
        <v>6.0000000000000027</v>
      </c>
      <c r="BM26">
        <v>3.4615384615384617</v>
      </c>
      <c r="BN26">
        <v>1.3846153846153846</v>
      </c>
      <c r="BO26">
        <v>24.846153846153843</v>
      </c>
      <c r="BP26" s="11">
        <v>0.50000000000000022</v>
      </c>
      <c r="BQ26" s="11">
        <v>0.3333333333333332</v>
      </c>
      <c r="BR26" s="11">
        <v>0.3333333333333332</v>
      </c>
      <c r="BS26" s="11">
        <v>0.50000000000000022</v>
      </c>
      <c r="BT26" s="11">
        <v>0.28846153846153849</v>
      </c>
      <c r="BU26" s="11">
        <v>0.11538461538461538</v>
      </c>
      <c r="BV26" s="11"/>
      <c r="BW26">
        <v>6.0000000000000036</v>
      </c>
      <c r="BX26">
        <v>3.9999999999999987</v>
      </c>
      <c r="BY26">
        <v>3.9999999999999987</v>
      </c>
      <c r="BZ26">
        <v>6</v>
      </c>
      <c r="CA26">
        <v>0</v>
      </c>
      <c r="CB26">
        <v>0</v>
      </c>
      <c r="CC26">
        <v>20</v>
      </c>
      <c r="CD26" s="11">
        <v>0.50000000000000033</v>
      </c>
      <c r="CE26" s="11">
        <v>0.3333333333333332</v>
      </c>
      <c r="CF26" s="11">
        <v>0.3333333333333332</v>
      </c>
      <c r="CG26" s="11">
        <v>0.5</v>
      </c>
      <c r="CH26" s="11">
        <v>0</v>
      </c>
      <c r="CI26" s="11">
        <v>0</v>
      </c>
    </row>
    <row r="27" spans="1:89" hidden="1" x14ac:dyDescent="0.25">
      <c r="A27" s="1" t="s">
        <v>447</v>
      </c>
      <c r="B27" s="12" t="s">
        <v>494</v>
      </c>
      <c r="C27" t="s">
        <v>495</v>
      </c>
      <c r="E27" s="2"/>
      <c r="F27" s="2">
        <v>1.9999999999999996</v>
      </c>
      <c r="G27" s="2"/>
      <c r="H27" s="2">
        <v>0.99999999999999978</v>
      </c>
      <c r="I27" s="2">
        <v>1.9230769230769234</v>
      </c>
      <c r="J27" s="2"/>
      <c r="K27" s="2">
        <f t="shared" si="0"/>
        <v>4.9230769230769225</v>
      </c>
      <c r="L27" s="13">
        <f t="shared" si="1"/>
        <v>0</v>
      </c>
      <c r="M27" s="13">
        <f t="shared" si="1"/>
        <v>0.16666666666666663</v>
      </c>
      <c r="N27" s="13">
        <f t="shared" si="1"/>
        <v>0</v>
      </c>
      <c r="O27" s="13">
        <f t="shared" si="1"/>
        <v>8.3333333333333315E-2</v>
      </c>
      <c r="P27" s="13">
        <f t="shared" si="1"/>
        <v>0.16025641025641027</v>
      </c>
      <c r="Q27" s="13">
        <f t="shared" si="1"/>
        <v>0</v>
      </c>
      <c r="R27" s="13"/>
      <c r="S27" s="2">
        <v>0</v>
      </c>
      <c r="T27" s="2">
        <v>4.6428571428571423</v>
      </c>
      <c r="U27" s="2">
        <v>0</v>
      </c>
      <c r="V27" s="2">
        <v>5</v>
      </c>
      <c r="W27" s="2">
        <v>1.0714285714285714</v>
      </c>
      <c r="X27" s="2">
        <v>0</v>
      </c>
      <c r="Y27" s="2">
        <f t="shared" si="2"/>
        <v>10.714285714285714</v>
      </c>
      <c r="Z27" s="11">
        <f t="shared" si="3"/>
        <v>0</v>
      </c>
      <c r="AA27" s="11">
        <f t="shared" si="3"/>
        <v>0.38690476190476186</v>
      </c>
      <c r="AB27" s="11">
        <f t="shared" si="3"/>
        <v>0</v>
      </c>
      <c r="AC27" s="11">
        <f t="shared" si="3"/>
        <v>0.41666666666666669</v>
      </c>
      <c r="AD27" s="11">
        <f t="shared" si="3"/>
        <v>8.9285714285714288E-2</v>
      </c>
      <c r="AE27" s="11">
        <f t="shared" si="3"/>
        <v>0</v>
      </c>
      <c r="AF27" s="11"/>
      <c r="AG27" s="2">
        <v>0</v>
      </c>
      <c r="AH27" s="2">
        <v>0</v>
      </c>
      <c r="AI27" s="2">
        <v>0</v>
      </c>
      <c r="AJ27" s="2">
        <v>4.6153846153846159</v>
      </c>
      <c r="AK27" s="2">
        <v>2.3076923076923079</v>
      </c>
      <c r="AL27" s="2">
        <v>0</v>
      </c>
      <c r="AM27" s="2">
        <f t="shared" si="4"/>
        <v>6.9230769230769234</v>
      </c>
      <c r="AN27" s="11">
        <f t="shared" si="5"/>
        <v>0</v>
      </c>
      <c r="AO27" s="11">
        <f t="shared" si="5"/>
        <v>0</v>
      </c>
      <c r="AP27" s="11">
        <f t="shared" si="5"/>
        <v>0</v>
      </c>
      <c r="AQ27" s="11">
        <f t="shared" si="5"/>
        <v>0.38461538461538464</v>
      </c>
      <c r="AR27" s="11">
        <f t="shared" si="5"/>
        <v>0.19230769230769232</v>
      </c>
      <c r="AS27" s="11">
        <f t="shared" si="5"/>
        <v>0</v>
      </c>
      <c r="AT27" s="11"/>
      <c r="AU27" s="2">
        <v>0</v>
      </c>
      <c r="AV27" s="2">
        <v>6.0000000000000018</v>
      </c>
      <c r="AW27" s="2">
        <v>0</v>
      </c>
      <c r="AX27" s="2">
        <v>6.0000000000000018</v>
      </c>
      <c r="AY27" s="2">
        <v>2.5</v>
      </c>
      <c r="AZ27" s="2">
        <v>0</v>
      </c>
      <c r="BA27" s="2">
        <f t="shared" si="6"/>
        <v>14.500000000000004</v>
      </c>
      <c r="BB27" s="11">
        <f t="shared" si="7"/>
        <v>0</v>
      </c>
      <c r="BC27" s="11">
        <f t="shared" si="7"/>
        <v>0.50000000000000011</v>
      </c>
      <c r="BD27" s="11">
        <f t="shared" si="7"/>
        <v>0</v>
      </c>
      <c r="BE27" s="11">
        <f t="shared" si="7"/>
        <v>0.50000000000000011</v>
      </c>
      <c r="BF27" s="11">
        <f t="shared" si="7"/>
        <v>0.20833333333333334</v>
      </c>
      <c r="BG27" s="11">
        <f t="shared" si="7"/>
        <v>0</v>
      </c>
      <c r="BH27" s="11"/>
      <c r="BI27">
        <v>0</v>
      </c>
      <c r="BJ27">
        <v>5.0000000000000009</v>
      </c>
      <c r="BK27">
        <v>0</v>
      </c>
      <c r="BL27">
        <v>6.0000000000000009</v>
      </c>
      <c r="BM27">
        <v>2.6923076923076925</v>
      </c>
      <c r="BN27">
        <v>0</v>
      </c>
      <c r="BO27">
        <v>13.692307692307693</v>
      </c>
      <c r="BP27" s="11">
        <v>0</v>
      </c>
      <c r="BQ27" s="11">
        <v>0.41666666666666674</v>
      </c>
      <c r="BR27" s="11">
        <v>0</v>
      </c>
      <c r="BS27" s="11">
        <v>0.50000000000000011</v>
      </c>
      <c r="BT27" s="11">
        <v>0.22435897435897437</v>
      </c>
      <c r="BU27" s="11">
        <v>0</v>
      </c>
      <c r="BV27" s="11"/>
      <c r="BW27">
        <v>0</v>
      </c>
      <c r="BX27">
        <v>5.5714285714285712</v>
      </c>
      <c r="BY27">
        <v>0</v>
      </c>
      <c r="BZ27">
        <v>5.7142857142857144</v>
      </c>
      <c r="CA27">
        <v>3.2142857142857144</v>
      </c>
      <c r="CB27">
        <v>0</v>
      </c>
      <c r="CC27">
        <v>14.5</v>
      </c>
      <c r="CD27" s="11">
        <v>0</v>
      </c>
      <c r="CE27" s="11">
        <v>0.46428571428571425</v>
      </c>
      <c r="CF27" s="11">
        <v>0</v>
      </c>
      <c r="CG27" s="11">
        <v>0.47619047619047622</v>
      </c>
      <c r="CH27" s="11">
        <v>0.26785714285714285</v>
      </c>
      <c r="CI27" s="11">
        <v>0</v>
      </c>
    </row>
    <row r="28" spans="1:89" x14ac:dyDescent="0.25">
      <c r="A28" s="5" t="s">
        <v>447</v>
      </c>
      <c r="B28" s="12" t="s">
        <v>496</v>
      </c>
      <c r="C28" t="s">
        <v>497</v>
      </c>
      <c r="E28" s="2">
        <v>3.9999999999999982</v>
      </c>
      <c r="F28" s="2">
        <v>4.3846153846153841</v>
      </c>
      <c r="G28" s="2">
        <v>2.3846153846153841</v>
      </c>
      <c r="H28" s="2">
        <v>2.3846153846153841</v>
      </c>
      <c r="I28" s="2">
        <v>3.4615384615384617</v>
      </c>
      <c r="J28" s="2">
        <v>3.0769230769230771</v>
      </c>
      <c r="K28" s="2">
        <f t="shared" si="0"/>
        <v>19.69230769230769</v>
      </c>
      <c r="L28" s="13">
        <f t="shared" si="1"/>
        <v>0.3333333333333332</v>
      </c>
      <c r="M28" s="13">
        <f t="shared" si="1"/>
        <v>0.36538461538461536</v>
      </c>
      <c r="N28" s="13">
        <f t="shared" si="1"/>
        <v>0.19871794871794868</v>
      </c>
      <c r="O28" s="13">
        <f t="shared" si="1"/>
        <v>0.19871794871794868</v>
      </c>
      <c r="P28" s="13">
        <f t="shared" si="1"/>
        <v>0.28846153846153849</v>
      </c>
      <c r="Q28" s="13">
        <f t="shared" si="1"/>
        <v>0.25641025641025644</v>
      </c>
      <c r="R28" s="13">
        <f>SUM(L28:Q28)/6</f>
        <v>0.27350427350427348</v>
      </c>
      <c r="S28" s="2">
        <v>1.9999999999999993</v>
      </c>
      <c r="T28" s="2">
        <v>4.8571428571428577</v>
      </c>
      <c r="U28" s="2">
        <v>2.8571428571428563</v>
      </c>
      <c r="V28" s="2">
        <v>3.9999999999999987</v>
      </c>
      <c r="W28" s="2">
        <v>0.7142857142857143</v>
      </c>
      <c r="X28" s="2">
        <v>2.9285714285714288</v>
      </c>
      <c r="Y28" s="2">
        <f>SUM(S28:X28)</f>
        <v>17.357142857142854</v>
      </c>
      <c r="Z28" s="11">
        <f t="shared" si="3"/>
        <v>0.1666666666666666</v>
      </c>
      <c r="AA28" s="11">
        <f t="shared" si="3"/>
        <v>0.40476190476190482</v>
      </c>
      <c r="AB28" s="11">
        <f t="shared" si="3"/>
        <v>0.23809523809523803</v>
      </c>
      <c r="AC28" s="11">
        <f t="shared" si="3"/>
        <v>0.3333333333333332</v>
      </c>
      <c r="AD28" s="11">
        <f t="shared" si="3"/>
        <v>5.9523809523809527E-2</v>
      </c>
      <c r="AE28" s="11">
        <f t="shared" si="3"/>
        <v>0.24404761904761907</v>
      </c>
      <c r="AF28" s="11">
        <f t="shared" ref="AF28" si="29">SUM(Z28:AE28)/6</f>
        <v>0.24107142857142852</v>
      </c>
      <c r="AG28" s="2">
        <v>1.9999999999999996</v>
      </c>
      <c r="AH28" s="2">
        <v>3.9999999999999982</v>
      </c>
      <c r="AI28" s="2">
        <v>3.9999999999999982</v>
      </c>
      <c r="AJ28" s="2">
        <v>1.9999999999999996</v>
      </c>
      <c r="AK28" s="2">
        <v>3.4615384615384617</v>
      </c>
      <c r="AL28" s="2">
        <v>2.6923076923076925</v>
      </c>
      <c r="AM28" s="2">
        <f t="shared" si="4"/>
        <v>18.15384615384615</v>
      </c>
      <c r="AN28" s="11">
        <f t="shared" si="5"/>
        <v>0.16666666666666663</v>
      </c>
      <c r="AO28" s="11">
        <f t="shared" si="5"/>
        <v>0.3333333333333332</v>
      </c>
      <c r="AP28" s="11">
        <f t="shared" si="5"/>
        <v>0.3333333333333332</v>
      </c>
      <c r="AQ28" s="11">
        <f t="shared" si="5"/>
        <v>0.16666666666666663</v>
      </c>
      <c r="AR28" s="11">
        <f t="shared" si="5"/>
        <v>0.28846153846153849</v>
      </c>
      <c r="AS28" s="11">
        <f t="shared" si="5"/>
        <v>0.22435897435897437</v>
      </c>
      <c r="AT28" s="11">
        <f>SUM(AN28:AS28)/6</f>
        <v>0.25213675213675207</v>
      </c>
      <c r="AU28" s="2">
        <v>1.9999999999999993</v>
      </c>
      <c r="AV28" s="2">
        <v>3.9999999999999987</v>
      </c>
      <c r="AW28" s="2">
        <v>4.5714285714285712</v>
      </c>
      <c r="AX28" s="2">
        <v>0</v>
      </c>
      <c r="AY28" s="2">
        <v>0</v>
      </c>
      <c r="AZ28" s="2">
        <v>1.7857142857142858</v>
      </c>
      <c r="BA28" s="2">
        <f t="shared" si="6"/>
        <v>12.357142857142856</v>
      </c>
      <c r="BB28" s="11">
        <f t="shared" si="7"/>
        <v>0.1666666666666666</v>
      </c>
      <c r="BC28" s="11">
        <f t="shared" si="7"/>
        <v>0.3333333333333332</v>
      </c>
      <c r="BD28" s="11">
        <f t="shared" si="7"/>
        <v>0.38095238095238093</v>
      </c>
      <c r="BE28" s="11">
        <f t="shared" si="7"/>
        <v>0</v>
      </c>
      <c r="BF28" s="11">
        <f t="shared" si="7"/>
        <v>0</v>
      </c>
      <c r="BG28" s="11">
        <f t="shared" si="7"/>
        <v>0.14880952380952381</v>
      </c>
      <c r="BH28" s="11">
        <f t="shared" ref="BH28" si="30">SUM(BB28:BG28)/6</f>
        <v>0.17162698412698407</v>
      </c>
      <c r="BI28">
        <v>0</v>
      </c>
      <c r="BJ28">
        <v>6.0000000000000027</v>
      </c>
      <c r="BK28">
        <v>3.9999999999999982</v>
      </c>
      <c r="BL28">
        <v>3.9999999999999996</v>
      </c>
      <c r="BM28">
        <v>1.9230769230769231</v>
      </c>
      <c r="BN28">
        <v>3.0769230769230771</v>
      </c>
      <c r="BO28">
        <v>19</v>
      </c>
      <c r="BP28" s="11">
        <v>0</v>
      </c>
      <c r="BQ28" s="11">
        <v>0.50000000000000022</v>
      </c>
      <c r="BR28" s="11">
        <v>0.3333333333333332</v>
      </c>
      <c r="BS28" s="11">
        <v>0.33333333333333331</v>
      </c>
      <c r="BT28" s="11">
        <v>0.16025641025641027</v>
      </c>
      <c r="BU28" s="11">
        <v>0.25641025641025644</v>
      </c>
      <c r="BV28" s="11">
        <f t="shared" ref="BV28" si="31">SUM(BP28:BU28)/6</f>
        <v>0.2638888888888889</v>
      </c>
      <c r="BW28">
        <v>1.9999999999999993</v>
      </c>
      <c r="BX28">
        <v>3.9999999999999987</v>
      </c>
      <c r="BY28">
        <v>0</v>
      </c>
      <c r="BZ28">
        <v>3</v>
      </c>
      <c r="CA28">
        <v>1.0714285714285714</v>
      </c>
      <c r="CB28">
        <v>2.5</v>
      </c>
      <c r="CC28">
        <v>12.571428571428569</v>
      </c>
      <c r="CD28" s="11">
        <v>0.1666666666666666</v>
      </c>
      <c r="CE28" s="11">
        <v>0.3333333333333332</v>
      </c>
      <c r="CF28" s="11">
        <v>0</v>
      </c>
      <c r="CG28" s="11">
        <v>0.25</v>
      </c>
      <c r="CH28" s="11">
        <v>8.9285714285714288E-2</v>
      </c>
      <c r="CI28" s="11">
        <v>0.20833333333333334</v>
      </c>
      <c r="CJ28" s="11">
        <f>SUM(CD28:CI28)/6</f>
        <v>0.17460317460317457</v>
      </c>
      <c r="CK28" s="66">
        <f>SUM(R28+AF28+AT28+BH28+BV28+CJ28)/6</f>
        <v>0.22947191697191696</v>
      </c>
    </row>
    <row r="29" spans="1:89" hidden="1" x14ac:dyDescent="0.25">
      <c r="A29" s="1" t="s">
        <v>447</v>
      </c>
      <c r="B29" s="12" t="s">
        <v>498</v>
      </c>
      <c r="C29" t="s">
        <v>499</v>
      </c>
      <c r="E29" s="2">
        <v>1.9999999999999996</v>
      </c>
      <c r="F29" s="2"/>
      <c r="G29" s="2"/>
      <c r="H29" s="2"/>
      <c r="I29" s="2">
        <v>0.38461538461538464</v>
      </c>
      <c r="J29" s="2">
        <v>0.38461538461538464</v>
      </c>
      <c r="K29" s="2">
        <f t="shared" si="0"/>
        <v>2.7692307692307687</v>
      </c>
      <c r="L29" s="13">
        <f t="shared" si="1"/>
        <v>0.16666666666666663</v>
      </c>
      <c r="M29" s="13">
        <f t="shared" si="1"/>
        <v>0</v>
      </c>
      <c r="N29" s="13">
        <f t="shared" si="1"/>
        <v>0</v>
      </c>
      <c r="O29" s="13">
        <f t="shared" si="1"/>
        <v>0</v>
      </c>
      <c r="P29" s="13">
        <f t="shared" si="1"/>
        <v>3.2051282051282055E-2</v>
      </c>
      <c r="Q29" s="13">
        <f t="shared" si="1"/>
        <v>3.2051282051282055E-2</v>
      </c>
      <c r="R29" s="13"/>
      <c r="S29" s="2">
        <v>1.9999999999999993</v>
      </c>
      <c r="T29" s="2">
        <v>0</v>
      </c>
      <c r="U29" s="2">
        <v>0</v>
      </c>
      <c r="V29" s="2">
        <v>0</v>
      </c>
      <c r="W29" s="2">
        <v>0</v>
      </c>
      <c r="X29" s="2">
        <v>1.4285714285714286</v>
      </c>
      <c r="Y29" s="2">
        <f t="shared" si="2"/>
        <v>3.4285714285714279</v>
      </c>
      <c r="Z29" s="11">
        <f t="shared" si="3"/>
        <v>0.1666666666666666</v>
      </c>
      <c r="AA29" s="11">
        <f t="shared" si="3"/>
        <v>0</v>
      </c>
      <c r="AB29" s="11">
        <f t="shared" si="3"/>
        <v>0</v>
      </c>
      <c r="AC29" s="11">
        <f t="shared" si="3"/>
        <v>0</v>
      </c>
      <c r="AD29" s="11">
        <f t="shared" si="3"/>
        <v>0</v>
      </c>
      <c r="AE29" s="11">
        <f t="shared" si="3"/>
        <v>0.11904761904761905</v>
      </c>
      <c r="AF29" s="11"/>
      <c r="AG29" s="2">
        <v>1.9999999999999996</v>
      </c>
      <c r="AH29" s="2">
        <v>1.9999999999999996</v>
      </c>
      <c r="AI29" s="2">
        <v>0</v>
      </c>
      <c r="AJ29" s="2">
        <v>0</v>
      </c>
      <c r="AK29" s="2">
        <v>0</v>
      </c>
      <c r="AL29" s="2">
        <v>0.76923076923076927</v>
      </c>
      <c r="AM29" s="2">
        <f t="shared" si="4"/>
        <v>4.7692307692307683</v>
      </c>
      <c r="AN29" s="11">
        <f t="shared" si="5"/>
        <v>0.16666666666666663</v>
      </c>
      <c r="AO29" s="11">
        <f t="shared" si="5"/>
        <v>0.16666666666666663</v>
      </c>
      <c r="AP29" s="11">
        <f t="shared" si="5"/>
        <v>0</v>
      </c>
      <c r="AQ29" s="11">
        <f t="shared" si="5"/>
        <v>0</v>
      </c>
      <c r="AR29" s="11">
        <f t="shared" si="5"/>
        <v>0</v>
      </c>
      <c r="AS29" s="11">
        <f t="shared" si="5"/>
        <v>6.4102564102564111E-2</v>
      </c>
      <c r="AT29" s="11"/>
      <c r="AU29" s="2">
        <v>0</v>
      </c>
      <c r="AV29" s="2">
        <v>0</v>
      </c>
      <c r="AW29" s="2">
        <v>0</v>
      </c>
      <c r="AX29" s="2">
        <v>0</v>
      </c>
      <c r="AY29" s="2">
        <v>0.7142857142857143</v>
      </c>
      <c r="AZ29" s="2">
        <v>0.35714285714285715</v>
      </c>
      <c r="BA29" s="2">
        <f t="shared" si="6"/>
        <v>1.0714285714285714</v>
      </c>
      <c r="BB29" s="11">
        <f t="shared" si="7"/>
        <v>0</v>
      </c>
      <c r="BC29" s="11">
        <f t="shared" si="7"/>
        <v>0</v>
      </c>
      <c r="BD29" s="11">
        <f t="shared" si="7"/>
        <v>0</v>
      </c>
      <c r="BE29" s="11">
        <f t="shared" si="7"/>
        <v>0</v>
      </c>
      <c r="BF29" s="11">
        <f t="shared" si="7"/>
        <v>5.9523809523809527E-2</v>
      </c>
      <c r="BG29" s="11">
        <f t="shared" si="7"/>
        <v>2.9761904761904764E-2</v>
      </c>
      <c r="BH29" s="11"/>
      <c r="BI29">
        <v>1.9999999999999996</v>
      </c>
      <c r="BJ29">
        <v>0</v>
      </c>
      <c r="BK29">
        <v>0</v>
      </c>
      <c r="BL29">
        <v>0</v>
      </c>
      <c r="BM29">
        <v>0</v>
      </c>
      <c r="BN29">
        <v>0.76923076923076927</v>
      </c>
      <c r="BO29">
        <v>2.7692307692307687</v>
      </c>
      <c r="BP29" s="11">
        <v>0.16666666666666663</v>
      </c>
      <c r="BQ29" s="11">
        <v>0</v>
      </c>
      <c r="BR29" s="11">
        <v>0</v>
      </c>
      <c r="BS29" s="11">
        <v>0</v>
      </c>
      <c r="BT29" s="11">
        <v>0</v>
      </c>
      <c r="BU29" s="11">
        <v>6.4102564102564111E-2</v>
      </c>
      <c r="BV29" s="11"/>
      <c r="CD29" s="11"/>
      <c r="CE29" s="11"/>
      <c r="CF29" s="11"/>
      <c r="CG29" s="11"/>
      <c r="CH29" s="11"/>
      <c r="CI29" s="11"/>
    </row>
    <row r="30" spans="1:89" x14ac:dyDescent="0.25">
      <c r="A30" s="5" t="s">
        <v>447</v>
      </c>
      <c r="B30" s="12" t="s">
        <v>500</v>
      </c>
      <c r="C30" t="s">
        <v>501</v>
      </c>
      <c r="E30" s="2">
        <v>2.3846153846153841</v>
      </c>
      <c r="F30" s="2"/>
      <c r="G30" s="2">
        <v>1.9999999999999996</v>
      </c>
      <c r="H30" s="2">
        <v>6.3846153846153886</v>
      </c>
      <c r="I30" s="2">
        <v>0.38461538461538464</v>
      </c>
      <c r="J30" s="2">
        <v>0.38461538461538464</v>
      </c>
      <c r="K30" s="2">
        <f t="shared" si="0"/>
        <v>11.538461538461542</v>
      </c>
      <c r="L30" s="13">
        <f t="shared" si="1"/>
        <v>0.19871794871794868</v>
      </c>
      <c r="M30" s="13">
        <f t="shared" si="1"/>
        <v>0</v>
      </c>
      <c r="N30" s="13">
        <f t="shared" si="1"/>
        <v>0.16666666666666663</v>
      </c>
      <c r="O30" s="13">
        <f t="shared" si="1"/>
        <v>0.53205128205128238</v>
      </c>
      <c r="P30" s="13">
        <f t="shared" si="1"/>
        <v>3.2051282051282055E-2</v>
      </c>
      <c r="Q30" s="13">
        <f t="shared" si="1"/>
        <v>3.2051282051282055E-2</v>
      </c>
      <c r="R30" s="13">
        <f>SUM(L30:Q30)/6</f>
        <v>0.1602564102564103</v>
      </c>
      <c r="S30" s="2">
        <v>0</v>
      </c>
      <c r="T30" s="2">
        <v>3.9999999999999987</v>
      </c>
      <c r="U30" s="2">
        <v>0</v>
      </c>
      <c r="V30" s="2">
        <v>0</v>
      </c>
      <c r="W30" s="2">
        <v>1.7857142857142856</v>
      </c>
      <c r="X30" s="2">
        <f t="shared" ref="X30" si="32">SUM(R30:W30)</f>
        <v>5.9459706959706944</v>
      </c>
      <c r="Y30" s="2">
        <f>SUM(S30:X30)</f>
        <v>11.731684981684978</v>
      </c>
      <c r="Z30" s="11">
        <f t="shared" ref="Z30:AE30" si="33">S30/12</f>
        <v>0</v>
      </c>
      <c r="AA30" s="11">
        <f t="shared" si="33"/>
        <v>0.3333333333333332</v>
      </c>
      <c r="AB30" s="11">
        <f t="shared" si="33"/>
        <v>0</v>
      </c>
      <c r="AC30" s="11">
        <f t="shared" si="33"/>
        <v>0</v>
      </c>
      <c r="AD30" s="11">
        <f t="shared" si="33"/>
        <v>0.14880952380952381</v>
      </c>
      <c r="AE30" s="11">
        <f t="shared" si="33"/>
        <v>0.49549755799755785</v>
      </c>
      <c r="AF30" s="11">
        <f t="shared" ref="AF30" si="34">SUM(Z30:AE30)/6</f>
        <v>0.16294006919006912</v>
      </c>
      <c r="AG30" s="2">
        <v>4</v>
      </c>
      <c r="AH30" s="2">
        <v>2</v>
      </c>
      <c r="AI30" s="2">
        <v>0</v>
      </c>
      <c r="AJ30" s="2">
        <v>0</v>
      </c>
      <c r="AK30" s="2">
        <v>0.66</v>
      </c>
      <c r="AL30" s="2">
        <f>SUM(AE30:AK30)</f>
        <v>7.3184376271876275</v>
      </c>
      <c r="AM30" s="2">
        <f t="shared" si="4"/>
        <v>13.978437627187628</v>
      </c>
      <c r="AN30" s="11">
        <f t="shared" ref="AN30:AQ30" si="35">AG30/12</f>
        <v>0.33333333333333331</v>
      </c>
      <c r="AO30" s="11">
        <f t="shared" si="35"/>
        <v>0.16666666666666666</v>
      </c>
      <c r="AP30" s="11">
        <f t="shared" si="35"/>
        <v>0</v>
      </c>
      <c r="AQ30" s="11">
        <f t="shared" si="35"/>
        <v>0</v>
      </c>
      <c r="AR30" s="11">
        <f t="shared" si="5"/>
        <v>5.5E-2</v>
      </c>
      <c r="AS30" s="11">
        <f t="shared" si="5"/>
        <v>0.60986980226563559</v>
      </c>
      <c r="AT30" s="11">
        <f>SUM(AN30:AS30)/6</f>
        <v>0.19414496704427261</v>
      </c>
      <c r="AU30" s="2">
        <v>0</v>
      </c>
      <c r="AV30" s="2">
        <v>1.9999999999999993</v>
      </c>
      <c r="AW30" s="2">
        <v>2.5714285714285707</v>
      </c>
      <c r="AX30" s="2">
        <v>0</v>
      </c>
      <c r="AY30" s="2">
        <v>0</v>
      </c>
      <c r="AZ30" s="2">
        <v>0.35714285714285715</v>
      </c>
      <c r="BA30" s="2">
        <f t="shared" si="6"/>
        <v>4.928571428571427</v>
      </c>
      <c r="BB30" s="11">
        <f t="shared" si="7"/>
        <v>0</v>
      </c>
      <c r="BC30" s="11">
        <f t="shared" si="7"/>
        <v>0.1666666666666666</v>
      </c>
      <c r="BD30" s="11">
        <f t="shared" si="7"/>
        <v>0.21428571428571422</v>
      </c>
      <c r="BE30" s="11">
        <f t="shared" si="7"/>
        <v>0</v>
      </c>
      <c r="BF30" s="11">
        <f t="shared" si="7"/>
        <v>0</v>
      </c>
      <c r="BG30" s="11">
        <f t="shared" si="7"/>
        <v>2.9761904761904764E-2</v>
      </c>
      <c r="BH30" s="11">
        <f t="shared" ref="BH30" si="36">SUM(BB30:BG30)/6</f>
        <v>6.8452380952380931E-2</v>
      </c>
      <c r="BI30">
        <v>0</v>
      </c>
      <c r="BJ30">
        <v>0</v>
      </c>
      <c r="BK30">
        <v>2.0000000000000004</v>
      </c>
      <c r="BL30">
        <v>0</v>
      </c>
      <c r="BM30">
        <v>0</v>
      </c>
      <c r="BN30">
        <v>0</v>
      </c>
      <c r="BO30" s="2">
        <v>2.0000000000000004</v>
      </c>
      <c r="BP30" s="11">
        <v>0</v>
      </c>
      <c r="BQ30" s="11">
        <v>0</v>
      </c>
      <c r="BR30" s="11">
        <v>0.16666666666666671</v>
      </c>
      <c r="BS30" s="11">
        <v>0</v>
      </c>
      <c r="BT30" s="11">
        <v>0</v>
      </c>
      <c r="BU30" s="11">
        <v>0</v>
      </c>
      <c r="BV30" s="11">
        <f t="shared" ref="BV30" si="37">SUM(BP30:BU30)/6</f>
        <v>2.7777777777777787E-2</v>
      </c>
      <c r="BY30" s="11"/>
      <c r="BZ30" s="11"/>
      <c r="CA30" s="11"/>
      <c r="CB30" s="11"/>
      <c r="CC30" s="11"/>
      <c r="CD30" s="11"/>
      <c r="CK30" s="66">
        <f>SUM(R30+AF30+AT30+BH30+BV30+CJ30)/6</f>
        <v>0.10226193420348513</v>
      </c>
    </row>
    <row r="31" spans="1:89" hidden="1" x14ac:dyDescent="0.25">
      <c r="A31" s="1" t="s">
        <v>447</v>
      </c>
      <c r="B31" t="s">
        <v>502</v>
      </c>
      <c r="C31" t="s">
        <v>503</v>
      </c>
      <c r="E31" s="2"/>
      <c r="F31" s="2"/>
      <c r="G31" s="2"/>
      <c r="H31" s="2"/>
      <c r="I31" s="2"/>
      <c r="J31" s="2"/>
      <c r="K31" s="2">
        <f t="shared" si="0"/>
        <v>0</v>
      </c>
      <c r="L31" s="13">
        <f t="shared" si="1"/>
        <v>0</v>
      </c>
      <c r="M31" s="13">
        <f t="shared" si="1"/>
        <v>0</v>
      </c>
      <c r="N31" s="13">
        <f t="shared" si="1"/>
        <v>0</v>
      </c>
      <c r="O31" s="13">
        <f t="shared" si="1"/>
        <v>0</v>
      </c>
      <c r="P31" s="13">
        <f t="shared" si="1"/>
        <v>0</v>
      </c>
      <c r="Q31" s="13">
        <f t="shared" si="1"/>
        <v>0</v>
      </c>
      <c r="R31" s="13"/>
      <c r="S31" s="2"/>
      <c r="T31" s="2"/>
      <c r="U31" s="2"/>
      <c r="V31" s="2"/>
      <c r="W31" s="2"/>
      <c r="X31" s="2">
        <v>0.42857142857142855</v>
      </c>
      <c r="Y31" s="2">
        <f t="shared" si="2"/>
        <v>0.42857142857142855</v>
      </c>
      <c r="Z31" s="11">
        <f t="shared" si="3"/>
        <v>0</v>
      </c>
      <c r="AA31" s="11">
        <f t="shared" si="3"/>
        <v>0</v>
      </c>
      <c r="AB31" s="11">
        <f t="shared" si="3"/>
        <v>0</v>
      </c>
      <c r="AC31" s="11">
        <f t="shared" si="3"/>
        <v>0</v>
      </c>
      <c r="AD31" s="11">
        <f t="shared" si="3"/>
        <v>0</v>
      </c>
      <c r="AE31" s="11">
        <f t="shared" si="3"/>
        <v>3.5714285714285712E-2</v>
      </c>
      <c r="AF31" s="11"/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f t="shared" si="4"/>
        <v>0</v>
      </c>
      <c r="AN31" s="11">
        <f t="shared" si="5"/>
        <v>0</v>
      </c>
      <c r="AO31" s="11">
        <f t="shared" si="5"/>
        <v>0</v>
      </c>
      <c r="AP31" s="11">
        <f t="shared" si="5"/>
        <v>0</v>
      </c>
      <c r="AQ31" s="11">
        <f t="shared" si="5"/>
        <v>0</v>
      </c>
      <c r="AR31" s="11">
        <f t="shared" si="5"/>
        <v>0</v>
      </c>
      <c r="AS31" s="11">
        <f t="shared" si="5"/>
        <v>0</v>
      </c>
      <c r="AT31" s="11"/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f t="shared" si="6"/>
        <v>0</v>
      </c>
      <c r="BB31" s="11">
        <f t="shared" si="7"/>
        <v>0</v>
      </c>
      <c r="BC31" s="11">
        <f t="shared" si="7"/>
        <v>0</v>
      </c>
      <c r="BD31" s="11">
        <f t="shared" si="7"/>
        <v>0</v>
      </c>
      <c r="BE31" s="11">
        <f t="shared" si="7"/>
        <v>0</v>
      </c>
      <c r="BF31" s="11">
        <f t="shared" si="7"/>
        <v>0</v>
      </c>
      <c r="BG31" s="11">
        <f t="shared" si="7"/>
        <v>0</v>
      </c>
      <c r="BH31" s="11"/>
      <c r="BP31" s="11"/>
      <c r="BQ31" s="11"/>
      <c r="BR31" s="11"/>
      <c r="BS31" s="11"/>
      <c r="BT31" s="11"/>
      <c r="BU31" s="11"/>
      <c r="BV31" s="11"/>
      <c r="CC31" s="2">
        <f>MAX(CC2:CC30)</f>
        <v>31.857142857142861</v>
      </c>
      <c r="CD31" s="11">
        <f>MAX(CD2:CD29)</f>
        <v>0.50000000000000033</v>
      </c>
      <c r="CE31" s="11">
        <f t="shared" ref="CE31" si="38">MAX(CE2:CE29)</f>
        <v>0.75000000000000033</v>
      </c>
      <c r="CF31" s="11">
        <f>MAX(CF2:CF29)</f>
        <v>0.63690476190476197</v>
      </c>
      <c r="CG31" s="11">
        <f t="shared" ref="CG31:CI31" si="39">MAX(CG2:CG29)</f>
        <v>0.547619047619048</v>
      </c>
      <c r="CH31" s="11">
        <f t="shared" si="39"/>
        <v>0.53571428571428559</v>
      </c>
      <c r="CI31" s="11">
        <f t="shared" si="39"/>
        <v>0.39880952380952372</v>
      </c>
    </row>
    <row r="32" spans="1:89" x14ac:dyDescent="0.25">
      <c r="A32" s="5" t="s">
        <v>659</v>
      </c>
      <c r="K32" s="2">
        <f t="shared" ref="K32:Q32" si="40">SUM(K4:K31)/19</f>
        <v>22.036437246963565</v>
      </c>
      <c r="L32" s="11">
        <f>SUM(L4:L31)/19</f>
        <v>0.32253711201079627</v>
      </c>
      <c r="M32" s="11">
        <f t="shared" si="40"/>
        <v>0.30634278002699056</v>
      </c>
      <c r="N32" s="11">
        <f t="shared" si="40"/>
        <v>0.34817813765182193</v>
      </c>
      <c r="O32" s="11">
        <f t="shared" si="40"/>
        <v>0.28677462887989202</v>
      </c>
      <c r="P32" s="11">
        <f t="shared" si="40"/>
        <v>0.31207827260458842</v>
      </c>
      <c r="Q32" s="11">
        <f t="shared" si="40"/>
        <v>0.2604588394062079</v>
      </c>
      <c r="R32" s="11">
        <f>SUM(R4:R31)/19</f>
        <v>0.28660593792172745</v>
      </c>
      <c r="Y32" s="2">
        <f>SUM(Y4:Y30)/19</f>
        <v>19.354299209562367</v>
      </c>
      <c r="Z32" s="11">
        <f>SUM(Z4:Z31)/19</f>
        <v>0.25375939849624063</v>
      </c>
      <c r="AA32" s="11">
        <f t="shared" ref="AA32:AE32" si="41">SUM(AA4:AA31)/19</f>
        <v>0.29135338345864664</v>
      </c>
      <c r="AB32" s="11">
        <f t="shared" si="41"/>
        <v>0.28571428571428581</v>
      </c>
      <c r="AC32" s="11">
        <f t="shared" si="41"/>
        <v>0.22493734335839594</v>
      </c>
      <c r="AD32" s="11">
        <f t="shared" si="41"/>
        <v>0.31578947368421056</v>
      </c>
      <c r="AE32" s="11">
        <f t="shared" si="41"/>
        <v>0.2431840819998714</v>
      </c>
      <c r="AF32" s="11">
        <f>SUM(AF4:AF31)/19</f>
        <v>0.2370114656298867</v>
      </c>
      <c r="AM32" s="2">
        <f>SUM(AM4:AM30)/19</f>
        <v>23.193197122078704</v>
      </c>
      <c r="AN32" s="11">
        <f>SUM(AN4:AN31)/19</f>
        <v>0.29892037786774628</v>
      </c>
      <c r="AO32" s="11">
        <f t="shared" ref="AO32:AT32" si="42">SUM(AO4:AO31)/19</f>
        <v>0.30701754385964919</v>
      </c>
      <c r="AP32" s="11">
        <f t="shared" si="42"/>
        <v>0.3714574898785426</v>
      </c>
      <c r="AQ32" s="11">
        <f t="shared" si="42"/>
        <v>0.32962213225371129</v>
      </c>
      <c r="AR32" s="11">
        <f t="shared" si="42"/>
        <v>0.32509446693657224</v>
      </c>
      <c r="AS32" s="11">
        <f t="shared" si="42"/>
        <v>0.30065441604367055</v>
      </c>
      <c r="AT32" s="11">
        <f t="shared" si="42"/>
        <v>0.28529687860736841</v>
      </c>
      <c r="BA32" s="2">
        <f>SUM(BA4:BA30)/19</f>
        <v>16.988721804511279</v>
      </c>
      <c r="BB32" s="11">
        <f t="shared" ref="BB32:BH32" si="43">SUM(BB4:BB31)/19</f>
        <v>0.24122807017543854</v>
      </c>
      <c r="BC32" s="11">
        <f t="shared" si="43"/>
        <v>0.23370927318295737</v>
      </c>
      <c r="BD32" s="11">
        <f t="shared" si="43"/>
        <v>0.26817042606516295</v>
      </c>
      <c r="BE32" s="11">
        <f t="shared" si="43"/>
        <v>0.17700501253132833</v>
      </c>
      <c r="BF32" s="11">
        <f t="shared" si="43"/>
        <v>0.25093984962406007</v>
      </c>
      <c r="BG32" s="11">
        <f t="shared" si="43"/>
        <v>0.24467418546365916</v>
      </c>
      <c r="BH32" s="11">
        <f t="shared" si="43"/>
        <v>0.21360693400167086</v>
      </c>
      <c r="BO32" s="2">
        <f>SUM(BO4:BO30)/19</f>
        <v>22.178137651821867</v>
      </c>
      <c r="BP32" s="11">
        <f>SUM(BP4:BP31)/19</f>
        <v>0.19197031039136306</v>
      </c>
      <c r="BQ32" s="11">
        <f t="shared" ref="BQ32:BU32" si="44">SUM(BQ4:BQ31)/19</f>
        <v>0.304318488529015</v>
      </c>
      <c r="BR32" s="11">
        <f t="shared" si="44"/>
        <v>0.34649122807017552</v>
      </c>
      <c r="BS32" s="11">
        <f t="shared" si="44"/>
        <v>0.30330634278002694</v>
      </c>
      <c r="BT32" s="11">
        <f t="shared" si="44"/>
        <v>0.39237516869095829</v>
      </c>
      <c r="BU32" s="11">
        <f t="shared" si="44"/>
        <v>0.30971659919028349</v>
      </c>
      <c r="BV32" s="11">
        <f>SUM(BV4:BV31)/19</f>
        <v>0.26709401709401714</v>
      </c>
      <c r="CC32" s="2">
        <f>SUM(CC4:CC30)/19</f>
        <v>15.890977443609023</v>
      </c>
      <c r="CD32" s="11">
        <f>SUM(CD4:CD30)/19</f>
        <v>0.15350877192982457</v>
      </c>
      <c r="CE32" s="11">
        <f t="shared" ref="CD32:CG32" si="45">SUM(CE4:CE30)/19</f>
        <v>0.25</v>
      </c>
      <c r="CF32" s="11">
        <f t="shared" si="45"/>
        <v>0.19580200501253137</v>
      </c>
      <c r="CG32" s="11">
        <f t="shared" si="45"/>
        <v>0.2440476190476191</v>
      </c>
      <c r="CH32" s="11">
        <f>SUM(CH4:CH30)/19</f>
        <v>0.26848370927318294</v>
      </c>
      <c r="CI32" s="11">
        <f>SUM(CI4:CI30)/19</f>
        <v>0.21240601503759399</v>
      </c>
      <c r="CJ32" s="11">
        <f>SUM(CJ4:CJ30)/19</f>
        <v>0.18509816207184629</v>
      </c>
      <c r="CK32" s="66">
        <f>SUM(R32+AF32+AT32+BH32+BV32+CJ32)/6</f>
        <v>0.24578556588775283</v>
      </c>
    </row>
    <row r="33" spans="1:89" x14ac:dyDescent="0.25">
      <c r="A33" s="5" t="s">
        <v>660</v>
      </c>
      <c r="K33" s="2">
        <f>MAX(K4:K32)</f>
        <v>38.61538461538462</v>
      </c>
      <c r="L33" s="11">
        <f>MAX(L4:L31)</f>
        <v>0.6666666666666673</v>
      </c>
      <c r="M33" s="11">
        <f t="shared" ref="M33:R33" si="46">MAX(M4:M31)</f>
        <v>0.74999999999999989</v>
      </c>
      <c r="N33" s="11">
        <f t="shared" si="46"/>
        <v>0.8333333333333327</v>
      </c>
      <c r="O33" s="11">
        <f t="shared" si="46"/>
        <v>0.75000000000000011</v>
      </c>
      <c r="P33" s="11">
        <f t="shared" si="46"/>
        <v>0.58974358974358976</v>
      </c>
      <c r="Q33" s="11">
        <f t="shared" si="46"/>
        <v>0.54487179487179482</v>
      </c>
      <c r="R33" s="11">
        <f>AVERAGE(L33:Q33)</f>
        <v>0.68910256410256421</v>
      </c>
      <c r="Y33" s="2">
        <f>MAX(Y4:Y32)</f>
        <v>33.142857142857167</v>
      </c>
      <c r="Z33" s="11">
        <f>MAX(Z4:Z31)</f>
        <v>0.66666666666666741</v>
      </c>
      <c r="AA33" s="11">
        <f t="shared" ref="AA33:AF33" si="47">MAX(AA4:AA31)</f>
        <v>0.50000000000000033</v>
      </c>
      <c r="AB33" s="11">
        <f t="shared" si="47"/>
        <v>0.75000000000000033</v>
      </c>
      <c r="AC33" s="11">
        <f t="shared" si="47"/>
        <v>0.50000000000000033</v>
      </c>
      <c r="AD33" s="11">
        <f t="shared" si="47"/>
        <v>0.70238095238095222</v>
      </c>
      <c r="AE33" s="11">
        <f t="shared" si="47"/>
        <v>0.49999999999999983</v>
      </c>
      <c r="AF33" s="11">
        <f>AVERAGE(Z33:AE33)</f>
        <v>0.60317460317460347</v>
      </c>
      <c r="AM33" s="2">
        <f>MAX(AM4:AM32)</f>
        <v>46.769230769230788</v>
      </c>
      <c r="AN33" s="11">
        <f>MAX(AN4:AN31)</f>
        <v>0.83333333333333304</v>
      </c>
      <c r="AO33" s="11">
        <f t="shared" ref="AO33:AT33" si="48">MAX(AO4:AO31)</f>
        <v>0.6666666666666673</v>
      </c>
      <c r="AP33" s="11">
        <f t="shared" si="48"/>
        <v>1.0641025641025639</v>
      </c>
      <c r="AQ33" s="11">
        <f t="shared" si="48"/>
        <v>0.99999999999999944</v>
      </c>
      <c r="AR33" s="11">
        <f t="shared" si="48"/>
        <v>0.58333333333333348</v>
      </c>
      <c r="AS33" s="11">
        <f t="shared" si="48"/>
        <v>0.62179487179487203</v>
      </c>
      <c r="AT33" s="11">
        <f>AVERAGE(AN33:AS33)</f>
        <v>0.79487179487179505</v>
      </c>
      <c r="BA33" s="2">
        <f>MAX(BA4:BA32)</f>
        <v>45.571428571428584</v>
      </c>
      <c r="BB33" s="11">
        <f>MAX(BB4:BB31)</f>
        <v>0.66666666666666641</v>
      </c>
      <c r="BC33" s="11">
        <f t="shared" ref="BC33:BH33" si="49">MAX(BC4:BC31)</f>
        <v>0.70833333333333381</v>
      </c>
      <c r="BD33" s="11">
        <f t="shared" si="49"/>
        <v>1</v>
      </c>
      <c r="BE33" s="11">
        <f t="shared" si="49"/>
        <v>0.50000000000000033</v>
      </c>
      <c r="BF33" s="11">
        <f t="shared" si="49"/>
        <v>0.55952380952380942</v>
      </c>
      <c r="BG33" s="11">
        <f t="shared" si="49"/>
        <v>0.59523809523809512</v>
      </c>
      <c r="BH33" s="11">
        <f>AVERAGE(BB33:BG33)</f>
        <v>0.67162698412698418</v>
      </c>
      <c r="BO33" s="2">
        <f>MAX(BO4:BO32)</f>
        <v>39.538461538461547</v>
      </c>
      <c r="BP33" s="11">
        <f>MAX(BP4:BP31)</f>
        <v>0.6666666666666673</v>
      </c>
      <c r="BQ33" s="11">
        <f>MAX(BQ4:BQ31)</f>
        <v>0.83333333333333337</v>
      </c>
      <c r="BR33" s="11">
        <f t="shared" ref="BQ33:BV33" si="50">MAX(BR4:BR31)</f>
        <v>0.6666666666666673</v>
      </c>
      <c r="BS33" s="11">
        <f t="shared" si="50"/>
        <v>0.66666666666666685</v>
      </c>
      <c r="BT33" s="11">
        <f t="shared" si="50"/>
        <v>0.74358974358974395</v>
      </c>
      <c r="BU33" s="11">
        <f t="shared" si="50"/>
        <v>0.58333333333333337</v>
      </c>
      <c r="BV33" s="11">
        <f>AVERAGE(BP33:BU33)</f>
        <v>0.69337606837606869</v>
      </c>
      <c r="CC33" s="2">
        <f>MAX(CC3:CC31)</f>
        <v>31.857142857142861</v>
      </c>
      <c r="CD33" s="11">
        <f>MAX(CD4:CD31)</f>
        <v>0.50000000000000033</v>
      </c>
      <c r="CE33" s="11">
        <f t="shared" ref="CE33:CJ33" si="51">MAX(CE4:CE31)</f>
        <v>0.75000000000000033</v>
      </c>
      <c r="CF33" s="11">
        <f t="shared" si="51"/>
        <v>0.63690476190476197</v>
      </c>
      <c r="CG33" s="11">
        <f t="shared" si="51"/>
        <v>0.547619047619048</v>
      </c>
      <c r="CH33" s="11">
        <f t="shared" si="51"/>
        <v>0.53571428571428559</v>
      </c>
      <c r="CI33" s="11">
        <f t="shared" si="51"/>
        <v>0.39880952380952372</v>
      </c>
      <c r="CJ33" s="11">
        <f>AVERAGE(CD33:CI33)</f>
        <v>0.56150793650793662</v>
      </c>
      <c r="CK33" s="66">
        <f t="shared" ref="CK33" si="52">SUM(R33+AF33+AT33+BH33+BV33+CJ33)/6</f>
        <v>0.66894332519332533</v>
      </c>
    </row>
    <row r="37" spans="1:89" x14ac:dyDescent="0.25">
      <c r="CC37" t="s">
        <v>685</v>
      </c>
      <c r="CD37" t="s">
        <v>0</v>
      </c>
      <c r="CE37" t="s">
        <v>1</v>
      </c>
      <c r="CF37" t="s">
        <v>2</v>
      </c>
      <c r="CG37" t="s">
        <v>3</v>
      </c>
      <c r="CH37" t="s">
        <v>4</v>
      </c>
      <c r="CI37" t="s">
        <v>5</v>
      </c>
    </row>
    <row r="38" spans="1:89" x14ac:dyDescent="0.25">
      <c r="CC38" t="s">
        <v>659</v>
      </c>
      <c r="CD38" s="11">
        <f>R32</f>
        <v>0.28660593792172745</v>
      </c>
      <c r="CE38" s="11">
        <f>AF32</f>
        <v>0.2370114656298867</v>
      </c>
      <c r="CF38" s="11">
        <f>AT32</f>
        <v>0.28529687860736841</v>
      </c>
      <c r="CG38" s="11">
        <f>BH32</f>
        <v>0.21360693400167086</v>
      </c>
      <c r="CH38" s="11">
        <f>BV32</f>
        <v>0.26709401709401714</v>
      </c>
      <c r="CI38" s="11">
        <f>CJ32</f>
        <v>0.18509816207184629</v>
      </c>
    </row>
    <row r="39" spans="1:89" x14ac:dyDescent="0.25">
      <c r="CC39" t="s">
        <v>680</v>
      </c>
      <c r="CD39" s="11">
        <f>R33</f>
        <v>0.68910256410256421</v>
      </c>
      <c r="CE39" s="11">
        <f>AF33</f>
        <v>0.60317460317460347</v>
      </c>
      <c r="CF39" s="11">
        <f>AT33</f>
        <v>0.79487179487179505</v>
      </c>
      <c r="CG39" s="11">
        <f>BH33</f>
        <v>0.67162698412698418</v>
      </c>
      <c r="CH39" s="11">
        <f>BV33</f>
        <v>0.69337606837606869</v>
      </c>
      <c r="CI39" s="11">
        <f>CJ33</f>
        <v>0.56150793650793662</v>
      </c>
    </row>
    <row r="43" spans="1:89" x14ac:dyDescent="0.25">
      <c r="CC43" t="s">
        <v>685</v>
      </c>
      <c r="CD43" t="s">
        <v>0</v>
      </c>
      <c r="CE43" t="s">
        <v>1</v>
      </c>
      <c r="CF43" t="s">
        <v>2</v>
      </c>
      <c r="CG43" t="s">
        <v>3</v>
      </c>
      <c r="CH43" t="s">
        <v>4</v>
      </c>
      <c r="CI43" t="s">
        <v>5</v>
      </c>
    </row>
    <row r="44" spans="1:89" x14ac:dyDescent="0.25">
      <c r="CC44" t="s">
        <v>659</v>
      </c>
      <c r="CD44" s="2">
        <f>K32</f>
        <v>22.036437246963565</v>
      </c>
      <c r="CE44" s="2">
        <f>Y32</f>
        <v>19.354299209562367</v>
      </c>
      <c r="CF44" s="2">
        <f>AM32</f>
        <v>23.193197122078704</v>
      </c>
      <c r="CG44" s="2">
        <f>BA32</f>
        <v>16.988721804511279</v>
      </c>
      <c r="CH44" s="2">
        <f>BO32</f>
        <v>22.178137651821867</v>
      </c>
      <c r="CI44" s="2">
        <f>CC32</f>
        <v>15.890977443609023</v>
      </c>
      <c r="CJ44" s="65">
        <f>SUM(CD44:CI44)/6</f>
        <v>19.940295079757799</v>
      </c>
    </row>
    <row r="45" spans="1:89" x14ac:dyDescent="0.25">
      <c r="CC45" t="s">
        <v>680</v>
      </c>
      <c r="CD45" s="2">
        <f>K33</f>
        <v>38.61538461538462</v>
      </c>
      <c r="CE45" s="2">
        <f>Y33</f>
        <v>33.142857142857167</v>
      </c>
      <c r="CF45" s="2">
        <f>AM33</f>
        <v>46.769230769230788</v>
      </c>
      <c r="CG45" s="2">
        <f>BA33</f>
        <v>45.571428571428584</v>
      </c>
      <c r="CH45" s="2">
        <f>BO33</f>
        <v>39.538461538461547</v>
      </c>
      <c r="CI45" s="2">
        <f>CC33</f>
        <v>31.857142857142861</v>
      </c>
      <c r="CJ45" s="65">
        <f>SUM(CD45:CI45)/6</f>
        <v>39.249084249084255</v>
      </c>
    </row>
  </sheetData>
  <autoFilter ref="A1:CI31">
    <filterColumn colId="0">
      <colorFilter dxfId="5"/>
    </filterColumn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2" showButton="0"/>
    <filterColumn colId="53" showButton="0"/>
    <filterColumn colId="54" showButton="0"/>
    <filterColumn colId="55" showButton="0"/>
    <filterColumn colId="56" showButton="0"/>
    <filterColumn colId="57" showButton="0"/>
    <filterColumn colId="60" showButton="0"/>
    <filterColumn colId="61" showButton="0"/>
    <filterColumn colId="62" showButton="0"/>
    <filterColumn colId="63" showButton="0"/>
    <filterColumn colId="64" showButton="0"/>
    <filterColumn colId="65" showButton="0"/>
    <filterColumn colId="66" showButton="0"/>
    <filterColumn colId="67" showButton="0"/>
    <filterColumn colId="68" showButton="0"/>
    <filterColumn colId="69" showButton="0"/>
    <filterColumn colId="70" showButton="0"/>
    <filterColumn colId="71" showButton="0"/>
    <filterColumn colId="74" showButton="0"/>
    <filterColumn colId="75" showButton="0"/>
    <filterColumn colId="76" showButton="0"/>
    <filterColumn colId="77" showButton="0"/>
    <filterColumn colId="78" showButton="0"/>
    <filterColumn colId="79" showButton="0"/>
    <filterColumn colId="80" showButton="0"/>
    <filterColumn colId="81" showButton="0"/>
    <filterColumn colId="82" showButton="0"/>
    <filterColumn colId="83" showButton="0"/>
    <filterColumn colId="84" showButton="0"/>
    <filterColumn colId="85" showButton="0"/>
  </autoFilter>
  <mergeCells count="18">
    <mergeCell ref="CD2:CI2"/>
    <mergeCell ref="E2:K2"/>
    <mergeCell ref="L2:Q2"/>
    <mergeCell ref="S2:Y2"/>
    <mergeCell ref="Z2:AE2"/>
    <mergeCell ref="AG2:AM2"/>
    <mergeCell ref="AN2:AS2"/>
    <mergeCell ref="AU2:BA2"/>
    <mergeCell ref="BB2:BG2"/>
    <mergeCell ref="BI2:BO2"/>
    <mergeCell ref="BP2:BU2"/>
    <mergeCell ref="BW2:CC2"/>
    <mergeCell ref="BW1:CI1"/>
    <mergeCell ref="E1:Q1"/>
    <mergeCell ref="S1:AE1"/>
    <mergeCell ref="AG1:AS1"/>
    <mergeCell ref="AU1:BG1"/>
    <mergeCell ref="BI1:BU1"/>
  </mergeCells>
  <conditionalFormatting sqref="BB31:BH31 BB4:BH29 BH30">
    <cfRule type="colorScale" priority="2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P31:BV31 BP4:BV29 BV30">
    <cfRule type="colorScale" priority="2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D4:CI29">
    <cfRule type="colorScale" priority="2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N4:AT29 AN31:AT31 AT30">
    <cfRule type="colorScale" priority="2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4:R29 L31:R31 R30">
    <cfRule type="colorScale" priority="2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Z31:AF31 Z4:AF29 AF30">
    <cfRule type="colorScale" priority="2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4:K29 K31">
    <cfRule type="colorScale" priority="2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C4:CC29">
    <cfRule type="colorScale" priority="2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O4:BO29 BO31">
    <cfRule type="colorScale" priority="2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A4:BA29 BA31">
    <cfRule type="colorScale" priority="2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M4:AM31">
    <cfRule type="colorScale" priority="1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Y4:Y31">
    <cfRule type="colorScale" priority="1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Y30:CD30">
    <cfRule type="colorScale" priority="1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N30:AS30">
    <cfRule type="colorScale" priority="1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30:Q30">
    <cfRule type="colorScale" priority="1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Z30:AE30">
    <cfRule type="colorScale" priority="1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30">
    <cfRule type="colorScale" priority="1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X30">
    <cfRule type="colorScale" priority="1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B30:BG30">
    <cfRule type="colorScale" priority="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A30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P30:BU30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O30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J4:CJ28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6"/>
  <sheetViews>
    <sheetView topLeftCell="BW1" workbookViewId="0">
      <selection activeCell="AT15" sqref="AT15"/>
    </sheetView>
  </sheetViews>
  <sheetFormatPr defaultRowHeight="15" x14ac:dyDescent="0.25"/>
  <cols>
    <col min="89" max="89" width="13.28515625" bestFit="1" customWidth="1"/>
  </cols>
  <sheetData>
    <row r="1" spans="1:107" x14ac:dyDescent="0.25">
      <c r="A1" s="1"/>
      <c r="E1" s="67" t="s">
        <v>0</v>
      </c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3"/>
      <c r="S1" s="67" t="s">
        <v>1</v>
      </c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3"/>
      <c r="AG1" s="67" t="s">
        <v>2</v>
      </c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3"/>
      <c r="AU1" s="67" t="s">
        <v>3</v>
      </c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3"/>
      <c r="BI1" s="67" t="s">
        <v>4</v>
      </c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3"/>
      <c r="BW1" s="67" t="s">
        <v>5</v>
      </c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K1" s="64"/>
    </row>
    <row r="2" spans="1:107" x14ac:dyDescent="0.25">
      <c r="A2" s="1"/>
      <c r="E2" s="69" t="s">
        <v>6</v>
      </c>
      <c r="F2" s="69"/>
      <c r="G2" s="69"/>
      <c r="H2" s="69"/>
      <c r="I2" s="69"/>
      <c r="J2" s="69"/>
      <c r="K2" s="69"/>
      <c r="L2" s="70" t="s">
        <v>7</v>
      </c>
      <c r="M2" s="70"/>
      <c r="N2" s="70"/>
      <c r="O2" s="70"/>
      <c r="P2" s="70"/>
      <c r="Q2" s="70"/>
      <c r="R2" s="62"/>
      <c r="S2" s="70" t="s">
        <v>6</v>
      </c>
      <c r="T2" s="70"/>
      <c r="U2" s="70"/>
      <c r="V2" s="70"/>
      <c r="W2" s="70"/>
      <c r="X2" s="70"/>
      <c r="Y2" s="70"/>
      <c r="Z2" s="68" t="s">
        <v>7</v>
      </c>
      <c r="AA2" s="68"/>
      <c r="AB2" s="68"/>
      <c r="AC2" s="68"/>
      <c r="AD2" s="68"/>
      <c r="AE2" s="68"/>
      <c r="AF2" s="60"/>
      <c r="AG2" s="69" t="s">
        <v>6</v>
      </c>
      <c r="AH2" s="69"/>
      <c r="AI2" s="69"/>
      <c r="AJ2" s="69"/>
      <c r="AK2" s="69"/>
      <c r="AL2" s="69"/>
      <c r="AM2" s="69"/>
      <c r="AN2" s="70" t="s">
        <v>7</v>
      </c>
      <c r="AO2" s="70"/>
      <c r="AP2" s="70"/>
      <c r="AQ2" s="70"/>
      <c r="AR2" s="70"/>
      <c r="AS2" s="70"/>
      <c r="AT2" s="62"/>
      <c r="AU2" s="69" t="s">
        <v>6</v>
      </c>
      <c r="AV2" s="69"/>
      <c r="AW2" s="69"/>
      <c r="AX2" s="69"/>
      <c r="AY2" s="69"/>
      <c r="AZ2" s="69"/>
      <c r="BA2" s="69"/>
      <c r="BB2" s="70" t="s">
        <v>7</v>
      </c>
      <c r="BC2" s="70"/>
      <c r="BD2" s="70"/>
      <c r="BE2" s="70"/>
      <c r="BF2" s="70"/>
      <c r="BG2" s="70"/>
      <c r="BH2" s="62"/>
      <c r="BI2" s="69" t="s">
        <v>6</v>
      </c>
      <c r="BJ2" s="69"/>
      <c r="BK2" s="69"/>
      <c r="BL2" s="69"/>
      <c r="BM2" s="69"/>
      <c r="BN2" s="69"/>
      <c r="BO2" s="69"/>
      <c r="BP2" s="68" t="s">
        <v>7</v>
      </c>
      <c r="BQ2" s="68"/>
      <c r="BR2" s="68"/>
      <c r="BS2" s="68"/>
      <c r="BT2" s="68"/>
      <c r="BU2" s="68"/>
      <c r="BV2" s="60"/>
      <c r="BW2" s="69" t="s">
        <v>6</v>
      </c>
      <c r="BX2" s="69"/>
      <c r="BY2" s="69"/>
      <c r="BZ2" s="69"/>
      <c r="CA2" s="69"/>
      <c r="CB2" s="69"/>
      <c r="CC2" s="69"/>
      <c r="CD2" s="68" t="s">
        <v>7</v>
      </c>
      <c r="CE2" s="68"/>
      <c r="CF2" s="68"/>
      <c r="CG2" s="68"/>
      <c r="CH2" s="68"/>
      <c r="CI2" s="68"/>
      <c r="CK2" s="64"/>
    </row>
    <row r="3" spans="1:107" ht="15.75" thickBot="1" x14ac:dyDescent="0.3">
      <c r="A3" s="1" t="s">
        <v>8</v>
      </c>
      <c r="B3" t="s">
        <v>9</v>
      </c>
      <c r="C3" t="s">
        <v>10</v>
      </c>
      <c r="D3" t="s">
        <v>11</v>
      </c>
      <c r="E3" s="2" t="s">
        <v>12</v>
      </c>
      <c r="F3" s="2" t="s">
        <v>13</v>
      </c>
      <c r="G3" s="2" t="s">
        <v>14</v>
      </c>
      <c r="H3" s="2" t="s">
        <v>15</v>
      </c>
      <c r="I3" s="2" t="s">
        <v>16</v>
      </c>
      <c r="J3" s="2" t="s">
        <v>17</v>
      </c>
      <c r="K3" s="2" t="s">
        <v>18</v>
      </c>
      <c r="L3" s="3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34" t="s">
        <v>668</v>
      </c>
      <c r="S3" t="s">
        <v>12</v>
      </c>
      <c r="T3" t="s">
        <v>13</v>
      </c>
      <c r="U3" t="s">
        <v>14</v>
      </c>
      <c r="V3" t="s">
        <v>15</v>
      </c>
      <c r="W3" t="s">
        <v>16</v>
      </c>
      <c r="X3" t="s">
        <v>17</v>
      </c>
      <c r="Y3" t="s">
        <v>18</v>
      </c>
      <c r="Z3" s="3" t="s">
        <v>12</v>
      </c>
      <c r="AA3" s="4" t="s">
        <v>13</v>
      </c>
      <c r="AB3" s="4" t="s">
        <v>14</v>
      </c>
      <c r="AC3" s="4" t="s">
        <v>15</v>
      </c>
      <c r="AD3" s="4" t="s">
        <v>16</v>
      </c>
      <c r="AE3" s="4" t="s">
        <v>17</v>
      </c>
      <c r="AF3" s="34" t="s">
        <v>668</v>
      </c>
      <c r="AG3" s="2" t="s">
        <v>12</v>
      </c>
      <c r="AH3" s="2" t="s">
        <v>13</v>
      </c>
      <c r="AI3" s="2" t="s">
        <v>14</v>
      </c>
      <c r="AJ3" s="2" t="s">
        <v>15</v>
      </c>
      <c r="AK3" s="2" t="s">
        <v>16</v>
      </c>
      <c r="AL3" s="2" t="s">
        <v>17</v>
      </c>
      <c r="AM3" s="2" t="s">
        <v>18</v>
      </c>
      <c r="AN3" s="3" t="s">
        <v>12</v>
      </c>
      <c r="AO3" s="4" t="s">
        <v>13</v>
      </c>
      <c r="AP3" s="4" t="s">
        <v>14</v>
      </c>
      <c r="AQ3" s="4" t="s">
        <v>15</v>
      </c>
      <c r="AR3" s="4" t="s">
        <v>16</v>
      </c>
      <c r="AS3" s="4" t="s">
        <v>17</v>
      </c>
      <c r="AT3" s="34" t="s">
        <v>668</v>
      </c>
      <c r="AU3" s="2" t="s">
        <v>12</v>
      </c>
      <c r="AV3" s="2" t="s">
        <v>13</v>
      </c>
      <c r="AW3" s="2" t="s">
        <v>14</v>
      </c>
      <c r="AX3" s="2" t="s">
        <v>15</v>
      </c>
      <c r="AY3" s="2" t="s">
        <v>16</v>
      </c>
      <c r="AZ3" s="2" t="s">
        <v>17</v>
      </c>
      <c r="BA3" s="2" t="s">
        <v>18</v>
      </c>
      <c r="BB3" s="3" t="s">
        <v>12</v>
      </c>
      <c r="BC3" s="4" t="s">
        <v>13</v>
      </c>
      <c r="BD3" s="4" t="s">
        <v>14</v>
      </c>
      <c r="BE3" s="4" t="s">
        <v>15</v>
      </c>
      <c r="BF3" s="4" t="s">
        <v>16</v>
      </c>
      <c r="BG3" s="4" t="s">
        <v>17</v>
      </c>
      <c r="BH3" s="34" t="s">
        <v>668</v>
      </c>
      <c r="BI3" s="2" t="s">
        <v>12</v>
      </c>
      <c r="BJ3" s="2" t="s">
        <v>13</v>
      </c>
      <c r="BK3" s="2" t="s">
        <v>14</v>
      </c>
      <c r="BL3" s="2" t="s">
        <v>15</v>
      </c>
      <c r="BM3" s="2" t="s">
        <v>16</v>
      </c>
      <c r="BN3" s="2" t="s">
        <v>17</v>
      </c>
      <c r="BO3" s="2" t="s">
        <v>18</v>
      </c>
      <c r="BP3" s="3" t="s">
        <v>12</v>
      </c>
      <c r="BQ3" s="4" t="s">
        <v>13</v>
      </c>
      <c r="BR3" s="4" t="s">
        <v>14</v>
      </c>
      <c r="BS3" s="4" t="s">
        <v>15</v>
      </c>
      <c r="BT3" s="4" t="s">
        <v>16</v>
      </c>
      <c r="BU3" s="4" t="s">
        <v>17</v>
      </c>
      <c r="BV3" s="34" t="s">
        <v>668</v>
      </c>
      <c r="BW3" s="2" t="s">
        <v>12</v>
      </c>
      <c r="BX3" s="2" t="s">
        <v>13</v>
      </c>
      <c r="BY3" s="2" t="s">
        <v>14</v>
      </c>
      <c r="BZ3" s="2" t="s">
        <v>15</v>
      </c>
      <c r="CA3" s="2" t="s">
        <v>16</v>
      </c>
      <c r="CB3" s="2" t="s">
        <v>17</v>
      </c>
      <c r="CC3" s="2" t="s">
        <v>18</v>
      </c>
      <c r="CD3" s="3" t="s">
        <v>12</v>
      </c>
      <c r="CE3" s="4" t="s">
        <v>13</v>
      </c>
      <c r="CF3" s="4" t="s">
        <v>14</v>
      </c>
      <c r="CG3" s="4" t="s">
        <v>15</v>
      </c>
      <c r="CH3" s="4" t="s">
        <v>16</v>
      </c>
      <c r="CI3" s="4" t="s">
        <v>17</v>
      </c>
      <c r="CJ3" s="34" t="s">
        <v>668</v>
      </c>
      <c r="CK3" s="78" t="s">
        <v>696</v>
      </c>
    </row>
    <row r="4" spans="1:107" ht="15.75" thickBot="1" x14ac:dyDescent="0.3">
      <c r="A4" s="1" t="s">
        <v>697</v>
      </c>
      <c r="B4" t="s">
        <v>462</v>
      </c>
      <c r="C4" t="s">
        <v>463</v>
      </c>
      <c r="E4" s="2"/>
      <c r="F4" s="2"/>
      <c r="G4" s="2"/>
      <c r="H4" s="2"/>
      <c r="I4" s="2"/>
      <c r="J4" s="2"/>
      <c r="K4" s="2">
        <v>0</v>
      </c>
      <c r="L4" s="13">
        <v>0</v>
      </c>
      <c r="M4" s="13">
        <v>0</v>
      </c>
      <c r="N4" s="13">
        <v>0</v>
      </c>
      <c r="O4" s="13">
        <v>0</v>
      </c>
      <c r="P4" s="13">
        <v>0</v>
      </c>
      <c r="Q4" s="13">
        <v>0</v>
      </c>
      <c r="R4" s="11">
        <f>AVERAGE(L4:Q4)</f>
        <v>0</v>
      </c>
      <c r="S4" s="2"/>
      <c r="T4" s="2"/>
      <c r="U4" s="2"/>
      <c r="V4" s="2"/>
      <c r="W4" s="2"/>
      <c r="X4" s="2"/>
      <c r="Y4" s="2">
        <v>0</v>
      </c>
      <c r="Z4" s="11">
        <v>0</v>
      </c>
      <c r="AA4" s="11">
        <v>0</v>
      </c>
      <c r="AB4" s="11">
        <v>0</v>
      </c>
      <c r="AC4" s="11">
        <v>0</v>
      </c>
      <c r="AD4" s="11">
        <v>0</v>
      </c>
      <c r="AE4" s="11">
        <v>0</v>
      </c>
      <c r="AF4" s="11">
        <f>AVERAGE(Z4:AE4)</f>
        <v>0</v>
      </c>
      <c r="AG4" s="2"/>
      <c r="AH4" s="2"/>
      <c r="AI4" s="2"/>
      <c r="AJ4" s="2"/>
      <c r="AK4" s="2"/>
      <c r="AL4" s="2"/>
      <c r="AM4" s="2">
        <v>0</v>
      </c>
      <c r="AN4" s="11">
        <v>0</v>
      </c>
      <c r="AO4" s="11">
        <v>0</v>
      </c>
      <c r="AP4" s="11">
        <v>0</v>
      </c>
      <c r="AQ4" s="11">
        <v>0</v>
      </c>
      <c r="AR4" s="11">
        <v>0</v>
      </c>
      <c r="AS4" s="11">
        <v>0</v>
      </c>
      <c r="AT4" s="11">
        <f>AVERAGE(AN4:AS4)</f>
        <v>0</v>
      </c>
      <c r="AU4" s="2"/>
      <c r="AV4" s="2">
        <v>0.5</v>
      </c>
      <c r="AW4" s="2"/>
      <c r="AX4" s="2"/>
      <c r="AY4" s="2"/>
      <c r="AZ4" s="2">
        <v>0.35714285714285715</v>
      </c>
      <c r="BA4" s="2">
        <v>0.85714285714285721</v>
      </c>
      <c r="BB4" s="11">
        <v>0</v>
      </c>
      <c r="BC4" s="11">
        <v>4.1666666666666664E-2</v>
      </c>
      <c r="BD4" s="11">
        <v>0</v>
      </c>
      <c r="BE4" s="11">
        <v>0</v>
      </c>
      <c r="BF4" s="11">
        <v>0</v>
      </c>
      <c r="BG4" s="11">
        <v>2.9761904761904764E-2</v>
      </c>
      <c r="BH4" s="11">
        <f>AVERAGE(BB4:BG4)</f>
        <v>1.1904761904761904E-2</v>
      </c>
      <c r="BI4">
        <v>0</v>
      </c>
      <c r="BJ4">
        <v>0</v>
      </c>
      <c r="BK4">
        <v>0</v>
      </c>
      <c r="BL4">
        <v>0.46153846153846156</v>
      </c>
      <c r="BM4">
        <v>0.76923076923076927</v>
      </c>
      <c r="BN4">
        <v>1.5384615384615385</v>
      </c>
      <c r="BO4" s="2">
        <v>2.7692307692307692</v>
      </c>
      <c r="BP4" s="11">
        <v>0</v>
      </c>
      <c r="BQ4" s="11">
        <v>0</v>
      </c>
      <c r="BR4" s="11">
        <v>0</v>
      </c>
      <c r="BS4" s="11">
        <v>3.8461538461538464E-2</v>
      </c>
      <c r="BT4" s="11">
        <v>6.4102564102564111E-2</v>
      </c>
      <c r="BU4" s="11">
        <v>0.12820512820512822</v>
      </c>
      <c r="BV4" s="11">
        <f>AVERAGE(BP4:BU4)</f>
        <v>3.8461538461538464E-2</v>
      </c>
      <c r="BW4">
        <v>0</v>
      </c>
      <c r="BX4">
        <v>0.99999999999999967</v>
      </c>
      <c r="BY4">
        <v>0</v>
      </c>
      <c r="BZ4">
        <v>0</v>
      </c>
      <c r="CA4">
        <v>0</v>
      </c>
      <c r="CB4">
        <v>0</v>
      </c>
      <c r="CC4">
        <v>0.99999999999999967</v>
      </c>
      <c r="CD4" s="11">
        <v>0</v>
      </c>
      <c r="CE4" s="11">
        <v>8.3333333333333301E-2</v>
      </c>
      <c r="CF4" s="11">
        <v>0</v>
      </c>
      <c r="CG4" s="11">
        <v>0</v>
      </c>
      <c r="CH4" s="11">
        <v>0</v>
      </c>
      <c r="CI4" s="11">
        <v>0</v>
      </c>
      <c r="CJ4" s="11">
        <f>AVERAGE(CD4:CI4)</f>
        <v>1.3888888888888883E-2</v>
      </c>
      <c r="CK4" s="66">
        <f>SUM(R4+AF4+AT4+BH4+BV4+CJ4)/6</f>
        <v>1.0709198209198209E-2</v>
      </c>
      <c r="CL4" s="65">
        <f t="shared" ref="CL4:CL12" si="0">SUM(K4+Y4+AM4+BA4+BO4+CC4)/6</f>
        <v>0.77106227106227099</v>
      </c>
      <c r="CN4" s="97">
        <v>1.0699999999999999E-2</v>
      </c>
      <c r="CO4" s="105">
        <v>0.77</v>
      </c>
      <c r="CP4" s="97">
        <v>5.5500000000000001E-2</v>
      </c>
      <c r="CQ4" s="105">
        <v>4</v>
      </c>
    </row>
    <row r="5" spans="1:107" ht="15.75" thickBot="1" x14ac:dyDescent="0.3">
      <c r="A5" s="1" t="s">
        <v>447</v>
      </c>
      <c r="B5" s="12" t="s">
        <v>472</v>
      </c>
      <c r="C5" t="s">
        <v>473</v>
      </c>
      <c r="E5" s="2"/>
      <c r="F5" s="2"/>
      <c r="G5" s="2"/>
      <c r="H5" s="2"/>
      <c r="I5" s="2">
        <v>3.0769230769230771</v>
      </c>
      <c r="J5" s="2">
        <v>3.4615384615384617</v>
      </c>
      <c r="K5" s="2">
        <v>6.5384615384615383</v>
      </c>
      <c r="L5" s="13">
        <v>0</v>
      </c>
      <c r="M5" s="13">
        <v>0</v>
      </c>
      <c r="N5" s="13">
        <v>0</v>
      </c>
      <c r="O5" s="13">
        <v>0</v>
      </c>
      <c r="P5" s="13">
        <v>0.25641025641025644</v>
      </c>
      <c r="Q5" s="13">
        <v>0.28846153846153849</v>
      </c>
      <c r="R5" s="11">
        <f t="shared" ref="R5:R11" si="1">AVERAGE(L5:Q5)</f>
        <v>9.0811965811965822E-2</v>
      </c>
      <c r="S5" s="2">
        <v>0</v>
      </c>
      <c r="T5" s="2">
        <v>0</v>
      </c>
      <c r="U5" s="2">
        <v>0</v>
      </c>
      <c r="V5" s="2">
        <v>0</v>
      </c>
      <c r="W5" s="2">
        <v>0.35714285714285715</v>
      </c>
      <c r="X5" s="2">
        <v>2</v>
      </c>
      <c r="Y5" s="2">
        <v>2.3571428571428572</v>
      </c>
      <c r="Z5" s="11">
        <v>0</v>
      </c>
      <c r="AA5" s="11">
        <v>0</v>
      </c>
      <c r="AB5" s="11">
        <v>0</v>
      </c>
      <c r="AC5" s="11">
        <v>0</v>
      </c>
      <c r="AD5" s="11">
        <v>2.9761904761904764E-2</v>
      </c>
      <c r="AE5" s="11">
        <v>0.16666666666666666</v>
      </c>
      <c r="AF5" s="11">
        <f t="shared" ref="AF5:AF11" si="2">AVERAGE(Z5:AE5)</f>
        <v>3.273809523809524E-2</v>
      </c>
      <c r="AG5" s="2">
        <v>0</v>
      </c>
      <c r="AH5" s="2">
        <v>0</v>
      </c>
      <c r="AI5" s="2">
        <v>0</v>
      </c>
      <c r="AJ5" s="2">
        <v>3.9999999999999991</v>
      </c>
      <c r="AK5" s="2">
        <v>2.6923076923076925</v>
      </c>
      <c r="AL5" s="2">
        <v>0.76923076923076927</v>
      </c>
      <c r="AM5" s="2">
        <v>7.4615384615384608</v>
      </c>
      <c r="AN5" s="11">
        <v>0</v>
      </c>
      <c r="AO5" s="11">
        <v>0</v>
      </c>
      <c r="AP5" s="11">
        <v>0</v>
      </c>
      <c r="AQ5" s="11">
        <v>0.33333333333333326</v>
      </c>
      <c r="AR5" s="11">
        <v>0.22435897435897437</v>
      </c>
      <c r="AS5" s="11">
        <v>6.4102564102564111E-2</v>
      </c>
      <c r="AT5" s="11">
        <f t="shared" ref="AT5:AT11" si="3">AVERAGE(AN5:AS5)</f>
        <v>0.10363247863247861</v>
      </c>
      <c r="AU5" s="2">
        <v>0</v>
      </c>
      <c r="AV5" s="2">
        <v>0</v>
      </c>
      <c r="AW5" s="2">
        <v>0</v>
      </c>
      <c r="AX5" s="2">
        <v>0</v>
      </c>
      <c r="AY5" s="2">
        <v>1.0714285714285714</v>
      </c>
      <c r="AZ5" s="2">
        <v>0.7142857142857143</v>
      </c>
      <c r="BA5" s="2">
        <v>1.7857142857142856</v>
      </c>
      <c r="BB5" s="11">
        <v>0</v>
      </c>
      <c r="BC5" s="11">
        <v>0</v>
      </c>
      <c r="BD5" s="11">
        <v>0</v>
      </c>
      <c r="BE5" s="11">
        <v>0</v>
      </c>
      <c r="BF5" s="11">
        <v>8.9285714285714288E-2</v>
      </c>
      <c r="BG5" s="11">
        <v>5.9523809523809527E-2</v>
      </c>
      <c r="BH5" s="11">
        <f t="shared" ref="BH5:BH11" si="4">AVERAGE(BB5:BG5)</f>
        <v>2.48015873015873E-2</v>
      </c>
      <c r="BI5">
        <v>0</v>
      </c>
      <c r="BJ5">
        <v>0</v>
      </c>
      <c r="BK5">
        <v>0</v>
      </c>
      <c r="BL5">
        <v>0</v>
      </c>
      <c r="BM5">
        <v>0.38461538461538464</v>
      </c>
      <c r="BN5">
        <v>1.5384615384615385</v>
      </c>
      <c r="BO5" s="2">
        <v>1.9230769230769231</v>
      </c>
      <c r="BP5" s="11">
        <v>0</v>
      </c>
      <c r="BQ5" s="11">
        <v>0</v>
      </c>
      <c r="BR5" s="11">
        <v>0</v>
      </c>
      <c r="BS5" s="11">
        <v>0</v>
      </c>
      <c r="BT5" s="11">
        <v>3.2051282051282055E-2</v>
      </c>
      <c r="BU5" s="11">
        <v>0.12820512820512822</v>
      </c>
      <c r="BV5" s="11">
        <f t="shared" ref="BV5:BV11" si="5">AVERAGE(BP5:BU5)</f>
        <v>2.6709401709401712E-2</v>
      </c>
      <c r="BW5">
        <v>0</v>
      </c>
      <c r="BX5">
        <v>0</v>
      </c>
      <c r="BY5">
        <v>0</v>
      </c>
      <c r="BZ5">
        <v>0</v>
      </c>
      <c r="CA5">
        <v>2.1428571428571428</v>
      </c>
      <c r="CB5">
        <v>1.7857142857142858</v>
      </c>
      <c r="CC5">
        <v>3.9285714285714288</v>
      </c>
      <c r="CD5" s="11">
        <v>0</v>
      </c>
      <c r="CE5" s="11">
        <v>0</v>
      </c>
      <c r="CF5" s="11">
        <v>0</v>
      </c>
      <c r="CG5" s="11">
        <v>0</v>
      </c>
      <c r="CH5" s="11">
        <v>0.17857142857142858</v>
      </c>
      <c r="CI5" s="11">
        <v>0.14880952380952381</v>
      </c>
      <c r="CJ5" s="11">
        <f t="shared" ref="CJ5:CJ11" si="6">AVERAGE(CD5:CI5)</f>
        <v>5.4563492063492064E-2</v>
      </c>
      <c r="CK5" s="66">
        <f t="shared" ref="CK5:CK14" si="7">SUM(R5+AF5+AT5+BH5+BV5+CJ5)/6</f>
        <v>5.5542836792836801E-2</v>
      </c>
      <c r="CL5" s="65">
        <f t="shared" si="0"/>
        <v>3.9990842490842495</v>
      </c>
      <c r="CN5" s="99">
        <v>3.1699999999999999E-2</v>
      </c>
      <c r="CO5" s="106">
        <v>2.2799999999999998</v>
      </c>
      <c r="CP5" s="99">
        <v>0.1012</v>
      </c>
      <c r="CQ5" s="106">
        <v>7.29</v>
      </c>
    </row>
    <row r="6" spans="1:107" ht="15.75" thickBot="1" x14ac:dyDescent="0.3">
      <c r="A6" s="1" t="s">
        <v>447</v>
      </c>
      <c r="B6" t="s">
        <v>476</v>
      </c>
      <c r="C6" t="s">
        <v>477</v>
      </c>
      <c r="E6" s="2"/>
      <c r="F6" s="2"/>
      <c r="G6" s="2"/>
      <c r="H6" s="2"/>
      <c r="I6" s="2"/>
      <c r="J6" s="2"/>
      <c r="K6" s="2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1">
        <f t="shared" si="1"/>
        <v>0</v>
      </c>
      <c r="S6" s="2"/>
      <c r="T6" s="2">
        <v>4.6428571428571423</v>
      </c>
      <c r="U6" s="2"/>
      <c r="V6" s="2">
        <v>5.2142857142857144</v>
      </c>
      <c r="W6" s="2">
        <v>3.0714285714285716</v>
      </c>
      <c r="X6" s="2"/>
      <c r="Y6" s="2">
        <v>12.928571428571429</v>
      </c>
      <c r="Z6" s="11">
        <v>0</v>
      </c>
      <c r="AA6" s="11">
        <v>0.38690476190476186</v>
      </c>
      <c r="AB6" s="11">
        <v>0</v>
      </c>
      <c r="AC6" s="11">
        <v>0.43452380952380953</v>
      </c>
      <c r="AD6" s="11">
        <v>0.25595238095238099</v>
      </c>
      <c r="AE6" s="11">
        <v>0</v>
      </c>
      <c r="AF6" s="11">
        <f t="shared" si="2"/>
        <v>0.17956349206349206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0.76923076923076927</v>
      </c>
      <c r="AM6" s="2">
        <v>0.76923076923076927</v>
      </c>
      <c r="AN6" s="11">
        <v>0</v>
      </c>
      <c r="AO6" s="11">
        <v>0</v>
      </c>
      <c r="AP6" s="11">
        <v>0</v>
      </c>
      <c r="AQ6" s="11">
        <v>0</v>
      </c>
      <c r="AR6" s="11">
        <v>0</v>
      </c>
      <c r="AS6" s="11">
        <v>6.4102564102564111E-2</v>
      </c>
      <c r="AT6" s="11">
        <f t="shared" si="3"/>
        <v>1.0683760683760686E-2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11">
        <v>0</v>
      </c>
      <c r="BC6" s="11">
        <v>0</v>
      </c>
      <c r="BD6" s="11">
        <v>0</v>
      </c>
      <c r="BE6" s="11">
        <v>0</v>
      </c>
      <c r="BF6" s="11">
        <v>0</v>
      </c>
      <c r="BG6" s="11">
        <v>0</v>
      </c>
      <c r="BH6" s="11">
        <f t="shared" si="4"/>
        <v>0</v>
      </c>
      <c r="BO6" s="2"/>
      <c r="BP6" s="11"/>
      <c r="BQ6" s="11"/>
      <c r="BR6" s="11"/>
      <c r="BS6" s="11"/>
      <c r="BT6" s="11"/>
      <c r="BU6" s="11"/>
      <c r="BV6" s="11">
        <v>0</v>
      </c>
      <c r="CD6" s="11"/>
      <c r="CE6" s="11"/>
      <c r="CF6" s="11"/>
      <c r="CG6" s="11"/>
      <c r="CH6" s="11"/>
      <c r="CI6" s="11"/>
      <c r="CJ6" s="11">
        <v>0</v>
      </c>
      <c r="CK6" s="66">
        <f t="shared" si="7"/>
        <v>3.1707875457875456E-2</v>
      </c>
      <c r="CL6" s="65">
        <f t="shared" si="0"/>
        <v>2.2829670329670333</v>
      </c>
      <c r="CN6" s="99">
        <v>4.2599999999999999E-2</v>
      </c>
      <c r="CO6" s="106">
        <v>3.06</v>
      </c>
      <c r="CP6" s="99">
        <v>0.1651</v>
      </c>
      <c r="CQ6" s="106">
        <v>11.88</v>
      </c>
    </row>
    <row r="7" spans="1:107" ht="15.75" thickBot="1" x14ac:dyDescent="0.3">
      <c r="A7" s="1" t="s">
        <v>447</v>
      </c>
      <c r="B7" s="12" t="s">
        <v>478</v>
      </c>
      <c r="C7" t="s">
        <v>479</v>
      </c>
      <c r="E7" s="2">
        <v>3.9999999999999982</v>
      </c>
      <c r="F7" s="2"/>
      <c r="G7" s="2">
        <v>1.9999999999999996</v>
      </c>
      <c r="H7" s="2">
        <v>1.9999999999999996</v>
      </c>
      <c r="I7" s="2">
        <v>0.38461538461538464</v>
      </c>
      <c r="J7" s="2"/>
      <c r="K7" s="2">
        <v>8.3846153846153832</v>
      </c>
      <c r="L7" s="13">
        <v>0.3333333333333332</v>
      </c>
      <c r="M7" s="13">
        <v>0</v>
      </c>
      <c r="N7" s="13">
        <v>0.16666666666666663</v>
      </c>
      <c r="O7" s="13">
        <v>0.16666666666666663</v>
      </c>
      <c r="P7" s="13">
        <v>3.2051282051282055E-2</v>
      </c>
      <c r="Q7" s="13">
        <v>0</v>
      </c>
      <c r="R7" s="11">
        <f t="shared" si="1"/>
        <v>0.11645299145299143</v>
      </c>
      <c r="S7" s="2">
        <v>3.9999999999999987</v>
      </c>
      <c r="T7" s="2">
        <v>0</v>
      </c>
      <c r="U7" s="2">
        <v>1.9999999999999993</v>
      </c>
      <c r="V7" s="2">
        <v>1.9999999999999993</v>
      </c>
      <c r="W7" s="2">
        <v>0</v>
      </c>
      <c r="X7" s="2">
        <v>0</v>
      </c>
      <c r="Y7" s="2">
        <v>7.9999999999999973</v>
      </c>
      <c r="Z7" s="11">
        <v>0.3333333333333332</v>
      </c>
      <c r="AA7" s="11">
        <v>0</v>
      </c>
      <c r="AB7" s="11">
        <v>0.1666666666666666</v>
      </c>
      <c r="AC7" s="11">
        <v>0.1666666666666666</v>
      </c>
      <c r="AD7" s="11">
        <v>0</v>
      </c>
      <c r="AE7" s="11">
        <v>0</v>
      </c>
      <c r="AF7" s="11">
        <f t="shared" si="2"/>
        <v>0.11111111111111106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11">
        <v>0</v>
      </c>
      <c r="AO7" s="11">
        <v>0</v>
      </c>
      <c r="AP7" s="11">
        <v>0</v>
      </c>
      <c r="AQ7" s="11">
        <v>0</v>
      </c>
      <c r="AR7" s="11">
        <v>0</v>
      </c>
      <c r="AS7" s="11">
        <v>0</v>
      </c>
      <c r="AT7" s="11">
        <f t="shared" si="3"/>
        <v>0</v>
      </c>
      <c r="AU7" s="2">
        <v>0</v>
      </c>
      <c r="AV7" s="2">
        <v>0</v>
      </c>
      <c r="AW7" s="2">
        <v>0</v>
      </c>
      <c r="AX7" s="2">
        <v>0</v>
      </c>
      <c r="AY7" s="2">
        <v>2</v>
      </c>
      <c r="AZ7" s="2">
        <v>0</v>
      </c>
      <c r="BA7" s="2">
        <v>2</v>
      </c>
      <c r="BB7" s="11">
        <v>0</v>
      </c>
      <c r="BC7" s="11">
        <v>0</v>
      </c>
      <c r="BD7" s="11">
        <v>0</v>
      </c>
      <c r="BE7" s="11">
        <v>0</v>
      </c>
      <c r="BF7" s="11">
        <v>0.16666666666666666</v>
      </c>
      <c r="BG7" s="11">
        <v>0</v>
      </c>
      <c r="BH7" s="11">
        <f t="shared" si="4"/>
        <v>2.7777777777777776E-2</v>
      </c>
      <c r="BO7" s="2"/>
      <c r="BP7" s="11"/>
      <c r="BQ7" s="11"/>
      <c r="BR7" s="11"/>
      <c r="BS7" s="11"/>
      <c r="BT7" s="11"/>
      <c r="BU7" s="11"/>
      <c r="BV7" s="11">
        <v>0</v>
      </c>
      <c r="CD7" s="11"/>
      <c r="CE7" s="11"/>
      <c r="CF7" s="11"/>
      <c r="CG7" s="11"/>
      <c r="CH7" s="11"/>
      <c r="CI7" s="11"/>
      <c r="CJ7" s="11">
        <v>0</v>
      </c>
      <c r="CK7" s="66">
        <f t="shared" si="7"/>
        <v>4.2556980056980047E-2</v>
      </c>
      <c r="CL7" s="65">
        <f t="shared" si="0"/>
        <v>3.0641025641025634</v>
      </c>
      <c r="CN7" s="99">
        <v>3.4299999999999997E-2</v>
      </c>
      <c r="CO7" s="106">
        <v>2.4700000000000002</v>
      </c>
      <c r="CP7" s="99">
        <v>0.151</v>
      </c>
      <c r="CQ7" s="106">
        <v>10.88</v>
      </c>
    </row>
    <row r="8" spans="1:107" ht="15.75" thickBot="1" x14ac:dyDescent="0.3">
      <c r="A8" s="1" t="s">
        <v>447</v>
      </c>
      <c r="B8" s="12" t="s">
        <v>490</v>
      </c>
      <c r="C8" t="s">
        <v>491</v>
      </c>
      <c r="E8" s="2"/>
      <c r="F8" s="2"/>
      <c r="G8" s="2"/>
      <c r="H8" s="2">
        <v>1.9999999999999996</v>
      </c>
      <c r="I8" s="2">
        <v>1.9999999999999996</v>
      </c>
      <c r="J8" s="2"/>
      <c r="K8" s="2">
        <v>3.9999999999999991</v>
      </c>
      <c r="L8" s="13">
        <v>0</v>
      </c>
      <c r="M8" s="13">
        <v>0</v>
      </c>
      <c r="N8" s="13">
        <v>0</v>
      </c>
      <c r="O8" s="13">
        <v>0.16666666666666663</v>
      </c>
      <c r="P8" s="13">
        <v>0.16666666666666663</v>
      </c>
      <c r="Q8" s="13">
        <v>0</v>
      </c>
      <c r="R8" s="11">
        <f t="shared" si="1"/>
        <v>5.5555555555555546E-2</v>
      </c>
      <c r="S8" s="2">
        <v>0</v>
      </c>
      <c r="T8" s="2">
        <v>0</v>
      </c>
      <c r="U8" s="2">
        <v>0</v>
      </c>
      <c r="V8" s="2">
        <v>2.1428571428571428</v>
      </c>
      <c r="W8" s="2">
        <v>3.9285714285714288</v>
      </c>
      <c r="X8" s="2">
        <v>0</v>
      </c>
      <c r="Y8" s="2">
        <v>6.0714285714285712</v>
      </c>
      <c r="Z8" s="11">
        <v>0</v>
      </c>
      <c r="AA8" s="11">
        <v>0</v>
      </c>
      <c r="AB8" s="11">
        <v>0</v>
      </c>
      <c r="AC8" s="11">
        <v>0.17857142857142858</v>
      </c>
      <c r="AD8" s="11">
        <v>0.32738095238095238</v>
      </c>
      <c r="AE8" s="11">
        <v>0</v>
      </c>
      <c r="AF8" s="11">
        <f t="shared" si="2"/>
        <v>8.4325396825396817E-2</v>
      </c>
      <c r="AG8" s="2">
        <v>0</v>
      </c>
      <c r="AH8" s="2">
        <v>0</v>
      </c>
      <c r="AI8" s="2">
        <v>0</v>
      </c>
      <c r="AJ8" s="2">
        <v>1.9999999999999996</v>
      </c>
      <c r="AK8" s="2">
        <v>1.9999999999999996</v>
      </c>
      <c r="AL8" s="2">
        <v>0</v>
      </c>
      <c r="AM8" s="2">
        <v>3.9999999999999991</v>
      </c>
      <c r="AN8" s="11">
        <v>0</v>
      </c>
      <c r="AO8" s="11">
        <v>0</v>
      </c>
      <c r="AP8" s="11">
        <v>0</v>
      </c>
      <c r="AQ8" s="11">
        <v>0.16666666666666663</v>
      </c>
      <c r="AR8" s="11">
        <v>0.16666666666666663</v>
      </c>
      <c r="AS8" s="11">
        <v>0</v>
      </c>
      <c r="AT8" s="11">
        <f t="shared" si="3"/>
        <v>5.5555555555555546E-2</v>
      </c>
      <c r="AU8" s="2">
        <v>0</v>
      </c>
      <c r="AV8" s="2">
        <v>0</v>
      </c>
      <c r="AW8" s="2">
        <v>0</v>
      </c>
      <c r="AX8" s="2">
        <v>4.9999999999999991</v>
      </c>
      <c r="AY8" s="2">
        <v>5.3571428571428559</v>
      </c>
      <c r="AZ8" s="2">
        <v>0</v>
      </c>
      <c r="BA8" s="2">
        <v>10.357142857142854</v>
      </c>
      <c r="BB8" s="11">
        <v>0</v>
      </c>
      <c r="BC8" s="11">
        <v>0</v>
      </c>
      <c r="BD8" s="11">
        <v>0</v>
      </c>
      <c r="BE8" s="11">
        <v>0.41666666666666657</v>
      </c>
      <c r="BF8" s="11">
        <v>0.44642857142857134</v>
      </c>
      <c r="BG8" s="11">
        <v>0</v>
      </c>
      <c r="BH8" s="11">
        <f t="shared" si="4"/>
        <v>0.14384920634920631</v>
      </c>
      <c r="BI8">
        <v>0</v>
      </c>
      <c r="BJ8">
        <v>0</v>
      </c>
      <c r="BK8">
        <v>0</v>
      </c>
      <c r="BL8">
        <v>5.0000000000000009</v>
      </c>
      <c r="BM8">
        <v>5.0000000000000009</v>
      </c>
      <c r="BN8">
        <v>0</v>
      </c>
      <c r="BO8" s="2">
        <v>10.000000000000002</v>
      </c>
      <c r="BP8" s="11">
        <v>0</v>
      </c>
      <c r="BQ8" s="11">
        <v>0</v>
      </c>
      <c r="BR8" s="11">
        <v>0</v>
      </c>
      <c r="BS8" s="11">
        <v>0.41666666666666674</v>
      </c>
      <c r="BT8" s="11">
        <v>0.41666666666666674</v>
      </c>
      <c r="BU8" s="11">
        <v>0</v>
      </c>
      <c r="BV8" s="11">
        <f t="shared" si="5"/>
        <v>0.13888888888888892</v>
      </c>
      <c r="BW8">
        <v>0</v>
      </c>
      <c r="BX8">
        <v>0</v>
      </c>
      <c r="BY8">
        <v>0</v>
      </c>
      <c r="BZ8">
        <v>4.6428571428571423</v>
      </c>
      <c r="CA8">
        <v>4.6428571428571423</v>
      </c>
      <c r="CB8">
        <v>0</v>
      </c>
      <c r="CC8">
        <v>9.2857142857142847</v>
      </c>
      <c r="CD8" s="11">
        <v>0</v>
      </c>
      <c r="CE8" s="11">
        <v>0</v>
      </c>
      <c r="CF8" s="11">
        <v>0</v>
      </c>
      <c r="CG8" s="11">
        <v>0.38690476190476186</v>
      </c>
      <c r="CH8" s="11">
        <v>0.38690476190476186</v>
      </c>
      <c r="CI8" s="11">
        <v>0</v>
      </c>
      <c r="CJ8" s="11">
        <f t="shared" si="6"/>
        <v>0.12896825396825395</v>
      </c>
      <c r="CK8" s="66">
        <f t="shared" si="7"/>
        <v>0.10119047619047618</v>
      </c>
      <c r="CL8" s="65">
        <f t="shared" si="0"/>
        <v>7.2857142857142847</v>
      </c>
      <c r="CN8" s="99">
        <v>8.6999999999999994E-3</v>
      </c>
      <c r="CO8" s="106">
        <v>7.0000000000000007E-2</v>
      </c>
      <c r="CP8" s="11">
        <f>AVERAGE(CP4:CP7)</f>
        <v>0.1182</v>
      </c>
      <c r="CQ8">
        <f>AVERAGE(CQ4:CQ7)</f>
        <v>8.5125000000000011</v>
      </c>
    </row>
    <row r="9" spans="1:107" x14ac:dyDescent="0.25">
      <c r="A9" s="1" t="s">
        <v>447</v>
      </c>
      <c r="B9" s="1" t="s">
        <v>492</v>
      </c>
      <c r="C9" s="1" t="s">
        <v>493</v>
      </c>
      <c r="D9" s="1"/>
      <c r="E9" s="15"/>
      <c r="F9" s="15"/>
      <c r="G9" s="15"/>
      <c r="H9" s="15"/>
      <c r="I9" s="15"/>
      <c r="J9" s="15"/>
      <c r="K9" s="15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1">
        <f t="shared" si="1"/>
        <v>0</v>
      </c>
      <c r="S9" s="15"/>
      <c r="T9" s="15"/>
      <c r="U9" s="15"/>
      <c r="V9" s="15"/>
      <c r="W9" s="15"/>
      <c r="X9" s="15"/>
      <c r="Y9" s="15">
        <v>0</v>
      </c>
      <c r="Z9" s="17">
        <v>0</v>
      </c>
      <c r="AA9" s="17">
        <v>0</v>
      </c>
      <c r="AB9" s="17">
        <v>0</v>
      </c>
      <c r="AC9" s="17">
        <v>0</v>
      </c>
      <c r="AD9" s="17">
        <v>0</v>
      </c>
      <c r="AE9" s="17">
        <v>0</v>
      </c>
      <c r="AF9" s="11">
        <f t="shared" si="2"/>
        <v>0</v>
      </c>
      <c r="AG9" s="15">
        <v>3.9999999999999982</v>
      </c>
      <c r="AH9" s="15">
        <v>6.0000000000000027</v>
      </c>
      <c r="AI9" s="15">
        <v>3.9999999999999982</v>
      </c>
      <c r="AJ9" s="15">
        <v>3.9999999999999982</v>
      </c>
      <c r="AK9" s="15">
        <v>3.8461538461538463</v>
      </c>
      <c r="AL9" s="15">
        <v>4.6153846153846159</v>
      </c>
      <c r="AM9" s="15">
        <v>26.46153846153846</v>
      </c>
      <c r="AN9" s="17">
        <v>0.3333333333333332</v>
      </c>
      <c r="AO9" s="17">
        <v>0.50000000000000022</v>
      </c>
      <c r="AP9" s="17">
        <v>0.3333333333333332</v>
      </c>
      <c r="AQ9" s="17">
        <v>0.3333333333333332</v>
      </c>
      <c r="AR9" s="17">
        <v>0.32051282051282054</v>
      </c>
      <c r="AS9" s="17">
        <v>0.38461538461538464</v>
      </c>
      <c r="AT9" s="11">
        <f t="shared" si="3"/>
        <v>0.36752136752136755</v>
      </c>
      <c r="AU9" s="15">
        <v>0</v>
      </c>
      <c r="AV9" s="15">
        <v>0</v>
      </c>
      <c r="AW9" s="15">
        <v>0</v>
      </c>
      <c r="AX9" s="15">
        <v>0</v>
      </c>
      <c r="AY9" s="15">
        <v>0</v>
      </c>
      <c r="AZ9" s="15">
        <v>0</v>
      </c>
      <c r="BA9" s="15">
        <v>0</v>
      </c>
      <c r="BB9" s="17">
        <v>0</v>
      </c>
      <c r="BC9" s="17">
        <v>0</v>
      </c>
      <c r="BD9" s="17">
        <v>0</v>
      </c>
      <c r="BE9" s="17">
        <v>0</v>
      </c>
      <c r="BF9" s="17">
        <v>0</v>
      </c>
      <c r="BG9" s="17">
        <v>0</v>
      </c>
      <c r="BH9" s="11">
        <f t="shared" si="4"/>
        <v>0</v>
      </c>
      <c r="BI9">
        <v>6.0000000000000027</v>
      </c>
      <c r="BJ9">
        <v>3.9999999999999982</v>
      </c>
      <c r="BK9">
        <v>3.9999999999999982</v>
      </c>
      <c r="BL9">
        <v>6.0000000000000027</v>
      </c>
      <c r="BM9">
        <v>3.4615384615384617</v>
      </c>
      <c r="BN9">
        <v>1.3846153846153846</v>
      </c>
      <c r="BO9" s="2">
        <v>24.846153846153843</v>
      </c>
      <c r="BP9" s="11">
        <v>0.50000000000000022</v>
      </c>
      <c r="BQ9" s="11">
        <v>0.3333333333333332</v>
      </c>
      <c r="BR9" s="11">
        <v>0.3333333333333332</v>
      </c>
      <c r="BS9" s="11">
        <v>0.50000000000000022</v>
      </c>
      <c r="BT9" s="11">
        <v>0.28846153846153849</v>
      </c>
      <c r="BU9" s="11">
        <v>0.11538461538461538</v>
      </c>
      <c r="BV9" s="11">
        <f t="shared" si="5"/>
        <v>0.34508547008547014</v>
      </c>
      <c r="BW9">
        <v>6.0000000000000036</v>
      </c>
      <c r="BX9">
        <v>3.9999999999999987</v>
      </c>
      <c r="BY9">
        <v>3.9999999999999987</v>
      </c>
      <c r="BZ9">
        <v>6</v>
      </c>
      <c r="CA9">
        <v>0</v>
      </c>
      <c r="CB9">
        <v>0</v>
      </c>
      <c r="CC9">
        <v>20</v>
      </c>
      <c r="CD9" s="11">
        <v>0.50000000000000033</v>
      </c>
      <c r="CE9" s="11">
        <v>0.3333333333333332</v>
      </c>
      <c r="CF9" s="11">
        <v>0.3333333333333332</v>
      </c>
      <c r="CG9" s="11">
        <v>0.5</v>
      </c>
      <c r="CH9" s="11">
        <v>0</v>
      </c>
      <c r="CI9" s="11">
        <v>0</v>
      </c>
      <c r="CJ9" s="11">
        <f t="shared" si="6"/>
        <v>0.27777777777777779</v>
      </c>
      <c r="CK9" s="66">
        <f t="shared" si="7"/>
        <v>0.16506410256410259</v>
      </c>
      <c r="CL9" s="65">
        <f t="shared" si="0"/>
        <v>11.884615384615385</v>
      </c>
      <c r="CN9" s="11">
        <f>AVERAGE(CN4:CN8)</f>
        <v>2.5600000000000001E-2</v>
      </c>
      <c r="CO9">
        <f>AVERAGE(CO4:CO8)</f>
        <v>1.73</v>
      </c>
    </row>
    <row r="10" spans="1:107" x14ac:dyDescent="0.25">
      <c r="A10" s="1" t="s">
        <v>447</v>
      </c>
      <c r="B10" s="12" t="s">
        <v>494</v>
      </c>
      <c r="C10" t="s">
        <v>495</v>
      </c>
      <c r="E10" s="2"/>
      <c r="F10" s="2">
        <v>1.9999999999999996</v>
      </c>
      <c r="G10" s="2"/>
      <c r="H10" s="2">
        <v>0.99999999999999978</v>
      </c>
      <c r="I10" s="2">
        <v>1.9230769230769234</v>
      </c>
      <c r="J10" s="2"/>
      <c r="K10" s="2">
        <v>4.9230769230769225</v>
      </c>
      <c r="L10" s="13">
        <v>0</v>
      </c>
      <c r="M10" s="13">
        <v>0.16666666666666663</v>
      </c>
      <c r="N10" s="13">
        <v>0</v>
      </c>
      <c r="O10" s="13">
        <v>8.3333333333333315E-2</v>
      </c>
      <c r="P10" s="13">
        <v>0.16025641025641027</v>
      </c>
      <c r="Q10" s="13">
        <v>0</v>
      </c>
      <c r="R10" s="11">
        <f t="shared" si="1"/>
        <v>6.8376068376068369E-2</v>
      </c>
      <c r="S10" s="2">
        <v>0</v>
      </c>
      <c r="T10" s="2">
        <v>4.6428571428571423</v>
      </c>
      <c r="U10" s="2">
        <v>0</v>
      </c>
      <c r="V10" s="2">
        <v>5</v>
      </c>
      <c r="W10" s="2">
        <v>1.0714285714285714</v>
      </c>
      <c r="X10" s="2">
        <v>0</v>
      </c>
      <c r="Y10" s="2">
        <v>10.714285714285714</v>
      </c>
      <c r="Z10" s="11">
        <v>0</v>
      </c>
      <c r="AA10" s="11">
        <v>0.38690476190476186</v>
      </c>
      <c r="AB10" s="11">
        <v>0</v>
      </c>
      <c r="AC10" s="11">
        <v>0.41666666666666669</v>
      </c>
      <c r="AD10" s="11">
        <v>8.9285714285714288E-2</v>
      </c>
      <c r="AE10" s="11">
        <v>0</v>
      </c>
      <c r="AF10" s="11">
        <f t="shared" si="2"/>
        <v>0.14880952380952381</v>
      </c>
      <c r="AG10" s="2">
        <v>0</v>
      </c>
      <c r="AH10" s="2">
        <v>0</v>
      </c>
      <c r="AI10" s="2">
        <v>0</v>
      </c>
      <c r="AJ10" s="2">
        <v>4.6153846153846159</v>
      </c>
      <c r="AK10" s="2">
        <v>2.3076923076923079</v>
      </c>
      <c r="AL10" s="2">
        <v>0</v>
      </c>
      <c r="AM10" s="2">
        <v>6.9230769230769234</v>
      </c>
      <c r="AN10" s="11">
        <v>0</v>
      </c>
      <c r="AO10" s="11">
        <v>0</v>
      </c>
      <c r="AP10" s="11">
        <v>0</v>
      </c>
      <c r="AQ10" s="11">
        <v>0.38461538461538464</v>
      </c>
      <c r="AR10" s="11">
        <v>0.19230769230769232</v>
      </c>
      <c r="AS10" s="11">
        <v>0</v>
      </c>
      <c r="AT10" s="11">
        <f t="shared" si="3"/>
        <v>9.6153846153846159E-2</v>
      </c>
      <c r="AU10" s="2">
        <v>0</v>
      </c>
      <c r="AV10" s="2">
        <v>6.0000000000000018</v>
      </c>
      <c r="AW10" s="2">
        <v>0</v>
      </c>
      <c r="AX10" s="2">
        <v>6.0000000000000018</v>
      </c>
      <c r="AY10" s="2">
        <v>2.5</v>
      </c>
      <c r="AZ10" s="2">
        <v>0</v>
      </c>
      <c r="BA10" s="2">
        <v>14.500000000000004</v>
      </c>
      <c r="BB10" s="11">
        <v>0</v>
      </c>
      <c r="BC10" s="11">
        <v>0.50000000000000011</v>
      </c>
      <c r="BD10" s="11">
        <v>0</v>
      </c>
      <c r="BE10" s="11">
        <v>0.50000000000000011</v>
      </c>
      <c r="BF10" s="11">
        <v>0.20833333333333334</v>
      </c>
      <c r="BG10" s="11">
        <v>0</v>
      </c>
      <c r="BH10" s="11">
        <f t="shared" si="4"/>
        <v>0.20138888888888892</v>
      </c>
      <c r="BI10">
        <v>0</v>
      </c>
      <c r="BJ10">
        <v>5.0000000000000009</v>
      </c>
      <c r="BK10">
        <v>0</v>
      </c>
      <c r="BL10">
        <v>6.0000000000000009</v>
      </c>
      <c r="BM10">
        <v>2.6923076923076925</v>
      </c>
      <c r="BN10">
        <v>0</v>
      </c>
      <c r="BO10" s="2">
        <v>13.692307692307693</v>
      </c>
      <c r="BP10" s="11">
        <v>0</v>
      </c>
      <c r="BQ10" s="11">
        <v>0.41666666666666674</v>
      </c>
      <c r="BR10" s="11">
        <v>0</v>
      </c>
      <c r="BS10" s="11">
        <v>0.50000000000000011</v>
      </c>
      <c r="BT10" s="11">
        <v>0.22435897435897437</v>
      </c>
      <c r="BU10" s="11">
        <v>0</v>
      </c>
      <c r="BV10" s="11">
        <f t="shared" si="5"/>
        <v>0.19017094017094019</v>
      </c>
      <c r="BW10">
        <v>0</v>
      </c>
      <c r="BX10">
        <v>5.5714285714285712</v>
      </c>
      <c r="BY10">
        <v>0</v>
      </c>
      <c r="BZ10">
        <v>5.7142857142857144</v>
      </c>
      <c r="CA10">
        <v>3.2142857142857144</v>
      </c>
      <c r="CB10">
        <v>0</v>
      </c>
      <c r="CC10">
        <v>14.5</v>
      </c>
      <c r="CD10" s="11">
        <v>0</v>
      </c>
      <c r="CE10" s="11">
        <v>0.46428571428571425</v>
      </c>
      <c r="CF10" s="11">
        <v>0</v>
      </c>
      <c r="CG10" s="11">
        <v>0.47619047619047622</v>
      </c>
      <c r="CH10" s="11">
        <v>0.26785714285714285</v>
      </c>
      <c r="CI10" s="11">
        <v>0</v>
      </c>
      <c r="CJ10" s="11">
        <f t="shared" si="6"/>
        <v>0.20138888888888887</v>
      </c>
      <c r="CK10" s="66">
        <f t="shared" si="7"/>
        <v>0.15104802604802606</v>
      </c>
      <c r="CL10" s="65">
        <f t="shared" si="0"/>
        <v>10.875457875457876</v>
      </c>
    </row>
    <row r="11" spans="1:107" x14ac:dyDescent="0.25">
      <c r="A11" s="1" t="s">
        <v>447</v>
      </c>
      <c r="B11" s="12" t="s">
        <v>498</v>
      </c>
      <c r="C11" t="s">
        <v>499</v>
      </c>
      <c r="E11" s="2">
        <v>1.9999999999999996</v>
      </c>
      <c r="F11" s="2"/>
      <c r="G11" s="2"/>
      <c r="H11" s="2"/>
      <c r="I11" s="2">
        <v>0.38461538461538464</v>
      </c>
      <c r="J11" s="2">
        <v>0.38461538461538464</v>
      </c>
      <c r="K11" s="2">
        <v>2.7692307692307687</v>
      </c>
      <c r="L11" s="13">
        <v>0.16666666666666663</v>
      </c>
      <c r="M11" s="13">
        <v>0</v>
      </c>
      <c r="N11" s="13">
        <v>0</v>
      </c>
      <c r="O11" s="13">
        <v>0</v>
      </c>
      <c r="P11" s="13">
        <v>3.2051282051282055E-2</v>
      </c>
      <c r="Q11" s="13">
        <v>3.2051282051282055E-2</v>
      </c>
      <c r="R11" s="11">
        <f t="shared" si="1"/>
        <v>3.8461538461538457E-2</v>
      </c>
      <c r="S11" s="2">
        <v>1.9999999999999993</v>
      </c>
      <c r="T11" s="2">
        <v>0</v>
      </c>
      <c r="U11" s="2">
        <v>0</v>
      </c>
      <c r="V11" s="2">
        <v>0</v>
      </c>
      <c r="W11" s="2">
        <v>0</v>
      </c>
      <c r="X11" s="2">
        <v>1.4285714285714286</v>
      </c>
      <c r="Y11" s="2">
        <v>3.4285714285714279</v>
      </c>
      <c r="Z11" s="11">
        <v>0.1666666666666666</v>
      </c>
      <c r="AA11" s="11">
        <v>0</v>
      </c>
      <c r="AB11" s="11">
        <v>0</v>
      </c>
      <c r="AC11" s="11">
        <v>0</v>
      </c>
      <c r="AD11" s="11">
        <v>0</v>
      </c>
      <c r="AE11" s="11">
        <v>0.11904761904761905</v>
      </c>
      <c r="AF11" s="11">
        <f t="shared" si="2"/>
        <v>4.7619047619047609E-2</v>
      </c>
      <c r="AG11" s="2">
        <v>1.9999999999999996</v>
      </c>
      <c r="AH11" s="2">
        <v>1.9999999999999996</v>
      </c>
      <c r="AI11" s="2">
        <v>0</v>
      </c>
      <c r="AJ11" s="2">
        <v>0</v>
      </c>
      <c r="AK11" s="2">
        <v>0</v>
      </c>
      <c r="AL11" s="2">
        <v>0.76923076923076927</v>
      </c>
      <c r="AM11" s="2">
        <v>4.7692307692307683</v>
      </c>
      <c r="AN11" s="11">
        <v>0.16666666666666663</v>
      </c>
      <c r="AO11" s="11">
        <v>0.16666666666666663</v>
      </c>
      <c r="AP11" s="11">
        <v>0</v>
      </c>
      <c r="AQ11" s="11">
        <v>0</v>
      </c>
      <c r="AR11" s="11">
        <v>0</v>
      </c>
      <c r="AS11" s="11">
        <v>6.4102564102564111E-2</v>
      </c>
      <c r="AT11" s="11">
        <f t="shared" si="3"/>
        <v>6.6239316239316226E-2</v>
      </c>
      <c r="AU11" s="2">
        <v>0</v>
      </c>
      <c r="AV11" s="2">
        <v>0</v>
      </c>
      <c r="AW11" s="2">
        <v>0</v>
      </c>
      <c r="AX11" s="2">
        <v>0</v>
      </c>
      <c r="AY11" s="2">
        <v>0.7142857142857143</v>
      </c>
      <c r="AZ11" s="2">
        <v>0.35714285714285715</v>
      </c>
      <c r="BA11" s="2">
        <v>1.0714285714285714</v>
      </c>
      <c r="BB11" s="11">
        <v>0</v>
      </c>
      <c r="BC11" s="11">
        <v>0</v>
      </c>
      <c r="BD11" s="11">
        <v>0</v>
      </c>
      <c r="BE11" s="11">
        <v>0</v>
      </c>
      <c r="BF11" s="11">
        <v>5.9523809523809527E-2</v>
      </c>
      <c r="BG11" s="11">
        <v>2.9761904761904764E-2</v>
      </c>
      <c r="BH11" s="11">
        <f t="shared" si="4"/>
        <v>1.4880952380952382E-2</v>
      </c>
      <c r="BI11">
        <v>1.9999999999999996</v>
      </c>
      <c r="BJ11">
        <v>0</v>
      </c>
      <c r="BK11">
        <v>0</v>
      </c>
      <c r="BL11">
        <v>0</v>
      </c>
      <c r="BM11">
        <v>0</v>
      </c>
      <c r="BN11">
        <v>0.76923076923076927</v>
      </c>
      <c r="BO11" s="2">
        <v>2.7692307692307687</v>
      </c>
      <c r="BP11" s="11">
        <v>0.16666666666666663</v>
      </c>
      <c r="BQ11" s="11">
        <v>0</v>
      </c>
      <c r="BR11" s="11">
        <v>0</v>
      </c>
      <c r="BS11" s="11">
        <v>0</v>
      </c>
      <c r="BT11" s="11">
        <v>0</v>
      </c>
      <c r="BU11" s="11">
        <v>6.4102564102564111E-2</v>
      </c>
      <c r="BV11" s="11">
        <f t="shared" si="5"/>
        <v>3.8461538461538457E-2</v>
      </c>
      <c r="CD11" s="11"/>
      <c r="CE11" s="11"/>
      <c r="CF11" s="11"/>
      <c r="CG11" s="11"/>
      <c r="CH11" s="11"/>
      <c r="CI11" s="11"/>
      <c r="CJ11" s="11">
        <v>0</v>
      </c>
      <c r="CK11" s="66">
        <f t="shared" si="7"/>
        <v>3.4277065527065519E-2</v>
      </c>
      <c r="CL11" s="65">
        <f t="shared" si="0"/>
        <v>2.4679487179487176</v>
      </c>
    </row>
    <row r="12" spans="1:107" x14ac:dyDescent="0.25">
      <c r="A12" s="1" t="s">
        <v>447</v>
      </c>
      <c r="B12" t="s">
        <v>502</v>
      </c>
      <c r="C12" t="s">
        <v>503</v>
      </c>
      <c r="E12" s="2"/>
      <c r="F12" s="2"/>
      <c r="G12" s="2"/>
      <c r="H12" s="2"/>
      <c r="I12" s="2"/>
      <c r="J12" s="2"/>
      <c r="S12" s="2"/>
      <c r="T12" s="2"/>
      <c r="U12" s="2"/>
      <c r="V12" s="2"/>
      <c r="W12" s="2"/>
      <c r="X12" s="2">
        <v>0.42857142857142855</v>
      </c>
      <c r="Y12" s="2">
        <v>0.42857142857142855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3.5714285714285712E-2</v>
      </c>
      <c r="AF12" s="11">
        <f>AVERAGE(Z12:AE12)</f>
        <v>5.9523809523809521E-3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v>0</v>
      </c>
      <c r="AS12" s="11">
        <v>0</v>
      </c>
      <c r="AT12" s="11">
        <f>AVERAGE(AN12:AS12)</f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11">
        <v>0</v>
      </c>
      <c r="BC12" s="11">
        <v>0</v>
      </c>
      <c r="BD12" s="11">
        <v>0</v>
      </c>
      <c r="BE12" s="11">
        <v>0</v>
      </c>
      <c r="BF12" s="11">
        <v>0</v>
      </c>
      <c r="BG12" s="11">
        <v>0</v>
      </c>
      <c r="BH12" s="11">
        <f>AVERAGE(BB12:BG12)</f>
        <v>0</v>
      </c>
      <c r="BO12" s="2"/>
      <c r="BP12" s="11"/>
      <c r="BQ12" s="11"/>
      <c r="BR12" s="11"/>
      <c r="BS12" s="11"/>
      <c r="BT12" s="11"/>
      <c r="BU12" s="11"/>
      <c r="BV12" s="11">
        <v>0</v>
      </c>
      <c r="CD12" s="11"/>
      <c r="CE12" s="11"/>
      <c r="CF12" s="11"/>
      <c r="CG12" s="11"/>
      <c r="CH12" s="11"/>
      <c r="CI12" s="11"/>
      <c r="CJ12" s="11">
        <v>0</v>
      </c>
      <c r="CK12" s="66">
        <f>SUM(R13+AF12+AT12+BH12+BV12+CJ12)/6</f>
        <v>8.6932743182743192E-3</v>
      </c>
      <c r="CL12" s="65">
        <f t="shared" si="0"/>
        <v>7.1428571428571425E-2</v>
      </c>
      <c r="CO12" t="s">
        <v>701</v>
      </c>
      <c r="CP12" t="s">
        <v>0</v>
      </c>
      <c r="CQ12" t="s">
        <v>1</v>
      </c>
      <c r="CR12" t="s">
        <v>2</v>
      </c>
      <c r="CS12" t="s">
        <v>3</v>
      </c>
      <c r="CT12" t="s">
        <v>4</v>
      </c>
      <c r="CU12" t="s">
        <v>5</v>
      </c>
      <c r="CV12" s="1"/>
      <c r="CW12" t="s">
        <v>701</v>
      </c>
      <c r="CX12" t="s">
        <v>0</v>
      </c>
      <c r="CY12" t="s">
        <v>1</v>
      </c>
      <c r="CZ12" t="s">
        <v>2</v>
      </c>
      <c r="DA12" t="s">
        <v>3</v>
      </c>
      <c r="DB12" t="s">
        <v>4</v>
      </c>
      <c r="DC12" t="s">
        <v>5</v>
      </c>
    </row>
    <row r="13" spans="1:107" x14ac:dyDescent="0.25">
      <c r="A13" s="1" t="s">
        <v>659</v>
      </c>
      <c r="K13" s="2">
        <f>AVERAGE(K4:K12)</f>
        <v>3.3269230769230766</v>
      </c>
      <c r="L13" s="13">
        <f>AVERAGE(L4:L11)</f>
        <v>6.2499999999999979E-2</v>
      </c>
      <c r="M13" s="13">
        <f>AVERAGE(M4:M11)</f>
        <v>2.0833333333333329E-2</v>
      </c>
      <c r="N13" s="13">
        <f>AVERAGE(N4:N11)</f>
        <v>2.0833333333333329E-2</v>
      </c>
      <c r="O13" s="13">
        <f>AVERAGE(O4:O11)</f>
        <v>5.2083333333333322E-2</v>
      </c>
      <c r="P13" s="13">
        <f>AVERAGE(P4:P11)</f>
        <v>8.0929487179487183E-2</v>
      </c>
      <c r="Q13" s="13">
        <f>AVERAGE(Q4:Q11)</f>
        <v>4.0064102564102567E-2</v>
      </c>
      <c r="R13" s="13">
        <f>AVERAGE(L13:Q13)</f>
        <v>4.620726495726496E-2</v>
      </c>
      <c r="S13" s="2"/>
      <c r="T13" s="2"/>
      <c r="U13" s="2"/>
      <c r="V13" s="2"/>
      <c r="W13" s="2"/>
      <c r="X13" s="2"/>
      <c r="Y13" s="2">
        <f>AVERAGE(Y5:Y12)</f>
        <v>5.4910714285714288</v>
      </c>
      <c r="Z13" s="13">
        <f>AVERAGE(Z5:Z12)</f>
        <v>6.2499999999999972E-2</v>
      </c>
      <c r="AA13" s="13">
        <f t="shared" ref="AA13" si="8">AVERAGE(AA5:AA12)</f>
        <v>9.6726190476190466E-2</v>
      </c>
      <c r="AB13" s="13">
        <f t="shared" ref="AB13" si="9">AVERAGE(AB5:AB12)</f>
        <v>2.0833333333333325E-2</v>
      </c>
      <c r="AC13" s="13">
        <f t="shared" ref="AC13" si="10">AVERAGE(AC5:AC12)</f>
        <v>0.14955357142857142</v>
      </c>
      <c r="AD13" s="13">
        <f t="shared" ref="AD13" si="11">AVERAGE(AD5:AD12)</f>
        <v>8.7797619047619055E-2</v>
      </c>
      <c r="AE13" s="13">
        <f t="shared" ref="AE13" si="12">AVERAGE(AE5:AE12)</f>
        <v>4.0178571428571425E-2</v>
      </c>
      <c r="AF13" s="13">
        <f>AVERAGE(Z13:AE13)</f>
        <v>7.6264880952380945E-2</v>
      </c>
      <c r="AG13" s="2"/>
      <c r="AH13" s="2"/>
      <c r="AI13" s="2"/>
      <c r="AJ13" s="2"/>
      <c r="AK13" s="2"/>
      <c r="AL13" s="2"/>
      <c r="AM13" s="2">
        <f>AVERAGE(AM5:AM12)</f>
        <v>6.2980769230769225</v>
      </c>
      <c r="AN13" s="13">
        <f>AVERAGE(AN5:AN12)</f>
        <v>6.2499999999999979E-2</v>
      </c>
      <c r="AO13" s="13">
        <f t="shared" ref="AO13:AT13" si="13">AVERAGE(AO5:AO12)</f>
        <v>8.3333333333333356E-2</v>
      </c>
      <c r="AP13" s="13">
        <f t="shared" si="13"/>
        <v>4.166666666666665E-2</v>
      </c>
      <c r="AQ13" s="13">
        <f t="shared" si="13"/>
        <v>0.1522435897435897</v>
      </c>
      <c r="AR13" s="13">
        <f t="shared" si="13"/>
        <v>0.11298076923076922</v>
      </c>
      <c r="AS13" s="13">
        <f t="shared" si="13"/>
        <v>7.2115384615384623E-2</v>
      </c>
      <c r="AT13" s="13">
        <f t="shared" si="13"/>
        <v>8.7473290598290593E-2</v>
      </c>
      <c r="BA13" s="2">
        <f>AVERAGE(BA5:BA12)</f>
        <v>3.7142857142857144</v>
      </c>
      <c r="BB13" s="13">
        <f>AVERAGE(BB5:BB12)</f>
        <v>0</v>
      </c>
      <c r="BC13" s="13">
        <f t="shared" ref="BC13" si="14">AVERAGE(BC5:BC12)</f>
        <v>6.2500000000000014E-2</v>
      </c>
      <c r="BD13" s="13">
        <f t="shared" ref="BD13" si="15">AVERAGE(BD5:BD12)</f>
        <v>0</v>
      </c>
      <c r="BE13" s="13">
        <f t="shared" ref="BE13" si="16">AVERAGE(BE5:BE12)</f>
        <v>0.11458333333333334</v>
      </c>
      <c r="BF13" s="13">
        <f t="shared" ref="BF13" si="17">AVERAGE(BF5:BF12)</f>
        <v>0.1212797619047619</v>
      </c>
      <c r="BG13" s="13">
        <f t="shared" ref="BG13" si="18">AVERAGE(BG5:BG12)</f>
        <v>1.1160714285714286E-2</v>
      </c>
      <c r="BH13" s="13">
        <f>AVERAGE(BB13:BG13)</f>
        <v>5.1587301587301598E-2</v>
      </c>
      <c r="BO13" s="2">
        <f>AVERAGE(BO5:BO12)</f>
        <v>10.646153846153846</v>
      </c>
      <c r="BP13" s="13">
        <f>AVERAGE(BP5:BP12)</f>
        <v>0.13333333333333336</v>
      </c>
      <c r="BQ13" s="13">
        <f t="shared" ref="BQ13" si="19">AVERAGE(BQ5:BQ12)</f>
        <v>0.15</v>
      </c>
      <c r="BR13" s="13">
        <f t="shared" ref="BR13" si="20">AVERAGE(BR5:BR12)</f>
        <v>6.6666666666666638E-2</v>
      </c>
      <c r="BS13" s="13">
        <f t="shared" ref="BS13" si="21">AVERAGE(BS5:BS12)</f>
        <v>0.28333333333333338</v>
      </c>
      <c r="BT13" s="13">
        <f t="shared" ref="BT13" si="22">AVERAGE(BT5:BT12)</f>
        <v>0.19230769230769232</v>
      </c>
      <c r="BU13" s="13">
        <f t="shared" ref="BU13" si="23">AVERAGE(BU5:BU12)</f>
        <v>6.1538461538461542E-2</v>
      </c>
      <c r="BV13" s="13">
        <f>AVERAGE(BP13:BU13)</f>
        <v>0.14786324786324787</v>
      </c>
      <c r="CC13" s="2">
        <f>AVERAGE(CC5:CC12)</f>
        <v>11.928571428571429</v>
      </c>
      <c r="CD13" s="13">
        <f>AVERAGE(CD5:CD12)</f>
        <v>0.12500000000000008</v>
      </c>
      <c r="CE13" s="13">
        <f t="shared" ref="CE13" si="24">AVERAGE(CE5:CE12)</f>
        <v>0.19940476190476186</v>
      </c>
      <c r="CF13" s="13">
        <f t="shared" ref="CF13" si="25">AVERAGE(CF5:CF12)</f>
        <v>8.3333333333333301E-2</v>
      </c>
      <c r="CG13" s="13">
        <f t="shared" ref="CG13" si="26">AVERAGE(CG5:CG12)</f>
        <v>0.34077380952380953</v>
      </c>
      <c r="CH13" s="13">
        <f t="shared" ref="CH13" si="27">AVERAGE(CH5:CH12)</f>
        <v>0.20833333333333331</v>
      </c>
      <c r="CI13" s="13">
        <f t="shared" ref="CI13" si="28">AVERAGE(CI5:CI12)</f>
        <v>3.7202380952380952E-2</v>
      </c>
      <c r="CJ13" s="13">
        <f>AVERAGE(CD13:CI13)</f>
        <v>0.16567460317460317</v>
      </c>
      <c r="CK13" s="66">
        <f>SUM(R13+AF13+AT13+BH13+BV13+CJ13)/6</f>
        <v>9.5845098188848191E-2</v>
      </c>
      <c r="CL13" s="65">
        <f>SUM(K13+Y13+AM13+BA13+BO13+CC13)/6</f>
        <v>6.9008470695970701</v>
      </c>
      <c r="CO13" t="s">
        <v>659</v>
      </c>
      <c r="CP13" s="11">
        <f>R13</f>
        <v>4.620726495726496E-2</v>
      </c>
      <c r="CQ13" s="11">
        <f>AF13</f>
        <v>7.6264880952380945E-2</v>
      </c>
      <c r="CR13" s="11">
        <f>AT13</f>
        <v>8.7473290598290593E-2</v>
      </c>
      <c r="CS13" s="11">
        <f>BH13</f>
        <v>5.1587301587301598E-2</v>
      </c>
      <c r="CT13" s="11">
        <f>BV13</f>
        <v>0.14786324786324787</v>
      </c>
      <c r="CU13" s="11">
        <f>CJ13</f>
        <v>0.16567460317460317</v>
      </c>
      <c r="CW13" t="s">
        <v>659</v>
      </c>
      <c r="CX13" s="2">
        <f>K13</f>
        <v>3.3269230769230766</v>
      </c>
      <c r="CY13" s="2">
        <f>Y13</f>
        <v>5.4910714285714288</v>
      </c>
      <c r="CZ13" s="2">
        <f>AM13</f>
        <v>6.2980769230769225</v>
      </c>
      <c r="DA13" s="2">
        <f>BA13</f>
        <v>3.7142857142857144</v>
      </c>
      <c r="DB13" s="2">
        <f>BO13</f>
        <v>10.646153846153846</v>
      </c>
      <c r="DC13" s="2">
        <f>CC13</f>
        <v>11.928571428571429</v>
      </c>
    </row>
    <row r="14" spans="1:107" x14ac:dyDescent="0.25">
      <c r="A14" s="1" t="s">
        <v>680</v>
      </c>
      <c r="K14" s="2">
        <f>MAX(K4:K13)</f>
        <v>8.3846153846153832</v>
      </c>
      <c r="L14" s="11">
        <f>MAX(L4:L13)</f>
        <v>0.3333333333333332</v>
      </c>
      <c r="M14" s="11">
        <f>MAX(M4:M13)</f>
        <v>0.16666666666666663</v>
      </c>
      <c r="N14" s="11">
        <f>MAX(N4:N13)</f>
        <v>0.16666666666666663</v>
      </c>
      <c r="O14" s="11">
        <f>MAX(O4:O13)</f>
        <v>0.16666666666666663</v>
      </c>
      <c r="P14" s="11">
        <f>MAX(P4:P13)</f>
        <v>0.25641025641025644</v>
      </c>
      <c r="Q14" s="11">
        <f>MAX(Q4:Q13)</f>
        <v>0.28846153846153849</v>
      </c>
      <c r="R14" s="11">
        <f>AVERAGE(L14:Q14)</f>
        <v>0.22970085470085469</v>
      </c>
      <c r="Y14" s="2">
        <f>MAX(Y5:Y13)</f>
        <v>12.928571428571429</v>
      </c>
      <c r="Z14" s="11">
        <f>MAX(Z5:Z13)</f>
        <v>0.3333333333333332</v>
      </c>
      <c r="AA14" s="11">
        <f t="shared" ref="AA14" si="29">MAX(AA5:AA13)</f>
        <v>0.38690476190476186</v>
      </c>
      <c r="AB14" s="11">
        <f t="shared" ref="AB14" si="30">MAX(AB5:AB13)</f>
        <v>0.1666666666666666</v>
      </c>
      <c r="AC14" s="11">
        <f t="shared" ref="AC14" si="31">MAX(AC5:AC13)</f>
        <v>0.43452380952380953</v>
      </c>
      <c r="AD14" s="11">
        <f t="shared" ref="AD14" si="32">MAX(AD5:AD13)</f>
        <v>0.32738095238095238</v>
      </c>
      <c r="AE14" s="11">
        <f t="shared" ref="AE14" si="33">MAX(AE5:AE13)</f>
        <v>0.16666666666666666</v>
      </c>
      <c r="AF14" s="11">
        <f>AVERAGE(Z14:AE14)</f>
        <v>0.30257936507936506</v>
      </c>
      <c r="AM14" s="2">
        <f>MAX(AM5:AM13)</f>
        <v>26.46153846153846</v>
      </c>
      <c r="AN14" s="11">
        <f>MAX(AN5:AN13)</f>
        <v>0.3333333333333332</v>
      </c>
      <c r="AO14" s="11">
        <f t="shared" ref="AO14:AT14" si="34">MAX(AO5:AO13)</f>
        <v>0.50000000000000022</v>
      </c>
      <c r="AP14" s="11">
        <f t="shared" si="34"/>
        <v>0.3333333333333332</v>
      </c>
      <c r="AQ14" s="11">
        <f t="shared" si="34"/>
        <v>0.38461538461538464</v>
      </c>
      <c r="AR14" s="11">
        <f t="shared" si="34"/>
        <v>0.32051282051282054</v>
      </c>
      <c r="AS14" s="11">
        <f t="shared" si="34"/>
        <v>0.38461538461538464</v>
      </c>
      <c r="AT14" s="11">
        <f>MAX(AT5:AT13)</f>
        <v>0.36752136752136755</v>
      </c>
      <c r="BA14" s="2">
        <f>MAX(BA5:BA13)</f>
        <v>14.500000000000004</v>
      </c>
      <c r="BB14" s="11">
        <f>MAX(BB5:BB13)</f>
        <v>0</v>
      </c>
      <c r="BC14" s="11">
        <f t="shared" ref="BC14" si="35">MAX(BC5:BC13)</f>
        <v>0.50000000000000011</v>
      </c>
      <c r="BD14" s="11">
        <f t="shared" ref="BD14" si="36">MAX(BD5:BD13)</f>
        <v>0</v>
      </c>
      <c r="BE14" s="11">
        <f t="shared" ref="BE14" si="37">MAX(BE5:BE13)</f>
        <v>0.50000000000000011</v>
      </c>
      <c r="BF14" s="11">
        <f t="shared" ref="BF14" si="38">MAX(BF5:BF13)</f>
        <v>0.44642857142857134</v>
      </c>
      <c r="BG14" s="11">
        <f t="shared" ref="BG14" si="39">MAX(BG5:BG13)</f>
        <v>5.9523809523809527E-2</v>
      </c>
      <c r="BH14" s="11">
        <f>AVERAGE(BB14:BG14)</f>
        <v>0.25099206349206354</v>
      </c>
      <c r="BO14" s="2">
        <f>MAX(BO5:BO13)</f>
        <v>24.846153846153843</v>
      </c>
      <c r="BP14" s="11">
        <f>MAX(BP5:BP13)</f>
        <v>0.50000000000000022</v>
      </c>
      <c r="BQ14" s="11">
        <f t="shared" ref="BQ14" si="40">MAX(BQ5:BQ13)</f>
        <v>0.41666666666666674</v>
      </c>
      <c r="BR14" s="11">
        <f t="shared" ref="BR14" si="41">MAX(BR5:BR13)</f>
        <v>0.3333333333333332</v>
      </c>
      <c r="BS14" s="11">
        <f t="shared" ref="BS14" si="42">MAX(BS5:BS13)</f>
        <v>0.50000000000000022</v>
      </c>
      <c r="BT14" s="11">
        <f t="shared" ref="BT14" si="43">MAX(BT5:BT13)</f>
        <v>0.41666666666666674</v>
      </c>
      <c r="BU14" s="11">
        <f t="shared" ref="BU14" si="44">MAX(BU5:BU13)</f>
        <v>0.12820512820512822</v>
      </c>
      <c r="BV14" s="11">
        <f>AVERAGE(BP14:BU14)</f>
        <v>0.38247863247863251</v>
      </c>
      <c r="CC14" s="2">
        <f>MAX(CC5:CC13)</f>
        <v>20</v>
      </c>
      <c r="CD14" s="11">
        <f>MAX(CD5:CD13)</f>
        <v>0.50000000000000033</v>
      </c>
      <c r="CE14" s="11">
        <f t="shared" ref="CE14" si="45">MAX(CE5:CE13)</f>
        <v>0.46428571428571425</v>
      </c>
      <c r="CF14" s="11">
        <f t="shared" ref="CF14" si="46">MAX(CF5:CF13)</f>
        <v>0.3333333333333332</v>
      </c>
      <c r="CG14" s="11">
        <f t="shared" ref="CG14" si="47">MAX(CG5:CG13)</f>
        <v>0.5</v>
      </c>
      <c r="CH14" s="11">
        <f t="shared" ref="CH14" si="48">MAX(CH5:CH13)</f>
        <v>0.38690476190476186</v>
      </c>
      <c r="CI14" s="11">
        <f t="shared" ref="CI14" si="49">MAX(CI5:CI13)</f>
        <v>0.14880952380952381</v>
      </c>
      <c r="CJ14" s="11">
        <f>AVERAGE(CD14:CI14)</f>
        <v>0.3888888888888889</v>
      </c>
      <c r="CK14" s="66">
        <f>SUM(R14+AF14+AT14+BH14+BV14+CJ14)/6</f>
        <v>0.32036019536019539</v>
      </c>
      <c r="CL14" s="65">
        <f>SUM(K14+Y14+AM14+BA14+BO14+CC14)/6</f>
        <v>17.85347985347985</v>
      </c>
      <c r="CO14" t="s">
        <v>680</v>
      </c>
      <c r="CP14" s="11">
        <f>R14</f>
        <v>0.22970085470085469</v>
      </c>
      <c r="CQ14" s="11">
        <f>AF14</f>
        <v>0.30257936507936506</v>
      </c>
      <c r="CR14" s="11">
        <f>AT14</f>
        <v>0.36752136752136755</v>
      </c>
      <c r="CS14" s="11">
        <f>BH14</f>
        <v>0.25099206349206354</v>
      </c>
      <c r="CT14" s="11">
        <f>BV14</f>
        <v>0.38247863247863251</v>
      </c>
      <c r="CU14" s="11">
        <f>CJ14</f>
        <v>0.3888888888888889</v>
      </c>
      <c r="CW14" t="s">
        <v>680</v>
      </c>
      <c r="CX14" s="2">
        <f>K14</f>
        <v>8.3846153846153832</v>
      </c>
      <c r="CY14" s="2">
        <f>Y14</f>
        <v>12.928571428571429</v>
      </c>
      <c r="CZ14" s="2">
        <f>AM14</f>
        <v>26.46153846153846</v>
      </c>
      <c r="DA14" s="2">
        <f>BA14</f>
        <v>14.500000000000004</v>
      </c>
      <c r="DB14" s="2">
        <f>BO14</f>
        <v>24.846153846153843</v>
      </c>
      <c r="DC14" s="2">
        <f>CC14</f>
        <v>20</v>
      </c>
    </row>
    <row r="16" spans="1:107" x14ac:dyDescent="0.25">
      <c r="K16">
        <f>SUM(K4:K12)/9</f>
        <v>2.957264957264957</v>
      </c>
      <c r="L16" s="54">
        <f>SUM(L4:L12)/9</f>
        <v>5.5555555555555539E-2</v>
      </c>
    </row>
  </sheetData>
  <mergeCells count="18">
    <mergeCell ref="AU2:BA2"/>
    <mergeCell ref="BB2:BG2"/>
    <mergeCell ref="BI2:BO2"/>
    <mergeCell ref="BP2:BU2"/>
    <mergeCell ref="BW2:CC2"/>
    <mergeCell ref="CD2:CI2"/>
    <mergeCell ref="E2:K2"/>
    <mergeCell ref="L2:Q2"/>
    <mergeCell ref="S2:Y2"/>
    <mergeCell ref="Z2:AE2"/>
    <mergeCell ref="AG2:AM2"/>
    <mergeCell ref="AN2:AS2"/>
    <mergeCell ref="E1:Q1"/>
    <mergeCell ref="S1:AE1"/>
    <mergeCell ref="AG1:AS1"/>
    <mergeCell ref="AU1:BG1"/>
    <mergeCell ref="BI1:BU1"/>
    <mergeCell ref="BW1:CI1"/>
  </mergeCells>
  <conditionalFormatting sqref="L13:R13 L4:Q11">
    <cfRule type="colorScale" priority="2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Z4:AE12">
    <cfRule type="colorScale" priority="2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Y4:Y12">
    <cfRule type="colorScale" priority="2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Z13:AF13">
    <cfRule type="colorScale" priority="2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Y13">
    <cfRule type="colorScale" priority="2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N4:AS12">
    <cfRule type="colorScale" priority="2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M4:AM12">
    <cfRule type="colorScale" priority="2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N13:AT13">
    <cfRule type="colorScale" priority="1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M13">
    <cfRule type="colorScale" priority="1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B4:BG12">
    <cfRule type="colorScale" priority="1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A4:BA12">
    <cfRule type="colorScale" priority="1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H13">
    <cfRule type="colorScale" priority="1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B13:BG13">
    <cfRule type="colorScale" priority="1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A13">
    <cfRule type="colorScale" priority="1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P4:BU12">
    <cfRule type="colorScale" priority="1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O4:BO12">
    <cfRule type="colorScale" priority="1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V13">
    <cfRule type="colorScale" priority="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P13:BU13">
    <cfRule type="colorScale" priority="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O13">
    <cfRule type="colorScale" priority="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D4:CI12">
    <cfRule type="colorScale" priority="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C4:CC12">
    <cfRule type="colorScale" priority="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J13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D13:CI13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C13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4:K11 K13">
    <cfRule type="colorScale" priority="22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P64"/>
  <sheetViews>
    <sheetView topLeftCell="AX38" workbookViewId="0">
      <selection activeCell="BD54" sqref="BD54"/>
    </sheetView>
  </sheetViews>
  <sheetFormatPr defaultRowHeight="15" x14ac:dyDescent="0.25"/>
  <cols>
    <col min="39" max="39" width="9.5703125" bestFit="1" customWidth="1"/>
  </cols>
  <sheetData>
    <row r="1" spans="1:61" x14ac:dyDescent="0.25">
      <c r="A1" s="1"/>
      <c r="E1" s="67" t="s">
        <v>2</v>
      </c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25"/>
      <c r="S1" s="67" t="s">
        <v>3</v>
      </c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25"/>
      <c r="AG1" s="67" t="s">
        <v>4</v>
      </c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58"/>
      <c r="AU1" s="67" t="s">
        <v>5</v>
      </c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</row>
    <row r="2" spans="1:61" hidden="1" x14ac:dyDescent="0.25">
      <c r="A2" s="1"/>
      <c r="E2" s="69" t="s">
        <v>6</v>
      </c>
      <c r="F2" s="69"/>
      <c r="G2" s="69"/>
      <c r="H2" s="69"/>
      <c r="I2" s="69"/>
      <c r="J2" s="69"/>
      <c r="K2" s="69"/>
      <c r="L2" s="70" t="s">
        <v>7</v>
      </c>
      <c r="M2" s="70"/>
      <c r="N2" s="70"/>
      <c r="O2" s="70"/>
      <c r="P2" s="70"/>
      <c r="Q2" s="70"/>
      <c r="R2" s="27"/>
      <c r="S2" s="69" t="s">
        <v>6</v>
      </c>
      <c r="T2" s="69"/>
      <c r="U2" s="69"/>
      <c r="V2" s="69"/>
      <c r="W2" s="69"/>
      <c r="X2" s="69"/>
      <c r="Y2" s="69"/>
      <c r="Z2" s="70" t="s">
        <v>7</v>
      </c>
      <c r="AA2" s="70"/>
      <c r="AB2" s="70"/>
      <c r="AC2" s="70"/>
      <c r="AD2" s="70"/>
      <c r="AE2" s="70"/>
      <c r="AF2" s="27"/>
      <c r="AG2" s="69" t="s">
        <v>6</v>
      </c>
      <c r="AH2" s="69"/>
      <c r="AI2" s="69"/>
      <c r="AJ2" s="69"/>
      <c r="AK2" s="69"/>
      <c r="AL2" s="69"/>
      <c r="AM2" s="69"/>
      <c r="AN2" s="68" t="s">
        <v>7</v>
      </c>
      <c r="AO2" s="68"/>
      <c r="AP2" s="68"/>
      <c r="AQ2" s="68"/>
      <c r="AR2" s="68"/>
      <c r="AS2" s="68"/>
      <c r="AT2" s="59"/>
      <c r="AU2" s="69" t="s">
        <v>6</v>
      </c>
      <c r="AV2" s="69"/>
      <c r="AW2" s="69"/>
      <c r="AX2" s="69"/>
      <c r="AY2" s="69"/>
      <c r="AZ2" s="69"/>
      <c r="BA2" s="69"/>
      <c r="BB2" s="68" t="s">
        <v>7</v>
      </c>
      <c r="BC2" s="68"/>
      <c r="BD2" s="68"/>
      <c r="BE2" s="68"/>
      <c r="BF2" s="68"/>
      <c r="BG2" s="68"/>
    </row>
    <row r="3" spans="1:61" hidden="1" x14ac:dyDescent="0.25">
      <c r="A3" s="1" t="s">
        <v>8</v>
      </c>
      <c r="B3" t="s">
        <v>9</v>
      </c>
      <c r="C3" t="s">
        <v>10</v>
      </c>
      <c r="D3" t="s">
        <v>11</v>
      </c>
      <c r="E3" s="2" t="s">
        <v>12</v>
      </c>
      <c r="F3" s="2" t="s">
        <v>13</v>
      </c>
      <c r="G3" s="2" t="s">
        <v>14</v>
      </c>
      <c r="H3" s="2" t="s">
        <v>15</v>
      </c>
      <c r="I3" s="2" t="s">
        <v>16</v>
      </c>
      <c r="J3" s="2" t="s">
        <v>17</v>
      </c>
      <c r="K3" s="2" t="s">
        <v>18</v>
      </c>
      <c r="L3" s="3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34"/>
      <c r="S3" s="2" t="s">
        <v>12</v>
      </c>
      <c r="T3" s="2" t="s">
        <v>13</v>
      </c>
      <c r="U3" s="2" t="s">
        <v>14</v>
      </c>
      <c r="V3" s="2" t="s">
        <v>15</v>
      </c>
      <c r="W3" s="2" t="s">
        <v>16</v>
      </c>
      <c r="X3" s="2" t="s">
        <v>17</v>
      </c>
      <c r="Y3" s="2" t="s">
        <v>18</v>
      </c>
      <c r="Z3" s="3" t="s">
        <v>12</v>
      </c>
      <c r="AA3" s="4" t="s">
        <v>13</v>
      </c>
      <c r="AB3" s="4" t="s">
        <v>14</v>
      </c>
      <c r="AC3" s="4" t="s">
        <v>15</v>
      </c>
      <c r="AD3" s="4" t="s">
        <v>16</v>
      </c>
      <c r="AE3" s="4" t="s">
        <v>17</v>
      </c>
      <c r="AF3" s="34"/>
      <c r="AG3" s="2" t="s">
        <v>12</v>
      </c>
      <c r="AH3" s="2" t="s">
        <v>13</v>
      </c>
      <c r="AI3" s="2" t="s">
        <v>14</v>
      </c>
      <c r="AJ3" s="2" t="s">
        <v>15</v>
      </c>
      <c r="AK3" s="2" t="s">
        <v>16</v>
      </c>
      <c r="AL3" s="2" t="s">
        <v>17</v>
      </c>
      <c r="AM3" s="2" t="s">
        <v>18</v>
      </c>
      <c r="AN3" s="3" t="s">
        <v>12</v>
      </c>
      <c r="AO3" s="4" t="s">
        <v>13</v>
      </c>
      <c r="AP3" s="4" t="s">
        <v>14</v>
      </c>
      <c r="AQ3" s="4" t="s">
        <v>15</v>
      </c>
      <c r="AR3" s="4" t="s">
        <v>16</v>
      </c>
      <c r="AS3" s="4" t="s">
        <v>17</v>
      </c>
      <c r="AT3" s="34"/>
      <c r="AU3" s="2" t="s">
        <v>12</v>
      </c>
      <c r="AV3" s="2" t="s">
        <v>13</v>
      </c>
      <c r="AW3" s="2" t="s">
        <v>14</v>
      </c>
      <c r="AX3" s="2" t="s">
        <v>15</v>
      </c>
      <c r="AY3" s="2" t="s">
        <v>16</v>
      </c>
      <c r="AZ3" s="2" t="s">
        <v>17</v>
      </c>
      <c r="BA3" s="2" t="s">
        <v>18</v>
      </c>
      <c r="BB3" s="3" t="s">
        <v>12</v>
      </c>
      <c r="BC3" s="4" t="s">
        <v>13</v>
      </c>
      <c r="BD3" s="4" t="s">
        <v>14</v>
      </c>
      <c r="BE3" s="4" t="s">
        <v>15</v>
      </c>
      <c r="BF3" s="4" t="s">
        <v>16</v>
      </c>
      <c r="BG3" s="4" t="s">
        <v>17</v>
      </c>
    </row>
    <row r="4" spans="1:61" hidden="1" x14ac:dyDescent="0.25">
      <c r="A4" s="1" t="s">
        <v>504</v>
      </c>
      <c r="B4" t="s">
        <v>505</v>
      </c>
      <c r="C4" t="s">
        <v>506</v>
      </c>
      <c r="E4" s="2">
        <v>0.92307692307692313</v>
      </c>
      <c r="F4" s="2">
        <v>3.0000000000000004</v>
      </c>
      <c r="G4" s="2"/>
      <c r="H4" s="2"/>
      <c r="I4" s="2">
        <v>1.8461538461538463</v>
      </c>
      <c r="J4" s="2">
        <v>2</v>
      </c>
      <c r="K4" s="2">
        <f t="shared" ref="K4:K48" si="0">SUM(E4:J4)</f>
        <v>7.7692307692307701</v>
      </c>
      <c r="L4" s="11">
        <f t="shared" ref="L4:Q46" si="1">E4/12</f>
        <v>7.6923076923076927E-2</v>
      </c>
      <c r="M4" s="11">
        <f t="shared" si="1"/>
        <v>0.25000000000000006</v>
      </c>
      <c r="N4" s="11">
        <f t="shared" si="1"/>
        <v>0</v>
      </c>
      <c r="O4" s="11">
        <f t="shared" si="1"/>
        <v>0</v>
      </c>
      <c r="P4" s="11">
        <f t="shared" si="1"/>
        <v>0.15384615384615385</v>
      </c>
      <c r="Q4" s="11">
        <f t="shared" si="1"/>
        <v>0.16666666666666666</v>
      </c>
      <c r="R4" s="11"/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f t="shared" ref="Y4:Y48" si="2">SUM(S4:X4)</f>
        <v>0</v>
      </c>
      <c r="Z4" s="11">
        <f t="shared" ref="Z4:AE46" si="3">S4/12</f>
        <v>0</v>
      </c>
      <c r="AA4" s="11">
        <f t="shared" si="3"/>
        <v>0</v>
      </c>
      <c r="AB4" s="11">
        <f t="shared" si="3"/>
        <v>0</v>
      </c>
      <c r="AC4" s="11">
        <f t="shared" si="3"/>
        <v>0</v>
      </c>
      <c r="AD4" s="11">
        <f t="shared" si="3"/>
        <v>0</v>
      </c>
      <c r="AE4" s="11">
        <f t="shared" si="3"/>
        <v>0</v>
      </c>
      <c r="AF4" s="11"/>
      <c r="AN4" s="11"/>
      <c r="AO4" s="11"/>
      <c r="AP4" s="11"/>
      <c r="AQ4" s="11"/>
      <c r="AR4" s="11"/>
      <c r="AS4" s="11"/>
      <c r="AT4" s="11"/>
      <c r="BB4" s="11"/>
      <c r="BC4" s="11"/>
      <c r="BD4" s="11"/>
      <c r="BE4" s="11"/>
      <c r="BF4" s="11"/>
      <c r="BG4" s="11"/>
    </row>
    <row r="5" spans="1:61" x14ac:dyDescent="0.25">
      <c r="A5" s="5" t="s">
        <v>504</v>
      </c>
      <c r="B5" t="s">
        <v>507</v>
      </c>
      <c r="C5" t="s">
        <v>508</v>
      </c>
      <c r="E5" s="2">
        <v>6.0000000000000027</v>
      </c>
      <c r="F5" s="2">
        <v>5.0769230769230775</v>
      </c>
      <c r="G5" s="2">
        <v>3.9999999999999982</v>
      </c>
      <c r="H5" s="2">
        <v>1.9999999999999996</v>
      </c>
      <c r="I5" s="2">
        <v>3.384615384615385</v>
      </c>
      <c r="J5" s="2">
        <v>1.2307692307692308</v>
      </c>
      <c r="K5" s="2">
        <f t="shared" si="0"/>
        <v>21.69230769230769</v>
      </c>
      <c r="L5" s="11">
        <f t="shared" si="1"/>
        <v>0.50000000000000022</v>
      </c>
      <c r="M5" s="11">
        <f t="shared" si="1"/>
        <v>0.42307692307692313</v>
      </c>
      <c r="N5" s="11">
        <f t="shared" si="1"/>
        <v>0.3333333333333332</v>
      </c>
      <c r="O5" s="11">
        <f t="shared" si="1"/>
        <v>0.16666666666666663</v>
      </c>
      <c r="P5" s="11">
        <f t="shared" si="1"/>
        <v>0.2820512820512821</v>
      </c>
      <c r="Q5" s="11">
        <f t="shared" si="1"/>
        <v>0.10256410256410257</v>
      </c>
      <c r="R5" s="11">
        <f>SUM(L5:Q5)/6</f>
        <v>0.30128205128205138</v>
      </c>
      <c r="S5" s="2">
        <v>6.0000000000000036</v>
      </c>
      <c r="T5" s="2">
        <v>6.0000000000000036</v>
      </c>
      <c r="U5" s="2">
        <v>6.0000000000000036</v>
      </c>
      <c r="V5" s="2">
        <v>0</v>
      </c>
      <c r="W5" s="2">
        <v>2.4285714285714288</v>
      </c>
      <c r="X5" s="2">
        <v>3.0714285714285712</v>
      </c>
      <c r="Y5" s="2">
        <f t="shared" si="2"/>
        <v>23.500000000000007</v>
      </c>
      <c r="Z5" s="11">
        <f>S5/12</f>
        <v>0.50000000000000033</v>
      </c>
      <c r="AA5" s="11">
        <f t="shared" si="3"/>
        <v>0.50000000000000033</v>
      </c>
      <c r="AB5" s="11">
        <f t="shared" si="3"/>
        <v>0.50000000000000033</v>
      </c>
      <c r="AC5" s="11">
        <f t="shared" si="3"/>
        <v>0</v>
      </c>
      <c r="AD5" s="11">
        <f t="shared" si="3"/>
        <v>0.20238095238095241</v>
      </c>
      <c r="AE5" s="11">
        <f t="shared" si="3"/>
        <v>0.25595238095238093</v>
      </c>
      <c r="AF5" s="11">
        <f>SUM(Z5:AE5)/6</f>
        <v>0.32638888888888901</v>
      </c>
      <c r="AG5">
        <v>6.0000000000000027</v>
      </c>
      <c r="AH5">
        <v>3.9999999999999982</v>
      </c>
      <c r="AI5">
        <v>8.0000000000000071</v>
      </c>
      <c r="AJ5">
        <v>1.9999999999999996</v>
      </c>
      <c r="AK5">
        <v>2.7692307692307683</v>
      </c>
      <c r="AL5">
        <v>3</v>
      </c>
      <c r="AM5">
        <v>25.769230769230774</v>
      </c>
      <c r="AN5" s="11">
        <v>0.50000000000000022</v>
      </c>
      <c r="AO5" s="11">
        <v>0.3333333333333332</v>
      </c>
      <c r="AP5" s="11">
        <v>0.6666666666666673</v>
      </c>
      <c r="AQ5" s="11">
        <v>0.16666666666666663</v>
      </c>
      <c r="AR5" s="11">
        <v>0.2307692307692307</v>
      </c>
      <c r="AS5" s="11">
        <v>0.25</v>
      </c>
      <c r="AT5" s="11">
        <f>SUM(AN5:AS5)/6</f>
        <v>0.35790598290598297</v>
      </c>
      <c r="AU5">
        <v>8.0000000000000089</v>
      </c>
      <c r="AV5">
        <v>3.5714285714285703</v>
      </c>
      <c r="AW5">
        <v>0</v>
      </c>
      <c r="AX5">
        <v>0</v>
      </c>
      <c r="AY5">
        <v>2.4285714285714288</v>
      </c>
      <c r="AZ5">
        <v>2.2142857142857144</v>
      </c>
      <c r="BA5">
        <v>16.214285714285722</v>
      </c>
      <c r="BB5" s="11">
        <v>0.66666666666666741</v>
      </c>
      <c r="BC5" s="11">
        <v>0.29761904761904751</v>
      </c>
      <c r="BD5" s="11">
        <v>0</v>
      </c>
      <c r="BE5" s="11">
        <v>0</v>
      </c>
      <c r="BF5" s="11">
        <v>0.20238095238095241</v>
      </c>
      <c r="BG5" s="11">
        <v>0.18452380952380953</v>
      </c>
      <c r="BH5" s="11">
        <f>SUM(BB5:BG5)/6</f>
        <v>0.22519841269841279</v>
      </c>
      <c r="BI5" s="57">
        <f>(BH5+AT5+AF5+R5)/4</f>
        <v>0.30269383394383403</v>
      </c>
    </row>
    <row r="6" spans="1:61" x14ac:dyDescent="0.25">
      <c r="A6" s="5" t="s">
        <v>504</v>
      </c>
      <c r="B6" t="s">
        <v>509</v>
      </c>
      <c r="C6" t="s">
        <v>510</v>
      </c>
      <c r="E6" s="2">
        <v>10</v>
      </c>
      <c r="F6" s="2">
        <v>8.0000000000000071</v>
      </c>
      <c r="G6" s="2">
        <v>8.0000000000000071</v>
      </c>
      <c r="H6" s="2">
        <v>6.0000000000000018</v>
      </c>
      <c r="I6" s="2">
        <v>2.4615384615384617</v>
      </c>
      <c r="J6" s="2">
        <v>3.7692307692307692</v>
      </c>
      <c r="K6" s="2">
        <f t="shared" si="0"/>
        <v>38.230769230769241</v>
      </c>
      <c r="L6" s="11">
        <f t="shared" si="1"/>
        <v>0.83333333333333337</v>
      </c>
      <c r="M6" s="11">
        <f t="shared" si="1"/>
        <v>0.6666666666666673</v>
      </c>
      <c r="N6" s="11">
        <f t="shared" si="1"/>
        <v>0.6666666666666673</v>
      </c>
      <c r="O6" s="11">
        <f t="shared" si="1"/>
        <v>0.50000000000000011</v>
      </c>
      <c r="P6" s="11">
        <f t="shared" si="1"/>
        <v>0.20512820512820515</v>
      </c>
      <c r="Q6" s="11">
        <f t="shared" si="1"/>
        <v>0.3141025641025641</v>
      </c>
      <c r="R6" s="11">
        <f t="shared" ref="R6:R20" si="4">SUM(L6:Q6)/6</f>
        <v>0.53098290598290621</v>
      </c>
      <c r="S6" s="2">
        <v>0</v>
      </c>
      <c r="T6" s="2">
        <v>0</v>
      </c>
      <c r="U6" s="2">
        <v>0</v>
      </c>
      <c r="V6" s="2">
        <v>0</v>
      </c>
      <c r="W6" s="2">
        <v>1.3571428571428572</v>
      </c>
      <c r="X6" s="2">
        <v>1.6428571428571428</v>
      </c>
      <c r="Y6" s="2">
        <f t="shared" si="2"/>
        <v>3</v>
      </c>
      <c r="Z6" s="11">
        <f t="shared" si="3"/>
        <v>0</v>
      </c>
      <c r="AA6" s="11">
        <f t="shared" si="3"/>
        <v>0</v>
      </c>
      <c r="AB6" s="11">
        <f t="shared" si="3"/>
        <v>0</v>
      </c>
      <c r="AC6" s="11">
        <f t="shared" si="3"/>
        <v>0</v>
      </c>
      <c r="AD6" s="11">
        <f t="shared" si="3"/>
        <v>0.1130952380952381</v>
      </c>
      <c r="AE6" s="11">
        <f t="shared" si="3"/>
        <v>0.13690476190476189</v>
      </c>
      <c r="AF6" s="11">
        <f t="shared" ref="AF6:AF20" si="5">SUM(Z6:AE6)/6</f>
        <v>4.1666666666666664E-2</v>
      </c>
      <c r="AG6">
        <v>3.9999999999999982</v>
      </c>
      <c r="AH6">
        <v>0</v>
      </c>
      <c r="AI6">
        <v>3.9999999999999982</v>
      </c>
      <c r="AJ6">
        <v>0</v>
      </c>
      <c r="AK6">
        <v>4.3076923076923075</v>
      </c>
      <c r="AL6">
        <v>4.8461538461538467</v>
      </c>
      <c r="AM6">
        <v>17.15384615384615</v>
      </c>
      <c r="AN6" s="11">
        <v>0.3333333333333332</v>
      </c>
      <c r="AO6" s="11">
        <v>0</v>
      </c>
      <c r="AP6" s="11">
        <v>0.3333333333333332</v>
      </c>
      <c r="AQ6" s="11">
        <v>0</v>
      </c>
      <c r="AR6" s="11">
        <v>0.35897435897435898</v>
      </c>
      <c r="AS6" s="11">
        <v>0.40384615384615391</v>
      </c>
      <c r="AT6" s="11">
        <f t="shared" ref="AT6:AT20" si="6">SUM(AN6:AS6)/6</f>
        <v>0.23824786324786321</v>
      </c>
      <c r="AU6">
        <v>3.9999999999999987</v>
      </c>
      <c r="AV6">
        <v>0</v>
      </c>
      <c r="AW6">
        <v>0</v>
      </c>
      <c r="AX6">
        <v>0</v>
      </c>
      <c r="AY6">
        <v>1.0714285714285714</v>
      </c>
      <c r="AZ6">
        <v>0.42857142857142855</v>
      </c>
      <c r="BA6">
        <v>5.4999999999999991</v>
      </c>
      <c r="BB6" s="11">
        <v>0.3333333333333332</v>
      </c>
      <c r="BC6" s="11">
        <v>0</v>
      </c>
      <c r="BD6" s="11">
        <v>0</v>
      </c>
      <c r="BE6" s="11">
        <v>0</v>
      </c>
      <c r="BF6" s="11">
        <v>8.9285714285714288E-2</v>
      </c>
      <c r="BG6" s="11">
        <v>3.5714285714285712E-2</v>
      </c>
      <c r="BH6" s="11">
        <f t="shared" ref="BH6:BH20" si="7">SUM(BB6:BG6)/6</f>
        <v>7.6388888888888867E-2</v>
      </c>
      <c r="BI6" s="57">
        <f t="shared" ref="BI6:BI20" si="8">(BH6+AT6+AF6+R6)/4</f>
        <v>0.22182158119658124</v>
      </c>
    </row>
    <row r="7" spans="1:61" x14ac:dyDescent="0.25">
      <c r="A7" s="5" t="s">
        <v>504</v>
      </c>
      <c r="B7" t="s">
        <v>511</v>
      </c>
      <c r="C7" t="s">
        <v>512</v>
      </c>
      <c r="E7" s="2"/>
      <c r="F7" s="2"/>
      <c r="G7" s="2"/>
      <c r="H7" s="2"/>
      <c r="I7" s="2"/>
      <c r="J7" s="2">
        <v>1.3846153846153846</v>
      </c>
      <c r="K7" s="2">
        <f t="shared" si="0"/>
        <v>1.3846153846153846</v>
      </c>
      <c r="L7" s="11">
        <f t="shared" si="1"/>
        <v>0</v>
      </c>
      <c r="M7" s="11">
        <f t="shared" si="1"/>
        <v>0</v>
      </c>
      <c r="N7" s="11">
        <f t="shared" si="1"/>
        <v>0</v>
      </c>
      <c r="O7" s="11">
        <f t="shared" si="1"/>
        <v>0</v>
      </c>
      <c r="P7" s="11">
        <f t="shared" si="1"/>
        <v>0</v>
      </c>
      <c r="Q7" s="11">
        <f t="shared" si="1"/>
        <v>0.11538461538461538</v>
      </c>
      <c r="R7" s="11">
        <f t="shared" si="4"/>
        <v>1.9230769230769228E-2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f t="shared" si="2"/>
        <v>0</v>
      </c>
      <c r="Z7" s="11">
        <f t="shared" si="3"/>
        <v>0</v>
      </c>
      <c r="AA7" s="11">
        <f t="shared" si="3"/>
        <v>0</v>
      </c>
      <c r="AB7" s="11">
        <f t="shared" si="3"/>
        <v>0</v>
      </c>
      <c r="AC7" s="11">
        <f t="shared" si="3"/>
        <v>0</v>
      </c>
      <c r="AD7" s="11">
        <f t="shared" si="3"/>
        <v>0</v>
      </c>
      <c r="AE7" s="11">
        <f t="shared" si="3"/>
        <v>0</v>
      </c>
      <c r="AF7" s="11">
        <f t="shared" si="5"/>
        <v>0</v>
      </c>
      <c r="AG7">
        <v>0.46153846153846156</v>
      </c>
      <c r="AH7">
        <v>0</v>
      </c>
      <c r="AI7">
        <v>0.30769230769230771</v>
      </c>
      <c r="AJ7">
        <v>0</v>
      </c>
      <c r="AK7">
        <v>2.3076923076923079</v>
      </c>
      <c r="AL7">
        <v>2.4615384615384617</v>
      </c>
      <c r="AM7">
        <v>5.5384615384615383</v>
      </c>
      <c r="AN7" s="11">
        <v>3.8461538461538464E-2</v>
      </c>
      <c r="AO7" s="11">
        <v>0</v>
      </c>
      <c r="AP7" s="11">
        <v>2.5641025641025644E-2</v>
      </c>
      <c r="AQ7" s="11">
        <v>0</v>
      </c>
      <c r="AR7" s="11">
        <v>0.19230769230769232</v>
      </c>
      <c r="AS7" s="11">
        <v>0.20512820512820515</v>
      </c>
      <c r="AT7" s="11">
        <f t="shared" si="6"/>
        <v>7.6923076923076927E-2</v>
      </c>
      <c r="AU7">
        <v>0</v>
      </c>
      <c r="AV7">
        <v>0</v>
      </c>
      <c r="AW7">
        <v>0</v>
      </c>
      <c r="AX7">
        <v>0</v>
      </c>
      <c r="AY7">
        <v>2</v>
      </c>
      <c r="AZ7">
        <v>0</v>
      </c>
      <c r="BA7">
        <v>2</v>
      </c>
      <c r="BB7" s="11">
        <v>0</v>
      </c>
      <c r="BC7" s="11">
        <v>0</v>
      </c>
      <c r="BD7" s="11">
        <v>0</v>
      </c>
      <c r="BE7" s="11">
        <v>0</v>
      </c>
      <c r="BF7" s="11">
        <v>0.16666666666666666</v>
      </c>
      <c r="BG7" s="11">
        <v>0</v>
      </c>
      <c r="BH7" s="11">
        <f t="shared" si="7"/>
        <v>2.7777777777777776E-2</v>
      </c>
      <c r="BI7" s="57">
        <f t="shared" si="8"/>
        <v>3.0982905982905984E-2</v>
      </c>
    </row>
    <row r="8" spans="1:61" x14ac:dyDescent="0.25">
      <c r="A8" s="5" t="s">
        <v>504</v>
      </c>
      <c r="B8" t="s">
        <v>513</v>
      </c>
      <c r="C8" t="s">
        <v>514</v>
      </c>
      <c r="E8" s="2">
        <v>1.9999999999999996</v>
      </c>
      <c r="F8" s="2">
        <v>7.0000000000000036</v>
      </c>
      <c r="G8" s="2">
        <v>3.0000000000000004</v>
      </c>
      <c r="H8" s="2">
        <v>4.9230769230769234</v>
      </c>
      <c r="I8" s="2">
        <v>2.7692307692307696</v>
      </c>
      <c r="J8" s="2">
        <v>0.61538461538461542</v>
      </c>
      <c r="K8" s="2">
        <f t="shared" si="0"/>
        <v>20.307692307692314</v>
      </c>
      <c r="L8" s="11">
        <f t="shared" si="1"/>
        <v>0.16666666666666663</v>
      </c>
      <c r="M8" s="11">
        <f t="shared" si="1"/>
        <v>0.58333333333333359</v>
      </c>
      <c r="N8" s="11">
        <f t="shared" si="1"/>
        <v>0.25000000000000006</v>
      </c>
      <c r="O8" s="11">
        <f t="shared" si="1"/>
        <v>0.4102564102564103</v>
      </c>
      <c r="P8" s="11">
        <f t="shared" si="1"/>
        <v>0.23076923076923081</v>
      </c>
      <c r="Q8" s="11">
        <f t="shared" si="1"/>
        <v>5.1282051282051287E-2</v>
      </c>
      <c r="R8" s="11">
        <f t="shared" si="4"/>
        <v>0.2820512820512821</v>
      </c>
      <c r="S8" s="2">
        <v>0</v>
      </c>
      <c r="T8" s="2">
        <v>0</v>
      </c>
      <c r="U8" s="2">
        <v>0</v>
      </c>
      <c r="V8" s="2">
        <v>0</v>
      </c>
      <c r="W8" s="2">
        <v>0.42857142857142855</v>
      </c>
      <c r="X8" s="2">
        <v>0.8571428571428571</v>
      </c>
      <c r="Y8" s="2">
        <f t="shared" si="2"/>
        <v>1.2857142857142856</v>
      </c>
      <c r="Z8" s="11">
        <f t="shared" si="3"/>
        <v>0</v>
      </c>
      <c r="AA8" s="11">
        <f t="shared" si="3"/>
        <v>0</v>
      </c>
      <c r="AB8" s="11">
        <f t="shared" si="3"/>
        <v>0</v>
      </c>
      <c r="AC8" s="11">
        <f t="shared" si="3"/>
        <v>0</v>
      </c>
      <c r="AD8" s="11">
        <f t="shared" si="3"/>
        <v>3.5714285714285712E-2</v>
      </c>
      <c r="AE8" s="11">
        <f t="shared" si="3"/>
        <v>7.1428571428571425E-2</v>
      </c>
      <c r="AF8" s="11">
        <f t="shared" si="5"/>
        <v>1.7857142857142856E-2</v>
      </c>
      <c r="AG8">
        <v>3.1538461538461546</v>
      </c>
      <c r="AH8">
        <v>5.0000000000000009</v>
      </c>
      <c r="AI8">
        <v>3.0000000000000009</v>
      </c>
      <c r="AJ8">
        <v>1.9999999999999996</v>
      </c>
      <c r="AK8">
        <v>6.1538461538461533</v>
      </c>
      <c r="AL8">
        <v>1.8461538461538463</v>
      </c>
      <c r="AM8">
        <v>21.153846153846157</v>
      </c>
      <c r="AN8" s="11">
        <v>0.26282051282051289</v>
      </c>
      <c r="AO8" s="11">
        <v>0.41666666666666674</v>
      </c>
      <c r="AP8" s="11">
        <v>0.25000000000000006</v>
      </c>
      <c r="AQ8" s="11">
        <v>0.16666666666666663</v>
      </c>
      <c r="AR8" s="11">
        <v>0.51282051282051277</v>
      </c>
      <c r="AS8" s="11">
        <v>0.15384615384615385</v>
      </c>
      <c r="AT8" s="11">
        <f t="shared" si="6"/>
        <v>0.29380341880341881</v>
      </c>
      <c r="AU8">
        <v>3.9999999999999987</v>
      </c>
      <c r="AV8">
        <v>3</v>
      </c>
      <c r="AW8">
        <v>0</v>
      </c>
      <c r="AX8">
        <v>0</v>
      </c>
      <c r="AY8">
        <v>0.5</v>
      </c>
      <c r="AZ8">
        <v>0.5</v>
      </c>
      <c r="BA8">
        <v>7.9999999999999982</v>
      </c>
      <c r="BB8" s="11">
        <v>0.3333333333333332</v>
      </c>
      <c r="BC8" s="11">
        <v>0.25</v>
      </c>
      <c r="BD8" s="11">
        <v>0</v>
      </c>
      <c r="BE8" s="11">
        <v>0</v>
      </c>
      <c r="BF8" s="11">
        <v>4.1666666666666664E-2</v>
      </c>
      <c r="BG8" s="11">
        <v>4.1666666666666664E-2</v>
      </c>
      <c r="BH8" s="11">
        <f t="shared" si="7"/>
        <v>0.11111111111111109</v>
      </c>
      <c r="BI8" s="57">
        <f t="shared" si="8"/>
        <v>0.17620573870573872</v>
      </c>
    </row>
    <row r="9" spans="1:61" x14ac:dyDescent="0.25">
      <c r="A9" s="5" t="s">
        <v>504</v>
      </c>
      <c r="B9" t="s">
        <v>515</v>
      </c>
      <c r="C9" t="s">
        <v>516</v>
      </c>
      <c r="E9" s="2">
        <v>5.0000000000000009</v>
      </c>
      <c r="F9" s="2">
        <v>6.0000000000000027</v>
      </c>
      <c r="G9" s="2">
        <v>8.0000000000000071</v>
      </c>
      <c r="H9" s="2">
        <v>8.0000000000000036</v>
      </c>
      <c r="I9" s="2">
        <v>5.4615384615384626</v>
      </c>
      <c r="J9" s="2">
        <v>3.9230769230769234</v>
      </c>
      <c r="K9" s="2">
        <f t="shared" si="0"/>
        <v>36.384615384615401</v>
      </c>
      <c r="L9" s="11">
        <f t="shared" si="1"/>
        <v>0.41666666666666674</v>
      </c>
      <c r="M9" s="11">
        <f t="shared" si="1"/>
        <v>0.50000000000000022</v>
      </c>
      <c r="N9" s="11">
        <f t="shared" si="1"/>
        <v>0.6666666666666673</v>
      </c>
      <c r="O9" s="11">
        <f t="shared" si="1"/>
        <v>0.66666666666666696</v>
      </c>
      <c r="P9" s="11">
        <f t="shared" si="1"/>
        <v>0.45512820512820523</v>
      </c>
      <c r="Q9" s="11">
        <f t="shared" si="1"/>
        <v>0.32692307692307693</v>
      </c>
      <c r="R9" s="11">
        <f t="shared" si="4"/>
        <v>0.50534188034188066</v>
      </c>
      <c r="S9" s="2">
        <v>10.000000000000002</v>
      </c>
      <c r="T9" s="2">
        <v>9.0000000000000036</v>
      </c>
      <c r="U9" s="2">
        <v>6.0000000000000036</v>
      </c>
      <c r="V9" s="2">
        <v>1.9999999999999993</v>
      </c>
      <c r="W9" s="2">
        <v>3.5</v>
      </c>
      <c r="X9" s="2">
        <v>4.2142857142857144</v>
      </c>
      <c r="Y9" s="2">
        <f t="shared" si="2"/>
        <v>34.714285714285722</v>
      </c>
      <c r="Z9" s="11">
        <f t="shared" si="3"/>
        <v>0.83333333333333348</v>
      </c>
      <c r="AA9" s="11">
        <f t="shared" si="3"/>
        <v>0.75000000000000033</v>
      </c>
      <c r="AB9" s="11">
        <f t="shared" si="3"/>
        <v>0.50000000000000033</v>
      </c>
      <c r="AC9" s="11">
        <f t="shared" si="3"/>
        <v>0.1666666666666666</v>
      </c>
      <c r="AD9" s="11">
        <f t="shared" si="3"/>
        <v>0.29166666666666669</v>
      </c>
      <c r="AE9" s="11">
        <f t="shared" si="3"/>
        <v>0.35119047619047622</v>
      </c>
      <c r="AF9" s="11">
        <f t="shared" si="5"/>
        <v>0.48214285714285726</v>
      </c>
      <c r="AG9">
        <v>2.6153846153846145</v>
      </c>
      <c r="AH9">
        <v>7.0000000000000036</v>
      </c>
      <c r="AI9">
        <v>11.999999999999993</v>
      </c>
      <c r="AJ9">
        <v>8.0000000000000071</v>
      </c>
      <c r="AK9">
        <v>3.4615384615384603</v>
      </c>
      <c r="AL9">
        <v>5</v>
      </c>
      <c r="AM9">
        <v>38.07692307692308</v>
      </c>
      <c r="AN9" s="11">
        <v>0.21794871794871787</v>
      </c>
      <c r="AO9" s="11">
        <v>0.58333333333333359</v>
      </c>
      <c r="AP9" s="11">
        <v>0.99999999999999944</v>
      </c>
      <c r="AQ9" s="11">
        <v>0.6666666666666673</v>
      </c>
      <c r="AR9" s="11">
        <v>0.28846153846153838</v>
      </c>
      <c r="AS9" s="11">
        <v>0.41666666666666669</v>
      </c>
      <c r="AT9" s="11">
        <f t="shared" si="6"/>
        <v>0.52884615384615385</v>
      </c>
      <c r="AU9">
        <v>8.0000000000000089</v>
      </c>
      <c r="AV9">
        <v>10.000000000000002</v>
      </c>
      <c r="AW9">
        <v>9.0000000000000053</v>
      </c>
      <c r="AX9">
        <v>8.0000000000000089</v>
      </c>
      <c r="AY9">
        <v>3.714285714285714</v>
      </c>
      <c r="AZ9">
        <v>2.7857142857142856</v>
      </c>
      <c r="BA9">
        <v>41.500000000000021</v>
      </c>
      <c r="BB9" s="11">
        <v>0.66666666666666741</v>
      </c>
      <c r="BC9" s="11">
        <v>0.83333333333333348</v>
      </c>
      <c r="BD9" s="11">
        <v>0.75000000000000044</v>
      </c>
      <c r="BE9" s="11">
        <v>0.66666666666666741</v>
      </c>
      <c r="BF9" s="11">
        <v>0.30952380952380948</v>
      </c>
      <c r="BG9" s="11">
        <v>0.23214285714285712</v>
      </c>
      <c r="BH9" s="11">
        <f t="shared" si="7"/>
        <v>0.57638888888888917</v>
      </c>
      <c r="BI9" s="57">
        <f t="shared" si="8"/>
        <v>0.52317994505494525</v>
      </c>
    </row>
    <row r="10" spans="1:61" x14ac:dyDescent="0.25">
      <c r="A10" s="5" t="s">
        <v>504</v>
      </c>
      <c r="B10" t="s">
        <v>517</v>
      </c>
      <c r="C10" t="s">
        <v>518</v>
      </c>
      <c r="E10" s="2">
        <v>8.0000000000000071</v>
      </c>
      <c r="F10" s="2">
        <v>6.0000000000000027</v>
      </c>
      <c r="G10" s="2">
        <v>7.0000000000000036</v>
      </c>
      <c r="H10" s="2"/>
      <c r="I10" s="2">
        <v>2.3846153846153846</v>
      </c>
      <c r="J10" s="2">
        <v>3.0769230769230766</v>
      </c>
      <c r="K10" s="2">
        <f t="shared" si="0"/>
        <v>26.461538461538474</v>
      </c>
      <c r="L10" s="11">
        <f t="shared" si="1"/>
        <v>0.6666666666666673</v>
      </c>
      <c r="M10" s="11">
        <f t="shared" si="1"/>
        <v>0.50000000000000022</v>
      </c>
      <c r="N10" s="11">
        <f t="shared" si="1"/>
        <v>0.58333333333333359</v>
      </c>
      <c r="O10" s="11">
        <f t="shared" si="1"/>
        <v>0</v>
      </c>
      <c r="P10" s="11">
        <f t="shared" si="1"/>
        <v>0.19871794871794871</v>
      </c>
      <c r="Q10" s="11">
        <f t="shared" si="1"/>
        <v>0.25641025641025639</v>
      </c>
      <c r="R10" s="11">
        <f t="shared" si="4"/>
        <v>0.36752136752136771</v>
      </c>
      <c r="S10" s="2">
        <v>8.0000000000000089</v>
      </c>
      <c r="T10" s="2">
        <v>10.000000000000002</v>
      </c>
      <c r="U10" s="2">
        <v>8.0000000000000053</v>
      </c>
      <c r="V10" s="2">
        <v>3</v>
      </c>
      <c r="W10" s="2">
        <v>1.2857142857142856</v>
      </c>
      <c r="X10" s="2">
        <v>2.2142857142857144</v>
      </c>
      <c r="Y10" s="2">
        <f t="shared" si="2"/>
        <v>32.500000000000014</v>
      </c>
      <c r="Z10" s="11">
        <f t="shared" si="3"/>
        <v>0.66666666666666741</v>
      </c>
      <c r="AA10" s="11">
        <f t="shared" si="3"/>
        <v>0.83333333333333348</v>
      </c>
      <c r="AB10" s="11">
        <f t="shared" si="3"/>
        <v>0.66666666666666707</v>
      </c>
      <c r="AC10" s="11">
        <f t="shared" si="3"/>
        <v>0.25</v>
      </c>
      <c r="AD10" s="11">
        <f t="shared" si="3"/>
        <v>0.10714285714285714</v>
      </c>
      <c r="AE10" s="11">
        <f t="shared" si="3"/>
        <v>0.18452380952380953</v>
      </c>
      <c r="AF10" s="11">
        <f t="shared" si="5"/>
        <v>0.45138888888888912</v>
      </c>
      <c r="AG10">
        <v>7.0769230769230784</v>
      </c>
      <c r="AH10">
        <v>11.999999999999993</v>
      </c>
      <c r="AI10">
        <v>11.999999999999993</v>
      </c>
      <c r="AJ10">
        <v>5.5384615384615401</v>
      </c>
      <c r="AK10">
        <v>2</v>
      </c>
      <c r="AL10">
        <v>3.6153846153846159</v>
      </c>
      <c r="AM10">
        <v>42.230769230769219</v>
      </c>
      <c r="AN10" s="11">
        <v>0.58974358974358987</v>
      </c>
      <c r="AO10" s="11">
        <v>0.99999999999999944</v>
      </c>
      <c r="AP10" s="11">
        <v>0.99999999999999944</v>
      </c>
      <c r="AQ10" s="11">
        <v>0.46153846153846168</v>
      </c>
      <c r="AR10" s="11">
        <v>0.16666666666666666</v>
      </c>
      <c r="AS10" s="11">
        <v>0.30128205128205132</v>
      </c>
      <c r="AT10" s="11">
        <f t="shared" si="6"/>
        <v>0.58653846153846134</v>
      </c>
      <c r="AU10">
        <v>8.0000000000000089</v>
      </c>
      <c r="AV10">
        <v>6.0000000000000036</v>
      </c>
      <c r="AW10">
        <v>8.0000000000000089</v>
      </c>
      <c r="AX10">
        <v>6.0000000000000036</v>
      </c>
      <c r="AY10">
        <v>4.7142857142857153</v>
      </c>
      <c r="AZ10">
        <v>3.1428571428571432</v>
      </c>
      <c r="BA10">
        <v>35.857142857142883</v>
      </c>
      <c r="BB10" s="11">
        <v>0.66666666666666741</v>
      </c>
      <c r="BC10" s="11">
        <v>0.50000000000000033</v>
      </c>
      <c r="BD10" s="11">
        <v>0.66666666666666741</v>
      </c>
      <c r="BE10" s="11">
        <v>0.50000000000000033</v>
      </c>
      <c r="BF10" s="11">
        <v>0.39285714285714296</v>
      </c>
      <c r="BG10" s="11">
        <v>0.26190476190476192</v>
      </c>
      <c r="BH10" s="11">
        <f t="shared" si="7"/>
        <v>0.49801587301587341</v>
      </c>
      <c r="BI10" s="57">
        <f t="shared" si="8"/>
        <v>0.47586614774114788</v>
      </c>
    </row>
    <row r="11" spans="1:61" x14ac:dyDescent="0.25">
      <c r="A11" s="5" t="s">
        <v>504</v>
      </c>
      <c r="B11" s="14" t="s">
        <v>519</v>
      </c>
      <c r="C11" s="14" t="s">
        <v>520</v>
      </c>
      <c r="D11" s="14"/>
      <c r="E11" s="18">
        <v>4.9230769230769234</v>
      </c>
      <c r="F11" s="18">
        <v>3.9999999999999982</v>
      </c>
      <c r="G11" s="18">
        <v>7.0000000000000036</v>
      </c>
      <c r="H11" s="18">
        <v>1.9999999999999996</v>
      </c>
      <c r="I11" s="18">
        <v>2.7692307692307692</v>
      </c>
      <c r="J11" s="18">
        <v>1.1538461538461537</v>
      </c>
      <c r="K11" s="18">
        <f t="shared" si="0"/>
        <v>21.846153846153847</v>
      </c>
      <c r="L11" s="20">
        <f t="shared" si="1"/>
        <v>0.4102564102564103</v>
      </c>
      <c r="M11" s="20">
        <f t="shared" si="1"/>
        <v>0.3333333333333332</v>
      </c>
      <c r="N11" s="20">
        <f t="shared" si="1"/>
        <v>0.58333333333333359</v>
      </c>
      <c r="O11" s="20">
        <f t="shared" si="1"/>
        <v>0.16666666666666663</v>
      </c>
      <c r="P11" s="20">
        <f t="shared" si="1"/>
        <v>0.23076923076923075</v>
      </c>
      <c r="Q11" s="20">
        <f t="shared" si="1"/>
        <v>9.6153846153846145E-2</v>
      </c>
      <c r="R11" s="11">
        <f t="shared" si="4"/>
        <v>0.30341880341880345</v>
      </c>
      <c r="S11" s="18">
        <v>8.0000000000000053</v>
      </c>
      <c r="T11" s="18">
        <v>3</v>
      </c>
      <c r="U11" s="18">
        <v>6.0000000000000036</v>
      </c>
      <c r="V11" s="18">
        <v>0</v>
      </c>
      <c r="W11" s="18">
        <v>2.9285714285714284</v>
      </c>
      <c r="X11" s="18">
        <v>2.6428571428571423</v>
      </c>
      <c r="Y11" s="18">
        <f t="shared" si="2"/>
        <v>22.571428571428577</v>
      </c>
      <c r="Z11" s="20">
        <f t="shared" si="3"/>
        <v>0.66666666666666707</v>
      </c>
      <c r="AA11" s="20">
        <f t="shared" si="3"/>
        <v>0.25</v>
      </c>
      <c r="AB11" s="20">
        <f t="shared" si="3"/>
        <v>0.50000000000000033</v>
      </c>
      <c r="AC11" s="20">
        <f t="shared" si="3"/>
        <v>0</v>
      </c>
      <c r="AD11" s="20">
        <f t="shared" si="3"/>
        <v>0.24404761904761904</v>
      </c>
      <c r="AE11" s="20">
        <f t="shared" si="3"/>
        <v>0.22023809523809521</v>
      </c>
      <c r="AF11" s="11">
        <f t="shared" si="5"/>
        <v>0.3134920634920636</v>
      </c>
      <c r="AG11">
        <v>7</v>
      </c>
      <c r="AH11">
        <v>8.0000000000000071</v>
      </c>
      <c r="AI11">
        <v>3.0000000000000009</v>
      </c>
      <c r="AJ11">
        <v>5.0000000000000009</v>
      </c>
      <c r="AK11">
        <v>3.2307692307692308</v>
      </c>
      <c r="AL11">
        <v>1.3846153846153846</v>
      </c>
      <c r="AM11">
        <v>27.61538461538462</v>
      </c>
      <c r="AN11" s="11">
        <v>0.58333333333333337</v>
      </c>
      <c r="AO11" s="11">
        <v>0.6666666666666673</v>
      </c>
      <c r="AP11" s="11">
        <v>0.25000000000000006</v>
      </c>
      <c r="AQ11" s="11">
        <v>0.41666666666666674</v>
      </c>
      <c r="AR11" s="11">
        <v>0.26923076923076922</v>
      </c>
      <c r="AS11" s="11">
        <v>0.11538461538461538</v>
      </c>
      <c r="AT11" s="11">
        <f t="shared" si="6"/>
        <v>0.38354700854700868</v>
      </c>
      <c r="AU11">
        <v>3.9999999999999987</v>
      </c>
      <c r="AV11">
        <v>6.5000000000000036</v>
      </c>
      <c r="AW11">
        <v>3.9999999999999987</v>
      </c>
      <c r="AX11">
        <v>0</v>
      </c>
      <c r="AY11">
        <v>1.9285714285714286</v>
      </c>
      <c r="AZ11">
        <v>1.5714285714285714</v>
      </c>
      <c r="BA11">
        <v>18</v>
      </c>
      <c r="BB11" s="11">
        <v>0.3333333333333332</v>
      </c>
      <c r="BC11" s="11">
        <v>0.54166666666666696</v>
      </c>
      <c r="BD11" s="11">
        <v>0.3333333333333332</v>
      </c>
      <c r="BE11" s="11">
        <v>0</v>
      </c>
      <c r="BF11" s="11">
        <v>0.16071428571428573</v>
      </c>
      <c r="BG11" s="11">
        <v>0.13095238095238096</v>
      </c>
      <c r="BH11" s="11">
        <f t="shared" si="7"/>
        <v>0.25000000000000006</v>
      </c>
      <c r="BI11" s="57">
        <f t="shared" si="8"/>
        <v>0.31261446886446898</v>
      </c>
    </row>
    <row r="12" spans="1:61" x14ac:dyDescent="0.25">
      <c r="A12" s="5" t="s">
        <v>504</v>
      </c>
      <c r="B12" t="s">
        <v>521</v>
      </c>
      <c r="C12" t="s">
        <v>522</v>
      </c>
      <c r="E12" s="2">
        <v>10</v>
      </c>
      <c r="F12" s="2">
        <v>8.0000000000000071</v>
      </c>
      <c r="G12" s="2">
        <v>8.0000000000000071</v>
      </c>
      <c r="H12" s="2">
        <v>7.0000000000000036</v>
      </c>
      <c r="I12" s="2">
        <v>5.384615384615385</v>
      </c>
      <c r="J12" s="2">
        <v>6.6923076923076916</v>
      </c>
      <c r="K12" s="2">
        <f t="shared" si="0"/>
        <v>45.076923076923094</v>
      </c>
      <c r="L12" s="11">
        <f t="shared" si="1"/>
        <v>0.83333333333333337</v>
      </c>
      <c r="M12" s="11">
        <f t="shared" si="1"/>
        <v>0.6666666666666673</v>
      </c>
      <c r="N12" s="11">
        <f t="shared" si="1"/>
        <v>0.6666666666666673</v>
      </c>
      <c r="O12" s="11">
        <f t="shared" si="1"/>
        <v>0.58333333333333359</v>
      </c>
      <c r="P12" s="11">
        <f t="shared" si="1"/>
        <v>0.44871794871794873</v>
      </c>
      <c r="Q12" s="11">
        <f t="shared" si="1"/>
        <v>0.5576923076923076</v>
      </c>
      <c r="R12" s="11">
        <f t="shared" si="4"/>
        <v>0.62606837606837629</v>
      </c>
      <c r="S12" s="2">
        <v>11.999999999999995</v>
      </c>
      <c r="T12" s="2">
        <v>8.0000000000000071</v>
      </c>
      <c r="U12" s="2">
        <v>9.9999999999999982</v>
      </c>
      <c r="V12" s="2">
        <v>1.9999999999999993</v>
      </c>
      <c r="W12" s="2">
        <v>4.3571428571428568</v>
      </c>
      <c r="X12" s="2">
        <v>3.7142857142857135</v>
      </c>
      <c r="Y12" s="2">
        <f t="shared" si="2"/>
        <v>40.071428571428569</v>
      </c>
      <c r="Z12" s="11">
        <f t="shared" si="3"/>
        <v>0.99999999999999956</v>
      </c>
      <c r="AA12" s="11">
        <f t="shared" si="3"/>
        <v>0.6666666666666673</v>
      </c>
      <c r="AB12" s="11">
        <f t="shared" si="3"/>
        <v>0.83333333333333315</v>
      </c>
      <c r="AC12" s="11">
        <f t="shared" si="3"/>
        <v>0.1666666666666666</v>
      </c>
      <c r="AD12" s="11">
        <f t="shared" si="3"/>
        <v>0.36309523809523808</v>
      </c>
      <c r="AE12" s="11">
        <f t="shared" si="3"/>
        <v>0.30952380952380948</v>
      </c>
      <c r="AF12" s="11">
        <f t="shared" si="5"/>
        <v>0.55654761904761896</v>
      </c>
      <c r="AG12">
        <v>10</v>
      </c>
      <c r="AH12">
        <v>6.0000000000000027</v>
      </c>
      <c r="AI12">
        <v>5.0000000000000009</v>
      </c>
      <c r="AJ12">
        <v>6.0000000000000027</v>
      </c>
      <c r="AK12">
        <v>6</v>
      </c>
      <c r="AL12">
        <v>5.9230769230769234</v>
      </c>
      <c r="AM12">
        <v>38.923076923076934</v>
      </c>
      <c r="AN12" s="11">
        <v>0.83333333333333337</v>
      </c>
      <c r="AO12" s="11">
        <v>0.50000000000000022</v>
      </c>
      <c r="AP12" s="11">
        <v>0.41666666666666674</v>
      </c>
      <c r="AQ12" s="11">
        <v>0.50000000000000022</v>
      </c>
      <c r="AR12" s="11">
        <v>0.5</v>
      </c>
      <c r="AS12" s="11">
        <v>0.49358974358974361</v>
      </c>
      <c r="AT12" s="11">
        <f t="shared" si="6"/>
        <v>0.54059829059829068</v>
      </c>
      <c r="AU12">
        <v>8.0000000000000089</v>
      </c>
      <c r="AV12">
        <v>9.0000000000000036</v>
      </c>
      <c r="AW12">
        <v>10.000000000000002</v>
      </c>
      <c r="AX12">
        <v>8.0000000000000089</v>
      </c>
      <c r="AY12">
        <v>4.2857142857142856</v>
      </c>
      <c r="AZ12">
        <v>5.6428571428571423</v>
      </c>
      <c r="BA12">
        <v>44.928571428571445</v>
      </c>
      <c r="BB12" s="11">
        <v>0.66666666666666741</v>
      </c>
      <c r="BC12" s="11">
        <v>0.75000000000000033</v>
      </c>
      <c r="BD12" s="11">
        <v>0.83333333333333348</v>
      </c>
      <c r="BE12" s="11">
        <v>0.66666666666666741</v>
      </c>
      <c r="BF12" s="11">
        <v>0.35714285714285715</v>
      </c>
      <c r="BG12" s="11">
        <v>0.47023809523809518</v>
      </c>
      <c r="BH12" s="11">
        <f t="shared" si="7"/>
        <v>0.62400793650793684</v>
      </c>
      <c r="BI12" s="57">
        <f t="shared" si="8"/>
        <v>0.5868055555555558</v>
      </c>
    </row>
    <row r="13" spans="1:61" x14ac:dyDescent="0.25">
      <c r="A13" s="5" t="s">
        <v>504</v>
      </c>
      <c r="B13" t="s">
        <v>523</v>
      </c>
      <c r="C13" t="s">
        <v>524</v>
      </c>
      <c r="E13" s="2">
        <v>3.9999999999999982</v>
      </c>
      <c r="F13" s="2">
        <v>1.9999999999999996</v>
      </c>
      <c r="G13" s="2">
        <v>6.9230769230769278</v>
      </c>
      <c r="H13" s="2">
        <v>3.0000000000000004</v>
      </c>
      <c r="I13" s="2">
        <v>6.2307692307692317</v>
      </c>
      <c r="J13" s="2">
        <v>6.4615384615384626</v>
      </c>
      <c r="K13" s="2">
        <f t="shared" si="0"/>
        <v>28.615384615384624</v>
      </c>
      <c r="L13" s="11">
        <f t="shared" si="1"/>
        <v>0.3333333333333332</v>
      </c>
      <c r="M13" s="11">
        <f t="shared" si="1"/>
        <v>0.16666666666666663</v>
      </c>
      <c r="N13" s="11">
        <f t="shared" si="1"/>
        <v>0.57692307692307732</v>
      </c>
      <c r="O13" s="11">
        <f t="shared" si="1"/>
        <v>0.25000000000000006</v>
      </c>
      <c r="P13" s="11">
        <f t="shared" si="1"/>
        <v>0.51923076923076927</v>
      </c>
      <c r="Q13" s="11">
        <f t="shared" si="1"/>
        <v>0.53846153846153855</v>
      </c>
      <c r="R13" s="11">
        <f t="shared" si="4"/>
        <v>0.39743589743589752</v>
      </c>
      <c r="S13" s="2">
        <v>5.0000000000000009</v>
      </c>
      <c r="T13" s="2">
        <v>8.0000000000000089</v>
      </c>
      <c r="U13" s="2">
        <v>3</v>
      </c>
      <c r="V13" s="2">
        <v>3</v>
      </c>
      <c r="W13" s="2">
        <v>10.142857142857141</v>
      </c>
      <c r="X13" s="2">
        <v>5.4999999999999991</v>
      </c>
      <c r="Y13" s="2">
        <f t="shared" si="2"/>
        <v>34.642857142857153</v>
      </c>
      <c r="Z13" s="11">
        <f t="shared" si="3"/>
        <v>0.41666666666666674</v>
      </c>
      <c r="AA13" s="11">
        <f t="shared" si="3"/>
        <v>0.66666666666666741</v>
      </c>
      <c r="AB13" s="11">
        <f t="shared" si="3"/>
        <v>0.25</v>
      </c>
      <c r="AC13" s="11">
        <f t="shared" si="3"/>
        <v>0.25</v>
      </c>
      <c r="AD13" s="11">
        <f t="shared" si="3"/>
        <v>0.84523809523809501</v>
      </c>
      <c r="AE13" s="11">
        <f t="shared" si="3"/>
        <v>0.45833333333333326</v>
      </c>
      <c r="AF13" s="11">
        <f t="shared" si="5"/>
        <v>0.48115079365079377</v>
      </c>
      <c r="AG13">
        <v>7.8461538461538529</v>
      </c>
      <c r="AH13">
        <v>6.0000000000000027</v>
      </c>
      <c r="AI13">
        <v>6.0000000000000027</v>
      </c>
      <c r="AJ13">
        <v>1.9999999999999996</v>
      </c>
      <c r="AK13">
        <v>5.3076923076923084</v>
      </c>
      <c r="AL13">
        <v>6.5384615384615383</v>
      </c>
      <c r="AM13">
        <v>33.692307692307708</v>
      </c>
      <c r="AN13" s="11">
        <v>0.65384615384615441</v>
      </c>
      <c r="AO13" s="11">
        <v>0.50000000000000022</v>
      </c>
      <c r="AP13" s="11">
        <v>0.50000000000000022</v>
      </c>
      <c r="AQ13" s="11">
        <v>0.16666666666666663</v>
      </c>
      <c r="AR13" s="11">
        <v>0.44230769230769235</v>
      </c>
      <c r="AS13" s="11">
        <v>0.54487179487179482</v>
      </c>
      <c r="AT13" s="11">
        <f t="shared" si="6"/>
        <v>0.46794871794871812</v>
      </c>
      <c r="AU13">
        <v>6.0000000000000036</v>
      </c>
      <c r="AV13">
        <v>8.0000000000000089</v>
      </c>
      <c r="AW13">
        <v>6.0000000000000036</v>
      </c>
      <c r="AX13">
        <v>3.9999999999999987</v>
      </c>
      <c r="AY13">
        <v>5.7142857142857144</v>
      </c>
      <c r="AZ13">
        <v>4.3571428571428568</v>
      </c>
      <c r="BA13">
        <v>34.071428571428584</v>
      </c>
      <c r="BB13" s="11">
        <v>0.50000000000000033</v>
      </c>
      <c r="BC13" s="11">
        <v>0.66666666666666741</v>
      </c>
      <c r="BD13" s="11">
        <v>0.50000000000000033</v>
      </c>
      <c r="BE13" s="11">
        <v>0.3333333333333332</v>
      </c>
      <c r="BF13" s="11">
        <v>0.47619047619047622</v>
      </c>
      <c r="BG13" s="11">
        <v>0.36309523809523808</v>
      </c>
      <c r="BH13" s="11">
        <f t="shared" si="7"/>
        <v>0.47321428571428598</v>
      </c>
      <c r="BI13" s="57">
        <f t="shared" si="8"/>
        <v>0.45493742368742385</v>
      </c>
    </row>
    <row r="14" spans="1:61" x14ac:dyDescent="0.25">
      <c r="A14" s="5" t="s">
        <v>504</v>
      </c>
      <c r="B14" t="s">
        <v>525</v>
      </c>
      <c r="C14" t="s">
        <v>526</v>
      </c>
      <c r="E14" s="2">
        <v>3.9999999999999982</v>
      </c>
      <c r="F14" s="2">
        <v>6.0000000000000027</v>
      </c>
      <c r="G14" s="2">
        <v>6.0000000000000027</v>
      </c>
      <c r="H14" s="2">
        <v>1.9999999999999996</v>
      </c>
      <c r="I14" s="2">
        <v>5.4615384615384617</v>
      </c>
      <c r="J14" s="2">
        <v>7.7692307692307692</v>
      </c>
      <c r="K14" s="2">
        <f t="shared" si="0"/>
        <v>31.230769230769237</v>
      </c>
      <c r="L14" s="11">
        <f t="shared" si="1"/>
        <v>0.3333333333333332</v>
      </c>
      <c r="M14" s="11">
        <f t="shared" si="1"/>
        <v>0.50000000000000022</v>
      </c>
      <c r="N14" s="11">
        <f t="shared" si="1"/>
        <v>0.50000000000000022</v>
      </c>
      <c r="O14" s="11">
        <f t="shared" si="1"/>
        <v>0.16666666666666663</v>
      </c>
      <c r="P14" s="11">
        <f t="shared" si="1"/>
        <v>0.45512820512820512</v>
      </c>
      <c r="Q14" s="11">
        <f t="shared" si="1"/>
        <v>0.64743589743589747</v>
      </c>
      <c r="R14" s="11">
        <f t="shared" si="4"/>
        <v>0.43376068376068383</v>
      </c>
      <c r="S14" s="2">
        <v>8.0000000000000089</v>
      </c>
      <c r="T14" s="2">
        <v>11.999999999999995</v>
      </c>
      <c r="U14" s="2">
        <v>3.9999999999999987</v>
      </c>
      <c r="V14" s="2">
        <v>5.0000000000000009</v>
      </c>
      <c r="W14" s="2">
        <v>4.7857142857142856</v>
      </c>
      <c r="X14" s="2">
        <v>5.2857142857142847</v>
      </c>
      <c r="Y14" s="2">
        <f t="shared" si="2"/>
        <v>39.071428571428577</v>
      </c>
      <c r="Z14" s="11">
        <f t="shared" si="3"/>
        <v>0.66666666666666741</v>
      </c>
      <c r="AA14" s="11">
        <f t="shared" si="3"/>
        <v>0.99999999999999956</v>
      </c>
      <c r="AB14" s="11">
        <f t="shared" si="3"/>
        <v>0.3333333333333332</v>
      </c>
      <c r="AC14" s="11">
        <f t="shared" si="3"/>
        <v>0.41666666666666674</v>
      </c>
      <c r="AD14" s="11">
        <f t="shared" si="3"/>
        <v>0.39880952380952378</v>
      </c>
      <c r="AE14" s="11">
        <f t="shared" si="3"/>
        <v>0.44047619047619041</v>
      </c>
      <c r="AF14" s="11">
        <f t="shared" si="5"/>
        <v>0.54265873015873012</v>
      </c>
      <c r="AG14">
        <v>8.0000000000000018</v>
      </c>
      <c r="AH14">
        <v>6.0000000000000027</v>
      </c>
      <c r="AI14">
        <v>6.0000000000000027</v>
      </c>
      <c r="AJ14">
        <v>1.9999999999999996</v>
      </c>
      <c r="AK14">
        <v>4.9230769230769225</v>
      </c>
      <c r="AL14">
        <v>7.8461538461538467</v>
      </c>
      <c r="AM14">
        <v>34.769230769230774</v>
      </c>
      <c r="AN14" s="11">
        <v>0.66666666666666685</v>
      </c>
      <c r="AO14" s="11">
        <v>0.50000000000000022</v>
      </c>
      <c r="AP14" s="11">
        <v>0.50000000000000022</v>
      </c>
      <c r="AQ14" s="11">
        <v>0.16666666666666663</v>
      </c>
      <c r="AR14" s="11">
        <v>0.41025641025641019</v>
      </c>
      <c r="AS14" s="11">
        <v>0.65384615384615385</v>
      </c>
      <c r="AT14" s="11">
        <f t="shared" si="6"/>
        <v>0.48290598290598297</v>
      </c>
      <c r="AU14">
        <v>7.0000000000000044</v>
      </c>
      <c r="AV14">
        <v>7.0000000000000044</v>
      </c>
      <c r="AW14">
        <v>3</v>
      </c>
      <c r="AX14">
        <v>0</v>
      </c>
      <c r="AY14">
        <v>4.9285714285714288</v>
      </c>
      <c r="AZ14">
        <v>6.2142857142857144</v>
      </c>
      <c r="BA14">
        <v>28.142857142857153</v>
      </c>
      <c r="BB14" s="11">
        <v>0.5833333333333337</v>
      </c>
      <c r="BC14" s="11">
        <v>0.5833333333333337</v>
      </c>
      <c r="BD14" s="11">
        <v>0.25</v>
      </c>
      <c r="BE14" s="11">
        <v>0</v>
      </c>
      <c r="BF14" s="11">
        <v>0.41071428571428575</v>
      </c>
      <c r="BG14" s="11">
        <v>0.5178571428571429</v>
      </c>
      <c r="BH14" s="11">
        <f t="shared" si="7"/>
        <v>0.39087301587301604</v>
      </c>
      <c r="BI14" s="57">
        <f t="shared" si="8"/>
        <v>0.4625496031746032</v>
      </c>
    </row>
    <row r="15" spans="1:61" x14ac:dyDescent="0.25">
      <c r="A15" s="5" t="s">
        <v>504</v>
      </c>
      <c r="B15" t="s">
        <v>527</v>
      </c>
      <c r="C15" t="s">
        <v>528</v>
      </c>
      <c r="E15" s="2">
        <v>6.0000000000000027</v>
      </c>
      <c r="F15" s="2"/>
      <c r="G15" s="2">
        <v>3.9999999999999982</v>
      </c>
      <c r="H15" s="2">
        <v>1.9999999999999996</v>
      </c>
      <c r="I15" s="2">
        <v>6.5384615384615392</v>
      </c>
      <c r="J15" s="2">
        <v>7.1538461538461542</v>
      </c>
      <c r="K15" s="2">
        <f t="shared" si="0"/>
        <v>25.692307692307693</v>
      </c>
      <c r="L15" s="11">
        <f t="shared" si="1"/>
        <v>0.50000000000000022</v>
      </c>
      <c r="M15" s="11">
        <f t="shared" si="1"/>
        <v>0</v>
      </c>
      <c r="N15" s="11">
        <f t="shared" si="1"/>
        <v>0.3333333333333332</v>
      </c>
      <c r="O15" s="11">
        <f t="shared" si="1"/>
        <v>0.16666666666666663</v>
      </c>
      <c r="P15" s="11">
        <f t="shared" si="1"/>
        <v>0.54487179487179493</v>
      </c>
      <c r="Q15" s="11">
        <f t="shared" si="1"/>
        <v>0.59615384615384615</v>
      </c>
      <c r="R15" s="11">
        <f t="shared" si="4"/>
        <v>0.35683760683760685</v>
      </c>
      <c r="S15" s="2">
        <v>6.0000000000000036</v>
      </c>
      <c r="T15" s="2">
        <v>6.0000000000000036</v>
      </c>
      <c r="U15" s="2">
        <v>9.0000000000000036</v>
      </c>
      <c r="V15" s="2">
        <v>3</v>
      </c>
      <c r="W15" s="2">
        <v>4.4999999999999991</v>
      </c>
      <c r="X15" s="2">
        <v>5.2857142857142847</v>
      </c>
      <c r="Y15" s="2">
        <f t="shared" si="2"/>
        <v>33.785714285714292</v>
      </c>
      <c r="Z15" s="11">
        <f t="shared" si="3"/>
        <v>0.50000000000000033</v>
      </c>
      <c r="AA15" s="11">
        <f t="shared" si="3"/>
        <v>0.50000000000000033</v>
      </c>
      <c r="AB15" s="11">
        <f t="shared" si="3"/>
        <v>0.75000000000000033</v>
      </c>
      <c r="AC15" s="11">
        <f t="shared" si="3"/>
        <v>0.25</v>
      </c>
      <c r="AD15" s="11">
        <f t="shared" si="3"/>
        <v>0.37499999999999994</v>
      </c>
      <c r="AE15" s="11">
        <f t="shared" si="3"/>
        <v>0.44047619047619041</v>
      </c>
      <c r="AF15" s="11">
        <f t="shared" si="5"/>
        <v>0.46924603174603186</v>
      </c>
      <c r="AG15">
        <v>5.5384615384615401</v>
      </c>
      <c r="AH15">
        <v>6.0000000000000027</v>
      </c>
      <c r="AI15">
        <v>3.6923076923076907</v>
      </c>
      <c r="AJ15">
        <v>0</v>
      </c>
      <c r="AK15">
        <v>5.2307692307692299</v>
      </c>
      <c r="AL15">
        <v>3.8461538461538463</v>
      </c>
      <c r="AM15">
        <v>24.30769230769231</v>
      </c>
      <c r="AN15" s="11">
        <v>0.46153846153846168</v>
      </c>
      <c r="AO15" s="11">
        <v>0.50000000000000022</v>
      </c>
      <c r="AP15" s="11">
        <v>0.30769230769230754</v>
      </c>
      <c r="AQ15" s="11">
        <v>0</v>
      </c>
      <c r="AR15" s="11">
        <v>0.43589743589743585</v>
      </c>
      <c r="AS15" s="11">
        <v>0.32051282051282054</v>
      </c>
      <c r="AT15" s="11">
        <f t="shared" si="6"/>
        <v>0.33760683760683768</v>
      </c>
      <c r="AU15">
        <v>3</v>
      </c>
      <c r="AV15">
        <v>5.1428571428571441</v>
      </c>
      <c r="AW15">
        <v>3.9999999999999987</v>
      </c>
      <c r="AX15">
        <v>3.9999999999999987</v>
      </c>
      <c r="AY15">
        <v>5.0714285714285712</v>
      </c>
      <c r="AZ15">
        <v>4.2857142857142856</v>
      </c>
      <c r="BA15">
        <v>25.5</v>
      </c>
      <c r="BB15" s="11">
        <v>0.25</v>
      </c>
      <c r="BC15" s="11">
        <v>0.42857142857142866</v>
      </c>
      <c r="BD15" s="11">
        <v>0.3333333333333332</v>
      </c>
      <c r="BE15" s="11">
        <v>0.3333333333333332</v>
      </c>
      <c r="BF15" s="11">
        <v>0.42261904761904762</v>
      </c>
      <c r="BG15" s="11">
        <v>0.35714285714285715</v>
      </c>
      <c r="BH15" s="11">
        <f t="shared" si="7"/>
        <v>0.35416666666666669</v>
      </c>
      <c r="BI15" s="57">
        <f t="shared" si="8"/>
        <v>0.37946428571428581</v>
      </c>
    </row>
    <row r="16" spans="1:61" x14ac:dyDescent="0.25">
      <c r="A16" s="5" t="s">
        <v>504</v>
      </c>
      <c r="B16" s="14" t="s">
        <v>529</v>
      </c>
      <c r="C16" s="14" t="s">
        <v>530</v>
      </c>
      <c r="D16" s="14"/>
      <c r="E16" s="18">
        <v>4.9230769230769234</v>
      </c>
      <c r="F16" s="18">
        <v>6.0000000000000027</v>
      </c>
      <c r="G16" s="18">
        <v>8.0000000000000071</v>
      </c>
      <c r="H16" s="18"/>
      <c r="I16" s="18">
        <v>5.9230769230769234</v>
      </c>
      <c r="J16" s="18">
        <v>5.7692307692307692</v>
      </c>
      <c r="K16" s="18">
        <f t="shared" si="0"/>
        <v>30.615384615384627</v>
      </c>
      <c r="L16" s="20">
        <f t="shared" si="1"/>
        <v>0.4102564102564103</v>
      </c>
      <c r="M16" s="20">
        <f t="shared" si="1"/>
        <v>0.50000000000000022</v>
      </c>
      <c r="N16" s="20">
        <f t="shared" si="1"/>
        <v>0.6666666666666673</v>
      </c>
      <c r="O16" s="20">
        <f t="shared" si="1"/>
        <v>0</v>
      </c>
      <c r="P16" s="20">
        <f t="shared" si="1"/>
        <v>0.49358974358974361</v>
      </c>
      <c r="Q16" s="20">
        <f t="shared" si="1"/>
        <v>0.48076923076923078</v>
      </c>
      <c r="R16" s="11">
        <f t="shared" si="4"/>
        <v>0.42521367521367542</v>
      </c>
      <c r="S16" s="18">
        <v>6.0000000000000036</v>
      </c>
      <c r="T16" s="18">
        <v>7.0000000000000044</v>
      </c>
      <c r="U16" s="18">
        <v>9.0000000000000036</v>
      </c>
      <c r="V16" s="18">
        <v>6.0000000000000036</v>
      </c>
      <c r="W16" s="18">
        <v>4.0714285714285712</v>
      </c>
      <c r="X16" s="18">
        <v>4.1428571428571423</v>
      </c>
      <c r="Y16" s="18">
        <f t="shared" si="2"/>
        <v>36.214285714285722</v>
      </c>
      <c r="Z16" s="20">
        <f t="shared" si="3"/>
        <v>0.50000000000000033</v>
      </c>
      <c r="AA16" s="20">
        <f t="shared" si="3"/>
        <v>0.5833333333333337</v>
      </c>
      <c r="AB16" s="20">
        <f t="shared" si="3"/>
        <v>0.75000000000000033</v>
      </c>
      <c r="AC16" s="20">
        <f t="shared" si="3"/>
        <v>0.50000000000000033</v>
      </c>
      <c r="AD16" s="20">
        <f t="shared" si="3"/>
        <v>0.33928571428571425</v>
      </c>
      <c r="AE16" s="20">
        <f t="shared" si="3"/>
        <v>0.34523809523809518</v>
      </c>
      <c r="AF16" s="11">
        <f t="shared" si="5"/>
        <v>0.5029761904761908</v>
      </c>
      <c r="AG16">
        <v>7.0000000000000036</v>
      </c>
      <c r="AH16">
        <v>5.0000000000000009</v>
      </c>
      <c r="AI16">
        <v>1.9999999999999996</v>
      </c>
      <c r="AJ16">
        <v>3.0000000000000009</v>
      </c>
      <c r="AK16">
        <v>7.2307692307692299</v>
      </c>
      <c r="AL16">
        <v>2.8461538461538463</v>
      </c>
      <c r="AM16">
        <v>27.07692307692308</v>
      </c>
      <c r="AN16" s="11">
        <v>0.58333333333333359</v>
      </c>
      <c r="AO16" s="11">
        <v>0.41666666666666674</v>
      </c>
      <c r="AP16" s="11">
        <v>0.16666666666666663</v>
      </c>
      <c r="AQ16" s="11">
        <v>0.25000000000000006</v>
      </c>
      <c r="AR16" s="11">
        <v>0.60256410256410253</v>
      </c>
      <c r="AS16" s="11">
        <v>0.2371794871794872</v>
      </c>
      <c r="AT16" s="11">
        <f t="shared" si="6"/>
        <v>0.37606837606837612</v>
      </c>
      <c r="AU16">
        <v>8.0000000000000036</v>
      </c>
      <c r="AV16">
        <v>3.0000000000000018</v>
      </c>
      <c r="AW16">
        <v>3.9999999999999987</v>
      </c>
      <c r="AX16">
        <v>0</v>
      </c>
      <c r="AY16">
        <v>0.7142857142857143</v>
      </c>
      <c r="AZ16">
        <v>0</v>
      </c>
      <c r="BA16">
        <v>15.714285714285717</v>
      </c>
      <c r="BB16" s="11">
        <v>0.66666666666666696</v>
      </c>
      <c r="BC16" s="11">
        <v>0.25000000000000017</v>
      </c>
      <c r="BD16" s="11">
        <v>0.3333333333333332</v>
      </c>
      <c r="BE16" s="11">
        <v>0</v>
      </c>
      <c r="BF16" s="11">
        <v>5.9523809523809527E-2</v>
      </c>
      <c r="BG16" s="11">
        <v>0</v>
      </c>
      <c r="BH16" s="11">
        <f t="shared" si="7"/>
        <v>0.21825396825396834</v>
      </c>
      <c r="BI16" s="57">
        <f t="shared" si="8"/>
        <v>0.38062805250305265</v>
      </c>
    </row>
    <row r="17" spans="1:61" x14ac:dyDescent="0.25">
      <c r="A17" s="5" t="s">
        <v>504</v>
      </c>
      <c r="B17" t="s">
        <v>531</v>
      </c>
      <c r="C17" t="s">
        <v>532</v>
      </c>
      <c r="E17" s="2">
        <v>8.9230769230769269</v>
      </c>
      <c r="F17" s="2">
        <v>8.0000000000000071</v>
      </c>
      <c r="G17" s="2">
        <v>5.0000000000000009</v>
      </c>
      <c r="H17" s="2">
        <v>8.0000000000000071</v>
      </c>
      <c r="I17" s="2">
        <v>5.1538461538461542</v>
      </c>
      <c r="J17" s="2">
        <v>8.6923076923076934</v>
      </c>
      <c r="K17" s="2">
        <f t="shared" si="0"/>
        <v>43.769230769230788</v>
      </c>
      <c r="L17" s="11">
        <f t="shared" si="1"/>
        <v>0.74358974358974395</v>
      </c>
      <c r="M17" s="11">
        <f t="shared" si="1"/>
        <v>0.6666666666666673</v>
      </c>
      <c r="N17" s="11">
        <f t="shared" si="1"/>
        <v>0.41666666666666674</v>
      </c>
      <c r="O17" s="11">
        <f t="shared" si="1"/>
        <v>0.6666666666666673</v>
      </c>
      <c r="P17" s="11">
        <f t="shared" si="1"/>
        <v>0.42948717948717952</v>
      </c>
      <c r="Q17" s="11">
        <f t="shared" si="1"/>
        <v>0.72435897435897445</v>
      </c>
      <c r="R17" s="11">
        <f t="shared" si="4"/>
        <v>0.6079059829059833</v>
      </c>
      <c r="S17" s="2">
        <v>6.0000000000000036</v>
      </c>
      <c r="T17" s="2">
        <v>8.0000000000000089</v>
      </c>
      <c r="U17" s="2">
        <v>7.0000000000000044</v>
      </c>
      <c r="V17" s="2">
        <v>3</v>
      </c>
      <c r="W17" s="2">
        <v>5.4285714285714297</v>
      </c>
      <c r="X17" s="2">
        <v>5.1428571428571423</v>
      </c>
      <c r="Y17" s="2">
        <f t="shared" si="2"/>
        <v>34.571428571428591</v>
      </c>
      <c r="Z17" s="11">
        <f t="shared" si="3"/>
        <v>0.50000000000000033</v>
      </c>
      <c r="AA17" s="11">
        <f t="shared" si="3"/>
        <v>0.66666666666666741</v>
      </c>
      <c r="AB17" s="11">
        <f t="shared" si="3"/>
        <v>0.5833333333333337</v>
      </c>
      <c r="AC17" s="11">
        <f t="shared" si="3"/>
        <v>0.25</v>
      </c>
      <c r="AD17" s="11">
        <f t="shared" si="3"/>
        <v>0.45238095238095249</v>
      </c>
      <c r="AE17" s="11">
        <f t="shared" si="3"/>
        <v>0.42857142857142855</v>
      </c>
      <c r="AF17" s="11">
        <f t="shared" si="5"/>
        <v>0.48015873015873045</v>
      </c>
      <c r="AG17">
        <v>9.0000000000000018</v>
      </c>
      <c r="AH17">
        <v>7.0000000000000036</v>
      </c>
      <c r="AI17">
        <v>5.0000000000000009</v>
      </c>
      <c r="AJ17">
        <v>3.9999999999999982</v>
      </c>
      <c r="AK17">
        <v>7.0769230769230775</v>
      </c>
      <c r="AL17">
        <v>6.0769230769230766</v>
      </c>
      <c r="AM17">
        <v>38.15384615384616</v>
      </c>
      <c r="AN17" s="11">
        <v>0.75000000000000011</v>
      </c>
      <c r="AO17" s="11">
        <v>0.58333333333333359</v>
      </c>
      <c r="AP17" s="11">
        <v>0.41666666666666674</v>
      </c>
      <c r="AQ17" s="11">
        <v>0.3333333333333332</v>
      </c>
      <c r="AR17" s="11">
        <v>0.58974358974358976</v>
      </c>
      <c r="AS17" s="11">
        <v>0.50641025641025639</v>
      </c>
      <c r="AT17" s="11">
        <f t="shared" si="6"/>
        <v>0.52991452991452992</v>
      </c>
      <c r="AU17">
        <v>6.0000000000000036</v>
      </c>
      <c r="AV17">
        <v>3.9999999999999987</v>
      </c>
      <c r="AW17">
        <v>6.0000000000000036</v>
      </c>
      <c r="AX17">
        <v>1.9999999999999993</v>
      </c>
      <c r="AY17">
        <v>5.3571428571428577</v>
      </c>
      <c r="AZ17">
        <v>4.5</v>
      </c>
      <c r="BA17">
        <v>27.857142857142865</v>
      </c>
      <c r="BB17" s="11">
        <v>0.50000000000000033</v>
      </c>
      <c r="BC17" s="11">
        <v>0.3333333333333332</v>
      </c>
      <c r="BD17" s="11">
        <v>0.50000000000000033</v>
      </c>
      <c r="BE17" s="11">
        <v>0.1666666666666666</v>
      </c>
      <c r="BF17" s="11">
        <v>0.44642857142857145</v>
      </c>
      <c r="BG17" s="11">
        <v>0.375</v>
      </c>
      <c r="BH17" s="11">
        <f t="shared" si="7"/>
        <v>0.38690476190476203</v>
      </c>
      <c r="BI17" s="57">
        <f t="shared" si="8"/>
        <v>0.50122100122100144</v>
      </c>
    </row>
    <row r="18" spans="1:61" x14ac:dyDescent="0.25">
      <c r="A18" s="5" t="s">
        <v>504</v>
      </c>
      <c r="B18" t="s">
        <v>533</v>
      </c>
      <c r="C18" t="s">
        <v>534</v>
      </c>
      <c r="E18" s="2">
        <v>11.999999999999993</v>
      </c>
      <c r="F18" s="2">
        <v>10.999999999999995</v>
      </c>
      <c r="G18" s="2">
        <v>8.0000000000000071</v>
      </c>
      <c r="H18" s="2">
        <v>8.0000000000000071</v>
      </c>
      <c r="I18" s="2">
        <v>7.7692307692307701</v>
      </c>
      <c r="J18" s="2">
        <v>6.0769230769230766</v>
      </c>
      <c r="K18" s="2">
        <f t="shared" si="0"/>
        <v>52.846153846153854</v>
      </c>
      <c r="L18" s="11">
        <f t="shared" si="1"/>
        <v>0.99999999999999944</v>
      </c>
      <c r="M18" s="11">
        <f t="shared" si="1"/>
        <v>0.91666666666666619</v>
      </c>
      <c r="N18" s="11">
        <f t="shared" si="1"/>
        <v>0.6666666666666673</v>
      </c>
      <c r="O18" s="11">
        <f t="shared" si="1"/>
        <v>0.6666666666666673</v>
      </c>
      <c r="P18" s="11">
        <f t="shared" si="1"/>
        <v>0.64743589743589747</v>
      </c>
      <c r="Q18" s="11">
        <f t="shared" si="1"/>
        <v>0.50641025641025639</v>
      </c>
      <c r="R18" s="11">
        <f t="shared" si="4"/>
        <v>0.73397435897435903</v>
      </c>
      <c r="S18" s="2">
        <v>2.9999999999999991</v>
      </c>
      <c r="T18" s="2">
        <v>10.000000000000002</v>
      </c>
      <c r="U18" s="2">
        <v>9.0000000000000053</v>
      </c>
      <c r="V18" s="2">
        <v>3.9999999999999987</v>
      </c>
      <c r="W18" s="2">
        <v>5.1428571428571423</v>
      </c>
      <c r="X18" s="2">
        <v>5.5714285714285712</v>
      </c>
      <c r="Y18" s="2">
        <f t="shared" si="2"/>
        <v>36.714285714285722</v>
      </c>
      <c r="Z18" s="11">
        <f t="shared" si="3"/>
        <v>0.24999999999999992</v>
      </c>
      <c r="AA18" s="11">
        <f t="shared" si="3"/>
        <v>0.83333333333333348</v>
      </c>
      <c r="AB18" s="11">
        <f t="shared" si="3"/>
        <v>0.75000000000000044</v>
      </c>
      <c r="AC18" s="11">
        <f t="shared" si="3"/>
        <v>0.3333333333333332</v>
      </c>
      <c r="AD18" s="11">
        <f t="shared" si="3"/>
        <v>0.42857142857142855</v>
      </c>
      <c r="AE18" s="11">
        <f t="shared" si="3"/>
        <v>0.46428571428571425</v>
      </c>
      <c r="AF18" s="11">
        <f t="shared" si="5"/>
        <v>0.509920634920635</v>
      </c>
      <c r="AG18">
        <v>3.9999999999999982</v>
      </c>
      <c r="AH18">
        <v>8.0000000000000071</v>
      </c>
      <c r="AI18">
        <v>7.0000000000000036</v>
      </c>
      <c r="AJ18">
        <v>1.9999999999999996</v>
      </c>
      <c r="AK18">
        <v>4.4615384615384617</v>
      </c>
      <c r="AL18">
        <v>5</v>
      </c>
      <c r="AM18">
        <v>30.461538461538467</v>
      </c>
      <c r="AN18" s="11">
        <v>0.3333333333333332</v>
      </c>
      <c r="AO18" s="11">
        <v>0.6666666666666673</v>
      </c>
      <c r="AP18" s="11">
        <v>0.58333333333333359</v>
      </c>
      <c r="AQ18" s="11">
        <v>0.16666666666666663</v>
      </c>
      <c r="AR18" s="11">
        <v>0.37179487179487181</v>
      </c>
      <c r="AS18" s="11">
        <v>0.41666666666666669</v>
      </c>
      <c r="AT18" s="11">
        <f t="shared" si="6"/>
        <v>0.42307692307692313</v>
      </c>
      <c r="AU18">
        <v>6.0000000000000036</v>
      </c>
      <c r="AV18">
        <v>7.0000000000000044</v>
      </c>
      <c r="AW18">
        <v>6.0000000000000018</v>
      </c>
      <c r="AX18">
        <v>0</v>
      </c>
      <c r="AY18">
        <v>4.5714285714285712</v>
      </c>
      <c r="AZ18">
        <v>4</v>
      </c>
      <c r="BA18">
        <v>27.571428571428577</v>
      </c>
      <c r="BB18" s="11">
        <v>0.50000000000000033</v>
      </c>
      <c r="BC18" s="11">
        <v>0.5833333333333337</v>
      </c>
      <c r="BD18" s="11">
        <v>0.50000000000000011</v>
      </c>
      <c r="BE18" s="11">
        <v>0</v>
      </c>
      <c r="BF18" s="11">
        <v>0.38095238095238093</v>
      </c>
      <c r="BG18" s="11">
        <v>0.33333333333333331</v>
      </c>
      <c r="BH18" s="11">
        <f t="shared" si="7"/>
        <v>0.38293650793650807</v>
      </c>
      <c r="BI18" s="57">
        <f t="shared" si="8"/>
        <v>0.51247710622710629</v>
      </c>
    </row>
    <row r="19" spans="1:61" x14ac:dyDescent="0.25">
      <c r="A19" s="5" t="s">
        <v>504</v>
      </c>
      <c r="B19" s="14" t="s">
        <v>535</v>
      </c>
      <c r="C19" s="14" t="s">
        <v>536</v>
      </c>
      <c r="D19" s="14"/>
      <c r="E19" s="18">
        <v>8.0000000000000071</v>
      </c>
      <c r="F19" s="18">
        <v>8.0000000000000071</v>
      </c>
      <c r="G19" s="18">
        <v>11.999999999999993</v>
      </c>
      <c r="H19" s="18">
        <v>2.923076923076922</v>
      </c>
      <c r="I19" s="18">
        <v>5.6923076923076925</v>
      </c>
      <c r="J19" s="18">
        <v>5.0769230769230766</v>
      </c>
      <c r="K19" s="18">
        <f t="shared" si="0"/>
        <v>41.692307692307693</v>
      </c>
      <c r="L19" s="20">
        <f t="shared" si="1"/>
        <v>0.6666666666666673</v>
      </c>
      <c r="M19" s="20">
        <f t="shared" si="1"/>
        <v>0.6666666666666673</v>
      </c>
      <c r="N19" s="20">
        <f t="shared" si="1"/>
        <v>0.99999999999999944</v>
      </c>
      <c r="O19" s="20">
        <f t="shared" si="1"/>
        <v>0.2435897435897435</v>
      </c>
      <c r="P19" s="20">
        <f t="shared" si="1"/>
        <v>0.47435897435897439</v>
      </c>
      <c r="Q19" s="20">
        <f t="shared" si="1"/>
        <v>0.42307692307692307</v>
      </c>
      <c r="R19" s="11">
        <f t="shared" si="4"/>
        <v>0.57905982905982911</v>
      </c>
      <c r="S19" s="18">
        <v>10.000000000000002</v>
      </c>
      <c r="T19" s="18">
        <v>8.0000000000000089</v>
      </c>
      <c r="U19" s="18">
        <v>8.0000000000000089</v>
      </c>
      <c r="V19" s="18">
        <v>0</v>
      </c>
      <c r="W19" s="18">
        <v>3</v>
      </c>
      <c r="X19" s="18">
        <v>3.2857142857142856</v>
      </c>
      <c r="Y19" s="18">
        <f t="shared" si="2"/>
        <v>32.285714285714306</v>
      </c>
      <c r="Z19" s="20">
        <f t="shared" si="3"/>
        <v>0.83333333333333348</v>
      </c>
      <c r="AA19" s="20">
        <f t="shared" si="3"/>
        <v>0.66666666666666741</v>
      </c>
      <c r="AB19" s="20">
        <f t="shared" si="3"/>
        <v>0.66666666666666741</v>
      </c>
      <c r="AC19" s="20">
        <f t="shared" si="3"/>
        <v>0</v>
      </c>
      <c r="AD19" s="20">
        <f t="shared" si="3"/>
        <v>0.25</v>
      </c>
      <c r="AE19" s="20">
        <f t="shared" si="3"/>
        <v>0.27380952380952378</v>
      </c>
      <c r="AF19" s="11">
        <f t="shared" si="5"/>
        <v>0.44841269841269865</v>
      </c>
      <c r="AG19">
        <v>6.0000000000000027</v>
      </c>
      <c r="AH19">
        <v>7.0000000000000036</v>
      </c>
      <c r="AI19">
        <v>3.9999999999999982</v>
      </c>
      <c r="AJ19">
        <v>8.0000000000000036</v>
      </c>
      <c r="AK19">
        <v>3.6923076923076921</v>
      </c>
      <c r="AL19">
        <v>5.3076923076923084</v>
      </c>
      <c r="AM19">
        <v>34.000000000000014</v>
      </c>
      <c r="AN19" s="11">
        <v>0.50000000000000022</v>
      </c>
      <c r="AO19" s="11">
        <v>0.58333333333333359</v>
      </c>
      <c r="AP19" s="11">
        <v>0.3333333333333332</v>
      </c>
      <c r="AQ19" s="11">
        <v>0.66666666666666696</v>
      </c>
      <c r="AR19" s="11">
        <v>0.30769230769230765</v>
      </c>
      <c r="AS19" s="11">
        <v>0.44230769230769235</v>
      </c>
      <c r="AT19" s="11">
        <f t="shared" si="6"/>
        <v>0.47222222222222232</v>
      </c>
      <c r="AU19">
        <v>6.0000000000000036</v>
      </c>
      <c r="AV19">
        <v>10.000000000000002</v>
      </c>
      <c r="AW19">
        <v>8.0000000000000089</v>
      </c>
      <c r="AX19">
        <v>8.0000000000000053</v>
      </c>
      <c r="AY19">
        <v>2.2142857142857144</v>
      </c>
      <c r="AZ19">
        <v>1.2142857142857142</v>
      </c>
      <c r="BA19">
        <v>35.428571428571452</v>
      </c>
      <c r="BB19" s="11">
        <v>0.50000000000000033</v>
      </c>
      <c r="BC19" s="11">
        <v>0.83333333333333348</v>
      </c>
      <c r="BD19" s="11">
        <v>0.66666666666666741</v>
      </c>
      <c r="BE19" s="11">
        <v>0.66666666666666707</v>
      </c>
      <c r="BF19" s="11">
        <v>0.18452380952380953</v>
      </c>
      <c r="BG19" s="11">
        <v>0.10119047619047618</v>
      </c>
      <c r="BH19" s="11">
        <f t="shared" si="7"/>
        <v>0.49206349206349237</v>
      </c>
      <c r="BI19" s="57">
        <f t="shared" si="8"/>
        <v>0.49793956043956056</v>
      </c>
    </row>
    <row r="20" spans="1:61" x14ac:dyDescent="0.25">
      <c r="A20" s="5" t="s">
        <v>504</v>
      </c>
      <c r="B20" s="14" t="s">
        <v>537</v>
      </c>
      <c r="C20" s="14" t="s">
        <v>538</v>
      </c>
      <c r="D20" s="14"/>
      <c r="E20" s="18">
        <v>10</v>
      </c>
      <c r="F20" s="18">
        <v>6.0000000000000027</v>
      </c>
      <c r="G20" s="18">
        <v>8.0000000000000071</v>
      </c>
      <c r="H20" s="18">
        <v>4.9230769230769234</v>
      </c>
      <c r="I20" s="18">
        <v>6.4615384615384617</v>
      </c>
      <c r="J20" s="18">
        <v>6.6923076923076916</v>
      </c>
      <c r="K20" s="18">
        <f t="shared" si="0"/>
        <v>42.076923076923087</v>
      </c>
      <c r="L20" s="20">
        <f t="shared" si="1"/>
        <v>0.83333333333333337</v>
      </c>
      <c r="M20" s="20">
        <f t="shared" si="1"/>
        <v>0.50000000000000022</v>
      </c>
      <c r="N20" s="20">
        <f t="shared" si="1"/>
        <v>0.6666666666666673</v>
      </c>
      <c r="O20" s="20">
        <f t="shared" si="1"/>
        <v>0.4102564102564103</v>
      </c>
      <c r="P20" s="20">
        <f t="shared" si="1"/>
        <v>0.53846153846153844</v>
      </c>
      <c r="Q20" s="20">
        <f t="shared" si="1"/>
        <v>0.5576923076923076</v>
      </c>
      <c r="R20" s="11">
        <f t="shared" si="4"/>
        <v>0.58440170940170943</v>
      </c>
      <c r="S20" s="18">
        <v>3</v>
      </c>
      <c r="T20" s="18">
        <v>3.9999999999999987</v>
      </c>
      <c r="U20" s="18">
        <v>1.9999999999999993</v>
      </c>
      <c r="V20" s="18">
        <v>8.0000000000000089</v>
      </c>
      <c r="W20" s="18">
        <v>4.2142857142857135</v>
      </c>
      <c r="X20" s="18">
        <v>5.9285714285714288</v>
      </c>
      <c r="Y20" s="18">
        <f t="shared" si="2"/>
        <v>27.142857142857153</v>
      </c>
      <c r="Z20" s="20">
        <f t="shared" si="3"/>
        <v>0.25</v>
      </c>
      <c r="AA20" s="20">
        <f t="shared" si="3"/>
        <v>0.3333333333333332</v>
      </c>
      <c r="AB20" s="20">
        <f t="shared" si="3"/>
        <v>0.1666666666666666</v>
      </c>
      <c r="AC20" s="20">
        <f t="shared" si="3"/>
        <v>0.66666666666666741</v>
      </c>
      <c r="AD20" s="20">
        <f t="shared" si="3"/>
        <v>0.35119047619047611</v>
      </c>
      <c r="AE20" s="20">
        <f t="shared" si="3"/>
        <v>0.49404761904761907</v>
      </c>
      <c r="AF20" s="11">
        <f t="shared" si="5"/>
        <v>0.37698412698412714</v>
      </c>
      <c r="AG20">
        <v>4.4615384615384608</v>
      </c>
      <c r="AH20">
        <v>9.0000000000000018</v>
      </c>
      <c r="AI20">
        <v>3.9999999999999982</v>
      </c>
      <c r="AJ20">
        <v>1.8461538461538458</v>
      </c>
      <c r="AK20">
        <v>4.384615384615385</v>
      </c>
      <c r="AL20">
        <v>4.1538461538461542</v>
      </c>
      <c r="AM20">
        <v>27.846153846153847</v>
      </c>
      <c r="AN20" s="11">
        <v>0.37179487179487175</v>
      </c>
      <c r="AO20" s="11">
        <v>0.75000000000000011</v>
      </c>
      <c r="AP20" s="11">
        <v>0.3333333333333332</v>
      </c>
      <c r="AQ20" s="11">
        <v>0.15384615384615383</v>
      </c>
      <c r="AR20" s="11">
        <v>0.36538461538461542</v>
      </c>
      <c r="AS20" s="11">
        <v>0.3461538461538462</v>
      </c>
      <c r="AT20" s="11">
        <f t="shared" si="6"/>
        <v>0.38675213675213671</v>
      </c>
      <c r="AU20">
        <v>3.9999999999999987</v>
      </c>
      <c r="AV20">
        <v>6.0000000000000036</v>
      </c>
      <c r="AW20">
        <v>6.0000000000000036</v>
      </c>
      <c r="AX20">
        <v>0</v>
      </c>
      <c r="AY20">
        <v>1.6428571428571428</v>
      </c>
      <c r="AZ20">
        <v>2.285714285714286</v>
      </c>
      <c r="BA20">
        <v>19.928571428571434</v>
      </c>
      <c r="BB20" s="11">
        <v>0.3333333333333332</v>
      </c>
      <c r="BC20" s="11">
        <v>0.50000000000000033</v>
      </c>
      <c r="BD20" s="11">
        <v>0.50000000000000033</v>
      </c>
      <c r="BE20" s="11">
        <v>0</v>
      </c>
      <c r="BF20" s="11">
        <v>0.13690476190476189</v>
      </c>
      <c r="BG20" s="11">
        <v>0.19047619047619049</v>
      </c>
      <c r="BH20" s="11">
        <f t="shared" si="7"/>
        <v>0.27678571428571436</v>
      </c>
      <c r="BI20" s="57">
        <f t="shared" si="8"/>
        <v>0.40623092185592191</v>
      </c>
    </row>
    <row r="21" spans="1:61" hidden="1" x14ac:dyDescent="0.25">
      <c r="A21" s="1" t="s">
        <v>504</v>
      </c>
      <c r="B21" t="s">
        <v>539</v>
      </c>
      <c r="C21" s="12" t="s">
        <v>540</v>
      </c>
      <c r="E21" s="2"/>
      <c r="F21" s="2"/>
      <c r="G21" s="2"/>
      <c r="H21" s="2"/>
      <c r="I21" s="2"/>
      <c r="J21" s="2"/>
      <c r="K21" s="2">
        <f t="shared" si="0"/>
        <v>0</v>
      </c>
      <c r="L21" s="11">
        <f t="shared" si="1"/>
        <v>0</v>
      </c>
      <c r="M21" s="11">
        <f t="shared" si="1"/>
        <v>0</v>
      </c>
      <c r="N21" s="11">
        <f t="shared" si="1"/>
        <v>0</v>
      </c>
      <c r="O21" s="11">
        <f t="shared" si="1"/>
        <v>0</v>
      </c>
      <c r="P21" s="11">
        <f t="shared" si="1"/>
        <v>0</v>
      </c>
      <c r="Q21" s="11">
        <f t="shared" si="1"/>
        <v>0</v>
      </c>
      <c r="R21" s="11"/>
      <c r="S21" s="2"/>
      <c r="T21" s="2"/>
      <c r="U21" s="2"/>
      <c r="V21" s="2"/>
      <c r="W21" s="2"/>
      <c r="X21" s="2"/>
      <c r="Y21" s="2">
        <f t="shared" si="2"/>
        <v>0</v>
      </c>
      <c r="Z21" s="11">
        <f t="shared" si="3"/>
        <v>0</v>
      </c>
      <c r="AA21" s="11">
        <f t="shared" si="3"/>
        <v>0</v>
      </c>
      <c r="AB21" s="11">
        <f t="shared" si="3"/>
        <v>0</v>
      </c>
      <c r="AC21" s="11">
        <f t="shared" si="3"/>
        <v>0</v>
      </c>
      <c r="AD21" s="11">
        <f t="shared" si="3"/>
        <v>0</v>
      </c>
      <c r="AE21" s="11">
        <f t="shared" si="3"/>
        <v>0</v>
      </c>
      <c r="AF21" s="11"/>
      <c r="AG21" s="2"/>
      <c r="AH21" s="2"/>
      <c r="AI21" s="2"/>
      <c r="AJ21" s="2"/>
      <c r="AK21" s="2"/>
      <c r="AL21" s="2"/>
      <c r="AM21" s="2"/>
      <c r="AN21" s="11"/>
      <c r="AO21" s="11"/>
      <c r="AP21" s="11"/>
      <c r="AQ21" s="11"/>
      <c r="AR21" s="11"/>
      <c r="AS21" s="11"/>
      <c r="AT21" s="11"/>
      <c r="AU21" s="2">
        <v>0</v>
      </c>
      <c r="AV21" s="2">
        <v>0</v>
      </c>
      <c r="AW21" s="2">
        <v>0</v>
      </c>
      <c r="AX21" s="2">
        <v>0</v>
      </c>
      <c r="AY21" s="2">
        <v>2</v>
      </c>
      <c r="AZ21" s="2">
        <v>0</v>
      </c>
      <c r="BA21" s="2">
        <f>SUM(AU21:AZ21)</f>
        <v>2</v>
      </c>
      <c r="BB21" s="11">
        <f t="shared" ref="BB21:BG21" si="9">AU21/12</f>
        <v>0</v>
      </c>
      <c r="BC21" s="11">
        <f t="shared" si="9"/>
        <v>0</v>
      </c>
      <c r="BD21" s="11">
        <f t="shared" si="9"/>
        <v>0</v>
      </c>
      <c r="BE21" s="11">
        <f t="shared" si="9"/>
        <v>0</v>
      </c>
      <c r="BF21" s="11">
        <f t="shared" si="9"/>
        <v>0.16666666666666666</v>
      </c>
      <c r="BG21" s="11">
        <f t="shared" si="9"/>
        <v>0</v>
      </c>
    </row>
    <row r="22" spans="1:61" x14ac:dyDescent="0.25">
      <c r="A22" s="5" t="s">
        <v>504</v>
      </c>
      <c r="B22" s="14" t="s">
        <v>541</v>
      </c>
      <c r="C22" s="14" t="s">
        <v>542</v>
      </c>
      <c r="D22" s="14"/>
      <c r="E22" s="18">
        <v>6.0000000000000027</v>
      </c>
      <c r="F22" s="18">
        <v>1.9999999999999996</v>
      </c>
      <c r="G22" s="18">
        <v>6.0000000000000027</v>
      </c>
      <c r="H22" s="18">
        <v>3.9999999999999991</v>
      </c>
      <c r="I22" s="18">
        <v>6.3076923076923084</v>
      </c>
      <c r="J22" s="18">
        <v>6.3076923076923066</v>
      </c>
      <c r="K22" s="18">
        <f t="shared" si="0"/>
        <v>30.61538461538462</v>
      </c>
      <c r="L22" s="20">
        <f t="shared" si="1"/>
        <v>0.50000000000000022</v>
      </c>
      <c r="M22" s="20">
        <f t="shared" si="1"/>
        <v>0.16666666666666663</v>
      </c>
      <c r="N22" s="20">
        <f t="shared" si="1"/>
        <v>0.50000000000000022</v>
      </c>
      <c r="O22" s="20">
        <f t="shared" si="1"/>
        <v>0.33333333333333326</v>
      </c>
      <c r="P22" s="20">
        <f t="shared" si="1"/>
        <v>0.52564102564102566</v>
      </c>
      <c r="Q22" s="20">
        <f t="shared" si="1"/>
        <v>0.52564102564102555</v>
      </c>
      <c r="R22" s="11">
        <f t="shared" ref="R22:R29" si="10">SUM(L22:Q22)/6</f>
        <v>0.42521367521367526</v>
      </c>
      <c r="S22" s="18">
        <v>6.0000000000000036</v>
      </c>
      <c r="T22" s="18">
        <v>6.0000000000000036</v>
      </c>
      <c r="U22" s="18">
        <v>10.000000000000002</v>
      </c>
      <c r="V22" s="18">
        <v>0</v>
      </c>
      <c r="W22" s="18">
        <v>5.4285714285714288</v>
      </c>
      <c r="X22" s="18">
        <v>3.7142857142857144</v>
      </c>
      <c r="Y22" s="18">
        <f t="shared" si="2"/>
        <v>31.142857142857153</v>
      </c>
      <c r="Z22" s="20">
        <f t="shared" si="3"/>
        <v>0.50000000000000033</v>
      </c>
      <c r="AA22" s="20">
        <f t="shared" si="3"/>
        <v>0.50000000000000033</v>
      </c>
      <c r="AB22" s="20">
        <f t="shared" si="3"/>
        <v>0.83333333333333348</v>
      </c>
      <c r="AC22" s="20">
        <f t="shared" si="3"/>
        <v>0</v>
      </c>
      <c r="AD22" s="20">
        <f t="shared" si="3"/>
        <v>0.45238095238095238</v>
      </c>
      <c r="AE22" s="20">
        <f t="shared" si="3"/>
        <v>0.30952380952380953</v>
      </c>
      <c r="AF22" s="11">
        <f t="shared" ref="AF22:AF29" si="11">SUM(Z22:AE22)/6</f>
        <v>0.43253968253968261</v>
      </c>
      <c r="AG22">
        <v>6.0000000000000027</v>
      </c>
      <c r="AH22">
        <v>10</v>
      </c>
      <c r="AI22">
        <v>3.9999999999999982</v>
      </c>
      <c r="AJ22">
        <v>3.9999999999999982</v>
      </c>
      <c r="AK22">
        <v>5.8461538461538467</v>
      </c>
      <c r="AL22">
        <v>2.3846153846153846</v>
      </c>
      <c r="AM22">
        <v>32.230769230769234</v>
      </c>
      <c r="AN22" s="11">
        <v>0.50000000000000022</v>
      </c>
      <c r="AO22" s="11">
        <v>0.83333333333333337</v>
      </c>
      <c r="AP22" s="11">
        <v>0.3333333333333332</v>
      </c>
      <c r="AQ22" s="11">
        <v>0.3333333333333332</v>
      </c>
      <c r="AR22" s="11">
        <v>0.48717948717948723</v>
      </c>
      <c r="AS22" s="11">
        <v>0.19871794871794871</v>
      </c>
      <c r="AT22" s="11">
        <f t="shared" ref="AT22:AT29" si="12">SUM(AN22:AS22)/6</f>
        <v>0.44764957264957267</v>
      </c>
      <c r="AU22">
        <v>0</v>
      </c>
      <c r="AV22">
        <v>3</v>
      </c>
      <c r="AW22">
        <v>1.9999999999999993</v>
      </c>
      <c r="AX22">
        <v>0</v>
      </c>
      <c r="AY22">
        <v>2.4285714285714279</v>
      </c>
      <c r="AZ22">
        <v>0.42857142857142855</v>
      </c>
      <c r="BA22">
        <v>7.8571428571428559</v>
      </c>
      <c r="BB22" s="11">
        <v>0</v>
      </c>
      <c r="BC22" s="11">
        <v>0.25</v>
      </c>
      <c r="BD22" s="11">
        <v>0.1666666666666666</v>
      </c>
      <c r="BE22" s="11">
        <v>0</v>
      </c>
      <c r="BF22" s="11">
        <v>0.20238095238095233</v>
      </c>
      <c r="BG22" s="11">
        <v>3.5714285714285712E-2</v>
      </c>
      <c r="BH22" s="11">
        <f t="shared" ref="BH22:BH29" si="13">SUM(BB22:BG22)/6</f>
        <v>0.10912698412698411</v>
      </c>
      <c r="BI22" s="57">
        <f t="shared" ref="BI22:BI29" si="14">(BH22+AT22+AF22+R22)/4</f>
        <v>0.35363247863247865</v>
      </c>
    </row>
    <row r="23" spans="1:61" x14ac:dyDescent="0.25">
      <c r="A23" s="5" t="s">
        <v>504</v>
      </c>
      <c r="B23" s="14" t="s">
        <v>543</v>
      </c>
      <c r="C23" s="14" t="s">
        <v>544</v>
      </c>
      <c r="D23" s="14"/>
      <c r="E23" s="18">
        <v>9.0000000000000018</v>
      </c>
      <c r="F23" s="18">
        <v>6.0000000000000027</v>
      </c>
      <c r="G23" s="18">
        <v>7.0000000000000036</v>
      </c>
      <c r="H23" s="18">
        <v>3.9999999999999982</v>
      </c>
      <c r="I23" s="18">
        <v>4.1538461538461542</v>
      </c>
      <c r="J23" s="18">
        <v>2.0769230769230771</v>
      </c>
      <c r="K23" s="18">
        <f t="shared" si="0"/>
        <v>32.230769230769241</v>
      </c>
      <c r="L23" s="20">
        <f t="shared" si="1"/>
        <v>0.75000000000000011</v>
      </c>
      <c r="M23" s="20">
        <f t="shared" si="1"/>
        <v>0.50000000000000022</v>
      </c>
      <c r="N23" s="20">
        <f t="shared" si="1"/>
        <v>0.58333333333333359</v>
      </c>
      <c r="O23" s="20">
        <f t="shared" si="1"/>
        <v>0.3333333333333332</v>
      </c>
      <c r="P23" s="20">
        <f t="shared" si="1"/>
        <v>0.3461538461538462</v>
      </c>
      <c r="Q23" s="20">
        <f t="shared" si="1"/>
        <v>0.1730769230769231</v>
      </c>
      <c r="R23" s="11">
        <f t="shared" si="10"/>
        <v>0.44764957264957267</v>
      </c>
      <c r="S23" s="18">
        <v>0</v>
      </c>
      <c r="T23" s="18">
        <v>1.9999999999999993</v>
      </c>
      <c r="U23" s="18">
        <v>8.0000000000000089</v>
      </c>
      <c r="V23" s="18">
        <v>3.9999999999999987</v>
      </c>
      <c r="W23" s="18">
        <v>3.714285714285714</v>
      </c>
      <c r="X23" s="18">
        <v>3.5714285714285707</v>
      </c>
      <c r="Y23" s="18">
        <f t="shared" si="2"/>
        <v>21.285714285714292</v>
      </c>
      <c r="Z23" s="20">
        <f t="shared" si="3"/>
        <v>0</v>
      </c>
      <c r="AA23" s="20">
        <f t="shared" si="3"/>
        <v>0.1666666666666666</v>
      </c>
      <c r="AB23" s="20">
        <f t="shared" si="3"/>
        <v>0.66666666666666741</v>
      </c>
      <c r="AC23" s="20">
        <f t="shared" si="3"/>
        <v>0.3333333333333332</v>
      </c>
      <c r="AD23" s="20">
        <f t="shared" si="3"/>
        <v>0.30952380952380948</v>
      </c>
      <c r="AE23" s="20">
        <f t="shared" si="3"/>
        <v>0.29761904761904756</v>
      </c>
      <c r="AF23" s="11">
        <f t="shared" si="11"/>
        <v>0.29563492063492069</v>
      </c>
      <c r="AG23">
        <v>8.0000000000000018</v>
      </c>
      <c r="AH23">
        <v>10</v>
      </c>
      <c r="AI23">
        <v>3.9999999999999982</v>
      </c>
      <c r="AJ23">
        <v>6.0000000000000027</v>
      </c>
      <c r="AK23">
        <v>4.1538461538461542</v>
      </c>
      <c r="AL23">
        <v>2</v>
      </c>
      <c r="AM23">
        <v>34.15384615384616</v>
      </c>
      <c r="AN23" s="11">
        <v>0.66666666666666685</v>
      </c>
      <c r="AO23" s="11">
        <v>0.83333333333333337</v>
      </c>
      <c r="AP23" s="11">
        <v>0.3333333333333332</v>
      </c>
      <c r="AQ23" s="11">
        <v>0.50000000000000022</v>
      </c>
      <c r="AR23" s="11">
        <v>0.3461538461538462</v>
      </c>
      <c r="AS23" s="11">
        <v>0.16666666666666666</v>
      </c>
      <c r="AT23" s="11">
        <f t="shared" si="12"/>
        <v>0.47435897435897445</v>
      </c>
      <c r="AU23">
        <v>3.9999999999999987</v>
      </c>
      <c r="AV23">
        <v>6.1428571428571468</v>
      </c>
      <c r="AW23">
        <v>6.0000000000000036</v>
      </c>
      <c r="AX23">
        <v>3.9999999999999987</v>
      </c>
      <c r="AY23">
        <v>3.7857142857142856</v>
      </c>
      <c r="AZ23">
        <v>2.9285714285714288</v>
      </c>
      <c r="BA23">
        <v>26.857142857142861</v>
      </c>
      <c r="BB23" s="11">
        <v>0.3333333333333332</v>
      </c>
      <c r="BC23" s="11">
        <v>0.5119047619047622</v>
      </c>
      <c r="BD23" s="11">
        <v>0.50000000000000033</v>
      </c>
      <c r="BE23" s="11">
        <v>0.3333333333333332</v>
      </c>
      <c r="BF23" s="11">
        <v>0.31547619047619047</v>
      </c>
      <c r="BG23" s="11">
        <v>0.24404761904761907</v>
      </c>
      <c r="BH23" s="11">
        <f t="shared" si="13"/>
        <v>0.37301587301587308</v>
      </c>
      <c r="BI23" s="57">
        <f t="shared" si="14"/>
        <v>0.3976648351648352</v>
      </c>
    </row>
    <row r="24" spans="1:61" x14ac:dyDescent="0.25">
      <c r="A24" s="5" t="s">
        <v>504</v>
      </c>
      <c r="B24" s="14" t="s">
        <v>545</v>
      </c>
      <c r="C24" s="14" t="s">
        <v>546</v>
      </c>
      <c r="D24" s="14"/>
      <c r="E24" s="18">
        <v>3.9999999999999982</v>
      </c>
      <c r="F24" s="18">
        <v>3.9999999999999982</v>
      </c>
      <c r="G24" s="18">
        <v>5.0000000000000009</v>
      </c>
      <c r="H24" s="18">
        <v>3.9999999999999991</v>
      </c>
      <c r="I24" s="18">
        <v>3.9230769230769234</v>
      </c>
      <c r="J24" s="18">
        <v>3.5384615384615388</v>
      </c>
      <c r="K24" s="18">
        <f t="shared" si="0"/>
        <v>24.46153846153846</v>
      </c>
      <c r="L24" s="20">
        <f t="shared" si="1"/>
        <v>0.3333333333333332</v>
      </c>
      <c r="M24" s="20">
        <f t="shared" si="1"/>
        <v>0.3333333333333332</v>
      </c>
      <c r="N24" s="20">
        <f t="shared" si="1"/>
        <v>0.41666666666666674</v>
      </c>
      <c r="O24" s="20">
        <f t="shared" si="1"/>
        <v>0.33333333333333326</v>
      </c>
      <c r="P24" s="20">
        <f t="shared" si="1"/>
        <v>0.32692307692307693</v>
      </c>
      <c r="Q24" s="20">
        <f t="shared" si="1"/>
        <v>0.29487179487179488</v>
      </c>
      <c r="R24" s="11">
        <f t="shared" si="10"/>
        <v>0.33974358974358965</v>
      </c>
      <c r="S24" s="18">
        <v>3.9999999999999987</v>
      </c>
      <c r="T24" s="18">
        <v>3.9999999999999987</v>
      </c>
      <c r="U24" s="18">
        <v>6.0000000000000036</v>
      </c>
      <c r="V24" s="18">
        <v>0</v>
      </c>
      <c r="W24" s="18">
        <v>3.5714285714285712</v>
      </c>
      <c r="X24" s="18">
        <v>3.5</v>
      </c>
      <c r="Y24" s="18">
        <f t="shared" si="2"/>
        <v>21.071428571428569</v>
      </c>
      <c r="Z24" s="20">
        <f t="shared" si="3"/>
        <v>0.3333333333333332</v>
      </c>
      <c r="AA24" s="20">
        <f t="shared" si="3"/>
        <v>0.3333333333333332</v>
      </c>
      <c r="AB24" s="20">
        <f t="shared" si="3"/>
        <v>0.50000000000000033</v>
      </c>
      <c r="AC24" s="20">
        <f t="shared" si="3"/>
        <v>0</v>
      </c>
      <c r="AD24" s="20">
        <f t="shared" si="3"/>
        <v>0.29761904761904762</v>
      </c>
      <c r="AE24" s="20">
        <f t="shared" si="3"/>
        <v>0.29166666666666669</v>
      </c>
      <c r="AF24" s="11">
        <f t="shared" si="11"/>
        <v>0.29265873015873017</v>
      </c>
      <c r="AG24">
        <v>4.1538461538461551</v>
      </c>
      <c r="AH24">
        <v>8.0000000000000071</v>
      </c>
      <c r="AI24">
        <v>8.0000000000000071</v>
      </c>
      <c r="AJ24">
        <v>8.0000000000000071</v>
      </c>
      <c r="AK24">
        <v>3.9230769230769238</v>
      </c>
      <c r="AL24">
        <v>3.1538461538461542</v>
      </c>
      <c r="AM24">
        <v>35.230769230769255</v>
      </c>
      <c r="AN24" s="11">
        <v>0.34615384615384626</v>
      </c>
      <c r="AO24" s="11">
        <v>0.6666666666666673</v>
      </c>
      <c r="AP24" s="11">
        <v>0.6666666666666673</v>
      </c>
      <c r="AQ24" s="11">
        <v>0.6666666666666673</v>
      </c>
      <c r="AR24" s="11">
        <v>0.32692307692307698</v>
      </c>
      <c r="AS24" s="11">
        <v>0.26282051282051283</v>
      </c>
      <c r="AT24" s="11">
        <f t="shared" si="12"/>
        <v>0.48931623931623974</v>
      </c>
      <c r="AU24">
        <v>7.0000000000000044</v>
      </c>
      <c r="AV24">
        <v>3</v>
      </c>
      <c r="AW24">
        <v>3.9999999999999987</v>
      </c>
      <c r="AX24">
        <v>6.0000000000000036</v>
      </c>
      <c r="AY24">
        <v>1.9285714285714286</v>
      </c>
      <c r="AZ24">
        <v>2</v>
      </c>
      <c r="BA24">
        <v>23.928571428571434</v>
      </c>
      <c r="BB24" s="11">
        <v>0.5833333333333337</v>
      </c>
      <c r="BC24" s="11">
        <v>0.25</v>
      </c>
      <c r="BD24" s="11">
        <v>0.3333333333333332</v>
      </c>
      <c r="BE24" s="11">
        <v>0.50000000000000033</v>
      </c>
      <c r="BF24" s="11">
        <v>0.16071428571428573</v>
      </c>
      <c r="BG24" s="11">
        <v>0.16666666666666666</v>
      </c>
      <c r="BH24" s="11">
        <f t="shared" si="13"/>
        <v>0.33234126984126999</v>
      </c>
      <c r="BI24" s="57">
        <f t="shared" si="14"/>
        <v>0.36351495726495742</v>
      </c>
    </row>
    <row r="25" spans="1:61" x14ac:dyDescent="0.25">
      <c r="A25" s="5" t="s">
        <v>504</v>
      </c>
      <c r="B25" t="s">
        <v>547</v>
      </c>
      <c r="C25" t="s">
        <v>548</v>
      </c>
      <c r="E25" s="2"/>
      <c r="F25" s="2"/>
      <c r="G25" s="2"/>
      <c r="H25" s="2"/>
      <c r="I25" s="2">
        <v>2.6153846153846154</v>
      </c>
      <c r="J25" s="2">
        <v>1.1538461538461537</v>
      </c>
      <c r="K25" s="2">
        <f t="shared" si="0"/>
        <v>3.7692307692307692</v>
      </c>
      <c r="L25" s="11">
        <f t="shared" si="1"/>
        <v>0</v>
      </c>
      <c r="M25" s="11">
        <f t="shared" si="1"/>
        <v>0</v>
      </c>
      <c r="N25" s="11">
        <f t="shared" si="1"/>
        <v>0</v>
      </c>
      <c r="O25" s="11">
        <f t="shared" si="1"/>
        <v>0</v>
      </c>
      <c r="P25" s="11">
        <f t="shared" si="1"/>
        <v>0.21794871794871795</v>
      </c>
      <c r="Q25" s="11">
        <f t="shared" si="1"/>
        <v>9.6153846153846145E-2</v>
      </c>
      <c r="R25" s="11">
        <f t="shared" si="10"/>
        <v>5.2350427350427352E-2</v>
      </c>
      <c r="S25" s="2">
        <v>3</v>
      </c>
      <c r="T25" s="2">
        <v>3.9999999999999987</v>
      </c>
      <c r="U25" s="2">
        <v>6.0000000000000036</v>
      </c>
      <c r="V25" s="2">
        <v>0</v>
      </c>
      <c r="W25" s="2">
        <v>1.9999999999999998</v>
      </c>
      <c r="X25" s="2">
        <v>2.0714285714285712</v>
      </c>
      <c r="Y25" s="2">
        <f t="shared" si="2"/>
        <v>17.071428571428573</v>
      </c>
      <c r="Z25" s="11">
        <f t="shared" si="3"/>
        <v>0.25</v>
      </c>
      <c r="AA25" s="11">
        <f t="shared" si="3"/>
        <v>0.3333333333333332</v>
      </c>
      <c r="AB25" s="11">
        <f t="shared" si="3"/>
        <v>0.50000000000000033</v>
      </c>
      <c r="AC25" s="11">
        <f t="shared" si="3"/>
        <v>0</v>
      </c>
      <c r="AD25" s="11">
        <f t="shared" si="3"/>
        <v>0.16666666666666666</v>
      </c>
      <c r="AE25" s="11">
        <f t="shared" si="3"/>
        <v>0.17261904761904759</v>
      </c>
      <c r="AF25" s="11">
        <f t="shared" si="11"/>
        <v>0.23710317460317465</v>
      </c>
      <c r="AN25" s="11"/>
      <c r="AO25" s="11"/>
      <c r="AP25" s="11"/>
      <c r="AQ25" s="11"/>
      <c r="AR25" s="11"/>
      <c r="AS25" s="11"/>
      <c r="AT25" s="11">
        <f t="shared" si="12"/>
        <v>0</v>
      </c>
      <c r="AU25">
        <v>0</v>
      </c>
      <c r="AV25">
        <v>1.9999999999999993</v>
      </c>
      <c r="AW25">
        <v>1.9999999999999993</v>
      </c>
      <c r="AX25">
        <v>0</v>
      </c>
      <c r="AY25">
        <v>5.0714285714285703</v>
      </c>
      <c r="AZ25">
        <v>4.9285714285714279</v>
      </c>
      <c r="BA25">
        <v>13.999999999999996</v>
      </c>
      <c r="BB25" s="11">
        <v>0</v>
      </c>
      <c r="BC25" s="11">
        <v>0.1666666666666666</v>
      </c>
      <c r="BD25" s="11">
        <v>0.1666666666666666</v>
      </c>
      <c r="BE25" s="11">
        <v>0</v>
      </c>
      <c r="BF25" s="11">
        <v>0.42261904761904751</v>
      </c>
      <c r="BG25" s="11">
        <v>0.41071428571428564</v>
      </c>
      <c r="BH25" s="11">
        <f t="shared" si="13"/>
        <v>0.19444444444444439</v>
      </c>
      <c r="BI25" s="57">
        <f t="shared" si="14"/>
        <v>0.1209745115995116</v>
      </c>
    </row>
    <row r="26" spans="1:61" x14ac:dyDescent="0.25">
      <c r="A26" s="5" t="s">
        <v>504</v>
      </c>
      <c r="B26" s="14" t="s">
        <v>549</v>
      </c>
      <c r="C26" s="14" t="s">
        <v>550</v>
      </c>
      <c r="D26" s="14"/>
      <c r="E26" s="18">
        <v>6.0000000000000027</v>
      </c>
      <c r="F26" s="18">
        <v>8.0000000000000071</v>
      </c>
      <c r="G26" s="18">
        <v>5.0000000000000009</v>
      </c>
      <c r="H26" s="18"/>
      <c r="I26" s="18">
        <v>1.6153846153846154</v>
      </c>
      <c r="J26" s="18">
        <v>1.1538461538461537</v>
      </c>
      <c r="K26" s="18">
        <f t="shared" si="0"/>
        <v>21.769230769230781</v>
      </c>
      <c r="L26" s="20">
        <f t="shared" si="1"/>
        <v>0.50000000000000022</v>
      </c>
      <c r="M26" s="20">
        <f t="shared" si="1"/>
        <v>0.6666666666666673</v>
      </c>
      <c r="N26" s="20">
        <f t="shared" si="1"/>
        <v>0.41666666666666674</v>
      </c>
      <c r="O26" s="20">
        <f t="shared" si="1"/>
        <v>0</v>
      </c>
      <c r="P26" s="20">
        <f t="shared" si="1"/>
        <v>0.13461538461538461</v>
      </c>
      <c r="Q26" s="20">
        <f t="shared" si="1"/>
        <v>9.6153846153846145E-2</v>
      </c>
      <c r="R26" s="11">
        <f t="shared" si="10"/>
        <v>0.30235042735042744</v>
      </c>
      <c r="S26" s="18">
        <v>1.9999999999999993</v>
      </c>
      <c r="T26" s="18">
        <v>3.9999999999999987</v>
      </c>
      <c r="U26" s="18">
        <v>0</v>
      </c>
      <c r="V26" s="18">
        <v>0</v>
      </c>
      <c r="W26" s="18">
        <v>1.9285714285714286</v>
      </c>
      <c r="X26" s="18">
        <v>1.5714285714285714</v>
      </c>
      <c r="Y26" s="18">
        <f t="shared" si="2"/>
        <v>9.4999999999999982</v>
      </c>
      <c r="Z26" s="20">
        <f t="shared" si="3"/>
        <v>0.1666666666666666</v>
      </c>
      <c r="AA26" s="20">
        <f t="shared" si="3"/>
        <v>0.3333333333333332</v>
      </c>
      <c r="AB26" s="20">
        <f t="shared" si="3"/>
        <v>0</v>
      </c>
      <c r="AC26" s="20">
        <f t="shared" si="3"/>
        <v>0</v>
      </c>
      <c r="AD26" s="20">
        <f t="shared" si="3"/>
        <v>0.16071428571428573</v>
      </c>
      <c r="AE26" s="20">
        <f t="shared" si="3"/>
        <v>0.13095238095238096</v>
      </c>
      <c r="AF26" s="11">
        <f t="shared" si="11"/>
        <v>0.13194444444444439</v>
      </c>
      <c r="AG26">
        <v>8.0000000000000071</v>
      </c>
      <c r="AH26">
        <v>8.0000000000000071</v>
      </c>
      <c r="AI26">
        <v>6.0000000000000027</v>
      </c>
      <c r="AJ26">
        <v>3.9999999999999982</v>
      </c>
      <c r="AK26">
        <v>5</v>
      </c>
      <c r="AL26">
        <v>4.3076923076923075</v>
      </c>
      <c r="AM26">
        <v>35.307692307692321</v>
      </c>
      <c r="AN26" s="11">
        <v>0.6666666666666673</v>
      </c>
      <c r="AO26" s="11">
        <v>0.6666666666666673</v>
      </c>
      <c r="AP26" s="11">
        <v>0.50000000000000022</v>
      </c>
      <c r="AQ26" s="11">
        <v>0.3333333333333332</v>
      </c>
      <c r="AR26" s="11">
        <v>0.41666666666666669</v>
      </c>
      <c r="AS26" s="11">
        <v>0.35897435897435898</v>
      </c>
      <c r="AT26" s="11">
        <f t="shared" si="12"/>
        <v>0.49038461538461559</v>
      </c>
      <c r="AU26">
        <v>0</v>
      </c>
      <c r="AV26">
        <v>3.9999999999999987</v>
      </c>
      <c r="AW26">
        <v>0</v>
      </c>
      <c r="AX26">
        <v>0</v>
      </c>
      <c r="AY26">
        <v>0.5714285714285714</v>
      </c>
      <c r="AZ26">
        <v>0.5714285714285714</v>
      </c>
      <c r="BA26">
        <v>5.1428571428571415</v>
      </c>
      <c r="BB26" s="11">
        <v>0</v>
      </c>
      <c r="BC26" s="11">
        <v>0.3333333333333332</v>
      </c>
      <c r="BD26" s="11">
        <v>0</v>
      </c>
      <c r="BE26" s="11">
        <v>0</v>
      </c>
      <c r="BF26" s="11">
        <v>4.7619047619047616E-2</v>
      </c>
      <c r="BG26" s="11">
        <v>4.7619047619047616E-2</v>
      </c>
      <c r="BH26" s="11">
        <f t="shared" si="13"/>
        <v>7.1428571428571411E-2</v>
      </c>
      <c r="BI26" s="57">
        <f t="shared" si="14"/>
        <v>0.24902701465201471</v>
      </c>
    </row>
    <row r="27" spans="1:61" x14ac:dyDescent="0.25">
      <c r="A27" s="5" t="s">
        <v>504</v>
      </c>
      <c r="B27" t="s">
        <v>551</v>
      </c>
      <c r="C27" t="s">
        <v>552</v>
      </c>
      <c r="E27" s="2">
        <v>3.9999999999999982</v>
      </c>
      <c r="F27" s="2">
        <v>6.0000000000000027</v>
      </c>
      <c r="G27" s="2"/>
      <c r="H27" s="2">
        <v>3.0000000000000004</v>
      </c>
      <c r="I27" s="2">
        <v>1.2307692307692308</v>
      </c>
      <c r="J27" s="2">
        <v>5.384615384615385</v>
      </c>
      <c r="K27" s="2">
        <f t="shared" si="0"/>
        <v>19.615384615384613</v>
      </c>
      <c r="L27" s="11">
        <f t="shared" si="1"/>
        <v>0.3333333333333332</v>
      </c>
      <c r="M27" s="11">
        <f t="shared" si="1"/>
        <v>0.50000000000000022</v>
      </c>
      <c r="N27" s="11">
        <f t="shared" si="1"/>
        <v>0</v>
      </c>
      <c r="O27" s="11">
        <f t="shared" si="1"/>
        <v>0.25000000000000006</v>
      </c>
      <c r="P27" s="11">
        <f t="shared" si="1"/>
        <v>0.10256410256410257</v>
      </c>
      <c r="Q27" s="11">
        <f t="shared" si="1"/>
        <v>0.44871794871794873</v>
      </c>
      <c r="R27" s="11">
        <f t="shared" si="10"/>
        <v>0.27243589743589747</v>
      </c>
      <c r="S27" s="2">
        <v>8.0000000000000089</v>
      </c>
      <c r="T27" s="2">
        <v>5.0000000000000009</v>
      </c>
      <c r="U27" s="2">
        <v>8.0000000000000089</v>
      </c>
      <c r="V27" s="2">
        <v>6</v>
      </c>
      <c r="W27" s="2">
        <v>6.928571428571427</v>
      </c>
      <c r="X27" s="2">
        <v>4.8571428571428559</v>
      </c>
      <c r="Y27" s="2">
        <f t="shared" si="2"/>
        <v>38.785714285714299</v>
      </c>
      <c r="Z27" s="11">
        <f t="shared" si="3"/>
        <v>0.66666666666666741</v>
      </c>
      <c r="AA27" s="11">
        <f t="shared" si="3"/>
        <v>0.41666666666666674</v>
      </c>
      <c r="AB27" s="11">
        <f t="shared" si="3"/>
        <v>0.66666666666666741</v>
      </c>
      <c r="AC27" s="11">
        <f t="shared" si="3"/>
        <v>0.5</v>
      </c>
      <c r="AD27" s="11">
        <f t="shared" si="3"/>
        <v>0.57738095238095222</v>
      </c>
      <c r="AE27" s="11">
        <f t="shared" si="3"/>
        <v>0.40476190476190466</v>
      </c>
      <c r="AF27" s="11">
        <f t="shared" si="11"/>
        <v>0.53869047619047639</v>
      </c>
      <c r="AG27">
        <v>10</v>
      </c>
      <c r="AH27">
        <v>8.0000000000000071</v>
      </c>
      <c r="AI27">
        <v>3.9999999999999982</v>
      </c>
      <c r="AJ27">
        <v>10</v>
      </c>
      <c r="AK27">
        <v>6.0769230769230766</v>
      </c>
      <c r="AL27">
        <v>5.6153846153846159</v>
      </c>
      <c r="AM27">
        <v>43.692307692307693</v>
      </c>
      <c r="AN27" s="11">
        <v>0.83333333333333337</v>
      </c>
      <c r="AO27" s="11">
        <v>0.6666666666666673</v>
      </c>
      <c r="AP27" s="11">
        <v>0.3333333333333332</v>
      </c>
      <c r="AQ27" s="11">
        <v>0.83333333333333337</v>
      </c>
      <c r="AR27" s="11">
        <v>0.50641025641025639</v>
      </c>
      <c r="AS27" s="11">
        <v>0.46794871794871801</v>
      </c>
      <c r="AT27" s="11">
        <f t="shared" si="12"/>
        <v>0.60683760683760701</v>
      </c>
      <c r="AU27">
        <v>9.0000000000000036</v>
      </c>
      <c r="AV27">
        <v>6.0000000000000036</v>
      </c>
      <c r="AW27">
        <v>3.9999999999999987</v>
      </c>
      <c r="AX27">
        <v>8.0000000000000053</v>
      </c>
      <c r="AY27">
        <v>5.7142857142857144</v>
      </c>
      <c r="AZ27">
        <v>4.2857142857142856</v>
      </c>
      <c r="BA27">
        <v>37.000000000000014</v>
      </c>
      <c r="BB27" s="11">
        <v>0.75000000000000033</v>
      </c>
      <c r="BC27" s="11">
        <v>0.50000000000000033</v>
      </c>
      <c r="BD27" s="11">
        <v>0.3333333333333332</v>
      </c>
      <c r="BE27" s="11">
        <v>0.66666666666666707</v>
      </c>
      <c r="BF27" s="11">
        <v>0.47619047619047622</v>
      </c>
      <c r="BG27" s="11">
        <v>0.35714285714285715</v>
      </c>
      <c r="BH27" s="11">
        <f t="shared" si="13"/>
        <v>0.51388888888888906</v>
      </c>
      <c r="BI27" s="57">
        <f t="shared" si="14"/>
        <v>0.48296321733821745</v>
      </c>
    </row>
    <row r="28" spans="1:61" x14ac:dyDescent="0.25">
      <c r="A28" s="5" t="s">
        <v>504</v>
      </c>
      <c r="B28" t="s">
        <v>553</v>
      </c>
      <c r="C28" t="s">
        <v>554</v>
      </c>
      <c r="E28" s="2">
        <v>1.9999999999999996</v>
      </c>
      <c r="F28" s="2">
        <v>6.0000000000000027</v>
      </c>
      <c r="G28" s="2"/>
      <c r="H28" s="2"/>
      <c r="I28" s="2">
        <v>0.61538461538461542</v>
      </c>
      <c r="J28" s="2">
        <v>4.8461538461538467</v>
      </c>
      <c r="K28" s="2">
        <f t="shared" si="0"/>
        <v>13.461538461538463</v>
      </c>
      <c r="L28" s="11">
        <f t="shared" si="1"/>
        <v>0.16666666666666663</v>
      </c>
      <c r="M28" s="11">
        <f t="shared" si="1"/>
        <v>0.50000000000000022</v>
      </c>
      <c r="N28" s="11">
        <f t="shared" si="1"/>
        <v>0</v>
      </c>
      <c r="O28" s="11">
        <f t="shared" si="1"/>
        <v>0</v>
      </c>
      <c r="P28" s="11">
        <f t="shared" si="1"/>
        <v>5.1282051282051287E-2</v>
      </c>
      <c r="Q28" s="11">
        <f t="shared" si="1"/>
        <v>0.40384615384615391</v>
      </c>
      <c r="R28" s="11">
        <f t="shared" si="10"/>
        <v>0.186965811965812</v>
      </c>
      <c r="S28" s="2">
        <v>7.0000000000000062</v>
      </c>
      <c r="T28" s="2">
        <v>7.0000000000000062</v>
      </c>
      <c r="U28" s="2">
        <v>5.0000000000000009</v>
      </c>
      <c r="V28" s="2">
        <v>0</v>
      </c>
      <c r="W28" s="2">
        <v>4.4285714285714279</v>
      </c>
      <c r="X28" s="2">
        <v>3.4999999999999996</v>
      </c>
      <c r="Y28" s="2">
        <f t="shared" si="2"/>
        <v>26.928571428571441</v>
      </c>
      <c r="Z28" s="11">
        <f t="shared" si="3"/>
        <v>0.58333333333333381</v>
      </c>
      <c r="AA28" s="11">
        <f t="shared" si="3"/>
        <v>0.58333333333333381</v>
      </c>
      <c r="AB28" s="11">
        <f t="shared" si="3"/>
        <v>0.41666666666666674</v>
      </c>
      <c r="AC28" s="11">
        <f t="shared" si="3"/>
        <v>0</v>
      </c>
      <c r="AD28" s="11">
        <f t="shared" si="3"/>
        <v>0.36904761904761901</v>
      </c>
      <c r="AE28" s="11">
        <f t="shared" si="3"/>
        <v>0.29166666666666663</v>
      </c>
      <c r="AF28" s="11">
        <f t="shared" si="11"/>
        <v>0.37400793650793668</v>
      </c>
      <c r="AG28">
        <v>8.0000000000000071</v>
      </c>
      <c r="AH28">
        <v>3.9999999999999982</v>
      </c>
      <c r="AI28">
        <v>2.923076923076922</v>
      </c>
      <c r="AJ28">
        <v>8.0000000000000071</v>
      </c>
      <c r="AK28">
        <v>7.0769230769230766</v>
      </c>
      <c r="AL28">
        <v>4.8461538461538467</v>
      </c>
      <c r="AM28">
        <v>34.846153846153854</v>
      </c>
      <c r="AN28" s="11">
        <v>0.6666666666666673</v>
      </c>
      <c r="AO28" s="11">
        <v>0.3333333333333332</v>
      </c>
      <c r="AP28" s="11">
        <v>0.2435897435897435</v>
      </c>
      <c r="AQ28" s="11">
        <v>0.6666666666666673</v>
      </c>
      <c r="AR28" s="11">
        <v>0.58974358974358976</v>
      </c>
      <c r="AS28" s="11">
        <v>0.40384615384615391</v>
      </c>
      <c r="AT28" s="11">
        <f t="shared" si="12"/>
        <v>0.4839743589743592</v>
      </c>
      <c r="AU28">
        <v>8.0000000000000089</v>
      </c>
      <c r="AV28">
        <v>8.0000000000000089</v>
      </c>
      <c r="AW28">
        <v>8.0000000000000089</v>
      </c>
      <c r="AX28">
        <v>5.0000000000000009</v>
      </c>
      <c r="AY28">
        <v>4.2857142857142856</v>
      </c>
      <c r="AZ28">
        <v>3.8571428571428563</v>
      </c>
      <c r="BA28">
        <v>37.142857142857167</v>
      </c>
      <c r="BB28" s="11">
        <v>0.66666666666666741</v>
      </c>
      <c r="BC28" s="11">
        <v>0.66666666666666741</v>
      </c>
      <c r="BD28" s="11">
        <v>0.66666666666666741</v>
      </c>
      <c r="BE28" s="11">
        <v>0.41666666666666674</v>
      </c>
      <c r="BF28" s="11">
        <v>0.35714285714285715</v>
      </c>
      <c r="BG28" s="11">
        <v>0.32142857142857134</v>
      </c>
      <c r="BH28" s="11">
        <f t="shared" si="13"/>
        <v>0.51587301587301615</v>
      </c>
      <c r="BI28" s="57">
        <f t="shared" si="14"/>
        <v>0.390205280830281</v>
      </c>
    </row>
    <row r="29" spans="1:61" x14ac:dyDescent="0.25">
      <c r="A29" s="5" t="s">
        <v>504</v>
      </c>
      <c r="B29" t="s">
        <v>555</v>
      </c>
      <c r="C29" t="s">
        <v>556</v>
      </c>
      <c r="E29" s="2"/>
      <c r="F29" s="2"/>
      <c r="G29" s="2"/>
      <c r="H29" s="2"/>
      <c r="I29" s="2">
        <v>1.0769230769230771</v>
      </c>
      <c r="J29" s="2">
        <v>5.3846153846153841</v>
      </c>
      <c r="K29" s="2">
        <f t="shared" si="0"/>
        <v>6.4615384615384617</v>
      </c>
      <c r="L29" s="11">
        <f t="shared" si="1"/>
        <v>0</v>
      </c>
      <c r="M29" s="11">
        <f t="shared" si="1"/>
        <v>0</v>
      </c>
      <c r="N29" s="11">
        <f t="shared" si="1"/>
        <v>0</v>
      </c>
      <c r="O29" s="11">
        <f t="shared" si="1"/>
        <v>0</v>
      </c>
      <c r="P29" s="11">
        <f t="shared" si="1"/>
        <v>8.9743589743589758E-2</v>
      </c>
      <c r="Q29" s="11">
        <f t="shared" si="1"/>
        <v>0.44871794871794868</v>
      </c>
      <c r="R29" s="11">
        <f t="shared" si="10"/>
        <v>8.9743589743589744E-2</v>
      </c>
      <c r="S29" s="2">
        <v>8.0000000000000089</v>
      </c>
      <c r="T29" s="2">
        <v>9.0000000000000053</v>
      </c>
      <c r="U29" s="2">
        <v>3.9999999999999987</v>
      </c>
      <c r="V29" s="2">
        <v>0</v>
      </c>
      <c r="W29" s="2">
        <v>4.2142857142857135</v>
      </c>
      <c r="X29" s="2">
        <v>4.2142857142857135</v>
      </c>
      <c r="Y29" s="2">
        <f t="shared" si="2"/>
        <v>29.428571428571445</v>
      </c>
      <c r="Z29" s="11">
        <f t="shared" si="3"/>
        <v>0.66666666666666741</v>
      </c>
      <c r="AA29" s="11">
        <f t="shared" si="3"/>
        <v>0.75000000000000044</v>
      </c>
      <c r="AB29" s="11">
        <f t="shared" si="3"/>
        <v>0.3333333333333332</v>
      </c>
      <c r="AC29" s="11">
        <f t="shared" si="3"/>
        <v>0</v>
      </c>
      <c r="AD29" s="11">
        <f t="shared" si="3"/>
        <v>0.35119047619047611</v>
      </c>
      <c r="AE29" s="11">
        <f t="shared" si="3"/>
        <v>0.35119047619047611</v>
      </c>
      <c r="AF29" s="11">
        <f t="shared" si="11"/>
        <v>0.40873015873015889</v>
      </c>
      <c r="AG29">
        <v>7.0000000000000036</v>
      </c>
      <c r="AH29">
        <v>6.6153846153846176</v>
      </c>
      <c r="AI29">
        <v>7.0000000000000036</v>
      </c>
      <c r="AJ29">
        <v>3.9999999999999982</v>
      </c>
      <c r="AK29">
        <v>1.9999999999999996</v>
      </c>
      <c r="AL29">
        <v>4.2307692307692308</v>
      </c>
      <c r="AM29">
        <v>30.84615384615385</v>
      </c>
      <c r="AN29" s="11">
        <v>0.58333333333333359</v>
      </c>
      <c r="AO29" s="11">
        <v>0.55128205128205143</v>
      </c>
      <c r="AP29" s="11">
        <v>0.58333333333333359</v>
      </c>
      <c r="AQ29" s="11">
        <v>0.3333333333333332</v>
      </c>
      <c r="AR29" s="11">
        <v>0.16666666666666663</v>
      </c>
      <c r="AS29" s="11">
        <v>0.35256410256410259</v>
      </c>
      <c r="AT29" s="11">
        <f t="shared" si="12"/>
        <v>0.42841880341880345</v>
      </c>
      <c r="AU29">
        <v>0</v>
      </c>
      <c r="AV29">
        <v>0</v>
      </c>
      <c r="AW29">
        <v>0</v>
      </c>
      <c r="AX29">
        <v>5.0000000000000009</v>
      </c>
      <c r="AY29">
        <v>2.4285714285714284</v>
      </c>
      <c r="AZ29">
        <v>2.4285714285714284</v>
      </c>
      <c r="BA29">
        <v>9.8571428571428577</v>
      </c>
      <c r="BB29" s="11">
        <v>0</v>
      </c>
      <c r="BC29" s="11">
        <v>0</v>
      </c>
      <c r="BD29" s="11">
        <v>0</v>
      </c>
      <c r="BE29" s="11">
        <v>0.41666666666666674</v>
      </c>
      <c r="BF29" s="11">
        <v>0.20238095238095236</v>
      </c>
      <c r="BG29" s="11">
        <v>0.20238095238095236</v>
      </c>
      <c r="BH29" s="11">
        <f t="shared" si="13"/>
        <v>0.13690476190476189</v>
      </c>
      <c r="BI29" s="57">
        <f t="shared" si="14"/>
        <v>0.26594932844932845</v>
      </c>
    </row>
    <row r="30" spans="1:61" hidden="1" x14ac:dyDescent="0.25">
      <c r="A30" s="1" t="s">
        <v>504</v>
      </c>
      <c r="B30" t="s">
        <v>557</v>
      </c>
      <c r="C30" t="s">
        <v>558</v>
      </c>
      <c r="E30" s="2"/>
      <c r="F30" s="2">
        <v>1.9999999999999996</v>
      </c>
      <c r="G30" s="2"/>
      <c r="H30" s="2"/>
      <c r="I30" s="2"/>
      <c r="J30" s="2"/>
      <c r="K30" s="2">
        <f t="shared" si="0"/>
        <v>1.9999999999999996</v>
      </c>
      <c r="L30" s="11">
        <f t="shared" si="1"/>
        <v>0</v>
      </c>
      <c r="M30" s="11">
        <f t="shared" si="1"/>
        <v>0.16666666666666663</v>
      </c>
      <c r="N30" s="11">
        <f t="shared" si="1"/>
        <v>0</v>
      </c>
      <c r="O30" s="11">
        <f t="shared" si="1"/>
        <v>0</v>
      </c>
      <c r="P30" s="11">
        <f t="shared" si="1"/>
        <v>0</v>
      </c>
      <c r="Q30" s="11">
        <f t="shared" si="1"/>
        <v>0</v>
      </c>
      <c r="R30" s="11"/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f t="shared" si="2"/>
        <v>0</v>
      </c>
      <c r="Z30" s="11">
        <f t="shared" si="3"/>
        <v>0</v>
      </c>
      <c r="AA30" s="11">
        <f t="shared" si="3"/>
        <v>0</v>
      </c>
      <c r="AB30" s="11">
        <f t="shared" si="3"/>
        <v>0</v>
      </c>
      <c r="AC30" s="11">
        <f t="shared" si="3"/>
        <v>0</v>
      </c>
      <c r="AD30" s="11">
        <f t="shared" si="3"/>
        <v>0</v>
      </c>
      <c r="AE30" s="11">
        <f t="shared" si="3"/>
        <v>0</v>
      </c>
      <c r="AF30" s="11"/>
      <c r="AG30">
        <v>0</v>
      </c>
      <c r="AH30">
        <v>0</v>
      </c>
      <c r="AI30">
        <v>0</v>
      </c>
      <c r="AJ30">
        <v>0</v>
      </c>
      <c r="AK30">
        <v>1.9999999999999996</v>
      </c>
      <c r="AL30">
        <v>0</v>
      </c>
      <c r="AM30">
        <v>1.9999999999999996</v>
      </c>
      <c r="AN30" s="11">
        <v>0</v>
      </c>
      <c r="AO30" s="11">
        <v>0</v>
      </c>
      <c r="AP30" s="11">
        <v>0</v>
      </c>
      <c r="AQ30" s="11">
        <v>0</v>
      </c>
      <c r="AR30" s="11">
        <v>0.16666666666666663</v>
      </c>
      <c r="AS30" s="11">
        <v>0</v>
      </c>
      <c r="AT30" s="11"/>
      <c r="AU30">
        <v>8.0000000000000089</v>
      </c>
      <c r="AV30">
        <v>8.0000000000000089</v>
      </c>
      <c r="AW30">
        <v>6.0000000000000036</v>
      </c>
      <c r="AX30">
        <v>0</v>
      </c>
      <c r="AY30">
        <v>0</v>
      </c>
      <c r="AZ30">
        <v>0</v>
      </c>
      <c r="BA30">
        <v>22.000000000000021</v>
      </c>
      <c r="BB30" s="11">
        <v>0.66666666666666741</v>
      </c>
      <c r="BC30" s="11">
        <v>0.66666666666666741</v>
      </c>
      <c r="BD30" s="11">
        <v>0.50000000000000033</v>
      </c>
      <c r="BE30" s="11">
        <v>0</v>
      </c>
      <c r="BF30" s="11">
        <v>0</v>
      </c>
      <c r="BG30" s="11">
        <v>0</v>
      </c>
    </row>
    <row r="31" spans="1:61" x14ac:dyDescent="0.25">
      <c r="A31" s="5" t="s">
        <v>504</v>
      </c>
      <c r="B31" s="14" t="s">
        <v>559</v>
      </c>
      <c r="C31" s="14" t="s">
        <v>560</v>
      </c>
      <c r="D31" s="14"/>
      <c r="E31" s="18">
        <v>8.0000000000000071</v>
      </c>
      <c r="F31" s="18">
        <v>6.0000000000000027</v>
      </c>
      <c r="G31" s="18">
        <v>3.9999999999999982</v>
      </c>
      <c r="H31" s="18"/>
      <c r="I31" s="18">
        <v>2.3846153846153846</v>
      </c>
      <c r="J31" s="18">
        <v>1.6153846153846154</v>
      </c>
      <c r="K31" s="18">
        <f t="shared" si="0"/>
        <v>22.000000000000007</v>
      </c>
      <c r="L31" s="20">
        <f t="shared" si="1"/>
        <v>0.6666666666666673</v>
      </c>
      <c r="M31" s="20">
        <f t="shared" si="1"/>
        <v>0.50000000000000022</v>
      </c>
      <c r="N31" s="20">
        <f t="shared" si="1"/>
        <v>0.3333333333333332</v>
      </c>
      <c r="O31" s="20">
        <f t="shared" si="1"/>
        <v>0</v>
      </c>
      <c r="P31" s="20">
        <f t="shared" si="1"/>
        <v>0.19871794871794871</v>
      </c>
      <c r="Q31" s="20">
        <f t="shared" si="1"/>
        <v>0.13461538461538461</v>
      </c>
      <c r="R31" s="11">
        <f t="shared" ref="R31:R35" si="15">SUM(L31:Q31)/6</f>
        <v>0.30555555555555564</v>
      </c>
      <c r="S31" s="18">
        <v>0</v>
      </c>
      <c r="T31" s="18">
        <v>3</v>
      </c>
      <c r="U31" s="18">
        <v>0</v>
      </c>
      <c r="V31" s="18">
        <v>0</v>
      </c>
      <c r="W31" s="18">
        <v>1.9285714285714286</v>
      </c>
      <c r="X31" s="18">
        <v>2.0714285714285712</v>
      </c>
      <c r="Y31" s="18">
        <f t="shared" si="2"/>
        <v>7</v>
      </c>
      <c r="Z31" s="20">
        <f t="shared" si="3"/>
        <v>0</v>
      </c>
      <c r="AA31" s="20">
        <f t="shared" si="3"/>
        <v>0.25</v>
      </c>
      <c r="AB31" s="20">
        <f t="shared" si="3"/>
        <v>0</v>
      </c>
      <c r="AC31" s="20">
        <f t="shared" si="3"/>
        <v>0</v>
      </c>
      <c r="AD31" s="20">
        <f t="shared" si="3"/>
        <v>0.16071428571428573</v>
      </c>
      <c r="AE31" s="20">
        <f t="shared" si="3"/>
        <v>0.17261904761904759</v>
      </c>
      <c r="AF31" s="11">
        <f t="shared" ref="AF31:AF35" si="16">SUM(Z31:AE31)/6</f>
        <v>9.722222222222221E-2</v>
      </c>
      <c r="AG31">
        <v>2.6153846153846145</v>
      </c>
      <c r="AH31">
        <v>7.0000000000000036</v>
      </c>
      <c r="AI31">
        <v>8.0000000000000071</v>
      </c>
      <c r="AJ31">
        <v>1.9999999999999996</v>
      </c>
      <c r="AK31">
        <v>2.4615384615384608</v>
      </c>
      <c r="AL31">
        <v>3.1538461538461537</v>
      </c>
      <c r="AM31">
        <v>25.230769230769241</v>
      </c>
      <c r="AN31" s="11">
        <v>0.21794871794871787</v>
      </c>
      <c r="AO31" s="11">
        <v>0.58333333333333359</v>
      </c>
      <c r="AP31" s="11">
        <v>0.6666666666666673</v>
      </c>
      <c r="AQ31" s="11">
        <v>0.16666666666666663</v>
      </c>
      <c r="AR31" s="11">
        <v>0.20512820512820507</v>
      </c>
      <c r="AS31" s="11">
        <v>0.26282051282051283</v>
      </c>
      <c r="AT31" s="11">
        <f t="shared" ref="AT31:AT35" si="17">SUM(AN31:AS31)/6</f>
        <v>0.35042735042735057</v>
      </c>
      <c r="AU31">
        <v>1.9999999999999993</v>
      </c>
      <c r="AV31">
        <v>3.9999999999999987</v>
      </c>
      <c r="AW31">
        <v>1.9999999999999993</v>
      </c>
      <c r="AX31">
        <v>1.9999999999999993</v>
      </c>
      <c r="AY31">
        <v>0.5714285714285714</v>
      </c>
      <c r="AZ31">
        <v>1.1428571428571428</v>
      </c>
      <c r="BA31">
        <v>11.71428571428571</v>
      </c>
      <c r="BB31" s="11">
        <v>0.1666666666666666</v>
      </c>
      <c r="BC31" s="11">
        <v>0.3333333333333332</v>
      </c>
      <c r="BD31" s="11">
        <v>0.1666666666666666</v>
      </c>
      <c r="BE31" s="11">
        <v>0.1666666666666666</v>
      </c>
      <c r="BF31" s="11">
        <v>4.7619047619047616E-2</v>
      </c>
      <c r="BG31" s="11">
        <v>9.5238095238095233E-2</v>
      </c>
      <c r="BH31" s="11">
        <f t="shared" ref="BH31:BH35" si="18">SUM(BB31:BG31)/6</f>
        <v>0.16269841269841265</v>
      </c>
      <c r="BI31" s="57">
        <f t="shared" ref="BI31:BI35" si="19">(BH31+AT31+AF31+R31)/4</f>
        <v>0.22897588522588525</v>
      </c>
    </row>
    <row r="32" spans="1:61" x14ac:dyDescent="0.25">
      <c r="A32" s="5" t="s">
        <v>504</v>
      </c>
      <c r="B32" s="14" t="s">
        <v>561</v>
      </c>
      <c r="C32" s="14" t="s">
        <v>562</v>
      </c>
      <c r="D32" s="14"/>
      <c r="E32" s="18">
        <v>6.9230769230769278</v>
      </c>
      <c r="F32" s="18">
        <v>4.9230769230769234</v>
      </c>
      <c r="G32" s="18">
        <v>8.0000000000000071</v>
      </c>
      <c r="H32" s="18"/>
      <c r="I32" s="18">
        <v>2.6153846153846154</v>
      </c>
      <c r="J32" s="18">
        <v>1.6923076923076925</v>
      </c>
      <c r="K32" s="18">
        <f t="shared" si="0"/>
        <v>24.153846153846168</v>
      </c>
      <c r="L32" s="20">
        <f t="shared" si="1"/>
        <v>0.57692307692307732</v>
      </c>
      <c r="M32" s="20">
        <f t="shared" si="1"/>
        <v>0.4102564102564103</v>
      </c>
      <c r="N32" s="20">
        <f t="shared" si="1"/>
        <v>0.6666666666666673</v>
      </c>
      <c r="O32" s="20">
        <f t="shared" si="1"/>
        <v>0</v>
      </c>
      <c r="P32" s="20">
        <f t="shared" si="1"/>
        <v>0.21794871794871795</v>
      </c>
      <c r="Q32" s="20">
        <f t="shared" si="1"/>
        <v>0.14102564102564105</v>
      </c>
      <c r="R32" s="11">
        <f t="shared" si="15"/>
        <v>0.33547008547008567</v>
      </c>
      <c r="S32" s="18">
        <v>0</v>
      </c>
      <c r="T32" s="18">
        <v>3.9999999999999987</v>
      </c>
      <c r="U32" s="18">
        <v>3.9999999999999987</v>
      </c>
      <c r="V32" s="18">
        <v>0</v>
      </c>
      <c r="W32" s="18">
        <v>1.7142857142857144</v>
      </c>
      <c r="X32" s="18">
        <v>1.8571428571428572</v>
      </c>
      <c r="Y32" s="18">
        <f t="shared" si="2"/>
        <v>11.571428571428569</v>
      </c>
      <c r="Z32" s="20">
        <f t="shared" si="3"/>
        <v>0</v>
      </c>
      <c r="AA32" s="20">
        <f t="shared" si="3"/>
        <v>0.3333333333333332</v>
      </c>
      <c r="AB32" s="20">
        <f t="shared" si="3"/>
        <v>0.3333333333333332</v>
      </c>
      <c r="AC32" s="20">
        <f t="shared" si="3"/>
        <v>0</v>
      </c>
      <c r="AD32" s="20">
        <f t="shared" si="3"/>
        <v>0.14285714285714288</v>
      </c>
      <c r="AE32" s="20">
        <f t="shared" si="3"/>
        <v>0.15476190476190477</v>
      </c>
      <c r="AF32" s="11">
        <f t="shared" si="16"/>
        <v>0.16071428571428567</v>
      </c>
      <c r="AG32">
        <v>8.0000000000000071</v>
      </c>
      <c r="AH32">
        <v>3.9999999999999982</v>
      </c>
      <c r="AI32">
        <v>1.9999999999999996</v>
      </c>
      <c r="AJ32">
        <v>0</v>
      </c>
      <c r="AK32">
        <v>4</v>
      </c>
      <c r="AL32">
        <v>2.6153846153846154</v>
      </c>
      <c r="AM32">
        <v>20.615384615384624</v>
      </c>
      <c r="AN32" s="11">
        <v>0.6666666666666673</v>
      </c>
      <c r="AO32" s="11">
        <v>0.3333333333333332</v>
      </c>
      <c r="AP32" s="11">
        <v>0.16666666666666663</v>
      </c>
      <c r="AQ32" s="11">
        <v>0</v>
      </c>
      <c r="AR32" s="11">
        <v>0.33333333333333331</v>
      </c>
      <c r="AS32" s="11">
        <v>0.21794871794871795</v>
      </c>
      <c r="AT32" s="11">
        <f t="shared" si="17"/>
        <v>0.28632478632478636</v>
      </c>
      <c r="AU32">
        <v>1.9999999999999993</v>
      </c>
      <c r="AV32">
        <v>0</v>
      </c>
      <c r="AW32">
        <v>8.0000000000000089</v>
      </c>
      <c r="AX32">
        <v>3.9999999999999987</v>
      </c>
      <c r="AY32">
        <v>2.714285714285714</v>
      </c>
      <c r="AZ32">
        <v>0.7142857142857143</v>
      </c>
      <c r="BA32">
        <v>17.428571428571438</v>
      </c>
      <c r="BB32" s="11">
        <v>0.1666666666666666</v>
      </c>
      <c r="BC32" s="11">
        <v>0</v>
      </c>
      <c r="BD32" s="11">
        <v>0.66666666666666741</v>
      </c>
      <c r="BE32" s="11">
        <v>0.3333333333333332</v>
      </c>
      <c r="BF32" s="11">
        <v>0.22619047619047616</v>
      </c>
      <c r="BG32" s="11">
        <v>5.9523809523809527E-2</v>
      </c>
      <c r="BH32" s="11">
        <f t="shared" si="18"/>
        <v>0.24206349206349212</v>
      </c>
      <c r="BI32" s="57">
        <f t="shared" si="19"/>
        <v>0.25614316239316248</v>
      </c>
    </row>
    <row r="33" spans="1:61" s="21" customFormat="1" x14ac:dyDescent="0.25">
      <c r="A33" s="5" t="s">
        <v>504</v>
      </c>
      <c r="B33" t="s">
        <v>563</v>
      </c>
      <c r="C33" t="s">
        <v>564</v>
      </c>
      <c r="D33"/>
      <c r="E33" s="2"/>
      <c r="F33" s="2"/>
      <c r="G33" s="2"/>
      <c r="H33" s="2"/>
      <c r="I33" s="2">
        <v>6.1538461538461533</v>
      </c>
      <c r="J33" s="2">
        <v>7.0769230769230775</v>
      </c>
      <c r="K33" s="2">
        <f t="shared" si="0"/>
        <v>13.23076923076923</v>
      </c>
      <c r="L33" s="11">
        <f t="shared" si="1"/>
        <v>0</v>
      </c>
      <c r="M33" s="11">
        <f t="shared" si="1"/>
        <v>0</v>
      </c>
      <c r="N33" s="11">
        <f t="shared" si="1"/>
        <v>0</v>
      </c>
      <c r="O33" s="11">
        <f t="shared" si="1"/>
        <v>0</v>
      </c>
      <c r="P33" s="11">
        <f t="shared" si="1"/>
        <v>0.51282051282051277</v>
      </c>
      <c r="Q33" s="11">
        <f t="shared" si="1"/>
        <v>0.58974358974358976</v>
      </c>
      <c r="R33" s="11">
        <f t="shared" si="15"/>
        <v>0.18376068376068377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f t="shared" si="2"/>
        <v>0</v>
      </c>
      <c r="Z33" s="11">
        <f t="shared" si="3"/>
        <v>0</v>
      </c>
      <c r="AA33" s="11">
        <f t="shared" si="3"/>
        <v>0</v>
      </c>
      <c r="AB33" s="11">
        <f t="shared" si="3"/>
        <v>0</v>
      </c>
      <c r="AC33" s="11">
        <f t="shared" si="3"/>
        <v>0</v>
      </c>
      <c r="AD33" s="11">
        <f t="shared" si="3"/>
        <v>0</v>
      </c>
      <c r="AE33" s="11">
        <f t="shared" si="3"/>
        <v>0</v>
      </c>
      <c r="AF33" s="11">
        <f t="shared" si="16"/>
        <v>0</v>
      </c>
      <c r="AG33">
        <v>8.0000000000000071</v>
      </c>
      <c r="AH33">
        <v>8.0000000000000071</v>
      </c>
      <c r="AI33">
        <v>5.9999999999999973</v>
      </c>
      <c r="AJ33">
        <v>3.9999999999999982</v>
      </c>
      <c r="AK33">
        <v>6.4615384615384617</v>
      </c>
      <c r="AL33">
        <v>5.6923076923076925</v>
      </c>
      <c r="AM33">
        <v>38.15384615384616</v>
      </c>
      <c r="AN33" s="11">
        <v>0.6666666666666673</v>
      </c>
      <c r="AO33" s="11">
        <v>0.6666666666666673</v>
      </c>
      <c r="AP33" s="11">
        <v>0.49999999999999978</v>
      </c>
      <c r="AQ33" s="11">
        <v>0.3333333333333332</v>
      </c>
      <c r="AR33" s="11">
        <v>0.53846153846153844</v>
      </c>
      <c r="AS33" s="11">
        <v>0.47435897435897439</v>
      </c>
      <c r="AT33" s="11">
        <f t="shared" si="17"/>
        <v>0.52991452991453003</v>
      </c>
      <c r="AU33">
        <v>7.0000000000000044</v>
      </c>
      <c r="AV33">
        <v>6.0000000000000036</v>
      </c>
      <c r="AW33">
        <v>8.0000000000000089</v>
      </c>
      <c r="AX33">
        <v>5.0000000000000009</v>
      </c>
      <c r="AY33">
        <v>4.3571428571428577</v>
      </c>
      <c r="AZ33">
        <v>3.7857142857142856</v>
      </c>
      <c r="BA33">
        <v>34.14285714285716</v>
      </c>
      <c r="BB33" s="11">
        <v>0.5833333333333337</v>
      </c>
      <c r="BC33" s="11">
        <v>0.50000000000000033</v>
      </c>
      <c r="BD33" s="11">
        <v>0.66666666666666741</v>
      </c>
      <c r="BE33" s="11">
        <v>0.41666666666666674</v>
      </c>
      <c r="BF33" s="11">
        <v>0.36309523809523814</v>
      </c>
      <c r="BG33" s="11">
        <v>0.31547619047619047</v>
      </c>
      <c r="BH33" s="11">
        <f t="shared" si="18"/>
        <v>0.47420634920634946</v>
      </c>
      <c r="BI33" s="57">
        <f t="shared" si="19"/>
        <v>0.29697039072039083</v>
      </c>
    </row>
    <row r="34" spans="1:61" s="21" customFormat="1" x14ac:dyDescent="0.25">
      <c r="A34" s="5" t="s">
        <v>504</v>
      </c>
      <c r="B34" t="s">
        <v>565</v>
      </c>
      <c r="C34" t="s">
        <v>566</v>
      </c>
      <c r="D34"/>
      <c r="E34" s="2">
        <v>6.9230769230769278</v>
      </c>
      <c r="F34" s="2">
        <v>4.9230769230769234</v>
      </c>
      <c r="G34" s="2">
        <v>7.0000000000000036</v>
      </c>
      <c r="H34" s="2">
        <v>3.9999999999999982</v>
      </c>
      <c r="I34" s="2">
        <v>5.8461538461538467</v>
      </c>
      <c r="J34" s="2">
        <v>6</v>
      </c>
      <c r="K34" s="2">
        <f t="shared" si="0"/>
        <v>34.692307692307701</v>
      </c>
      <c r="L34" s="11">
        <f t="shared" si="1"/>
        <v>0.57692307692307732</v>
      </c>
      <c r="M34" s="11">
        <f t="shared" si="1"/>
        <v>0.4102564102564103</v>
      </c>
      <c r="N34" s="11">
        <f t="shared" si="1"/>
        <v>0.58333333333333359</v>
      </c>
      <c r="O34" s="11">
        <f t="shared" si="1"/>
        <v>0.3333333333333332</v>
      </c>
      <c r="P34" s="11">
        <f t="shared" si="1"/>
        <v>0.48717948717948723</v>
      </c>
      <c r="Q34" s="11">
        <f t="shared" si="1"/>
        <v>0.5</v>
      </c>
      <c r="R34" s="11">
        <f t="shared" si="15"/>
        <v>0.4818376068376069</v>
      </c>
      <c r="S34" s="2">
        <v>6</v>
      </c>
      <c r="T34" s="2">
        <v>8.0000000000000089</v>
      </c>
      <c r="U34" s="2">
        <v>1.9999999999999993</v>
      </c>
      <c r="V34" s="2">
        <v>1.9999999999999993</v>
      </c>
      <c r="W34" s="2">
        <v>4</v>
      </c>
      <c r="X34" s="2">
        <v>4.5</v>
      </c>
      <c r="Y34" s="2">
        <f t="shared" si="2"/>
        <v>26.500000000000007</v>
      </c>
      <c r="Z34" s="11">
        <f t="shared" si="3"/>
        <v>0.5</v>
      </c>
      <c r="AA34" s="11">
        <f t="shared" si="3"/>
        <v>0.66666666666666741</v>
      </c>
      <c r="AB34" s="11">
        <f t="shared" si="3"/>
        <v>0.1666666666666666</v>
      </c>
      <c r="AC34" s="11">
        <f t="shared" si="3"/>
        <v>0.1666666666666666</v>
      </c>
      <c r="AD34" s="11">
        <f t="shared" si="3"/>
        <v>0.33333333333333331</v>
      </c>
      <c r="AE34" s="11">
        <f t="shared" si="3"/>
        <v>0.375</v>
      </c>
      <c r="AF34" s="11">
        <f t="shared" si="16"/>
        <v>0.36805555555555564</v>
      </c>
      <c r="AG34">
        <v>7.3846153846153904</v>
      </c>
      <c r="AH34">
        <v>8.0000000000000071</v>
      </c>
      <c r="AI34">
        <v>8.0000000000000071</v>
      </c>
      <c r="AJ34">
        <v>5.0000000000000009</v>
      </c>
      <c r="AK34">
        <v>6.4615384615384617</v>
      </c>
      <c r="AL34">
        <v>5.4615384615384617</v>
      </c>
      <c r="AM34">
        <v>40.307692307692328</v>
      </c>
      <c r="AN34" s="11">
        <v>0.61538461538461586</v>
      </c>
      <c r="AO34" s="11">
        <v>0.6666666666666673</v>
      </c>
      <c r="AP34" s="11">
        <v>0.6666666666666673</v>
      </c>
      <c r="AQ34" s="11">
        <v>0.41666666666666674</v>
      </c>
      <c r="AR34" s="11">
        <v>0.53846153846153844</v>
      </c>
      <c r="AS34" s="11">
        <v>0.45512820512820512</v>
      </c>
      <c r="AT34" s="11">
        <f t="shared" si="17"/>
        <v>0.55982905982906017</v>
      </c>
      <c r="AU34">
        <v>3.9999999999999987</v>
      </c>
      <c r="AV34">
        <v>3.9999999999999987</v>
      </c>
      <c r="AW34">
        <v>7.0000000000000044</v>
      </c>
      <c r="AX34">
        <v>3</v>
      </c>
      <c r="AY34">
        <v>6.4285714285714288</v>
      </c>
      <c r="AZ34">
        <v>6</v>
      </c>
      <c r="BA34">
        <v>30.428571428571431</v>
      </c>
      <c r="BB34" s="11">
        <v>0.3333333333333332</v>
      </c>
      <c r="BC34" s="11">
        <v>0.3333333333333332</v>
      </c>
      <c r="BD34" s="11">
        <v>0.5833333333333337</v>
      </c>
      <c r="BE34" s="11">
        <v>0.25</v>
      </c>
      <c r="BF34" s="11">
        <v>0.5357142857142857</v>
      </c>
      <c r="BG34" s="11">
        <v>0.5</v>
      </c>
      <c r="BH34" s="11">
        <f t="shared" si="18"/>
        <v>0.42261904761904762</v>
      </c>
      <c r="BI34" s="57">
        <f t="shared" si="19"/>
        <v>0.45808531746031755</v>
      </c>
    </row>
    <row r="35" spans="1:61" x14ac:dyDescent="0.25">
      <c r="A35" s="5" t="s">
        <v>504</v>
      </c>
      <c r="B35" t="s">
        <v>567</v>
      </c>
      <c r="C35" t="s">
        <v>568</v>
      </c>
      <c r="E35" s="2">
        <v>6.0000000000000027</v>
      </c>
      <c r="F35" s="2">
        <v>6.0000000000000027</v>
      </c>
      <c r="G35" s="2">
        <v>3.9999999999999982</v>
      </c>
      <c r="H35" s="2">
        <v>5.0000000000000009</v>
      </c>
      <c r="I35" s="2">
        <v>10.384615384615385</v>
      </c>
      <c r="J35" s="2">
        <v>4.6923076923076925</v>
      </c>
      <c r="K35" s="2">
        <f t="shared" si="0"/>
        <v>36.07692307692308</v>
      </c>
      <c r="L35" s="11">
        <f t="shared" si="1"/>
        <v>0.50000000000000022</v>
      </c>
      <c r="M35" s="11">
        <f t="shared" si="1"/>
        <v>0.50000000000000022</v>
      </c>
      <c r="N35" s="11">
        <f t="shared" si="1"/>
        <v>0.3333333333333332</v>
      </c>
      <c r="O35" s="11">
        <f t="shared" si="1"/>
        <v>0.41666666666666674</v>
      </c>
      <c r="P35" s="11">
        <f t="shared" si="1"/>
        <v>0.86538461538461542</v>
      </c>
      <c r="Q35" s="11">
        <f t="shared" si="1"/>
        <v>0.39102564102564102</v>
      </c>
      <c r="R35" s="11">
        <f t="shared" si="15"/>
        <v>0.50106837606837618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f t="shared" si="2"/>
        <v>0</v>
      </c>
      <c r="Z35" s="11">
        <f t="shared" si="3"/>
        <v>0</v>
      </c>
      <c r="AA35" s="11">
        <f t="shared" si="3"/>
        <v>0</v>
      </c>
      <c r="AB35" s="11">
        <f t="shared" si="3"/>
        <v>0</v>
      </c>
      <c r="AC35" s="11">
        <f t="shared" si="3"/>
        <v>0</v>
      </c>
      <c r="AD35" s="11">
        <f t="shared" si="3"/>
        <v>0</v>
      </c>
      <c r="AE35" s="11">
        <f t="shared" si="3"/>
        <v>0</v>
      </c>
      <c r="AF35" s="11">
        <f t="shared" si="16"/>
        <v>0</v>
      </c>
      <c r="AG35">
        <v>7.3846153846153815</v>
      </c>
      <c r="AH35">
        <v>9.0000000000000018</v>
      </c>
      <c r="AI35">
        <v>3.0000000000000009</v>
      </c>
      <c r="AJ35">
        <v>1.9999999999999996</v>
      </c>
      <c r="AK35">
        <v>6</v>
      </c>
      <c r="AL35">
        <v>6.7692307692307701</v>
      </c>
      <c r="AM35">
        <v>34.153846153846153</v>
      </c>
      <c r="AN35" s="11">
        <v>0.61538461538461509</v>
      </c>
      <c r="AO35" s="11">
        <v>0.75000000000000011</v>
      </c>
      <c r="AP35" s="11">
        <v>0.25000000000000006</v>
      </c>
      <c r="AQ35" s="11">
        <v>0.16666666666666663</v>
      </c>
      <c r="AR35" s="11">
        <v>0.5</v>
      </c>
      <c r="AS35" s="11">
        <v>0.56410256410256421</v>
      </c>
      <c r="AT35" s="11">
        <f t="shared" si="17"/>
        <v>0.47435897435897439</v>
      </c>
      <c r="AU35">
        <v>5.0000000000000009</v>
      </c>
      <c r="AV35">
        <v>5.0000000000000009</v>
      </c>
      <c r="AW35">
        <v>7.0000000000000044</v>
      </c>
      <c r="AX35">
        <v>0.99999999999999967</v>
      </c>
      <c r="AY35">
        <v>5.4285714285714279</v>
      </c>
      <c r="AZ35">
        <v>4.7142857142857144</v>
      </c>
      <c r="BA35">
        <v>28.142857142857149</v>
      </c>
      <c r="BB35" s="11">
        <v>0.41666666666666674</v>
      </c>
      <c r="BC35" s="11">
        <v>0.41666666666666674</v>
      </c>
      <c r="BD35" s="11">
        <v>0.5833333333333337</v>
      </c>
      <c r="BE35" s="11">
        <v>8.3333333333333301E-2</v>
      </c>
      <c r="BF35" s="11">
        <v>0.45238095238095233</v>
      </c>
      <c r="BG35" s="11">
        <v>0.39285714285714285</v>
      </c>
      <c r="BH35" s="11">
        <f t="shared" si="18"/>
        <v>0.39087301587301598</v>
      </c>
      <c r="BI35" s="57">
        <f t="shared" si="19"/>
        <v>0.34157509157509164</v>
      </c>
    </row>
    <row r="36" spans="1:61" hidden="1" x14ac:dyDescent="0.25">
      <c r="A36" s="1" t="s">
        <v>504</v>
      </c>
      <c r="B36" t="s">
        <v>569</v>
      </c>
      <c r="C36" t="s">
        <v>570</v>
      </c>
      <c r="E36" s="2">
        <v>5.0000000000000009</v>
      </c>
      <c r="F36" s="2">
        <v>4.9230769230769234</v>
      </c>
      <c r="G36" s="2">
        <v>3.9999999999999982</v>
      </c>
      <c r="H36" s="2"/>
      <c r="I36" s="2"/>
      <c r="J36" s="2"/>
      <c r="K36" s="2">
        <f t="shared" si="0"/>
        <v>13.923076923076922</v>
      </c>
      <c r="L36" s="11">
        <f t="shared" si="1"/>
        <v>0.41666666666666674</v>
      </c>
      <c r="M36" s="11">
        <f t="shared" si="1"/>
        <v>0.4102564102564103</v>
      </c>
      <c r="N36" s="11">
        <f t="shared" si="1"/>
        <v>0.3333333333333332</v>
      </c>
      <c r="O36" s="11">
        <f t="shared" si="1"/>
        <v>0</v>
      </c>
      <c r="P36" s="11">
        <f t="shared" si="1"/>
        <v>0</v>
      </c>
      <c r="Q36" s="11">
        <f t="shared" si="1"/>
        <v>0</v>
      </c>
      <c r="R36" s="11"/>
      <c r="S36" s="2">
        <v>3.9999999999999987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f t="shared" si="2"/>
        <v>3.9999999999999987</v>
      </c>
      <c r="Z36" s="11">
        <f t="shared" si="3"/>
        <v>0.3333333333333332</v>
      </c>
      <c r="AA36" s="11">
        <f t="shared" si="3"/>
        <v>0</v>
      </c>
      <c r="AB36" s="11">
        <f t="shared" si="3"/>
        <v>0</v>
      </c>
      <c r="AC36" s="11">
        <f t="shared" si="3"/>
        <v>0</v>
      </c>
      <c r="AD36" s="11">
        <f t="shared" si="3"/>
        <v>0</v>
      </c>
      <c r="AE36" s="11">
        <f t="shared" si="3"/>
        <v>0</v>
      </c>
      <c r="AF36" s="11"/>
      <c r="AG36">
        <v>3.9999999999999982</v>
      </c>
      <c r="AH36">
        <v>10</v>
      </c>
      <c r="AI36">
        <v>7.0000000000000036</v>
      </c>
      <c r="AJ36">
        <v>0</v>
      </c>
      <c r="AK36">
        <v>0.76923076923076927</v>
      </c>
      <c r="AL36">
        <v>0</v>
      </c>
      <c r="AM36">
        <v>21.76923076923077</v>
      </c>
      <c r="AN36" s="11">
        <v>0.3333333333333332</v>
      </c>
      <c r="AO36" s="11">
        <v>0.83333333333333337</v>
      </c>
      <c r="AP36" s="11">
        <v>0.58333333333333359</v>
      </c>
      <c r="AQ36" s="11">
        <v>0</v>
      </c>
      <c r="AR36" s="11">
        <v>6.4102564102564111E-2</v>
      </c>
      <c r="AS36" s="11">
        <v>0</v>
      </c>
      <c r="AT36" s="11"/>
      <c r="AU36">
        <v>2.2857142857142851</v>
      </c>
      <c r="AV36">
        <v>1.714285714285714</v>
      </c>
      <c r="AW36">
        <v>3.9999999999999987</v>
      </c>
      <c r="AX36">
        <v>0</v>
      </c>
      <c r="AY36">
        <v>0.42857142857142855</v>
      </c>
      <c r="AZ36">
        <v>0.42857142857142855</v>
      </c>
      <c r="BA36">
        <v>8.8571428571428559</v>
      </c>
      <c r="BB36" s="11">
        <v>0.19047619047619044</v>
      </c>
      <c r="BC36" s="11">
        <v>0.14285714285714282</v>
      </c>
      <c r="BD36" s="11">
        <v>0.3333333333333332</v>
      </c>
      <c r="BE36" s="11">
        <v>0</v>
      </c>
      <c r="BF36" s="11">
        <v>3.5714285714285712E-2</v>
      </c>
      <c r="BG36" s="11">
        <v>3.5714285714285712E-2</v>
      </c>
    </row>
    <row r="37" spans="1:61" hidden="1" x14ac:dyDescent="0.25">
      <c r="A37" s="1" t="s">
        <v>504</v>
      </c>
      <c r="B37" t="s">
        <v>571</v>
      </c>
      <c r="C37" t="s">
        <v>572</v>
      </c>
      <c r="E37" s="2"/>
      <c r="F37" s="2"/>
      <c r="G37" s="2"/>
      <c r="H37" s="2"/>
      <c r="I37" s="2"/>
      <c r="J37" s="2"/>
      <c r="K37" s="2">
        <f t="shared" si="0"/>
        <v>0</v>
      </c>
      <c r="L37" s="11">
        <f t="shared" si="1"/>
        <v>0</v>
      </c>
      <c r="M37" s="11">
        <f t="shared" si="1"/>
        <v>0</v>
      </c>
      <c r="N37" s="11">
        <f t="shared" si="1"/>
        <v>0</v>
      </c>
      <c r="O37" s="11">
        <f t="shared" si="1"/>
        <v>0</v>
      </c>
      <c r="P37" s="11">
        <f t="shared" si="1"/>
        <v>0</v>
      </c>
      <c r="Q37" s="11">
        <f t="shared" si="1"/>
        <v>0</v>
      </c>
      <c r="R37" s="11"/>
      <c r="S37" s="2"/>
      <c r="T37" s="2"/>
      <c r="U37" s="2"/>
      <c r="V37" s="2"/>
      <c r="W37" s="2">
        <v>0.5714285714285714</v>
      </c>
      <c r="X37" s="2">
        <v>0.5714285714285714</v>
      </c>
      <c r="Y37" s="2">
        <f t="shared" si="2"/>
        <v>1.1428571428571428</v>
      </c>
      <c r="Z37" s="11">
        <f t="shared" si="3"/>
        <v>0</v>
      </c>
      <c r="AA37" s="11">
        <f t="shared" si="3"/>
        <v>0</v>
      </c>
      <c r="AB37" s="11">
        <f t="shared" si="3"/>
        <v>0</v>
      </c>
      <c r="AC37" s="11">
        <f t="shared" si="3"/>
        <v>0</v>
      </c>
      <c r="AD37" s="11">
        <f t="shared" si="3"/>
        <v>4.7619047619047616E-2</v>
      </c>
      <c r="AE37" s="11">
        <f t="shared" si="3"/>
        <v>4.7619047619047616E-2</v>
      </c>
      <c r="AF37" s="11"/>
      <c r="AN37" s="11"/>
      <c r="AO37" s="11"/>
      <c r="AP37" s="11"/>
      <c r="AQ37" s="11"/>
      <c r="AR37" s="11"/>
      <c r="AS37" s="11"/>
      <c r="AT37" s="11"/>
      <c r="AU37">
        <v>0</v>
      </c>
      <c r="AV37">
        <v>6.0000000000000018</v>
      </c>
      <c r="AW37">
        <v>3</v>
      </c>
      <c r="AX37">
        <v>3</v>
      </c>
      <c r="AY37">
        <v>0.5714285714285714</v>
      </c>
      <c r="AZ37">
        <v>0.5714285714285714</v>
      </c>
      <c r="BA37">
        <v>13.142857142857144</v>
      </c>
      <c r="BB37" s="11">
        <v>0</v>
      </c>
      <c r="BC37" s="11">
        <v>0.50000000000000011</v>
      </c>
      <c r="BD37" s="11">
        <v>0.25</v>
      </c>
      <c r="BE37" s="11">
        <v>0.25</v>
      </c>
      <c r="BF37" s="11">
        <v>4.7619047619047616E-2</v>
      </c>
      <c r="BG37" s="11">
        <v>4.7619047619047616E-2</v>
      </c>
    </row>
    <row r="38" spans="1:61" x14ac:dyDescent="0.25">
      <c r="A38" s="5" t="s">
        <v>504</v>
      </c>
      <c r="B38" s="14" t="s">
        <v>573</v>
      </c>
      <c r="C38" s="14" t="s">
        <v>574</v>
      </c>
      <c r="D38" s="14"/>
      <c r="E38" s="18">
        <v>1.9999999999999996</v>
      </c>
      <c r="F38" s="18">
        <v>2.923076923076922</v>
      </c>
      <c r="G38" s="18">
        <v>8.0000000000000071</v>
      </c>
      <c r="H38" s="18">
        <v>3.9999999999999991</v>
      </c>
      <c r="I38" s="18"/>
      <c r="J38" s="18">
        <v>0.61538461538461542</v>
      </c>
      <c r="K38" s="18">
        <f t="shared" si="0"/>
        <v>17.538461538461544</v>
      </c>
      <c r="L38" s="20">
        <f t="shared" si="1"/>
        <v>0.16666666666666663</v>
      </c>
      <c r="M38" s="20">
        <f t="shared" si="1"/>
        <v>0.2435897435897435</v>
      </c>
      <c r="N38" s="20">
        <f t="shared" si="1"/>
        <v>0.6666666666666673</v>
      </c>
      <c r="O38" s="20">
        <f t="shared" si="1"/>
        <v>0.33333333333333326</v>
      </c>
      <c r="P38" s="20">
        <f t="shared" si="1"/>
        <v>0</v>
      </c>
      <c r="Q38" s="20">
        <f t="shared" si="1"/>
        <v>5.1282051282051287E-2</v>
      </c>
      <c r="R38" s="11">
        <f t="shared" ref="R38:R43" si="20">SUM(L38:Q38)/6</f>
        <v>0.2435897435897437</v>
      </c>
      <c r="S38" s="18">
        <v>0</v>
      </c>
      <c r="T38" s="18">
        <v>2.9999999999999991</v>
      </c>
      <c r="U38" s="18">
        <v>0</v>
      </c>
      <c r="V38" s="18">
        <v>0</v>
      </c>
      <c r="W38" s="18">
        <v>0.42857142857142855</v>
      </c>
      <c r="X38" s="18">
        <v>1.4285714285714286</v>
      </c>
      <c r="Y38" s="18">
        <f t="shared" si="2"/>
        <v>4.8571428571428559</v>
      </c>
      <c r="Z38" s="20">
        <f t="shared" si="3"/>
        <v>0</v>
      </c>
      <c r="AA38" s="20">
        <f t="shared" si="3"/>
        <v>0.24999999999999992</v>
      </c>
      <c r="AB38" s="20">
        <f t="shared" si="3"/>
        <v>0</v>
      </c>
      <c r="AC38" s="20">
        <f t="shared" si="3"/>
        <v>0</v>
      </c>
      <c r="AD38" s="20">
        <f t="shared" si="3"/>
        <v>3.5714285714285712E-2</v>
      </c>
      <c r="AE38" s="20">
        <f t="shared" si="3"/>
        <v>0.11904761904761905</v>
      </c>
      <c r="AF38" s="11">
        <f t="shared" ref="AF38:AF43" si="21">SUM(Z38:AE38)/6</f>
        <v>6.7460317460317457E-2</v>
      </c>
      <c r="AG38">
        <v>2.307692307692307</v>
      </c>
      <c r="AH38">
        <v>3.9999999999999982</v>
      </c>
      <c r="AI38">
        <v>8.0000000000000071</v>
      </c>
      <c r="AJ38">
        <v>3.9999999999999982</v>
      </c>
      <c r="AK38">
        <v>1.9999999999999996</v>
      </c>
      <c r="AL38">
        <v>0</v>
      </c>
      <c r="AM38">
        <v>20.30769230769231</v>
      </c>
      <c r="AN38" s="11">
        <v>0.19230769230769226</v>
      </c>
      <c r="AO38" s="11">
        <v>0.3333333333333332</v>
      </c>
      <c r="AP38" s="11">
        <v>0.6666666666666673</v>
      </c>
      <c r="AQ38" s="11">
        <v>0.3333333333333332</v>
      </c>
      <c r="AR38" s="11">
        <v>0.16666666666666663</v>
      </c>
      <c r="AS38" s="11">
        <v>0</v>
      </c>
      <c r="AT38" s="11">
        <f t="shared" ref="AT38:AT43" si="22">SUM(AN38:AS38)/6</f>
        <v>0.2820512820512821</v>
      </c>
      <c r="AU38">
        <v>0</v>
      </c>
      <c r="AV38">
        <v>0</v>
      </c>
      <c r="AW38">
        <v>0</v>
      </c>
      <c r="AX38">
        <v>0</v>
      </c>
      <c r="AY38">
        <v>1.2857142857142856</v>
      </c>
      <c r="AZ38">
        <v>1.1428571428571428</v>
      </c>
      <c r="BA38">
        <v>2.4285714285714284</v>
      </c>
      <c r="BB38" s="11">
        <v>0</v>
      </c>
      <c r="BC38" s="11">
        <v>0</v>
      </c>
      <c r="BD38" s="11">
        <v>0</v>
      </c>
      <c r="BE38" s="11">
        <v>0</v>
      </c>
      <c r="BF38" s="11">
        <v>0.10714285714285714</v>
      </c>
      <c r="BG38" s="11">
        <v>9.5238095238095233E-2</v>
      </c>
      <c r="BH38" s="11">
        <f t="shared" ref="BH38:BH43" si="23">SUM(BB38:BG38)/6</f>
        <v>3.3730158730158728E-2</v>
      </c>
      <c r="BI38" s="57">
        <f t="shared" ref="BI38:BI43" si="24">(BH38+AT38+AF38+R38)/4</f>
        <v>0.15670787545787548</v>
      </c>
    </row>
    <row r="39" spans="1:61" x14ac:dyDescent="0.25">
      <c r="A39" s="5" t="s">
        <v>504</v>
      </c>
      <c r="B39" s="14" t="s">
        <v>575</v>
      </c>
      <c r="C39" s="14" t="s">
        <v>576</v>
      </c>
      <c r="D39" s="14"/>
      <c r="E39" s="18">
        <v>5.8461538461538485</v>
      </c>
      <c r="F39" s="18"/>
      <c r="G39" s="18"/>
      <c r="H39" s="18">
        <v>1.9999999999999996</v>
      </c>
      <c r="I39" s="18"/>
      <c r="J39" s="18"/>
      <c r="K39" s="18">
        <f t="shared" si="0"/>
        <v>7.8461538461538485</v>
      </c>
      <c r="L39" s="20">
        <f t="shared" si="1"/>
        <v>0.48717948717948739</v>
      </c>
      <c r="M39" s="20">
        <f t="shared" si="1"/>
        <v>0</v>
      </c>
      <c r="N39" s="20">
        <f t="shared" si="1"/>
        <v>0</v>
      </c>
      <c r="O39" s="20">
        <f t="shared" si="1"/>
        <v>0.16666666666666663</v>
      </c>
      <c r="P39" s="20">
        <f t="shared" si="1"/>
        <v>0</v>
      </c>
      <c r="Q39" s="20">
        <f t="shared" si="1"/>
        <v>0</v>
      </c>
      <c r="R39" s="11">
        <f t="shared" si="20"/>
        <v>0.10897435897435899</v>
      </c>
      <c r="S39" s="18">
        <v>3.9999999999999987</v>
      </c>
      <c r="T39" s="18">
        <v>3.9999999999999987</v>
      </c>
      <c r="U39" s="18">
        <v>3.9999999999999987</v>
      </c>
      <c r="V39" s="18">
        <v>0</v>
      </c>
      <c r="W39" s="18">
        <v>2.0714285714285712</v>
      </c>
      <c r="X39" s="18">
        <v>2.3571428571428572</v>
      </c>
      <c r="Y39" s="18">
        <f t="shared" si="2"/>
        <v>16.428571428571423</v>
      </c>
      <c r="Z39" s="20">
        <f t="shared" si="3"/>
        <v>0.3333333333333332</v>
      </c>
      <c r="AA39" s="20">
        <f t="shared" si="3"/>
        <v>0.3333333333333332</v>
      </c>
      <c r="AB39" s="20">
        <f t="shared" si="3"/>
        <v>0.3333333333333332</v>
      </c>
      <c r="AC39" s="20">
        <f t="shared" si="3"/>
        <v>0</v>
      </c>
      <c r="AD39" s="20">
        <f t="shared" si="3"/>
        <v>0.17261904761904759</v>
      </c>
      <c r="AE39" s="20">
        <f t="shared" si="3"/>
        <v>0.19642857142857142</v>
      </c>
      <c r="AF39" s="11">
        <f t="shared" si="21"/>
        <v>0.22817460317460311</v>
      </c>
      <c r="AN39" s="11"/>
      <c r="AO39" s="11"/>
      <c r="AP39" s="11"/>
      <c r="AQ39" s="11"/>
      <c r="AR39" s="11"/>
      <c r="AS39" s="11"/>
      <c r="AT39" s="11">
        <f t="shared" si="22"/>
        <v>0</v>
      </c>
      <c r="AU39">
        <v>0</v>
      </c>
      <c r="AV39">
        <v>0</v>
      </c>
      <c r="AW39">
        <v>6.0000000000000036</v>
      </c>
      <c r="AX39">
        <v>6</v>
      </c>
      <c r="AY39">
        <v>1.5</v>
      </c>
      <c r="AZ39">
        <v>0.35714285714285715</v>
      </c>
      <c r="BA39">
        <v>13.857142857142861</v>
      </c>
      <c r="BB39" s="11">
        <v>0</v>
      </c>
      <c r="BC39" s="11">
        <v>0</v>
      </c>
      <c r="BD39" s="11">
        <v>0.50000000000000033</v>
      </c>
      <c r="BE39" s="11">
        <v>0.5</v>
      </c>
      <c r="BF39" s="11">
        <v>0.125</v>
      </c>
      <c r="BG39" s="11">
        <v>2.9761904761904764E-2</v>
      </c>
      <c r="BH39" s="11">
        <f t="shared" si="23"/>
        <v>0.19246031746031753</v>
      </c>
      <c r="BI39" s="57">
        <f t="shared" si="24"/>
        <v>0.1324023199023199</v>
      </c>
    </row>
    <row r="40" spans="1:61" x14ac:dyDescent="0.25">
      <c r="A40" s="5" t="s">
        <v>504</v>
      </c>
      <c r="B40" s="14" t="s">
        <v>577</v>
      </c>
      <c r="C40" s="14" t="s">
        <v>578</v>
      </c>
      <c r="D40" s="14"/>
      <c r="E40" s="18">
        <v>1.9999999999999996</v>
      </c>
      <c r="F40" s="18">
        <v>6.0000000000000027</v>
      </c>
      <c r="G40" s="18">
        <v>1.9999999999999996</v>
      </c>
      <c r="H40" s="18"/>
      <c r="I40" s="18">
        <v>0.46153846153846156</v>
      </c>
      <c r="J40" s="18"/>
      <c r="K40" s="18">
        <f t="shared" si="0"/>
        <v>10.461538461538463</v>
      </c>
      <c r="L40" s="20">
        <f t="shared" si="1"/>
        <v>0.16666666666666663</v>
      </c>
      <c r="M40" s="20">
        <f t="shared" si="1"/>
        <v>0.50000000000000022</v>
      </c>
      <c r="N40" s="20">
        <f t="shared" si="1"/>
        <v>0.16666666666666663</v>
      </c>
      <c r="O40" s="20">
        <f t="shared" si="1"/>
        <v>0</v>
      </c>
      <c r="P40" s="20">
        <f t="shared" si="1"/>
        <v>3.8461538461538464E-2</v>
      </c>
      <c r="Q40" s="20">
        <f t="shared" si="1"/>
        <v>0</v>
      </c>
      <c r="R40" s="11">
        <f t="shared" si="20"/>
        <v>0.14529914529914531</v>
      </c>
      <c r="S40" s="18">
        <v>0</v>
      </c>
      <c r="T40" s="18">
        <v>0</v>
      </c>
      <c r="U40" s="18">
        <v>3.9999999999999987</v>
      </c>
      <c r="V40" s="18">
        <v>0</v>
      </c>
      <c r="W40" s="18">
        <v>0</v>
      </c>
      <c r="X40" s="18">
        <v>0</v>
      </c>
      <c r="Y40" s="18">
        <f t="shared" si="2"/>
        <v>3.9999999999999987</v>
      </c>
      <c r="Z40" s="20">
        <f t="shared" si="3"/>
        <v>0</v>
      </c>
      <c r="AA40" s="20">
        <f t="shared" si="3"/>
        <v>0</v>
      </c>
      <c r="AB40" s="20">
        <f t="shared" si="3"/>
        <v>0.3333333333333332</v>
      </c>
      <c r="AC40" s="20">
        <f t="shared" si="3"/>
        <v>0</v>
      </c>
      <c r="AD40" s="20">
        <f t="shared" si="3"/>
        <v>0</v>
      </c>
      <c r="AE40" s="20">
        <f t="shared" si="3"/>
        <v>0</v>
      </c>
      <c r="AF40" s="11">
        <f t="shared" si="21"/>
        <v>5.5555555555555532E-2</v>
      </c>
      <c r="AG40">
        <v>0</v>
      </c>
      <c r="AH40">
        <v>6.0000000000000027</v>
      </c>
      <c r="AI40">
        <v>1.9999999999999991</v>
      </c>
      <c r="AJ40">
        <v>1.9999999999999996</v>
      </c>
      <c r="AK40">
        <v>1.6153846153846154</v>
      </c>
      <c r="AL40">
        <v>1.1538461538461537</v>
      </c>
      <c r="AM40">
        <v>12.76923076923077</v>
      </c>
      <c r="AN40" s="11">
        <v>0</v>
      </c>
      <c r="AO40" s="11">
        <v>0.50000000000000022</v>
      </c>
      <c r="AP40" s="11">
        <v>0.1666666666666666</v>
      </c>
      <c r="AQ40" s="11">
        <v>0.16666666666666663</v>
      </c>
      <c r="AR40" s="11">
        <v>0.13461538461538461</v>
      </c>
      <c r="AS40" s="11">
        <v>9.6153846153846145E-2</v>
      </c>
      <c r="AT40" s="11">
        <f t="shared" si="22"/>
        <v>0.17735042735042739</v>
      </c>
      <c r="AU40">
        <v>0</v>
      </c>
      <c r="AV40">
        <v>1.9999999999999993</v>
      </c>
      <c r="AW40">
        <v>3.9999999999999987</v>
      </c>
      <c r="AX40">
        <v>1.9999999999999993</v>
      </c>
      <c r="AY40">
        <v>2.9999999999999991</v>
      </c>
      <c r="AZ40">
        <v>0</v>
      </c>
      <c r="BA40">
        <v>10.999999999999996</v>
      </c>
      <c r="BB40" s="11">
        <v>0</v>
      </c>
      <c r="BC40" s="11">
        <v>0.1666666666666666</v>
      </c>
      <c r="BD40" s="11">
        <v>0.3333333333333332</v>
      </c>
      <c r="BE40" s="11">
        <v>0.1666666666666666</v>
      </c>
      <c r="BF40" s="11">
        <v>0.24999999999999992</v>
      </c>
      <c r="BG40" s="11">
        <v>0</v>
      </c>
      <c r="BH40" s="11">
        <f t="shared" si="23"/>
        <v>0.15277777777777771</v>
      </c>
      <c r="BI40" s="57">
        <f t="shared" si="24"/>
        <v>0.13274572649572647</v>
      </c>
    </row>
    <row r="41" spans="1:61" x14ac:dyDescent="0.25">
      <c r="A41" s="5" t="s">
        <v>504</v>
      </c>
      <c r="B41" t="s">
        <v>579</v>
      </c>
      <c r="C41" s="12" t="s">
        <v>580</v>
      </c>
      <c r="E41" s="2"/>
      <c r="F41" s="2"/>
      <c r="G41" s="2"/>
      <c r="H41" s="2"/>
      <c r="I41" s="2"/>
      <c r="J41" s="2"/>
      <c r="K41" s="2">
        <f t="shared" si="0"/>
        <v>0</v>
      </c>
      <c r="L41" s="11">
        <f t="shared" si="1"/>
        <v>0</v>
      </c>
      <c r="M41" s="11">
        <f t="shared" si="1"/>
        <v>0</v>
      </c>
      <c r="N41" s="11">
        <f t="shared" si="1"/>
        <v>0</v>
      </c>
      <c r="O41" s="11">
        <f t="shared" si="1"/>
        <v>0</v>
      </c>
      <c r="P41" s="11">
        <f t="shared" si="1"/>
        <v>0</v>
      </c>
      <c r="Q41" s="11">
        <f t="shared" si="1"/>
        <v>0</v>
      </c>
      <c r="R41" s="11">
        <f t="shared" si="20"/>
        <v>0</v>
      </c>
      <c r="S41" s="2"/>
      <c r="T41" s="2"/>
      <c r="U41" s="2"/>
      <c r="V41" s="2"/>
      <c r="W41" s="2"/>
      <c r="X41" s="2"/>
      <c r="Y41" s="2">
        <f t="shared" si="2"/>
        <v>0</v>
      </c>
      <c r="Z41" s="11">
        <f t="shared" si="3"/>
        <v>0</v>
      </c>
      <c r="AA41" s="11">
        <f t="shared" si="3"/>
        <v>0</v>
      </c>
      <c r="AB41" s="11">
        <f t="shared" si="3"/>
        <v>0</v>
      </c>
      <c r="AC41" s="11">
        <f t="shared" si="3"/>
        <v>0</v>
      </c>
      <c r="AD41" s="11">
        <f t="shared" si="3"/>
        <v>0</v>
      </c>
      <c r="AE41" s="11">
        <f t="shared" si="3"/>
        <v>0</v>
      </c>
      <c r="AF41" s="11">
        <f t="shared" si="21"/>
        <v>0</v>
      </c>
      <c r="AG41" s="2">
        <v>3.9999999999999982</v>
      </c>
      <c r="AH41" s="2">
        <v>0</v>
      </c>
      <c r="AI41" s="2">
        <v>3.0000000000000004</v>
      </c>
      <c r="AJ41" s="2">
        <v>2.7692307692307696</v>
      </c>
      <c r="AK41" s="2">
        <v>1.9230769230769229</v>
      </c>
      <c r="AL41" s="2">
        <v>0.61538461538461542</v>
      </c>
      <c r="AM41" s="2">
        <v>12.307692307692307</v>
      </c>
      <c r="AN41" s="11">
        <f t="shared" ref="AN41:AS42" si="25">AG41/12</f>
        <v>0.3333333333333332</v>
      </c>
      <c r="AO41" s="11">
        <f t="shared" si="25"/>
        <v>0</v>
      </c>
      <c r="AP41" s="11">
        <f t="shared" si="25"/>
        <v>0.25000000000000006</v>
      </c>
      <c r="AQ41" s="11">
        <f t="shared" si="25"/>
        <v>0.23076923076923081</v>
      </c>
      <c r="AR41" s="11">
        <f t="shared" si="25"/>
        <v>0.16025641025641024</v>
      </c>
      <c r="AS41" s="11">
        <f t="shared" si="25"/>
        <v>5.1282051282051287E-2</v>
      </c>
      <c r="AT41" s="11">
        <f t="shared" si="22"/>
        <v>0.17094017094017092</v>
      </c>
      <c r="AU41" s="2">
        <v>0</v>
      </c>
      <c r="AV41" s="2">
        <v>7.0000000000000044</v>
      </c>
      <c r="AW41" s="2">
        <v>0</v>
      </c>
      <c r="AX41" s="2">
        <v>0</v>
      </c>
      <c r="AY41" s="2">
        <v>2</v>
      </c>
      <c r="AZ41" s="2">
        <v>0</v>
      </c>
      <c r="BA41" s="2">
        <f>SUM(AU41:AZ41)</f>
        <v>9.0000000000000036</v>
      </c>
      <c r="BB41" s="11">
        <f t="shared" ref="BB41:BG42" si="26">AU41/12</f>
        <v>0</v>
      </c>
      <c r="BC41" s="11">
        <f t="shared" si="26"/>
        <v>0.5833333333333337</v>
      </c>
      <c r="BD41" s="11">
        <f t="shared" si="26"/>
        <v>0</v>
      </c>
      <c r="BE41" s="11">
        <f t="shared" si="26"/>
        <v>0</v>
      </c>
      <c r="BF41" s="11">
        <f t="shared" si="26"/>
        <v>0.16666666666666666</v>
      </c>
      <c r="BG41" s="11">
        <f t="shared" si="26"/>
        <v>0</v>
      </c>
      <c r="BH41" s="11">
        <f t="shared" si="23"/>
        <v>0.12500000000000006</v>
      </c>
      <c r="BI41" s="57">
        <f t="shared" si="24"/>
        <v>7.398504273504275E-2</v>
      </c>
    </row>
    <row r="42" spans="1:61" x14ac:dyDescent="0.25">
      <c r="A42" s="5" t="s">
        <v>504</v>
      </c>
      <c r="B42" t="s">
        <v>581</v>
      </c>
      <c r="C42" s="12" t="s">
        <v>582</v>
      </c>
      <c r="E42" s="2"/>
      <c r="F42" s="2"/>
      <c r="G42" s="2"/>
      <c r="H42" s="2"/>
      <c r="I42" s="2"/>
      <c r="J42" s="2"/>
      <c r="K42" s="2">
        <f t="shared" si="0"/>
        <v>0</v>
      </c>
      <c r="L42" s="11">
        <f t="shared" si="1"/>
        <v>0</v>
      </c>
      <c r="M42" s="11">
        <f t="shared" si="1"/>
        <v>0</v>
      </c>
      <c r="N42" s="11">
        <f t="shared" si="1"/>
        <v>0</v>
      </c>
      <c r="O42" s="11">
        <f t="shared" si="1"/>
        <v>0</v>
      </c>
      <c r="P42" s="11">
        <f t="shared" si="1"/>
        <v>0</v>
      </c>
      <c r="Q42" s="11">
        <f t="shared" si="1"/>
        <v>0</v>
      </c>
      <c r="R42" s="11">
        <f t="shared" si="20"/>
        <v>0</v>
      </c>
      <c r="S42" s="2"/>
      <c r="T42" s="2"/>
      <c r="U42" s="2"/>
      <c r="V42" s="2"/>
      <c r="W42" s="2"/>
      <c r="X42" s="2"/>
      <c r="Y42" s="2">
        <f t="shared" si="2"/>
        <v>0</v>
      </c>
      <c r="Z42" s="11">
        <f t="shared" si="3"/>
        <v>0</v>
      </c>
      <c r="AA42" s="11">
        <f t="shared" si="3"/>
        <v>0</v>
      </c>
      <c r="AB42" s="11">
        <f t="shared" si="3"/>
        <v>0</v>
      </c>
      <c r="AC42" s="11">
        <f t="shared" si="3"/>
        <v>0</v>
      </c>
      <c r="AD42" s="11">
        <f t="shared" si="3"/>
        <v>0</v>
      </c>
      <c r="AE42" s="11">
        <f t="shared" si="3"/>
        <v>0</v>
      </c>
      <c r="AF42" s="11">
        <f t="shared" si="21"/>
        <v>0</v>
      </c>
      <c r="AG42" s="2">
        <v>3.0000000000000009</v>
      </c>
      <c r="AH42" s="2">
        <v>6.0000000000000027</v>
      </c>
      <c r="AI42" s="2">
        <v>3.9999999999999982</v>
      </c>
      <c r="AJ42" s="2">
        <v>0</v>
      </c>
      <c r="AK42" s="2">
        <v>2.1538461538461542</v>
      </c>
      <c r="AL42" s="2">
        <v>0.46153846153846156</v>
      </c>
      <c r="AM42" s="2">
        <v>15.615384615384619</v>
      </c>
      <c r="AN42" s="11">
        <f t="shared" si="25"/>
        <v>0.25000000000000006</v>
      </c>
      <c r="AO42" s="11">
        <f t="shared" si="25"/>
        <v>0.50000000000000022</v>
      </c>
      <c r="AP42" s="11">
        <f t="shared" si="25"/>
        <v>0.3333333333333332</v>
      </c>
      <c r="AQ42" s="11">
        <f t="shared" si="25"/>
        <v>0</v>
      </c>
      <c r="AR42" s="11">
        <f t="shared" si="25"/>
        <v>0.17948717948717952</v>
      </c>
      <c r="AS42" s="11">
        <f t="shared" si="25"/>
        <v>3.8461538461538464E-2</v>
      </c>
      <c r="AT42" s="11">
        <f t="shared" si="22"/>
        <v>0.21688034188034191</v>
      </c>
      <c r="AU42" s="2">
        <v>6.0000000000000036</v>
      </c>
      <c r="AV42" s="2">
        <v>6.0000000000000036</v>
      </c>
      <c r="AW42" s="2">
        <v>0</v>
      </c>
      <c r="AX42" s="2">
        <v>0</v>
      </c>
      <c r="AY42" s="2">
        <v>1.1428571428571428</v>
      </c>
      <c r="AZ42" s="2">
        <v>2.1428571428571428</v>
      </c>
      <c r="BA42" s="2">
        <f>SUM(AU42:AZ42)</f>
        <v>15.285714285714292</v>
      </c>
      <c r="BB42" s="11">
        <f t="shared" si="26"/>
        <v>0.50000000000000033</v>
      </c>
      <c r="BC42" s="11">
        <f t="shared" si="26"/>
        <v>0.50000000000000033</v>
      </c>
      <c r="BD42" s="11">
        <f t="shared" si="26"/>
        <v>0</v>
      </c>
      <c r="BE42" s="11">
        <f t="shared" si="26"/>
        <v>0</v>
      </c>
      <c r="BF42" s="11">
        <f t="shared" si="26"/>
        <v>9.5238095238095233E-2</v>
      </c>
      <c r="BG42" s="11">
        <f t="shared" si="26"/>
        <v>0.17857142857142858</v>
      </c>
      <c r="BH42" s="11">
        <f t="shared" si="23"/>
        <v>0.21230158730158741</v>
      </c>
      <c r="BI42" s="57">
        <f t="shared" si="24"/>
        <v>0.10729548229548233</v>
      </c>
    </row>
    <row r="43" spans="1:61" x14ac:dyDescent="0.25">
      <c r="A43" s="5" t="s">
        <v>504</v>
      </c>
      <c r="B43" s="14" t="s">
        <v>583</v>
      </c>
      <c r="C43" s="14" t="s">
        <v>584</v>
      </c>
      <c r="D43" s="14"/>
      <c r="E43" s="18">
        <v>1.0769230769230771</v>
      </c>
      <c r="F43" s="18">
        <v>3.9999999999999982</v>
      </c>
      <c r="G43" s="18">
        <v>6.0000000000000027</v>
      </c>
      <c r="H43" s="18">
        <v>1.9999999999999996</v>
      </c>
      <c r="I43" s="18"/>
      <c r="J43" s="18"/>
      <c r="K43" s="18">
        <f t="shared" si="0"/>
        <v>13.076923076923077</v>
      </c>
      <c r="L43" s="20">
        <f t="shared" si="1"/>
        <v>8.9743589743589758E-2</v>
      </c>
      <c r="M43" s="20">
        <f t="shared" si="1"/>
        <v>0.3333333333333332</v>
      </c>
      <c r="N43" s="20">
        <f t="shared" si="1"/>
        <v>0.50000000000000022</v>
      </c>
      <c r="O43" s="20">
        <f t="shared" si="1"/>
        <v>0.16666666666666663</v>
      </c>
      <c r="P43" s="20">
        <f t="shared" si="1"/>
        <v>0</v>
      </c>
      <c r="Q43" s="20">
        <f t="shared" si="1"/>
        <v>0</v>
      </c>
      <c r="R43" s="11">
        <f t="shared" si="20"/>
        <v>0.18162393162393164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f t="shared" si="2"/>
        <v>0</v>
      </c>
      <c r="Z43" s="20">
        <f t="shared" si="3"/>
        <v>0</v>
      </c>
      <c r="AA43" s="20">
        <f t="shared" si="3"/>
        <v>0</v>
      </c>
      <c r="AB43" s="20">
        <f t="shared" si="3"/>
        <v>0</v>
      </c>
      <c r="AC43" s="20">
        <f t="shared" si="3"/>
        <v>0</v>
      </c>
      <c r="AD43" s="20">
        <f t="shared" si="3"/>
        <v>0</v>
      </c>
      <c r="AE43" s="20">
        <f t="shared" si="3"/>
        <v>0</v>
      </c>
      <c r="AF43" s="11">
        <f t="shared" si="21"/>
        <v>0</v>
      </c>
      <c r="AG43">
        <v>0</v>
      </c>
      <c r="AH43">
        <v>3.9999999999999982</v>
      </c>
      <c r="AI43">
        <v>0</v>
      </c>
      <c r="AJ43">
        <v>2.923076923076922</v>
      </c>
      <c r="AK43">
        <v>0.61538461538461542</v>
      </c>
      <c r="AL43">
        <v>0</v>
      </c>
      <c r="AM43">
        <v>7.5384615384615348</v>
      </c>
      <c r="AN43" s="11">
        <v>0</v>
      </c>
      <c r="AO43" s="11">
        <v>0.3333333333333332</v>
      </c>
      <c r="AP43" s="11">
        <v>0</v>
      </c>
      <c r="AQ43" s="11">
        <v>0.2435897435897435</v>
      </c>
      <c r="AR43" s="11">
        <v>5.1282051282051287E-2</v>
      </c>
      <c r="AS43" s="11">
        <v>0</v>
      </c>
      <c r="AT43" s="11">
        <f t="shared" si="22"/>
        <v>0.10470085470085466</v>
      </c>
      <c r="AU43">
        <v>0</v>
      </c>
      <c r="AV43">
        <v>0</v>
      </c>
      <c r="AW43">
        <v>0</v>
      </c>
      <c r="AX43">
        <v>3.9999999999999987</v>
      </c>
      <c r="AY43">
        <v>0</v>
      </c>
      <c r="AZ43">
        <v>0</v>
      </c>
      <c r="BA43">
        <v>3.9999999999999987</v>
      </c>
      <c r="BB43" s="11">
        <v>0</v>
      </c>
      <c r="BC43" s="11">
        <v>0</v>
      </c>
      <c r="BD43" s="11">
        <v>0</v>
      </c>
      <c r="BE43" s="11">
        <v>0.3333333333333332</v>
      </c>
      <c r="BF43" s="11">
        <v>0</v>
      </c>
      <c r="BG43" s="11">
        <v>0</v>
      </c>
      <c r="BH43" s="11">
        <f t="shared" si="23"/>
        <v>5.5555555555555532E-2</v>
      </c>
      <c r="BI43" s="57">
        <f t="shared" si="24"/>
        <v>8.5470085470085458E-2</v>
      </c>
    </row>
    <row r="44" spans="1:61" hidden="1" x14ac:dyDescent="0.25">
      <c r="A44" s="1" t="s">
        <v>504</v>
      </c>
      <c r="B44" t="s">
        <v>585</v>
      </c>
      <c r="C44" t="s">
        <v>586</v>
      </c>
      <c r="E44" s="2">
        <v>6.0000000000000027</v>
      </c>
      <c r="F44" s="2">
        <v>5.0000000000000009</v>
      </c>
      <c r="G44" s="2">
        <v>2.923076923076922</v>
      </c>
      <c r="H44" s="2"/>
      <c r="I44" s="2">
        <v>2.7692307692307696</v>
      </c>
      <c r="J44" s="2"/>
      <c r="K44" s="2">
        <f t="shared" si="0"/>
        <v>16.692307692307693</v>
      </c>
      <c r="L44" s="11">
        <f t="shared" si="1"/>
        <v>0.50000000000000022</v>
      </c>
      <c r="M44" s="11">
        <f t="shared" si="1"/>
        <v>0.41666666666666674</v>
      </c>
      <c r="N44" s="11">
        <f t="shared" si="1"/>
        <v>0.2435897435897435</v>
      </c>
      <c r="O44" s="11">
        <f t="shared" si="1"/>
        <v>0</v>
      </c>
      <c r="P44" s="11">
        <f t="shared" si="1"/>
        <v>0.23076923076923081</v>
      </c>
      <c r="Q44" s="11">
        <f t="shared" si="1"/>
        <v>0</v>
      </c>
      <c r="R44" s="11"/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f t="shared" si="2"/>
        <v>0</v>
      </c>
      <c r="Z44" s="11">
        <f t="shared" si="3"/>
        <v>0</v>
      </c>
      <c r="AA44" s="11">
        <f t="shared" si="3"/>
        <v>0</v>
      </c>
      <c r="AB44" s="11">
        <f t="shared" si="3"/>
        <v>0</v>
      </c>
      <c r="AC44" s="11">
        <f t="shared" si="3"/>
        <v>0</v>
      </c>
      <c r="AD44" s="11">
        <f t="shared" si="3"/>
        <v>0</v>
      </c>
      <c r="AE44" s="11">
        <f t="shared" si="3"/>
        <v>0</v>
      </c>
      <c r="AF44" s="11"/>
      <c r="AN44" s="11"/>
      <c r="AO44" s="11"/>
      <c r="AP44" s="11"/>
      <c r="AQ44" s="11"/>
      <c r="AR44" s="11"/>
      <c r="AS44" s="11"/>
      <c r="AT44" s="11"/>
      <c r="BB44" s="11"/>
      <c r="BC44" s="11"/>
      <c r="BD44" s="11"/>
      <c r="BE44" s="11"/>
      <c r="BF44" s="11"/>
      <c r="BG44" s="11"/>
    </row>
    <row r="45" spans="1:61" x14ac:dyDescent="0.25">
      <c r="A45" s="5" t="s">
        <v>504</v>
      </c>
      <c r="B45" t="s">
        <v>587</v>
      </c>
      <c r="C45" t="s">
        <v>588</v>
      </c>
      <c r="E45" s="2"/>
      <c r="F45" s="2"/>
      <c r="G45" s="2"/>
      <c r="H45" s="2"/>
      <c r="I45" s="2"/>
      <c r="J45" s="2"/>
      <c r="K45" s="2">
        <f t="shared" si="0"/>
        <v>0</v>
      </c>
      <c r="L45" s="11">
        <f t="shared" si="1"/>
        <v>0</v>
      </c>
      <c r="M45" s="11">
        <f t="shared" si="1"/>
        <v>0</v>
      </c>
      <c r="N45" s="11">
        <f t="shared" si="1"/>
        <v>0</v>
      </c>
      <c r="O45" s="11">
        <f t="shared" si="1"/>
        <v>0</v>
      </c>
      <c r="P45" s="11">
        <f t="shared" si="1"/>
        <v>0</v>
      </c>
      <c r="Q45" s="11">
        <f t="shared" si="1"/>
        <v>0</v>
      </c>
      <c r="R45" s="11">
        <f>SUM(L45:Q45)/6</f>
        <v>0</v>
      </c>
      <c r="S45" s="2"/>
      <c r="T45" s="2"/>
      <c r="U45" s="2">
        <v>3.9999999999999987</v>
      </c>
      <c r="V45" s="2">
        <v>3.9999999999999987</v>
      </c>
      <c r="W45" s="2"/>
      <c r="X45" s="2"/>
      <c r="Y45" s="2">
        <f t="shared" si="2"/>
        <v>7.9999999999999973</v>
      </c>
      <c r="Z45" s="11">
        <f t="shared" si="3"/>
        <v>0</v>
      </c>
      <c r="AA45" s="11">
        <f t="shared" si="3"/>
        <v>0</v>
      </c>
      <c r="AB45" s="11">
        <f t="shared" si="3"/>
        <v>0.3333333333333332</v>
      </c>
      <c r="AC45" s="11">
        <f t="shared" si="3"/>
        <v>0.3333333333333332</v>
      </c>
      <c r="AD45" s="11">
        <f t="shared" si="3"/>
        <v>0</v>
      </c>
      <c r="AE45" s="11">
        <f t="shared" si="3"/>
        <v>0</v>
      </c>
      <c r="AF45" s="11">
        <f>SUM(Z45:AE45)/6</f>
        <v>0.11111111111111106</v>
      </c>
      <c r="AG45">
        <v>1.9999999999999996</v>
      </c>
      <c r="AH45">
        <v>3.9999999999999982</v>
      </c>
      <c r="AI45">
        <v>0</v>
      </c>
      <c r="AJ45">
        <v>1.9999999999999996</v>
      </c>
      <c r="AK45">
        <v>0</v>
      </c>
      <c r="AL45">
        <v>0</v>
      </c>
      <c r="AM45">
        <v>7.9999999999999982</v>
      </c>
      <c r="AN45" s="11">
        <v>0.16666666666666663</v>
      </c>
      <c r="AO45" s="11">
        <v>0.3333333333333332</v>
      </c>
      <c r="AP45" s="11">
        <v>0</v>
      </c>
      <c r="AQ45" s="11">
        <v>0.16666666666666663</v>
      </c>
      <c r="AR45" s="11">
        <v>0</v>
      </c>
      <c r="AS45" s="11">
        <v>0</v>
      </c>
      <c r="AT45" s="11">
        <f>SUM(AN45:AS45)/6</f>
        <v>0.11111111111111109</v>
      </c>
      <c r="AU45">
        <v>5.0000000000000009</v>
      </c>
      <c r="AV45">
        <v>0</v>
      </c>
      <c r="AW45">
        <v>5.0000000000000009</v>
      </c>
      <c r="AX45">
        <v>0</v>
      </c>
      <c r="AY45">
        <v>0</v>
      </c>
      <c r="AZ45">
        <v>0</v>
      </c>
      <c r="BA45">
        <v>10.000000000000002</v>
      </c>
      <c r="BB45" s="11">
        <v>0.41666666666666674</v>
      </c>
      <c r="BC45" s="11">
        <v>0</v>
      </c>
      <c r="BD45" s="11">
        <v>0.41666666666666674</v>
      </c>
      <c r="BE45" s="11">
        <v>0</v>
      </c>
      <c r="BF45" s="11">
        <v>0</v>
      </c>
      <c r="BG45" s="11">
        <v>0</v>
      </c>
      <c r="BH45" s="11">
        <f>SUM(BB45:BG45)/6</f>
        <v>0.13888888888888892</v>
      </c>
      <c r="BI45" s="57">
        <f t="shared" ref="BI45" si="27">(BH45+AT45+AF45+R45)/4</f>
        <v>9.0277777777777762E-2</v>
      </c>
    </row>
    <row r="46" spans="1:61" hidden="1" x14ac:dyDescent="0.25">
      <c r="A46" s="1" t="s">
        <v>504</v>
      </c>
      <c r="B46" t="s">
        <v>589</v>
      </c>
      <c r="C46" s="12" t="s">
        <v>590</v>
      </c>
      <c r="E46" s="2"/>
      <c r="F46" s="2"/>
      <c r="G46" s="2"/>
      <c r="H46" s="2"/>
      <c r="I46" s="2"/>
      <c r="J46" s="2"/>
      <c r="K46" s="2">
        <f t="shared" si="0"/>
        <v>0</v>
      </c>
      <c r="L46" s="11">
        <f t="shared" si="1"/>
        <v>0</v>
      </c>
      <c r="M46" s="11">
        <f t="shared" si="1"/>
        <v>0</v>
      </c>
      <c r="N46" s="11">
        <f t="shared" si="1"/>
        <v>0</v>
      </c>
      <c r="O46" s="11">
        <f t="shared" ref="O46:Q48" si="28">H46/12</f>
        <v>0</v>
      </c>
      <c r="P46" s="11">
        <f t="shared" si="28"/>
        <v>0</v>
      </c>
      <c r="Q46" s="11">
        <f t="shared" si="28"/>
        <v>0</v>
      </c>
      <c r="R46" s="11"/>
      <c r="S46" s="2"/>
      <c r="T46" s="2"/>
      <c r="U46" s="2"/>
      <c r="V46" s="2"/>
      <c r="W46" s="2"/>
      <c r="X46" s="2"/>
      <c r="Y46" s="2">
        <f t="shared" si="2"/>
        <v>0</v>
      </c>
      <c r="Z46" s="11">
        <f t="shared" si="3"/>
        <v>0</v>
      </c>
      <c r="AA46" s="11">
        <f t="shared" si="3"/>
        <v>0</v>
      </c>
      <c r="AB46" s="11">
        <f t="shared" si="3"/>
        <v>0</v>
      </c>
      <c r="AC46" s="11">
        <f t="shared" ref="AC46:AE48" si="29">V46/12</f>
        <v>0</v>
      </c>
      <c r="AD46" s="11">
        <f t="shared" si="29"/>
        <v>0</v>
      </c>
      <c r="AE46" s="11">
        <f t="shared" si="29"/>
        <v>0</v>
      </c>
      <c r="AF46" s="11"/>
      <c r="AG46" s="2">
        <v>1.9999999999999996</v>
      </c>
      <c r="AH46" s="2">
        <v>0</v>
      </c>
      <c r="AI46" s="2">
        <v>0</v>
      </c>
      <c r="AJ46" s="2">
        <v>1.9999999999999996</v>
      </c>
      <c r="AK46" s="2">
        <v>0</v>
      </c>
      <c r="AL46" s="2">
        <v>0</v>
      </c>
      <c r="AM46" s="2">
        <v>3.9999999999999991</v>
      </c>
      <c r="AN46" s="11">
        <f t="shared" ref="AN46:AS48" si="30">AG46/12</f>
        <v>0.16666666666666663</v>
      </c>
      <c r="AO46" s="11">
        <f t="shared" si="30"/>
        <v>0</v>
      </c>
      <c r="AP46" s="11">
        <f t="shared" si="30"/>
        <v>0</v>
      </c>
      <c r="AQ46" s="11">
        <f t="shared" si="30"/>
        <v>0.16666666666666663</v>
      </c>
      <c r="AR46" s="11">
        <f t="shared" si="30"/>
        <v>0</v>
      </c>
      <c r="AS46" s="11">
        <f t="shared" si="30"/>
        <v>0</v>
      </c>
      <c r="AT46" s="11"/>
      <c r="AU46" s="2">
        <v>1.9999999999999993</v>
      </c>
      <c r="AV46" s="2">
        <v>0</v>
      </c>
      <c r="AW46" s="2">
        <v>1.9999999999999993</v>
      </c>
      <c r="AX46" s="2">
        <v>0</v>
      </c>
      <c r="AY46" s="2">
        <v>0</v>
      </c>
      <c r="AZ46" s="2">
        <v>0</v>
      </c>
      <c r="BA46" s="2">
        <f>SUM(AU46:AZ46)</f>
        <v>3.9999999999999987</v>
      </c>
      <c r="BB46" s="11">
        <f t="shared" ref="BB46:BG48" si="31">AU46/12</f>
        <v>0.1666666666666666</v>
      </c>
      <c r="BC46" s="11">
        <f t="shared" si="31"/>
        <v>0</v>
      </c>
      <c r="BD46" s="11">
        <f t="shared" si="31"/>
        <v>0.1666666666666666</v>
      </c>
      <c r="BE46" s="11">
        <f t="shared" si="31"/>
        <v>0</v>
      </c>
      <c r="BF46" s="11">
        <f t="shared" si="31"/>
        <v>0</v>
      </c>
      <c r="BG46" s="11">
        <f t="shared" si="31"/>
        <v>0</v>
      </c>
    </row>
    <row r="47" spans="1:61" hidden="1" x14ac:dyDescent="0.25">
      <c r="A47" s="1" t="s">
        <v>504</v>
      </c>
      <c r="B47" t="s">
        <v>591</v>
      </c>
      <c r="C47" s="12" t="s">
        <v>592</v>
      </c>
      <c r="E47" s="2"/>
      <c r="F47" s="2"/>
      <c r="G47" s="2"/>
      <c r="H47" s="2"/>
      <c r="I47" s="2"/>
      <c r="J47" s="2"/>
      <c r="K47" s="2">
        <f t="shared" si="0"/>
        <v>0</v>
      </c>
      <c r="L47" s="11">
        <f t="shared" ref="L47:N48" si="32">E47/12</f>
        <v>0</v>
      </c>
      <c r="M47" s="11">
        <f t="shared" si="32"/>
        <v>0</v>
      </c>
      <c r="N47" s="11">
        <f t="shared" si="32"/>
        <v>0</v>
      </c>
      <c r="O47" s="11">
        <f t="shared" si="28"/>
        <v>0</v>
      </c>
      <c r="P47" s="11">
        <f t="shared" si="28"/>
        <v>0</v>
      </c>
      <c r="Q47" s="11">
        <f t="shared" si="28"/>
        <v>0</v>
      </c>
      <c r="R47" s="11"/>
      <c r="S47" s="2"/>
      <c r="T47" s="2"/>
      <c r="U47" s="2"/>
      <c r="V47" s="2"/>
      <c r="W47" s="2"/>
      <c r="X47" s="2"/>
      <c r="Y47" s="2">
        <f t="shared" si="2"/>
        <v>0</v>
      </c>
      <c r="Z47" s="11">
        <f t="shared" ref="Z47:AB48" si="33">S47/12</f>
        <v>0</v>
      </c>
      <c r="AA47" s="11">
        <f t="shared" si="33"/>
        <v>0</v>
      </c>
      <c r="AB47" s="11">
        <f t="shared" si="33"/>
        <v>0</v>
      </c>
      <c r="AC47" s="11">
        <f t="shared" si="29"/>
        <v>0</v>
      </c>
      <c r="AD47" s="11">
        <f t="shared" si="29"/>
        <v>0</v>
      </c>
      <c r="AE47" s="11">
        <f t="shared" si="29"/>
        <v>0</v>
      </c>
      <c r="AF47" s="11"/>
      <c r="AG47" s="2">
        <v>0</v>
      </c>
      <c r="AH47" s="2">
        <v>3.0000000000000004</v>
      </c>
      <c r="AI47" s="2">
        <v>0</v>
      </c>
      <c r="AJ47" s="2">
        <v>3.0000000000000004</v>
      </c>
      <c r="AK47" s="2">
        <v>0.76923076923076927</v>
      </c>
      <c r="AL47" s="2">
        <v>1.3846153846153846</v>
      </c>
      <c r="AM47" s="2">
        <v>8.1538461538461551</v>
      </c>
      <c r="AN47" s="11">
        <f t="shared" si="30"/>
        <v>0</v>
      </c>
      <c r="AO47" s="11">
        <f t="shared" si="30"/>
        <v>0.25000000000000006</v>
      </c>
      <c r="AP47" s="11">
        <f t="shared" si="30"/>
        <v>0</v>
      </c>
      <c r="AQ47" s="11">
        <f t="shared" si="30"/>
        <v>0.25000000000000006</v>
      </c>
      <c r="AR47" s="11">
        <f t="shared" si="30"/>
        <v>6.4102564102564111E-2</v>
      </c>
      <c r="AS47" s="11">
        <f t="shared" si="30"/>
        <v>0.11538461538461538</v>
      </c>
      <c r="AT47" s="11"/>
      <c r="AU47" s="2"/>
      <c r="AV47" s="2"/>
      <c r="AW47" s="2"/>
      <c r="AX47" s="2"/>
      <c r="AY47" s="2"/>
      <c r="AZ47" s="2"/>
      <c r="BA47" s="2">
        <f>SUM(AU47:AZ47)</f>
        <v>0</v>
      </c>
      <c r="BB47" s="11">
        <f t="shared" si="31"/>
        <v>0</v>
      </c>
      <c r="BC47" s="11">
        <f t="shared" si="31"/>
        <v>0</v>
      </c>
      <c r="BD47" s="11">
        <f t="shared" si="31"/>
        <v>0</v>
      </c>
      <c r="BE47" s="11">
        <f t="shared" si="31"/>
        <v>0</v>
      </c>
      <c r="BF47" s="11">
        <f t="shared" si="31"/>
        <v>0</v>
      </c>
      <c r="BG47" s="11">
        <f t="shared" si="31"/>
        <v>0</v>
      </c>
    </row>
    <row r="48" spans="1:61" hidden="1" x14ac:dyDescent="0.25">
      <c r="A48" s="1" t="s">
        <v>504</v>
      </c>
      <c r="B48" t="s">
        <v>593</v>
      </c>
      <c r="C48" s="12" t="s">
        <v>594</v>
      </c>
      <c r="E48" s="2"/>
      <c r="F48" s="2"/>
      <c r="G48" s="2"/>
      <c r="H48" s="2"/>
      <c r="I48" s="2"/>
      <c r="J48" s="2"/>
      <c r="K48" s="2">
        <f t="shared" si="0"/>
        <v>0</v>
      </c>
      <c r="L48" s="11">
        <f t="shared" si="32"/>
        <v>0</v>
      </c>
      <c r="M48" s="11">
        <f t="shared" si="32"/>
        <v>0</v>
      </c>
      <c r="N48" s="11">
        <f t="shared" si="32"/>
        <v>0</v>
      </c>
      <c r="O48" s="11">
        <f t="shared" si="28"/>
        <v>0</v>
      </c>
      <c r="P48" s="11">
        <f t="shared" si="28"/>
        <v>0</v>
      </c>
      <c r="Q48" s="11">
        <f t="shared" si="28"/>
        <v>0</v>
      </c>
      <c r="R48" s="11"/>
      <c r="S48" s="2"/>
      <c r="T48" s="2"/>
      <c r="U48" s="2"/>
      <c r="V48" s="2"/>
      <c r="W48" s="2"/>
      <c r="X48" s="2"/>
      <c r="Y48" s="2">
        <f t="shared" si="2"/>
        <v>0</v>
      </c>
      <c r="Z48" s="11">
        <f t="shared" si="33"/>
        <v>0</v>
      </c>
      <c r="AA48" s="11">
        <f t="shared" si="33"/>
        <v>0</v>
      </c>
      <c r="AB48" s="11">
        <f t="shared" si="33"/>
        <v>0</v>
      </c>
      <c r="AC48" s="11">
        <f t="shared" si="29"/>
        <v>0</v>
      </c>
      <c r="AD48" s="11">
        <f t="shared" si="29"/>
        <v>0</v>
      </c>
      <c r="AE48" s="11">
        <f t="shared" si="29"/>
        <v>0</v>
      </c>
      <c r="AF48" s="11"/>
      <c r="AG48" s="2">
        <v>1.9999999999999996</v>
      </c>
      <c r="AH48" s="2">
        <v>1.9999999999999996</v>
      </c>
      <c r="AI48" s="2">
        <v>0</v>
      </c>
      <c r="AJ48" s="2">
        <v>1.9999999999999996</v>
      </c>
      <c r="AK48" s="2">
        <v>0</v>
      </c>
      <c r="AL48" s="2">
        <v>0</v>
      </c>
      <c r="AM48" s="2">
        <v>5.9999999999999982</v>
      </c>
      <c r="AN48" s="11">
        <f t="shared" si="30"/>
        <v>0.16666666666666663</v>
      </c>
      <c r="AO48" s="11">
        <f t="shared" si="30"/>
        <v>0.16666666666666663</v>
      </c>
      <c r="AP48" s="11">
        <f t="shared" si="30"/>
        <v>0</v>
      </c>
      <c r="AQ48" s="11">
        <f t="shared" si="30"/>
        <v>0.16666666666666663</v>
      </c>
      <c r="AR48" s="11">
        <f t="shared" si="30"/>
        <v>0</v>
      </c>
      <c r="AS48" s="11">
        <f t="shared" si="30"/>
        <v>0</v>
      </c>
      <c r="AT48" s="11"/>
      <c r="AU48" s="2"/>
      <c r="AV48" s="2"/>
      <c r="AW48" s="2"/>
      <c r="AX48" s="2"/>
      <c r="AY48" s="2"/>
      <c r="AZ48" s="2"/>
      <c r="BA48" s="2">
        <f>SUM(AU48:AZ48)</f>
        <v>0</v>
      </c>
      <c r="BB48" s="11">
        <f t="shared" si="31"/>
        <v>0</v>
      </c>
      <c r="BC48" s="11">
        <f t="shared" si="31"/>
        <v>0</v>
      </c>
      <c r="BD48" s="11">
        <f t="shared" si="31"/>
        <v>0</v>
      </c>
      <c r="BE48" s="11">
        <f t="shared" si="31"/>
        <v>0</v>
      </c>
      <c r="BF48" s="11">
        <f t="shared" si="31"/>
        <v>0</v>
      </c>
      <c r="BG48" s="11">
        <f t="shared" si="31"/>
        <v>0</v>
      </c>
    </row>
    <row r="49" spans="11:68" x14ac:dyDescent="0.25">
      <c r="K49" s="2">
        <f>SUM(K5:K48)/36</f>
        <v>24.222222222222232</v>
      </c>
      <c r="L49" s="11">
        <f>SUM(L5:L48)/36</f>
        <v>0.42717236467236464</v>
      </c>
      <c r="M49" s="11">
        <f>SUM(M5:M48)/36</f>
        <v>0.39298433048433057</v>
      </c>
      <c r="N49" s="11">
        <f t="shared" ref="N49:R49" si="34">SUM(N5:N48)/36</f>
        <v>0.39779202279202297</v>
      </c>
      <c r="O49" s="11">
        <f t="shared" si="34"/>
        <v>0.21474358974358976</v>
      </c>
      <c r="P49" s="11">
        <f t="shared" si="34"/>
        <v>0.29166666666666663</v>
      </c>
      <c r="Q49" s="11">
        <f t="shared" si="34"/>
        <v>0.2941595441595441</v>
      </c>
      <c r="R49" s="11">
        <f t="shared" si="34"/>
        <v>0.3238366571699906</v>
      </c>
      <c r="Y49" s="2">
        <f t="shared" ref="Y49:AE49" si="35">SUM(Y5:Y48)/36</f>
        <v>19.744047619047628</v>
      </c>
      <c r="Z49" s="11">
        <f>SUM(Z5:Z48)/36</f>
        <v>0.33101851851851871</v>
      </c>
      <c r="AA49" s="11">
        <f t="shared" si="35"/>
        <v>0.37500000000000022</v>
      </c>
      <c r="AB49" s="11">
        <f t="shared" si="35"/>
        <v>0.35185185185185208</v>
      </c>
      <c r="AC49" s="11">
        <f t="shared" si="35"/>
        <v>0.12731481481481483</v>
      </c>
      <c r="AD49" s="11">
        <f t="shared" si="35"/>
        <v>0.2326388888888889</v>
      </c>
      <c r="AE49" s="11">
        <f t="shared" si="35"/>
        <v>0.22751322751322756</v>
      </c>
      <c r="AF49" s="11">
        <f>SUM(Z49:AE49)/6</f>
        <v>0.27422288359788372</v>
      </c>
      <c r="AM49" s="2">
        <f>SUM(AM5:AM48)/36</f>
        <v>27.500000000000007</v>
      </c>
      <c r="AN49" s="11">
        <f>SUM(AN5:AN48)/36</f>
        <v>0.45370370370370394</v>
      </c>
      <c r="AO49" s="11">
        <f t="shared" ref="AO49:AS49" si="36">SUM(AO5:AO48)/36</f>
        <v>0.52225783475783505</v>
      </c>
      <c r="AP49" s="11">
        <f t="shared" si="36"/>
        <v>0.39797008547008556</v>
      </c>
      <c r="AQ49" s="11">
        <f t="shared" si="36"/>
        <v>0.29878917378917369</v>
      </c>
      <c r="AR49" s="11">
        <f t="shared" si="36"/>
        <v>0.33297720797720787</v>
      </c>
      <c r="AS49" s="11">
        <f t="shared" si="36"/>
        <v>0.28596866096866091</v>
      </c>
      <c r="AT49" s="11">
        <f>SUM(AT5:AT48)/36</f>
        <v>0.36577041785375131</v>
      </c>
      <c r="BA49" s="2">
        <f>SUM(BA5:BA48)/36</f>
        <v>21.817460317460323</v>
      </c>
      <c r="BB49" s="11">
        <f>SUM(BB5:BB48)/36</f>
        <v>0.37334656084656093</v>
      </c>
      <c r="BC49" s="11">
        <f t="shared" ref="BC49:BG49" si="37">SUM(BC5:BC48)/36</f>
        <v>0.39368386243386261</v>
      </c>
      <c r="BD49" s="11">
        <f t="shared" si="37"/>
        <v>0.37500000000000022</v>
      </c>
      <c r="BE49" s="11">
        <f t="shared" si="37"/>
        <v>0.22685185185185194</v>
      </c>
      <c r="BF49" s="11">
        <f t="shared" si="37"/>
        <v>0.25115740740740738</v>
      </c>
      <c r="BG49" s="11">
        <f t="shared" si="37"/>
        <v>0.19808201058201058</v>
      </c>
      <c r="BH49" s="11">
        <f>SUM(BH5:BH48)/36</f>
        <v>0.28373015873015883</v>
      </c>
      <c r="BI49" s="57">
        <f>(BH49+AT49+AF49+R49)/4</f>
        <v>0.31189002933794613</v>
      </c>
    </row>
    <row r="50" spans="11:68" x14ac:dyDescent="0.25">
      <c r="K50" s="2">
        <f>MAX(K5:K49)</f>
        <v>52.846153846153854</v>
      </c>
      <c r="L50" s="11">
        <f>MAX(L5:L48)</f>
        <v>0.99999999999999944</v>
      </c>
      <c r="M50" s="11">
        <f t="shared" ref="M50:R50" si="38">MAX(M5:M48)</f>
        <v>0.91666666666666619</v>
      </c>
      <c r="N50" s="11">
        <f t="shared" si="38"/>
        <v>0.99999999999999944</v>
      </c>
      <c r="O50" s="11">
        <f t="shared" si="38"/>
        <v>0.6666666666666673</v>
      </c>
      <c r="P50" s="11">
        <f t="shared" si="38"/>
        <v>0.86538461538461542</v>
      </c>
      <c r="Q50" s="11">
        <f>MAX(Q5:Q48)</f>
        <v>0.72435897435897445</v>
      </c>
      <c r="R50" s="11">
        <f>AVERAGE(L50:Q50)</f>
        <v>0.86217948717948711</v>
      </c>
      <c r="Y50" s="2">
        <f>MAX(Y5:Y49)</f>
        <v>40.071428571428569</v>
      </c>
      <c r="Z50" s="11">
        <f>MAX(Z5:Z48)</f>
        <v>0.99999999999999956</v>
      </c>
      <c r="AA50" s="11">
        <f t="shared" ref="AA50:AF50" si="39">MAX(AA5:AA48)</f>
        <v>0.99999999999999956</v>
      </c>
      <c r="AB50" s="11">
        <f t="shared" si="39"/>
        <v>0.83333333333333348</v>
      </c>
      <c r="AC50" s="11">
        <f t="shared" si="39"/>
        <v>0.66666666666666741</v>
      </c>
      <c r="AD50" s="11">
        <f t="shared" si="39"/>
        <v>0.84523809523809501</v>
      </c>
      <c r="AE50" s="11">
        <f>MAX(AE5:AE48)</f>
        <v>0.49404761904761907</v>
      </c>
      <c r="AF50" s="11">
        <f>AVERAGE(Z50:AE50)</f>
        <v>0.80654761904761896</v>
      </c>
      <c r="AM50" s="2">
        <f t="shared" ref="AM50:AS50" si="40">MAX(AM5:AM49)</f>
        <v>43.692307692307693</v>
      </c>
      <c r="AN50" s="11">
        <f>MAX(AN5:AN48)</f>
        <v>0.83333333333333337</v>
      </c>
      <c r="AO50" s="11">
        <f t="shared" ref="AO50:AT50" si="41">MAX(AO5:AO48)</f>
        <v>0.99999999999999944</v>
      </c>
      <c r="AP50" s="11">
        <f t="shared" si="41"/>
        <v>0.99999999999999944</v>
      </c>
      <c r="AQ50" s="11">
        <f t="shared" si="41"/>
        <v>0.83333333333333337</v>
      </c>
      <c r="AR50" s="11">
        <f t="shared" si="41"/>
        <v>0.60256410256410253</v>
      </c>
      <c r="AS50" s="11">
        <f>MAX(AS5:AS48)</f>
        <v>0.65384615384615385</v>
      </c>
      <c r="AT50" s="11">
        <f>AVERAGE(AN50:AS50)</f>
        <v>0.82051282051282037</v>
      </c>
      <c r="BA50" s="2">
        <f>MAX(BA5:BA49)</f>
        <v>44.928571428571445</v>
      </c>
      <c r="BB50" s="11">
        <f>MAX(BB5:BB48)</f>
        <v>0.75000000000000033</v>
      </c>
      <c r="BC50" s="11">
        <f t="shared" ref="BC50:BH50" si="42">MAX(BC5:BC48)</f>
        <v>0.83333333333333348</v>
      </c>
      <c r="BD50" s="11">
        <f t="shared" si="42"/>
        <v>0.83333333333333348</v>
      </c>
      <c r="BE50" s="11">
        <f t="shared" si="42"/>
        <v>0.66666666666666741</v>
      </c>
      <c r="BF50" s="11">
        <f t="shared" si="42"/>
        <v>0.5357142857142857</v>
      </c>
      <c r="BG50" s="11">
        <f>MAX(BG5:BG48)</f>
        <v>0.5178571428571429</v>
      </c>
      <c r="BH50" s="11">
        <f>AVERAGE(BB50:BG50)</f>
        <v>0.68948412698412731</v>
      </c>
      <c r="BI50" s="57">
        <f>(BH50+AT50+AF50+R50)/4</f>
        <v>0.79468101343101349</v>
      </c>
    </row>
    <row r="56" spans="11:68" x14ac:dyDescent="0.25">
      <c r="BI56" t="s">
        <v>686</v>
      </c>
      <c r="BL56" t="s">
        <v>2</v>
      </c>
      <c r="BM56" t="s">
        <v>3</v>
      </c>
      <c r="BN56" t="s">
        <v>4</v>
      </c>
      <c r="BO56" t="s">
        <v>5</v>
      </c>
    </row>
    <row r="57" spans="11:68" x14ac:dyDescent="0.25">
      <c r="BI57" t="s">
        <v>659</v>
      </c>
      <c r="BJ57" s="11"/>
      <c r="BK57" s="11"/>
      <c r="BL57" s="11">
        <f>R49</f>
        <v>0.3238366571699906</v>
      </c>
      <c r="BM57" s="11">
        <f>AF49</f>
        <v>0.27422288359788372</v>
      </c>
      <c r="BN57" s="11">
        <f>AT49</f>
        <v>0.36577041785375131</v>
      </c>
      <c r="BO57" s="11">
        <f>BH49</f>
        <v>0.28373015873015883</v>
      </c>
    </row>
    <row r="58" spans="11:68" x14ac:dyDescent="0.25">
      <c r="BI58" t="s">
        <v>680</v>
      </c>
      <c r="BJ58" s="11"/>
      <c r="BK58" s="11"/>
      <c r="BL58" s="11">
        <f>R50</f>
        <v>0.86217948717948711</v>
      </c>
      <c r="BM58" s="11">
        <f>AF50</f>
        <v>0.80654761904761896</v>
      </c>
      <c r="BN58" s="11">
        <f>AT50</f>
        <v>0.82051282051282037</v>
      </c>
      <c r="BO58" s="11">
        <f>BH50</f>
        <v>0.68948412698412731</v>
      </c>
    </row>
    <row r="62" spans="11:68" x14ac:dyDescent="0.25">
      <c r="BI62" t="s">
        <v>686</v>
      </c>
      <c r="BL62" t="s">
        <v>2</v>
      </c>
      <c r="BM62" t="s">
        <v>3</v>
      </c>
      <c r="BN62" t="s">
        <v>4</v>
      </c>
      <c r="BO62" t="s">
        <v>5</v>
      </c>
    </row>
    <row r="63" spans="11:68" x14ac:dyDescent="0.25">
      <c r="BI63" t="s">
        <v>659</v>
      </c>
      <c r="BJ63" s="2"/>
      <c r="BK63" s="2"/>
      <c r="BL63" s="2">
        <f>K49</f>
        <v>24.222222222222232</v>
      </c>
      <c r="BM63" s="2">
        <f>Y49</f>
        <v>19.744047619047628</v>
      </c>
      <c r="BN63" s="2">
        <f>AM49</f>
        <v>27.500000000000007</v>
      </c>
      <c r="BO63" s="2">
        <f>BA49</f>
        <v>21.817460317460323</v>
      </c>
      <c r="BP63" s="65">
        <f>SUM(BL63:BO63)/4</f>
        <v>23.320932539682552</v>
      </c>
    </row>
    <row r="64" spans="11:68" x14ac:dyDescent="0.25">
      <c r="BI64" t="s">
        <v>680</v>
      </c>
      <c r="BJ64" s="2"/>
      <c r="BK64" s="2"/>
      <c r="BL64" s="2">
        <f>K50</f>
        <v>52.846153846153854</v>
      </c>
      <c r="BM64" s="2">
        <f>Y50</f>
        <v>40.071428571428569</v>
      </c>
      <c r="BN64" s="2">
        <f>AM50</f>
        <v>43.692307692307693</v>
      </c>
      <c r="BO64" s="2">
        <f>BA50</f>
        <v>44.928571428571445</v>
      </c>
      <c r="BP64" s="65">
        <f>SUM(BL64:BO64)/4</f>
        <v>45.384615384615387</v>
      </c>
    </row>
  </sheetData>
  <autoFilter ref="A1:BG48">
    <filterColumn colId="0">
      <colorFilter dxfId="4"/>
    </filterColumn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2" showButton="0"/>
    <filterColumn colId="53" showButton="0"/>
    <filterColumn colId="54" showButton="0"/>
    <filterColumn colId="55" showButton="0"/>
    <filterColumn colId="56" showButton="0"/>
    <filterColumn colId="57" showButton="0"/>
  </autoFilter>
  <mergeCells count="12">
    <mergeCell ref="BB2:BG2"/>
    <mergeCell ref="E2:K2"/>
    <mergeCell ref="L2:Q2"/>
    <mergeCell ref="E1:Q1"/>
    <mergeCell ref="S1:AE1"/>
    <mergeCell ref="AG1:AS1"/>
    <mergeCell ref="AU1:BG1"/>
    <mergeCell ref="S2:Y2"/>
    <mergeCell ref="Z2:AE2"/>
    <mergeCell ref="AG2:AM2"/>
    <mergeCell ref="AN2:AS2"/>
    <mergeCell ref="AU2:BA2"/>
  </mergeCells>
  <conditionalFormatting sqref="Z4:AF48 AF49">
    <cfRule type="colorScale" priority="1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N4:AT4 AN21:AT21 AN5:AS20 AN30:AT30 AN22:AS29 AN36:AT37 AN31:AS35 AN44:AT44 AN38:AS43 AN46:AT48 AN45:AS45">
    <cfRule type="colorScale" priority="1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B4:BG48">
    <cfRule type="colorScale" priority="1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4:R48">
    <cfRule type="colorScale" priority="1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A4:BA48">
    <cfRule type="colorScale" priority="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M4:AM48">
    <cfRule type="colorScale" priority="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Y4:Y48">
    <cfRule type="colorScale" priority="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4:K48">
    <cfRule type="colorScale" priority="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H5:BH48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T5:AT20 AT22:AT29 AT31:AT35 AT38:AT43 AT45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I5:BI45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14"/>
  <sheetViews>
    <sheetView topLeftCell="BV1" workbookViewId="0">
      <selection activeCell="AK14" sqref="AK14"/>
    </sheetView>
  </sheetViews>
  <sheetFormatPr defaultRowHeight="15" x14ac:dyDescent="0.25"/>
  <cols>
    <col min="87" max="87" width="13.28515625" bestFit="1" customWidth="1"/>
  </cols>
  <sheetData>
    <row r="1" spans="1:105" x14ac:dyDescent="0.25">
      <c r="A1" s="1"/>
      <c r="E1" s="63" t="s">
        <v>0</v>
      </c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 t="s">
        <v>1</v>
      </c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 t="s">
        <v>2</v>
      </c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 t="s">
        <v>3</v>
      </c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 t="s">
        <v>4</v>
      </c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 t="s">
        <v>5</v>
      </c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</row>
    <row r="2" spans="1:105" x14ac:dyDescent="0.25">
      <c r="A2" s="1"/>
      <c r="E2" s="61" t="s">
        <v>6</v>
      </c>
      <c r="F2" s="61"/>
      <c r="G2" s="61"/>
      <c r="H2" s="61"/>
      <c r="I2" s="61"/>
      <c r="J2" s="61"/>
      <c r="K2" s="61"/>
      <c r="L2" s="62" t="s">
        <v>7</v>
      </c>
      <c r="M2" s="62"/>
      <c r="N2" s="62"/>
      <c r="O2" s="62"/>
      <c r="P2" s="62"/>
      <c r="Q2" s="62"/>
      <c r="R2" s="62" t="s">
        <v>6</v>
      </c>
      <c r="S2" s="62"/>
      <c r="T2" s="62"/>
      <c r="U2" s="62"/>
      <c r="V2" s="62"/>
      <c r="W2" s="62"/>
      <c r="X2" s="62"/>
      <c r="Y2" s="60" t="s">
        <v>7</v>
      </c>
      <c r="Z2" s="60"/>
      <c r="AA2" s="60"/>
      <c r="AB2" s="60"/>
      <c r="AC2" s="60"/>
      <c r="AD2" s="60"/>
      <c r="AE2" s="61" t="s">
        <v>6</v>
      </c>
      <c r="AF2" s="61"/>
      <c r="AG2" s="61"/>
      <c r="AH2" s="61"/>
      <c r="AI2" s="61"/>
      <c r="AJ2" s="61"/>
      <c r="AK2" s="61"/>
      <c r="AL2" s="62" t="s">
        <v>7</v>
      </c>
      <c r="AM2" s="62"/>
      <c r="AN2" s="62"/>
      <c r="AO2" s="62"/>
      <c r="AP2" s="62"/>
      <c r="AQ2" s="62"/>
      <c r="AR2" s="62"/>
      <c r="AS2" s="61" t="s">
        <v>6</v>
      </c>
      <c r="AT2" s="61"/>
      <c r="AU2" s="61"/>
      <c r="AV2" s="61"/>
      <c r="AW2" s="61"/>
      <c r="AX2" s="61"/>
      <c r="AY2" s="61"/>
      <c r="AZ2" s="62" t="s">
        <v>7</v>
      </c>
      <c r="BA2" s="62"/>
      <c r="BB2" s="62"/>
      <c r="BC2" s="62"/>
      <c r="BD2" s="62"/>
      <c r="BE2" s="62"/>
      <c r="BF2" s="62"/>
      <c r="BG2" s="61" t="s">
        <v>6</v>
      </c>
      <c r="BH2" s="61"/>
      <c r="BI2" s="61"/>
      <c r="BJ2" s="61"/>
      <c r="BK2" s="61"/>
      <c r="BL2" s="61"/>
      <c r="BM2" s="61"/>
      <c r="BN2" s="60" t="s">
        <v>7</v>
      </c>
      <c r="BO2" s="60"/>
      <c r="BP2" s="60"/>
      <c r="BQ2" s="60"/>
      <c r="BR2" s="60"/>
      <c r="BS2" s="60"/>
      <c r="BT2" s="60"/>
      <c r="BU2" s="61" t="s">
        <v>6</v>
      </c>
      <c r="BV2" s="61"/>
      <c r="BW2" s="61"/>
      <c r="BX2" s="61"/>
      <c r="BY2" s="61"/>
      <c r="BZ2" s="61"/>
      <c r="CA2" s="61"/>
      <c r="CB2" s="60" t="s">
        <v>7</v>
      </c>
      <c r="CC2" s="60"/>
      <c r="CD2" s="60"/>
      <c r="CE2" s="60"/>
      <c r="CF2" s="60"/>
      <c r="CG2" s="60"/>
    </row>
    <row r="3" spans="1:105" ht="15.75" thickBot="1" x14ac:dyDescent="0.3">
      <c r="A3" s="1" t="s">
        <v>8</v>
      </c>
      <c r="B3" t="s">
        <v>9</v>
      </c>
      <c r="C3" t="s">
        <v>10</v>
      </c>
      <c r="D3" t="s">
        <v>11</v>
      </c>
      <c r="E3" s="2" t="s">
        <v>12</v>
      </c>
      <c r="F3" s="2" t="s">
        <v>13</v>
      </c>
      <c r="G3" s="2" t="s">
        <v>14</v>
      </c>
      <c r="H3" s="2" t="s">
        <v>15</v>
      </c>
      <c r="I3" s="2" t="s">
        <v>16</v>
      </c>
      <c r="J3" s="2" t="s">
        <v>17</v>
      </c>
      <c r="K3" s="2" t="s">
        <v>18</v>
      </c>
      <c r="L3" s="3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t="s">
        <v>12</v>
      </c>
      <c r="S3" t="s">
        <v>13</v>
      </c>
      <c r="T3" t="s">
        <v>14</v>
      </c>
      <c r="U3" t="s">
        <v>15</v>
      </c>
      <c r="V3" t="s">
        <v>16</v>
      </c>
      <c r="W3" t="s">
        <v>17</v>
      </c>
      <c r="X3" t="s">
        <v>18</v>
      </c>
      <c r="Y3" s="3" t="s">
        <v>12</v>
      </c>
      <c r="Z3" s="4" t="s">
        <v>13</v>
      </c>
      <c r="AA3" s="4" t="s">
        <v>14</v>
      </c>
      <c r="AB3" s="4" t="s">
        <v>15</v>
      </c>
      <c r="AC3" s="4" t="s">
        <v>16</v>
      </c>
      <c r="AD3" s="4" t="s">
        <v>17</v>
      </c>
      <c r="AE3" s="2" t="s">
        <v>12</v>
      </c>
      <c r="AF3" s="2" t="s">
        <v>13</v>
      </c>
      <c r="AG3" s="2" t="s">
        <v>14</v>
      </c>
      <c r="AH3" s="2" t="s">
        <v>15</v>
      </c>
      <c r="AI3" s="2" t="s">
        <v>16</v>
      </c>
      <c r="AJ3" s="2" t="s">
        <v>17</v>
      </c>
      <c r="AK3" s="2" t="s">
        <v>18</v>
      </c>
      <c r="AL3" s="3" t="s">
        <v>12</v>
      </c>
      <c r="AM3" s="4" t="s">
        <v>13</v>
      </c>
      <c r="AN3" s="4" t="s">
        <v>14</v>
      </c>
      <c r="AO3" s="4" t="s">
        <v>15</v>
      </c>
      <c r="AP3" s="4" t="s">
        <v>16</v>
      </c>
      <c r="AQ3" s="4" t="s">
        <v>17</v>
      </c>
      <c r="AR3" s="34" t="s">
        <v>668</v>
      </c>
      <c r="AS3" s="2" t="s">
        <v>12</v>
      </c>
      <c r="AT3" s="2" t="s">
        <v>13</v>
      </c>
      <c r="AU3" s="2" t="s">
        <v>14</v>
      </c>
      <c r="AV3" s="2" t="s">
        <v>15</v>
      </c>
      <c r="AW3" s="2" t="s">
        <v>16</v>
      </c>
      <c r="AX3" s="2" t="s">
        <v>17</v>
      </c>
      <c r="AY3" s="2" t="s">
        <v>18</v>
      </c>
      <c r="AZ3" s="3" t="s">
        <v>12</v>
      </c>
      <c r="BA3" s="4" t="s">
        <v>13</v>
      </c>
      <c r="BB3" s="4" t="s">
        <v>14</v>
      </c>
      <c r="BC3" s="4" t="s">
        <v>15</v>
      </c>
      <c r="BD3" s="4" t="s">
        <v>16</v>
      </c>
      <c r="BE3" s="4" t="s">
        <v>17</v>
      </c>
      <c r="BF3" s="34" t="s">
        <v>668</v>
      </c>
      <c r="BG3" s="2" t="s">
        <v>12</v>
      </c>
      <c r="BH3" s="2" t="s">
        <v>13</v>
      </c>
      <c r="BI3" s="2" t="s">
        <v>14</v>
      </c>
      <c r="BJ3" s="2" t="s">
        <v>15</v>
      </c>
      <c r="BK3" s="2" t="s">
        <v>16</v>
      </c>
      <c r="BL3" s="2" t="s">
        <v>17</v>
      </c>
      <c r="BM3" s="2" t="s">
        <v>18</v>
      </c>
      <c r="BN3" s="3" t="s">
        <v>12</v>
      </c>
      <c r="BO3" s="4" t="s">
        <v>13</v>
      </c>
      <c r="BP3" s="4" t="s">
        <v>14</v>
      </c>
      <c r="BQ3" s="4" t="s">
        <v>15</v>
      </c>
      <c r="BR3" s="4" t="s">
        <v>16</v>
      </c>
      <c r="BS3" s="4" t="s">
        <v>17</v>
      </c>
      <c r="BT3" s="34" t="s">
        <v>668</v>
      </c>
      <c r="BU3" s="2" t="s">
        <v>12</v>
      </c>
      <c r="BV3" s="2" t="s">
        <v>13</v>
      </c>
      <c r="BW3" s="2" t="s">
        <v>14</v>
      </c>
      <c r="BX3" s="2" t="s">
        <v>15</v>
      </c>
      <c r="BY3" s="2" t="s">
        <v>16</v>
      </c>
      <c r="BZ3" s="2" t="s">
        <v>17</v>
      </c>
      <c r="CA3" s="2" t="s">
        <v>18</v>
      </c>
      <c r="CB3" s="3" t="s">
        <v>12</v>
      </c>
      <c r="CC3" s="4" t="s">
        <v>13</v>
      </c>
      <c r="CD3" s="4" t="s">
        <v>14</v>
      </c>
      <c r="CE3" s="4" t="s">
        <v>15</v>
      </c>
      <c r="CF3" s="4" t="s">
        <v>16</v>
      </c>
      <c r="CG3" s="4" t="s">
        <v>17</v>
      </c>
      <c r="CH3" s="34" t="s">
        <v>668</v>
      </c>
      <c r="CI3" s="80" t="s">
        <v>696</v>
      </c>
    </row>
    <row r="4" spans="1:105" ht="15.75" thickBot="1" x14ac:dyDescent="0.3">
      <c r="A4" s="1" t="s">
        <v>504</v>
      </c>
      <c r="B4" t="s">
        <v>505</v>
      </c>
      <c r="C4" t="s">
        <v>506</v>
      </c>
      <c r="E4" s="2"/>
      <c r="F4" s="2"/>
      <c r="G4" s="2"/>
      <c r="H4" s="2"/>
      <c r="I4" s="2"/>
      <c r="J4" s="2"/>
      <c r="K4" s="2"/>
      <c r="L4" s="13"/>
      <c r="M4" s="13"/>
      <c r="N4" s="13"/>
      <c r="O4" s="13"/>
      <c r="P4" s="13"/>
      <c r="Q4" s="13"/>
      <c r="R4" s="2"/>
      <c r="S4" s="2"/>
      <c r="T4" s="2"/>
      <c r="U4" s="2"/>
      <c r="V4" s="2"/>
      <c r="W4" s="2"/>
      <c r="X4" s="2"/>
      <c r="Y4" s="11"/>
      <c r="Z4" s="11"/>
      <c r="AA4" s="11"/>
      <c r="AB4" s="11"/>
      <c r="AC4" s="11"/>
      <c r="AD4" s="11"/>
      <c r="AE4" s="2">
        <v>0.92307692307692313</v>
      </c>
      <c r="AF4" s="2">
        <v>3.0000000000000004</v>
      </c>
      <c r="AG4" s="2"/>
      <c r="AH4" s="2"/>
      <c r="AI4" s="2">
        <v>1.8461538461538463</v>
      </c>
      <c r="AJ4" s="2">
        <v>2</v>
      </c>
      <c r="AK4" s="2">
        <v>7.7692307692307701</v>
      </c>
      <c r="AL4" s="11">
        <v>7.6923076923076927E-2</v>
      </c>
      <c r="AM4" s="11">
        <v>0.25000000000000006</v>
      </c>
      <c r="AN4" s="11">
        <v>0</v>
      </c>
      <c r="AO4" s="11">
        <v>0</v>
      </c>
      <c r="AP4" s="11">
        <v>0.15384615384615385</v>
      </c>
      <c r="AQ4" s="11">
        <v>0.16666666666666666</v>
      </c>
      <c r="AR4" s="11">
        <f>AVERAGE(AL4:AQ4)</f>
        <v>0.10790598290598291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AZ4" s="11">
        <v>0</v>
      </c>
      <c r="BA4" s="11">
        <v>0</v>
      </c>
      <c r="BB4" s="11">
        <v>0</v>
      </c>
      <c r="BC4" s="11">
        <v>0</v>
      </c>
      <c r="BD4" s="11">
        <v>0</v>
      </c>
      <c r="BE4" s="11">
        <v>0</v>
      </c>
      <c r="BF4" s="11">
        <f>AVERAGE(AZ4:BE4)</f>
        <v>0</v>
      </c>
      <c r="BM4" s="2"/>
      <c r="BN4" s="11"/>
      <c r="BO4" s="11"/>
      <c r="BP4" s="11"/>
      <c r="BQ4" s="11"/>
      <c r="BR4" s="11"/>
      <c r="BS4" s="11"/>
      <c r="BT4" s="11">
        <v>0</v>
      </c>
      <c r="CB4" s="11"/>
      <c r="CC4" s="11"/>
      <c r="CD4" s="11"/>
      <c r="CE4" s="11"/>
      <c r="CF4" s="11"/>
      <c r="CG4" s="11"/>
      <c r="CH4" s="11">
        <v>0</v>
      </c>
      <c r="CI4" s="81">
        <f>SUM(AR4+BF4+BT4+CH4)/4</f>
        <v>2.6976495726495728E-2</v>
      </c>
      <c r="CJ4" s="2">
        <f t="shared" ref="CJ4:CJ12" si="0">SUM(AK4+AY4+BM4+CA4)/4</f>
        <v>1.9423076923076925</v>
      </c>
      <c r="CL4" s="97">
        <v>2.7E-2</v>
      </c>
      <c r="CM4" s="105">
        <v>1.94</v>
      </c>
      <c r="CN4" s="97">
        <v>0.1686</v>
      </c>
      <c r="CO4" s="105">
        <v>12.14</v>
      </c>
    </row>
    <row r="5" spans="1:105" ht="15.75" thickBot="1" x14ac:dyDescent="0.3">
      <c r="A5" s="1" t="s">
        <v>504</v>
      </c>
      <c r="B5" t="s">
        <v>539</v>
      </c>
      <c r="C5" s="12" t="s">
        <v>540</v>
      </c>
      <c r="E5" s="2"/>
      <c r="F5" s="2"/>
      <c r="G5" s="2"/>
      <c r="H5" s="2"/>
      <c r="I5" s="2"/>
      <c r="J5" s="2"/>
      <c r="K5" s="2"/>
      <c r="L5" s="13"/>
      <c r="M5" s="13"/>
      <c r="N5" s="13"/>
      <c r="O5" s="13"/>
      <c r="P5" s="13"/>
      <c r="Q5" s="13"/>
      <c r="R5" s="2"/>
      <c r="S5" s="2"/>
      <c r="T5" s="2"/>
      <c r="U5" s="2"/>
      <c r="V5" s="2"/>
      <c r="W5" s="2"/>
      <c r="X5" s="2"/>
      <c r="Y5" s="11"/>
      <c r="Z5" s="11"/>
      <c r="AA5" s="11"/>
      <c r="AB5" s="11"/>
      <c r="AC5" s="11"/>
      <c r="AD5" s="11"/>
      <c r="AE5" s="2"/>
      <c r="AF5" s="2"/>
      <c r="AG5" s="2"/>
      <c r="AH5" s="2"/>
      <c r="AI5" s="2"/>
      <c r="AJ5" s="2"/>
      <c r="AK5" s="2">
        <v>0</v>
      </c>
      <c r="AL5" s="11">
        <v>0</v>
      </c>
      <c r="AM5" s="11">
        <v>0</v>
      </c>
      <c r="AN5" s="11">
        <v>0</v>
      </c>
      <c r="AO5" s="11">
        <v>0</v>
      </c>
      <c r="AP5" s="11">
        <v>0</v>
      </c>
      <c r="AQ5" s="11">
        <v>0</v>
      </c>
      <c r="AR5" s="11">
        <f t="shared" ref="AR5:AR12" si="1">AVERAGE(AL5:AQ5)</f>
        <v>0</v>
      </c>
      <c r="AS5" s="2"/>
      <c r="AT5" s="2"/>
      <c r="AU5" s="2"/>
      <c r="AV5" s="2"/>
      <c r="AW5" s="2"/>
      <c r="AX5" s="2"/>
      <c r="AY5" s="2">
        <v>0</v>
      </c>
      <c r="AZ5" s="11">
        <v>0</v>
      </c>
      <c r="BA5" s="11">
        <v>0</v>
      </c>
      <c r="BB5" s="11">
        <v>0</v>
      </c>
      <c r="BC5" s="11">
        <v>0</v>
      </c>
      <c r="BD5" s="11">
        <v>0</v>
      </c>
      <c r="BE5" s="11">
        <v>0</v>
      </c>
      <c r="BF5" s="11">
        <f t="shared" ref="BF5:BF12" si="2">AVERAGE(AZ5:BE5)</f>
        <v>0</v>
      </c>
      <c r="BG5" s="2"/>
      <c r="BH5" s="2"/>
      <c r="BI5" s="2"/>
      <c r="BJ5" s="2"/>
      <c r="BK5" s="2"/>
      <c r="BL5" s="2"/>
      <c r="BM5" s="2"/>
      <c r="BN5" s="11"/>
      <c r="BO5" s="11"/>
      <c r="BP5" s="11"/>
      <c r="BQ5" s="11"/>
      <c r="BR5" s="11"/>
      <c r="BS5" s="11"/>
      <c r="BT5" s="11">
        <v>0</v>
      </c>
      <c r="BU5" s="2">
        <v>0</v>
      </c>
      <c r="BV5" s="2">
        <v>0</v>
      </c>
      <c r="BW5" s="2">
        <v>0</v>
      </c>
      <c r="BX5" s="2">
        <v>0</v>
      </c>
      <c r="BY5" s="2">
        <v>2</v>
      </c>
      <c r="BZ5" s="2">
        <v>0</v>
      </c>
      <c r="CA5" s="2">
        <v>2</v>
      </c>
      <c r="CB5" s="11">
        <v>0</v>
      </c>
      <c r="CC5" s="11">
        <v>0</v>
      </c>
      <c r="CD5" s="11">
        <v>0</v>
      </c>
      <c r="CE5" s="11">
        <v>0</v>
      </c>
      <c r="CF5" s="11">
        <v>0.16666666666666666</v>
      </c>
      <c r="CG5" s="11">
        <v>0</v>
      </c>
      <c r="CH5" s="11">
        <f t="shared" ref="CH5:CH12" si="3">AVERAGE(CB5:CG5)</f>
        <v>2.7777777777777776E-2</v>
      </c>
      <c r="CI5" s="81">
        <f t="shared" ref="CI5:CI14" si="4">SUM(AR5+BF5+BT5+CH5)/4</f>
        <v>6.9444444444444441E-3</v>
      </c>
      <c r="CJ5" s="2">
        <f t="shared" si="0"/>
        <v>0.5</v>
      </c>
      <c r="CL5" s="99">
        <v>6.8999999999999999E-3</v>
      </c>
      <c r="CM5" s="106">
        <v>0.5</v>
      </c>
      <c r="CN5" s="99">
        <v>5.8000000000000003E-2</v>
      </c>
      <c r="CO5" s="106">
        <v>4.17</v>
      </c>
    </row>
    <row r="6" spans="1:105" ht="15.75" thickBot="1" x14ac:dyDescent="0.3">
      <c r="A6" s="1" t="s">
        <v>504</v>
      </c>
      <c r="B6" t="s">
        <v>557</v>
      </c>
      <c r="C6" t="s">
        <v>558</v>
      </c>
      <c r="E6" s="2"/>
      <c r="F6" s="2"/>
      <c r="G6" s="2"/>
      <c r="H6" s="2"/>
      <c r="I6" s="2"/>
      <c r="J6" s="2"/>
      <c r="K6" s="2"/>
      <c r="L6" s="13"/>
      <c r="M6" s="13"/>
      <c r="N6" s="13"/>
      <c r="O6" s="13"/>
      <c r="P6" s="13"/>
      <c r="Q6" s="13"/>
      <c r="R6" s="2"/>
      <c r="S6" s="2"/>
      <c r="T6" s="2"/>
      <c r="U6" s="2"/>
      <c r="V6" s="2"/>
      <c r="W6" s="2"/>
      <c r="X6" s="2"/>
      <c r="Y6" s="11"/>
      <c r="Z6" s="11"/>
      <c r="AA6" s="11"/>
      <c r="AB6" s="11"/>
      <c r="AC6" s="11"/>
      <c r="AD6" s="11"/>
      <c r="AE6" s="2"/>
      <c r="AF6" s="2">
        <v>1.9999999999999996</v>
      </c>
      <c r="AG6" s="2"/>
      <c r="AH6" s="2"/>
      <c r="AI6" s="2"/>
      <c r="AJ6" s="2"/>
      <c r="AK6" s="2">
        <v>1.9999999999999996</v>
      </c>
      <c r="AL6" s="11">
        <v>0</v>
      </c>
      <c r="AM6" s="11">
        <v>0.16666666666666663</v>
      </c>
      <c r="AN6" s="11">
        <v>0</v>
      </c>
      <c r="AO6" s="11">
        <v>0</v>
      </c>
      <c r="AP6" s="11">
        <v>0</v>
      </c>
      <c r="AQ6" s="11">
        <v>0</v>
      </c>
      <c r="AR6" s="11">
        <f t="shared" si="1"/>
        <v>2.7777777777777773E-2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11">
        <v>0</v>
      </c>
      <c r="BA6" s="11">
        <v>0</v>
      </c>
      <c r="BB6" s="11">
        <v>0</v>
      </c>
      <c r="BC6" s="11">
        <v>0</v>
      </c>
      <c r="BD6" s="11">
        <v>0</v>
      </c>
      <c r="BE6" s="11">
        <v>0</v>
      </c>
      <c r="BF6" s="11">
        <f t="shared" si="2"/>
        <v>0</v>
      </c>
      <c r="BG6">
        <v>0</v>
      </c>
      <c r="BH6">
        <v>0</v>
      </c>
      <c r="BI6">
        <v>0</v>
      </c>
      <c r="BJ6">
        <v>0</v>
      </c>
      <c r="BK6">
        <v>1.9999999999999996</v>
      </c>
      <c r="BL6">
        <v>0</v>
      </c>
      <c r="BM6" s="2">
        <v>1.9999999999999996</v>
      </c>
      <c r="BN6" s="11">
        <v>0</v>
      </c>
      <c r="BO6" s="11">
        <v>0</v>
      </c>
      <c r="BP6" s="11">
        <v>0</v>
      </c>
      <c r="BQ6" s="11">
        <v>0</v>
      </c>
      <c r="BR6" s="11">
        <v>0.16666666666666663</v>
      </c>
      <c r="BS6" s="11">
        <v>0</v>
      </c>
      <c r="BT6" s="11">
        <f t="shared" ref="BT5:BT12" si="5">AVERAGE(BN6:BS6)</f>
        <v>2.7777777777777773E-2</v>
      </c>
      <c r="BU6">
        <v>8.0000000000000089</v>
      </c>
      <c r="BV6">
        <v>8.0000000000000089</v>
      </c>
      <c r="BW6">
        <v>6.0000000000000036</v>
      </c>
      <c r="BX6">
        <v>0</v>
      </c>
      <c r="BY6">
        <v>0</v>
      </c>
      <c r="BZ6">
        <v>0</v>
      </c>
      <c r="CA6">
        <v>22.000000000000021</v>
      </c>
      <c r="CB6" s="11">
        <v>0.66666666666666741</v>
      </c>
      <c r="CC6" s="11">
        <v>0.66666666666666741</v>
      </c>
      <c r="CD6" s="11">
        <v>0.50000000000000033</v>
      </c>
      <c r="CE6" s="11">
        <v>0</v>
      </c>
      <c r="CF6" s="11">
        <v>0</v>
      </c>
      <c r="CG6" s="11">
        <v>0</v>
      </c>
      <c r="CH6" s="11">
        <f t="shared" si="3"/>
        <v>0.30555555555555586</v>
      </c>
      <c r="CI6" s="81">
        <f t="shared" si="4"/>
        <v>9.0277777777777846E-2</v>
      </c>
      <c r="CJ6" s="2">
        <f t="shared" si="0"/>
        <v>6.5000000000000053</v>
      </c>
      <c r="CL6" s="99">
        <v>4.9599999999999998E-2</v>
      </c>
      <c r="CM6" s="106">
        <v>3.57</v>
      </c>
      <c r="CN6" s="99">
        <v>9.0300000000000005E-2</v>
      </c>
      <c r="CO6" s="106">
        <v>6.5</v>
      </c>
    </row>
    <row r="7" spans="1:105" ht="15.75" thickBot="1" x14ac:dyDescent="0.3">
      <c r="A7" s="1" t="s">
        <v>504</v>
      </c>
      <c r="B7" t="s">
        <v>569</v>
      </c>
      <c r="C7" t="s">
        <v>570</v>
      </c>
      <c r="E7" s="2"/>
      <c r="F7" s="2"/>
      <c r="G7" s="2"/>
      <c r="H7" s="2"/>
      <c r="I7" s="2"/>
      <c r="J7" s="2"/>
      <c r="K7" s="2"/>
      <c r="L7" s="13"/>
      <c r="M7" s="13"/>
      <c r="N7" s="13"/>
      <c r="O7" s="13"/>
      <c r="P7" s="13"/>
      <c r="Q7" s="13"/>
      <c r="R7" s="2"/>
      <c r="S7" s="2"/>
      <c r="T7" s="2"/>
      <c r="U7" s="2"/>
      <c r="V7" s="2"/>
      <c r="W7" s="2"/>
      <c r="X7" s="2"/>
      <c r="Y7" s="11"/>
      <c r="Z7" s="11"/>
      <c r="AA7" s="11"/>
      <c r="AB7" s="11"/>
      <c r="AC7" s="11"/>
      <c r="AD7" s="11"/>
      <c r="AE7" s="2">
        <v>5.0000000000000009</v>
      </c>
      <c r="AF7" s="2">
        <v>4.9230769230769234</v>
      </c>
      <c r="AG7" s="2">
        <v>3.9999999999999982</v>
      </c>
      <c r="AH7" s="2"/>
      <c r="AI7" s="2"/>
      <c r="AJ7" s="2"/>
      <c r="AK7" s="2">
        <v>13.923076923076922</v>
      </c>
      <c r="AL7" s="11">
        <v>0.41666666666666674</v>
      </c>
      <c r="AM7" s="11">
        <v>0.4102564102564103</v>
      </c>
      <c r="AN7" s="11">
        <v>0.3333333333333332</v>
      </c>
      <c r="AO7" s="11">
        <v>0</v>
      </c>
      <c r="AP7" s="11">
        <v>0</v>
      </c>
      <c r="AQ7" s="11">
        <v>0</v>
      </c>
      <c r="AR7" s="11">
        <f t="shared" si="1"/>
        <v>0.19337606837606838</v>
      </c>
      <c r="AS7" s="2">
        <v>3.9999999999999987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3.9999999999999987</v>
      </c>
      <c r="AZ7" s="11">
        <v>0.3333333333333332</v>
      </c>
      <c r="BA7" s="11">
        <v>0</v>
      </c>
      <c r="BB7" s="11">
        <v>0</v>
      </c>
      <c r="BC7" s="11">
        <v>0</v>
      </c>
      <c r="BD7" s="11">
        <v>0</v>
      </c>
      <c r="BE7" s="11">
        <v>0</v>
      </c>
      <c r="BF7" s="11">
        <f t="shared" si="2"/>
        <v>5.5555555555555532E-2</v>
      </c>
      <c r="BG7">
        <v>3.9999999999999982</v>
      </c>
      <c r="BH7">
        <v>10</v>
      </c>
      <c r="BI7">
        <v>7.0000000000000036</v>
      </c>
      <c r="BJ7">
        <v>0</v>
      </c>
      <c r="BK7">
        <v>0.76923076923076927</v>
      </c>
      <c r="BL7">
        <v>0</v>
      </c>
      <c r="BM7" s="2">
        <v>21.76923076923077</v>
      </c>
      <c r="BN7" s="11">
        <v>0.3333333333333332</v>
      </c>
      <c r="BO7" s="11">
        <v>0.83333333333333337</v>
      </c>
      <c r="BP7" s="11">
        <v>0.58333333333333359</v>
      </c>
      <c r="BQ7" s="11">
        <v>0</v>
      </c>
      <c r="BR7" s="11">
        <v>6.4102564102564111E-2</v>
      </c>
      <c r="BS7" s="11">
        <v>0</v>
      </c>
      <c r="BT7" s="11">
        <f t="shared" si="5"/>
        <v>0.30235042735042733</v>
      </c>
      <c r="BU7">
        <v>2.2857142857142851</v>
      </c>
      <c r="BV7">
        <v>1.714285714285714</v>
      </c>
      <c r="BW7">
        <v>3.9999999999999987</v>
      </c>
      <c r="BX7">
        <v>0</v>
      </c>
      <c r="BY7">
        <v>0.42857142857142855</v>
      </c>
      <c r="BZ7">
        <v>0.42857142857142855</v>
      </c>
      <c r="CA7">
        <v>8.8571428571428559</v>
      </c>
      <c r="CB7" s="11">
        <v>0.19047619047619044</v>
      </c>
      <c r="CC7" s="11">
        <v>0.14285714285714282</v>
      </c>
      <c r="CD7" s="11">
        <v>0.3333333333333332</v>
      </c>
      <c r="CE7" s="11">
        <v>0</v>
      </c>
      <c r="CF7" s="11">
        <v>3.5714285714285712E-2</v>
      </c>
      <c r="CG7" s="11">
        <v>3.5714285714285712E-2</v>
      </c>
      <c r="CH7" s="11">
        <f t="shared" si="3"/>
        <v>0.12301587301587298</v>
      </c>
      <c r="CI7" s="81">
        <f t="shared" si="4"/>
        <v>0.16857448107448106</v>
      </c>
      <c r="CJ7" s="2">
        <f t="shared" si="0"/>
        <v>12.137362637362637</v>
      </c>
      <c r="CL7" s="99">
        <v>2.7799999999999998E-2</v>
      </c>
      <c r="CM7" s="106">
        <v>2</v>
      </c>
      <c r="CN7" s="11">
        <f>AVERAGE(CN4:CN6)</f>
        <v>0.10563333333333334</v>
      </c>
      <c r="CO7">
        <f>AVERAGE(CO4:CO6)</f>
        <v>7.6033333333333344</v>
      </c>
    </row>
    <row r="8" spans="1:105" ht="15.75" thickBot="1" x14ac:dyDescent="0.3">
      <c r="A8" s="1" t="s">
        <v>504</v>
      </c>
      <c r="B8" t="s">
        <v>571</v>
      </c>
      <c r="C8" t="s">
        <v>572</v>
      </c>
      <c r="E8" s="2"/>
      <c r="F8" s="2"/>
      <c r="G8" s="2"/>
      <c r="H8" s="2"/>
      <c r="I8" s="2"/>
      <c r="J8" s="2"/>
      <c r="K8" s="2"/>
      <c r="L8" s="13"/>
      <c r="M8" s="13"/>
      <c r="N8" s="13"/>
      <c r="O8" s="13"/>
      <c r="P8" s="13"/>
      <c r="Q8" s="13"/>
      <c r="R8" s="2"/>
      <c r="S8" s="2"/>
      <c r="T8" s="2"/>
      <c r="U8" s="2"/>
      <c r="V8" s="2"/>
      <c r="W8" s="2"/>
      <c r="X8" s="2"/>
      <c r="Y8" s="11"/>
      <c r="Z8" s="11"/>
      <c r="AA8" s="11"/>
      <c r="AB8" s="11"/>
      <c r="AC8" s="11"/>
      <c r="AD8" s="11"/>
      <c r="AE8" s="2"/>
      <c r="AF8" s="2"/>
      <c r="AG8" s="2"/>
      <c r="AH8" s="2"/>
      <c r="AI8" s="2"/>
      <c r="AJ8" s="2"/>
      <c r="AK8" s="2">
        <v>0</v>
      </c>
      <c r="AL8" s="11">
        <v>0</v>
      </c>
      <c r="AM8" s="11">
        <v>0</v>
      </c>
      <c r="AN8" s="11">
        <v>0</v>
      </c>
      <c r="AO8" s="11">
        <v>0</v>
      </c>
      <c r="AP8" s="11">
        <v>0</v>
      </c>
      <c r="AQ8" s="11">
        <v>0</v>
      </c>
      <c r="AR8" s="11">
        <f t="shared" si="1"/>
        <v>0</v>
      </c>
      <c r="AS8" s="2"/>
      <c r="AT8" s="2"/>
      <c r="AU8" s="2"/>
      <c r="AV8" s="2"/>
      <c r="AW8" s="2">
        <v>0.5714285714285714</v>
      </c>
      <c r="AX8" s="2">
        <v>0.5714285714285714</v>
      </c>
      <c r="AY8" s="2">
        <v>1.1428571428571428</v>
      </c>
      <c r="AZ8" s="11">
        <v>0</v>
      </c>
      <c r="BA8" s="11">
        <v>0</v>
      </c>
      <c r="BB8" s="11">
        <v>0</v>
      </c>
      <c r="BC8" s="11">
        <v>0</v>
      </c>
      <c r="BD8" s="11">
        <v>4.7619047619047616E-2</v>
      </c>
      <c r="BE8" s="11">
        <v>4.7619047619047616E-2</v>
      </c>
      <c r="BF8" s="11">
        <f t="shared" si="2"/>
        <v>1.5873015873015872E-2</v>
      </c>
      <c r="BM8" s="2"/>
      <c r="BN8" s="11"/>
      <c r="BO8" s="11"/>
      <c r="BP8" s="11"/>
      <c r="BQ8" s="11"/>
      <c r="BR8" s="11"/>
      <c r="BS8" s="11"/>
      <c r="BT8" s="11">
        <v>0</v>
      </c>
      <c r="BU8">
        <v>0</v>
      </c>
      <c r="BV8">
        <v>6.0000000000000018</v>
      </c>
      <c r="BW8">
        <v>3</v>
      </c>
      <c r="BX8">
        <v>3</v>
      </c>
      <c r="BY8">
        <v>0.5714285714285714</v>
      </c>
      <c r="BZ8">
        <v>0.5714285714285714</v>
      </c>
      <c r="CA8">
        <v>13.142857142857144</v>
      </c>
      <c r="CB8" s="11">
        <v>0</v>
      </c>
      <c r="CC8" s="11">
        <v>0.50000000000000011</v>
      </c>
      <c r="CD8" s="11">
        <v>0.25</v>
      </c>
      <c r="CE8" s="11">
        <v>0.25</v>
      </c>
      <c r="CF8" s="11">
        <v>4.7619047619047616E-2</v>
      </c>
      <c r="CG8" s="11">
        <v>4.7619047619047616E-2</v>
      </c>
      <c r="CH8" s="11">
        <f t="shared" si="3"/>
        <v>0.18253968253968256</v>
      </c>
      <c r="CI8" s="81">
        <f t="shared" si="4"/>
        <v>4.9603174603174607E-2</v>
      </c>
      <c r="CJ8" s="2">
        <f t="shared" si="0"/>
        <v>3.5714285714285716</v>
      </c>
      <c r="CL8" s="99">
        <v>2.8299999999999999E-2</v>
      </c>
      <c r="CM8" s="106">
        <v>2.04</v>
      </c>
    </row>
    <row r="9" spans="1:105" ht="15.75" thickBot="1" x14ac:dyDescent="0.3">
      <c r="A9" s="1" t="s">
        <v>504</v>
      </c>
      <c r="B9" t="s">
        <v>585</v>
      </c>
      <c r="C9" t="s">
        <v>586</v>
      </c>
      <c r="E9" s="2"/>
      <c r="F9" s="2"/>
      <c r="G9" s="2"/>
      <c r="H9" s="2"/>
      <c r="I9" s="2"/>
      <c r="J9" s="2"/>
      <c r="K9" s="2"/>
      <c r="L9" s="13"/>
      <c r="M9" s="13"/>
      <c r="N9" s="13"/>
      <c r="O9" s="13"/>
      <c r="P9" s="13"/>
      <c r="Q9" s="13"/>
      <c r="R9" s="2"/>
      <c r="S9" s="2"/>
      <c r="T9" s="2"/>
      <c r="U9" s="2"/>
      <c r="V9" s="2"/>
      <c r="W9" s="2"/>
      <c r="X9" s="2"/>
      <c r="Y9" s="11"/>
      <c r="Z9" s="11"/>
      <c r="AA9" s="11"/>
      <c r="AB9" s="11"/>
      <c r="AC9" s="11"/>
      <c r="AD9" s="11"/>
      <c r="AE9" s="2">
        <v>6.0000000000000027</v>
      </c>
      <c r="AF9" s="2">
        <v>5.0000000000000009</v>
      </c>
      <c r="AG9" s="2">
        <v>2.923076923076922</v>
      </c>
      <c r="AH9" s="2"/>
      <c r="AI9" s="2">
        <v>2.7692307692307696</v>
      </c>
      <c r="AJ9" s="2"/>
      <c r="AK9" s="2">
        <v>16.692307692307693</v>
      </c>
      <c r="AL9" s="11">
        <v>0.50000000000000022</v>
      </c>
      <c r="AM9" s="11">
        <v>0.41666666666666674</v>
      </c>
      <c r="AN9" s="11">
        <v>0.2435897435897435</v>
      </c>
      <c r="AO9" s="11">
        <v>0</v>
      </c>
      <c r="AP9" s="11">
        <v>0.23076923076923081</v>
      </c>
      <c r="AQ9" s="11">
        <v>0</v>
      </c>
      <c r="AR9" s="11">
        <f t="shared" si="1"/>
        <v>0.2318376068376069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11">
        <v>0</v>
      </c>
      <c r="BA9" s="11">
        <v>0</v>
      </c>
      <c r="BB9" s="11">
        <v>0</v>
      </c>
      <c r="BC9" s="11">
        <v>0</v>
      </c>
      <c r="BD9" s="11">
        <v>0</v>
      </c>
      <c r="BE9" s="11">
        <v>0</v>
      </c>
      <c r="BF9" s="11">
        <f t="shared" si="2"/>
        <v>0</v>
      </c>
      <c r="BM9" s="2"/>
      <c r="BN9" s="11"/>
      <c r="BO9" s="11"/>
      <c r="BP9" s="11"/>
      <c r="BQ9" s="11"/>
      <c r="BR9" s="11"/>
      <c r="BS9" s="11"/>
      <c r="BT9" s="11">
        <v>0</v>
      </c>
      <c r="CB9" s="11"/>
      <c r="CC9" s="11"/>
      <c r="CD9" s="11"/>
      <c r="CE9" s="11"/>
      <c r="CF9" s="11"/>
      <c r="CG9" s="11"/>
      <c r="CH9" s="11">
        <v>0</v>
      </c>
      <c r="CI9" s="81">
        <f t="shared" si="4"/>
        <v>5.7959401709401726E-2</v>
      </c>
      <c r="CJ9" s="2">
        <f t="shared" si="0"/>
        <v>4.1730769230769234</v>
      </c>
      <c r="CL9" s="99">
        <v>2.0799999999999999E-2</v>
      </c>
      <c r="CM9" s="106">
        <v>1.5</v>
      </c>
    </row>
    <row r="10" spans="1:105" x14ac:dyDescent="0.25">
      <c r="A10" s="1" t="s">
        <v>504</v>
      </c>
      <c r="B10" t="s">
        <v>589</v>
      </c>
      <c r="C10" s="12" t="s">
        <v>590</v>
      </c>
      <c r="E10" s="2"/>
      <c r="F10" s="2"/>
      <c r="G10" s="2"/>
      <c r="H10" s="2"/>
      <c r="I10" s="2"/>
      <c r="J10" s="2"/>
      <c r="K10" s="2"/>
      <c r="L10" s="13"/>
      <c r="M10" s="13"/>
      <c r="N10" s="13"/>
      <c r="O10" s="13"/>
      <c r="P10" s="13"/>
      <c r="Q10" s="13"/>
      <c r="R10" s="2"/>
      <c r="S10" s="2"/>
      <c r="T10" s="2"/>
      <c r="U10" s="2"/>
      <c r="V10" s="2"/>
      <c r="W10" s="2"/>
      <c r="X10" s="2"/>
      <c r="Y10" s="11"/>
      <c r="Z10" s="11"/>
      <c r="AA10" s="11"/>
      <c r="AB10" s="11"/>
      <c r="AC10" s="11"/>
      <c r="AD10" s="11"/>
      <c r="AE10" s="2"/>
      <c r="AF10" s="2"/>
      <c r="AG10" s="2"/>
      <c r="AH10" s="2"/>
      <c r="AI10" s="2"/>
      <c r="AJ10" s="2"/>
      <c r="AK10" s="2">
        <v>0</v>
      </c>
      <c r="AL10" s="11">
        <v>0</v>
      </c>
      <c r="AM10" s="11">
        <v>0</v>
      </c>
      <c r="AN10" s="11">
        <v>0</v>
      </c>
      <c r="AO10" s="11">
        <v>0</v>
      </c>
      <c r="AP10" s="11">
        <v>0</v>
      </c>
      <c r="AQ10" s="11">
        <v>0</v>
      </c>
      <c r="AR10" s="11">
        <f t="shared" si="1"/>
        <v>0</v>
      </c>
      <c r="AS10" s="2"/>
      <c r="AT10" s="2"/>
      <c r="AU10" s="2"/>
      <c r="AV10" s="2"/>
      <c r="AW10" s="2"/>
      <c r="AX10" s="2"/>
      <c r="AY10" s="2">
        <v>0</v>
      </c>
      <c r="AZ10" s="11">
        <v>0</v>
      </c>
      <c r="BA10" s="11">
        <v>0</v>
      </c>
      <c r="BB10" s="11">
        <v>0</v>
      </c>
      <c r="BC10" s="11">
        <v>0</v>
      </c>
      <c r="BD10" s="11">
        <v>0</v>
      </c>
      <c r="BE10" s="11">
        <v>0</v>
      </c>
      <c r="BF10" s="11">
        <f t="shared" si="2"/>
        <v>0</v>
      </c>
      <c r="BG10" s="2">
        <v>1.9999999999999996</v>
      </c>
      <c r="BH10" s="2">
        <v>0</v>
      </c>
      <c r="BI10" s="2">
        <v>0</v>
      </c>
      <c r="BJ10" s="2">
        <v>1.9999999999999996</v>
      </c>
      <c r="BK10" s="2">
        <v>0</v>
      </c>
      <c r="BL10" s="2">
        <v>0</v>
      </c>
      <c r="BM10" s="2">
        <v>3.9999999999999991</v>
      </c>
      <c r="BN10" s="11">
        <v>0.16666666666666663</v>
      </c>
      <c r="BO10" s="11">
        <v>0</v>
      </c>
      <c r="BP10" s="11">
        <v>0</v>
      </c>
      <c r="BQ10" s="11">
        <v>0.16666666666666663</v>
      </c>
      <c r="BR10" s="11">
        <v>0</v>
      </c>
      <c r="BS10" s="11">
        <v>0</v>
      </c>
      <c r="BT10" s="11">
        <f t="shared" si="5"/>
        <v>5.5555555555555546E-2</v>
      </c>
      <c r="BU10" s="2">
        <v>1.9999999999999993</v>
      </c>
      <c r="BV10" s="2">
        <v>0</v>
      </c>
      <c r="BW10" s="2">
        <v>1.9999999999999993</v>
      </c>
      <c r="BX10" s="2">
        <v>0</v>
      </c>
      <c r="BY10" s="2">
        <v>0</v>
      </c>
      <c r="BZ10" s="2">
        <v>0</v>
      </c>
      <c r="CA10" s="2">
        <v>3.9999999999999987</v>
      </c>
      <c r="CB10" s="11">
        <v>0.1666666666666666</v>
      </c>
      <c r="CC10" s="11">
        <v>0</v>
      </c>
      <c r="CD10" s="11">
        <v>0.1666666666666666</v>
      </c>
      <c r="CE10" s="11">
        <v>0</v>
      </c>
      <c r="CF10" s="11">
        <v>0</v>
      </c>
      <c r="CG10" s="11">
        <v>0</v>
      </c>
      <c r="CH10" s="11">
        <f t="shared" si="3"/>
        <v>5.5555555555555532E-2</v>
      </c>
      <c r="CI10" s="81">
        <f t="shared" si="4"/>
        <v>2.7777777777777769E-2</v>
      </c>
      <c r="CJ10" s="2">
        <f t="shared" si="0"/>
        <v>1.9999999999999996</v>
      </c>
      <c r="CL10" s="11">
        <f>AVERAGE(CL4:CL9)</f>
        <v>2.6733333333333331E-2</v>
      </c>
      <c r="CM10">
        <f>AVERAGE(CM4:CM9)</f>
        <v>1.925</v>
      </c>
    </row>
    <row r="11" spans="1:105" x14ac:dyDescent="0.25">
      <c r="A11" s="1" t="s">
        <v>504</v>
      </c>
      <c r="B11" t="s">
        <v>591</v>
      </c>
      <c r="C11" s="12" t="s">
        <v>592</v>
      </c>
      <c r="E11" s="2"/>
      <c r="F11" s="2"/>
      <c r="G11" s="2"/>
      <c r="H11" s="2"/>
      <c r="I11" s="2"/>
      <c r="J11" s="2"/>
      <c r="K11" s="2"/>
      <c r="L11" s="13"/>
      <c r="M11" s="13"/>
      <c r="N11" s="13"/>
      <c r="O11" s="13"/>
      <c r="P11" s="13"/>
      <c r="Q11" s="13"/>
      <c r="R11" s="2"/>
      <c r="S11" s="2"/>
      <c r="T11" s="2"/>
      <c r="U11" s="2"/>
      <c r="V11" s="2"/>
      <c r="W11" s="2"/>
      <c r="X11" s="2"/>
      <c r="Y11" s="11"/>
      <c r="Z11" s="11"/>
      <c r="AA11" s="11"/>
      <c r="AB11" s="11"/>
      <c r="AC11" s="11"/>
      <c r="AD11" s="11"/>
      <c r="AE11" s="2"/>
      <c r="AF11" s="2"/>
      <c r="AG11" s="2"/>
      <c r="AH11" s="2"/>
      <c r="AI11" s="2"/>
      <c r="AJ11" s="2"/>
      <c r="AK11" s="2">
        <v>0</v>
      </c>
      <c r="AL11" s="11">
        <v>0</v>
      </c>
      <c r="AM11" s="11">
        <v>0</v>
      </c>
      <c r="AN11" s="11">
        <v>0</v>
      </c>
      <c r="AO11" s="11">
        <v>0</v>
      </c>
      <c r="AP11" s="11">
        <v>0</v>
      </c>
      <c r="AQ11" s="11">
        <v>0</v>
      </c>
      <c r="AR11" s="11">
        <f t="shared" si="1"/>
        <v>0</v>
      </c>
      <c r="AS11" s="2"/>
      <c r="AT11" s="2"/>
      <c r="AU11" s="2"/>
      <c r="AV11" s="2"/>
      <c r="AW11" s="2"/>
      <c r="AX11" s="2"/>
      <c r="AY11" s="2">
        <v>0</v>
      </c>
      <c r="AZ11" s="11">
        <v>0</v>
      </c>
      <c r="BA11" s="11">
        <v>0</v>
      </c>
      <c r="BB11" s="11">
        <v>0</v>
      </c>
      <c r="BC11" s="11">
        <v>0</v>
      </c>
      <c r="BD11" s="11">
        <v>0</v>
      </c>
      <c r="BE11" s="11">
        <v>0</v>
      </c>
      <c r="BF11" s="11">
        <f t="shared" si="2"/>
        <v>0</v>
      </c>
      <c r="BG11" s="2">
        <v>0</v>
      </c>
      <c r="BH11" s="2">
        <v>3.0000000000000004</v>
      </c>
      <c r="BI11" s="2">
        <v>0</v>
      </c>
      <c r="BJ11" s="2">
        <v>3.0000000000000004</v>
      </c>
      <c r="BK11" s="2">
        <v>0.76923076923076927</v>
      </c>
      <c r="BL11" s="2">
        <v>1.3846153846153846</v>
      </c>
      <c r="BM11" s="2">
        <v>8.1538461538461551</v>
      </c>
      <c r="BN11" s="11">
        <v>0</v>
      </c>
      <c r="BO11" s="11">
        <v>0.25000000000000006</v>
      </c>
      <c r="BP11" s="11">
        <v>0</v>
      </c>
      <c r="BQ11" s="11">
        <v>0.25000000000000006</v>
      </c>
      <c r="BR11" s="11">
        <v>6.4102564102564111E-2</v>
      </c>
      <c r="BS11" s="11">
        <v>0.11538461538461538</v>
      </c>
      <c r="BT11" s="11">
        <f t="shared" si="5"/>
        <v>0.11324786324786328</v>
      </c>
      <c r="BU11" s="2"/>
      <c r="BV11" s="2"/>
      <c r="BW11" s="2"/>
      <c r="BX11" s="2"/>
      <c r="BY11" s="2"/>
      <c r="BZ11" s="2"/>
      <c r="CA11" s="2">
        <v>0</v>
      </c>
      <c r="CB11" s="11">
        <v>0</v>
      </c>
      <c r="CC11" s="11">
        <v>0</v>
      </c>
      <c r="CD11" s="11">
        <v>0</v>
      </c>
      <c r="CE11" s="11">
        <v>0</v>
      </c>
      <c r="CF11" s="11">
        <v>0</v>
      </c>
      <c r="CG11" s="11">
        <v>0</v>
      </c>
      <c r="CH11" s="11">
        <f t="shared" si="3"/>
        <v>0</v>
      </c>
      <c r="CI11" s="81">
        <f t="shared" si="4"/>
        <v>2.8311965811965819E-2</v>
      </c>
      <c r="CJ11" s="2">
        <f t="shared" si="0"/>
        <v>2.0384615384615388</v>
      </c>
    </row>
    <row r="12" spans="1:105" x14ac:dyDescent="0.25">
      <c r="A12" s="1" t="s">
        <v>504</v>
      </c>
      <c r="B12" t="s">
        <v>593</v>
      </c>
      <c r="C12" s="12" t="s">
        <v>594</v>
      </c>
      <c r="E12" s="2"/>
      <c r="F12" s="2"/>
      <c r="G12" s="2"/>
      <c r="H12" s="2"/>
      <c r="I12" s="2"/>
      <c r="J12" s="2"/>
      <c r="K12" s="2"/>
      <c r="L12" s="13"/>
      <c r="M12" s="13"/>
      <c r="N12" s="13"/>
      <c r="O12" s="13"/>
      <c r="P12" s="13"/>
      <c r="Q12" s="13"/>
      <c r="R12" s="2"/>
      <c r="S12" s="2"/>
      <c r="T12" s="2"/>
      <c r="U12" s="2"/>
      <c r="V12" s="2"/>
      <c r="W12" s="2"/>
      <c r="X12" s="2"/>
      <c r="Y12" s="11"/>
      <c r="Z12" s="11"/>
      <c r="AA12" s="11"/>
      <c r="AB12" s="11"/>
      <c r="AC12" s="11"/>
      <c r="AD12" s="11"/>
      <c r="AE12" s="2"/>
      <c r="AF12" s="2"/>
      <c r="AG12" s="2"/>
      <c r="AH12" s="2"/>
      <c r="AI12" s="2"/>
      <c r="AJ12" s="2"/>
      <c r="AK12" s="2">
        <v>0</v>
      </c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f t="shared" si="1"/>
        <v>0</v>
      </c>
      <c r="AS12" s="2"/>
      <c r="AT12" s="2"/>
      <c r="AU12" s="2"/>
      <c r="AV12" s="2"/>
      <c r="AW12" s="2"/>
      <c r="AX12" s="2"/>
      <c r="AY12" s="2">
        <v>0</v>
      </c>
      <c r="AZ12" s="11">
        <v>0</v>
      </c>
      <c r="BA12" s="11">
        <v>0</v>
      </c>
      <c r="BB12" s="11">
        <v>0</v>
      </c>
      <c r="BC12" s="11">
        <v>0</v>
      </c>
      <c r="BD12" s="11">
        <v>0</v>
      </c>
      <c r="BE12" s="11">
        <v>0</v>
      </c>
      <c r="BF12" s="11">
        <f t="shared" si="2"/>
        <v>0</v>
      </c>
      <c r="BG12" s="2">
        <v>1.9999999999999996</v>
      </c>
      <c r="BH12" s="2">
        <v>1.9999999999999996</v>
      </c>
      <c r="BI12" s="2">
        <v>0</v>
      </c>
      <c r="BJ12" s="2">
        <v>1.9999999999999996</v>
      </c>
      <c r="BK12" s="2">
        <v>0</v>
      </c>
      <c r="BL12" s="2">
        <v>0</v>
      </c>
      <c r="BM12" s="2">
        <v>5.9999999999999982</v>
      </c>
      <c r="BN12" s="11">
        <v>0.16666666666666663</v>
      </c>
      <c r="BO12" s="11">
        <v>0.16666666666666663</v>
      </c>
      <c r="BP12" s="11">
        <v>0</v>
      </c>
      <c r="BQ12" s="11">
        <v>0.16666666666666663</v>
      </c>
      <c r="BR12" s="11">
        <v>0</v>
      </c>
      <c r="BS12" s="11">
        <v>0</v>
      </c>
      <c r="BT12" s="11">
        <f t="shared" si="5"/>
        <v>8.3333333333333315E-2</v>
      </c>
      <c r="BU12" s="2"/>
      <c r="BV12" s="2"/>
      <c r="BW12" s="2"/>
      <c r="BX12" s="2"/>
      <c r="BY12" s="2"/>
      <c r="BZ12" s="2"/>
      <c r="CA12" s="2">
        <v>0</v>
      </c>
      <c r="CB12" s="11">
        <v>0</v>
      </c>
      <c r="CC12" s="11">
        <v>0</v>
      </c>
      <c r="CD12" s="11">
        <v>0</v>
      </c>
      <c r="CE12" s="11">
        <v>0</v>
      </c>
      <c r="CF12" s="11">
        <v>0</v>
      </c>
      <c r="CG12" s="11">
        <v>0</v>
      </c>
      <c r="CH12" s="11">
        <f t="shared" si="3"/>
        <v>0</v>
      </c>
      <c r="CI12" s="81">
        <f t="shared" si="4"/>
        <v>2.0833333333333329E-2</v>
      </c>
      <c r="CJ12" s="2">
        <f t="shared" si="0"/>
        <v>1.4999999999999996</v>
      </c>
      <c r="CM12" t="s">
        <v>702</v>
      </c>
      <c r="CN12" t="s">
        <v>0</v>
      </c>
      <c r="CO12" t="s">
        <v>1</v>
      </c>
      <c r="CP12" t="s">
        <v>2</v>
      </c>
      <c r="CQ12" t="s">
        <v>3</v>
      </c>
      <c r="CR12" t="s">
        <v>4</v>
      </c>
      <c r="CS12" t="s">
        <v>5</v>
      </c>
      <c r="CT12" s="1"/>
      <c r="CU12" t="s">
        <v>702</v>
      </c>
      <c r="CV12" t="s">
        <v>0</v>
      </c>
      <c r="CW12" t="s">
        <v>1</v>
      </c>
      <c r="CX12" t="s">
        <v>2</v>
      </c>
      <c r="CY12" t="s">
        <v>3</v>
      </c>
      <c r="CZ12" t="s">
        <v>4</v>
      </c>
      <c r="DA12" t="s">
        <v>5</v>
      </c>
    </row>
    <row r="13" spans="1:105" x14ac:dyDescent="0.25">
      <c r="AK13" s="2">
        <f>AVERAGE(AK4:AK12)</f>
        <v>4.4871794871794872</v>
      </c>
      <c r="AL13" s="11">
        <f>AVERAGE(AL4:AL12)</f>
        <v>0.11039886039886043</v>
      </c>
      <c r="AM13" s="11">
        <f t="shared" ref="AM13:AQ13" si="6">AVERAGE(AM4:AM12)</f>
        <v>0.13817663817663817</v>
      </c>
      <c r="AN13" s="11">
        <f t="shared" si="6"/>
        <v>6.4102564102564069E-2</v>
      </c>
      <c r="AO13" s="11">
        <f t="shared" si="6"/>
        <v>0</v>
      </c>
      <c r="AP13" s="11">
        <f t="shared" si="6"/>
        <v>4.2735042735042743E-2</v>
      </c>
      <c r="AQ13" s="11">
        <f t="shared" si="6"/>
        <v>1.8518518518518517E-2</v>
      </c>
      <c r="AR13" s="11">
        <f>AVERAGE(AL13:AQ13)</f>
        <v>6.2321937321937325E-2</v>
      </c>
      <c r="AY13" s="2">
        <f>AVERAGE(AY4:AY12)</f>
        <v>0.57142857142857129</v>
      </c>
      <c r="AZ13" s="11">
        <f>AVERAGE(AZ4:AZ12)</f>
        <v>3.7037037037037021E-2</v>
      </c>
      <c r="BA13" s="11">
        <f t="shared" ref="BA13" si="7">AVERAGE(BA4:BA12)</f>
        <v>0</v>
      </c>
      <c r="BB13" s="11">
        <f t="shared" ref="BB13" si="8">AVERAGE(BB4:BB12)</f>
        <v>0</v>
      </c>
      <c r="BC13" s="11">
        <f t="shared" ref="BC13" si="9">AVERAGE(BC4:BC12)</f>
        <v>0</v>
      </c>
      <c r="BD13" s="11">
        <f t="shared" ref="BD13" si="10">AVERAGE(BD4:BD12)</f>
        <v>5.2910052910052907E-3</v>
      </c>
      <c r="BE13" s="11">
        <f t="shared" ref="BE13" si="11">AVERAGE(BE4:BE12)</f>
        <v>5.2910052910052907E-3</v>
      </c>
      <c r="BF13" s="11">
        <f>AVERAGE(AZ13:BE13)</f>
        <v>7.9365079365079343E-3</v>
      </c>
      <c r="BM13" s="2">
        <f>AVERAGE(BM4:BM12)</f>
        <v>8.384615384615385</v>
      </c>
      <c r="BN13" s="11">
        <f>AVERAGE(BN4:BN12)</f>
        <v>0.1333333333333333</v>
      </c>
      <c r="BO13" s="11">
        <f t="shared" ref="BO13" si="12">AVERAGE(BO4:BO12)</f>
        <v>0.25</v>
      </c>
      <c r="BP13" s="11">
        <f t="shared" ref="BP13" si="13">AVERAGE(BP4:BP12)</f>
        <v>0.11666666666666672</v>
      </c>
      <c r="BQ13" s="11">
        <f t="shared" ref="BQ13" si="14">AVERAGE(BQ4:BQ12)</f>
        <v>0.11666666666666665</v>
      </c>
      <c r="BR13" s="11">
        <f t="shared" ref="BR13" si="15">AVERAGE(BR4:BR12)</f>
        <v>5.8974358974358966E-2</v>
      </c>
      <c r="BS13" s="11">
        <f t="shared" ref="BS13" si="16">AVERAGE(BS4:BS12)</f>
        <v>2.3076923076923075E-2</v>
      </c>
      <c r="BT13" s="11">
        <f>AVERAGE(BN13:BS13)</f>
        <v>0.11645299145299147</v>
      </c>
      <c r="CA13" s="2">
        <f>AVERAGE(CA4:CA12)</f>
        <v>7.1428571428571459</v>
      </c>
      <c r="CB13" s="11">
        <f>AVERAGE(CB4:CB12)</f>
        <v>0.14625850340136062</v>
      </c>
      <c r="CC13" s="11">
        <f t="shared" ref="CC13" si="17">AVERAGE(CC4:CC12)</f>
        <v>0.18707482993197289</v>
      </c>
      <c r="CD13" s="11">
        <f t="shared" ref="CD13" si="18">AVERAGE(CD4:CD12)</f>
        <v>0.17857142857142858</v>
      </c>
      <c r="CE13" s="11">
        <f t="shared" ref="CE13" si="19">AVERAGE(CE4:CE12)</f>
        <v>3.5714285714285712E-2</v>
      </c>
      <c r="CF13" s="11">
        <f t="shared" ref="CF13" si="20">AVERAGE(CF4:CF12)</f>
        <v>3.5714285714285712E-2</v>
      </c>
      <c r="CG13" s="11">
        <f t="shared" ref="CG13" si="21">AVERAGE(CG4:CG12)</f>
        <v>1.1904761904761904E-2</v>
      </c>
      <c r="CH13" s="11">
        <f>AVERAGE(CB13:CG13)</f>
        <v>9.9206349206349229E-2</v>
      </c>
      <c r="CI13" s="81">
        <f>SUM(AR13+BF13+BT13+CH13)/4</f>
        <v>7.1479446479446485E-2</v>
      </c>
      <c r="CJ13" s="2">
        <f>SUM(AK13+AY13+BM13+CA13)/4</f>
        <v>5.1465201465201478</v>
      </c>
      <c r="CM13" t="s">
        <v>659</v>
      </c>
      <c r="CN13" s="11">
        <f>P13</f>
        <v>0</v>
      </c>
      <c r="CO13" s="11">
        <f>AD13</f>
        <v>0</v>
      </c>
      <c r="CP13" s="11">
        <f>AR13</f>
        <v>6.2321937321937325E-2</v>
      </c>
      <c r="CQ13" s="11">
        <f>BF13</f>
        <v>7.9365079365079343E-3</v>
      </c>
      <c r="CR13" s="11">
        <f>BT13</f>
        <v>0.11645299145299147</v>
      </c>
      <c r="CS13" s="11">
        <f>CH13</f>
        <v>9.9206349206349229E-2</v>
      </c>
      <c r="CU13" t="s">
        <v>659</v>
      </c>
      <c r="CV13" s="2">
        <f>I13</f>
        <v>0</v>
      </c>
      <c r="CW13" s="2">
        <f>W13</f>
        <v>0</v>
      </c>
      <c r="CX13" s="2">
        <f>AK13</f>
        <v>4.4871794871794872</v>
      </c>
      <c r="CY13" s="2">
        <f>AY13</f>
        <v>0.57142857142857129</v>
      </c>
      <c r="CZ13" s="2">
        <f>BM13</f>
        <v>8.384615384615385</v>
      </c>
      <c r="DA13" s="2">
        <f>CA13</f>
        <v>7.1428571428571459</v>
      </c>
    </row>
    <row r="14" spans="1:105" x14ac:dyDescent="0.25">
      <c r="AK14" s="2">
        <f>MAX(AK4:AK13)</f>
        <v>16.692307692307693</v>
      </c>
      <c r="AL14" s="11">
        <f>MAX(AL4:AL13)</f>
        <v>0.50000000000000022</v>
      </c>
      <c r="AM14" s="11">
        <f t="shared" ref="AM14:AQ14" si="22">MAX(AM4:AM13)</f>
        <v>0.41666666666666674</v>
      </c>
      <c r="AN14" s="11">
        <f t="shared" si="22"/>
        <v>0.3333333333333332</v>
      </c>
      <c r="AO14" s="11">
        <f t="shared" si="22"/>
        <v>0</v>
      </c>
      <c r="AP14" s="11">
        <f t="shared" si="22"/>
        <v>0.23076923076923081</v>
      </c>
      <c r="AQ14" s="11">
        <f t="shared" si="22"/>
        <v>0.16666666666666666</v>
      </c>
      <c r="AR14" s="11">
        <f>AVERAGE(AL14:AQ14)</f>
        <v>0.27457264957264965</v>
      </c>
      <c r="AY14" s="2">
        <f>MAX(AY4:AY13)</f>
        <v>3.9999999999999987</v>
      </c>
      <c r="AZ14" s="11">
        <f>MAX(AZ4:AZ13)</f>
        <v>0.3333333333333332</v>
      </c>
      <c r="BA14" s="11">
        <f t="shared" ref="BA14" si="23">MAX(BA4:BA13)</f>
        <v>0</v>
      </c>
      <c r="BB14" s="11">
        <f t="shared" ref="BB14" si="24">MAX(BB4:BB13)</f>
        <v>0</v>
      </c>
      <c r="BC14" s="11">
        <f t="shared" ref="BC14" si="25">MAX(BC4:BC13)</f>
        <v>0</v>
      </c>
      <c r="BD14" s="11">
        <f t="shared" ref="BD14" si="26">MAX(BD4:BD13)</f>
        <v>4.7619047619047616E-2</v>
      </c>
      <c r="BE14" s="11">
        <f t="shared" ref="BE14" si="27">MAX(BE4:BE13)</f>
        <v>4.7619047619047616E-2</v>
      </c>
      <c r="BF14" s="11">
        <f>AVERAGE(AZ14:BE14)</f>
        <v>7.1428571428571411E-2</v>
      </c>
      <c r="BM14" s="2">
        <f>MAX(BM4:BM13)</f>
        <v>21.76923076923077</v>
      </c>
      <c r="BN14" s="11">
        <f>MAX(BN4:BN13)</f>
        <v>0.3333333333333332</v>
      </c>
      <c r="BO14" s="11">
        <f t="shared" ref="BO14" si="28">MAX(BO4:BO13)</f>
        <v>0.83333333333333337</v>
      </c>
      <c r="BP14" s="11">
        <f t="shared" ref="BP14" si="29">MAX(BP4:BP13)</f>
        <v>0.58333333333333359</v>
      </c>
      <c r="BQ14" s="11">
        <f t="shared" ref="BQ14" si="30">MAX(BQ4:BQ13)</f>
        <v>0.25000000000000006</v>
      </c>
      <c r="BR14" s="11">
        <f t="shared" ref="BR14" si="31">MAX(BR4:BR13)</f>
        <v>0.16666666666666663</v>
      </c>
      <c r="BS14" s="11">
        <f t="shared" ref="BS14" si="32">MAX(BS4:BS13)</f>
        <v>0.11538461538461538</v>
      </c>
      <c r="BT14" s="11">
        <f>AVERAGE(BN14:BS14)</f>
        <v>0.38034188034188032</v>
      </c>
      <c r="CA14" s="2">
        <f>MAX(CA4:CA13)</f>
        <v>22.000000000000021</v>
      </c>
      <c r="CB14" s="11">
        <f>MAX(CB4:CB13)</f>
        <v>0.66666666666666741</v>
      </c>
      <c r="CC14" s="11">
        <f t="shared" ref="CC14" si="33">MAX(CC4:CC13)</f>
        <v>0.66666666666666741</v>
      </c>
      <c r="CD14" s="11">
        <f t="shared" ref="CD14" si="34">MAX(CD4:CD13)</f>
        <v>0.50000000000000033</v>
      </c>
      <c r="CE14" s="11">
        <f t="shared" ref="CE14" si="35">MAX(CE4:CE13)</f>
        <v>0.25</v>
      </c>
      <c r="CF14" s="11">
        <f t="shared" ref="CF14" si="36">MAX(CF4:CF13)</f>
        <v>0.16666666666666666</v>
      </c>
      <c r="CG14" s="11">
        <f t="shared" ref="CG14" si="37">MAX(CG4:CG13)</f>
        <v>4.7619047619047616E-2</v>
      </c>
      <c r="CH14" s="11">
        <f>AVERAGE(CB14:CG14)</f>
        <v>0.38293650793650819</v>
      </c>
      <c r="CI14" s="81">
        <f>SUM(AR14+BF14+BT14+CH14)/4</f>
        <v>0.27731990231990239</v>
      </c>
      <c r="CJ14" s="2">
        <f>SUM(AK14+AY14+BM14+CA14)/4</f>
        <v>16.11538461538462</v>
      </c>
      <c r="CM14" t="s">
        <v>680</v>
      </c>
      <c r="CN14" s="11">
        <f>P14</f>
        <v>0</v>
      </c>
      <c r="CO14" s="11">
        <f>AD14</f>
        <v>0</v>
      </c>
      <c r="CP14" s="11">
        <f>AR14</f>
        <v>0.27457264957264965</v>
      </c>
      <c r="CQ14" s="11">
        <f>BF14</f>
        <v>7.1428571428571411E-2</v>
      </c>
      <c r="CR14" s="11">
        <f>BT14</f>
        <v>0.38034188034188032</v>
      </c>
      <c r="CS14" s="11">
        <f>CH14</f>
        <v>0.38293650793650819</v>
      </c>
      <c r="CU14" t="s">
        <v>680</v>
      </c>
      <c r="CV14" s="2">
        <f>I14</f>
        <v>0</v>
      </c>
      <c r="CW14" s="2">
        <f>W14</f>
        <v>0</v>
      </c>
      <c r="CX14" s="2">
        <f>AK14</f>
        <v>16.692307692307693</v>
      </c>
      <c r="CY14" s="2">
        <f>AY14</f>
        <v>3.9999999999999987</v>
      </c>
      <c r="CZ14" s="2">
        <f>BM14</f>
        <v>21.76923076923077</v>
      </c>
      <c r="DA14" s="2">
        <f>CA14</f>
        <v>22.000000000000021</v>
      </c>
    </row>
  </sheetData>
  <conditionalFormatting sqref="AZ4:BE12">
    <cfRule type="colorScale" priority="1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N4:BS12">
    <cfRule type="colorScale" priority="1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B4:CG12">
    <cfRule type="colorScale" priority="1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L4:AR12">
    <cfRule type="colorScale" priority="1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4:Q12">
    <cfRule type="colorScale" priority="1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Y4:AD12">
    <cfRule type="colorScale" priority="1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4:K12">
    <cfRule type="colorScale" priority="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A4:CA12">
    <cfRule type="colorScale" priority="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M4:BM12">
    <cfRule type="colorScale" priority="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Y4:AY12">
    <cfRule type="colorScale" priority="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K4:AK12">
    <cfRule type="colorScale" priority="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X4:X12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F4:BF12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T4:BT12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H4:CH12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I50"/>
  <sheetViews>
    <sheetView topLeftCell="AP17" workbookViewId="0">
      <selection activeCell="BI39" sqref="BI39"/>
    </sheetView>
  </sheetViews>
  <sheetFormatPr defaultRowHeight="15" x14ac:dyDescent="0.25"/>
  <cols>
    <col min="53" max="53" width="9.5703125" bestFit="1" customWidth="1"/>
  </cols>
  <sheetData>
    <row r="1" spans="1:61" x14ac:dyDescent="0.25">
      <c r="A1" s="1"/>
      <c r="E1" s="67" t="s">
        <v>2</v>
      </c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25"/>
      <c r="S1" s="67" t="s">
        <v>3</v>
      </c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25"/>
      <c r="AG1" s="67" t="s">
        <v>4</v>
      </c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25"/>
      <c r="AU1" s="67" t="s">
        <v>5</v>
      </c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</row>
    <row r="2" spans="1:61" hidden="1" x14ac:dyDescent="0.25">
      <c r="A2" s="1"/>
      <c r="E2" s="69" t="s">
        <v>6</v>
      </c>
      <c r="F2" s="69"/>
      <c r="G2" s="69"/>
      <c r="H2" s="69"/>
      <c r="I2" s="69"/>
      <c r="J2" s="69"/>
      <c r="K2" s="69"/>
      <c r="L2" s="70" t="s">
        <v>7</v>
      </c>
      <c r="M2" s="70"/>
      <c r="N2" s="70"/>
      <c r="O2" s="70"/>
      <c r="P2" s="70"/>
      <c r="Q2" s="70"/>
      <c r="R2" s="27"/>
      <c r="S2" s="69" t="s">
        <v>6</v>
      </c>
      <c r="T2" s="69"/>
      <c r="U2" s="69"/>
      <c r="V2" s="69"/>
      <c r="W2" s="69"/>
      <c r="X2" s="69"/>
      <c r="Y2" s="69"/>
      <c r="Z2" s="70" t="s">
        <v>7</v>
      </c>
      <c r="AA2" s="70"/>
      <c r="AB2" s="70"/>
      <c r="AC2" s="70"/>
      <c r="AD2" s="70"/>
      <c r="AE2" s="70"/>
      <c r="AF2" s="27"/>
      <c r="AG2" s="69" t="s">
        <v>6</v>
      </c>
      <c r="AH2" s="69"/>
      <c r="AI2" s="69"/>
      <c r="AJ2" s="69"/>
      <c r="AK2" s="69"/>
      <c r="AL2" s="69"/>
      <c r="AM2" s="69"/>
      <c r="AN2" s="68" t="s">
        <v>7</v>
      </c>
      <c r="AO2" s="68"/>
      <c r="AP2" s="68"/>
      <c r="AQ2" s="68"/>
      <c r="AR2" s="68"/>
      <c r="AS2" s="68"/>
      <c r="AT2" s="28"/>
      <c r="AU2" s="69" t="s">
        <v>6</v>
      </c>
      <c r="AV2" s="69"/>
      <c r="AW2" s="69"/>
      <c r="AX2" s="69"/>
      <c r="AY2" s="69"/>
      <c r="AZ2" s="69"/>
      <c r="BA2" s="69"/>
      <c r="BB2" s="68" t="s">
        <v>7</v>
      </c>
      <c r="BC2" s="68"/>
      <c r="BD2" s="68"/>
      <c r="BE2" s="68"/>
      <c r="BF2" s="68"/>
      <c r="BG2" s="68"/>
    </row>
    <row r="3" spans="1:61" hidden="1" x14ac:dyDescent="0.25">
      <c r="A3" s="1" t="s">
        <v>8</v>
      </c>
      <c r="B3" t="s">
        <v>9</v>
      </c>
      <c r="C3" t="s">
        <v>10</v>
      </c>
      <c r="D3" t="s">
        <v>11</v>
      </c>
      <c r="E3" s="2" t="s">
        <v>12</v>
      </c>
      <c r="F3" s="2" t="s">
        <v>13</v>
      </c>
      <c r="G3" s="2" t="s">
        <v>14</v>
      </c>
      <c r="H3" s="2" t="s">
        <v>15</v>
      </c>
      <c r="I3" s="2" t="s">
        <v>16</v>
      </c>
      <c r="J3" s="2" t="s">
        <v>17</v>
      </c>
      <c r="K3" s="2" t="s">
        <v>18</v>
      </c>
      <c r="L3" s="3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34"/>
      <c r="S3" s="2" t="s">
        <v>12</v>
      </c>
      <c r="T3" s="2" t="s">
        <v>13</v>
      </c>
      <c r="U3" s="2" t="s">
        <v>14</v>
      </c>
      <c r="V3" s="2" t="s">
        <v>15</v>
      </c>
      <c r="W3" s="2" t="s">
        <v>16</v>
      </c>
      <c r="X3" s="2" t="s">
        <v>17</v>
      </c>
      <c r="Y3" s="2" t="s">
        <v>18</v>
      </c>
      <c r="Z3" s="3" t="s">
        <v>12</v>
      </c>
      <c r="AA3" s="4" t="s">
        <v>13</v>
      </c>
      <c r="AB3" s="4" t="s">
        <v>14</v>
      </c>
      <c r="AC3" s="4" t="s">
        <v>15</v>
      </c>
      <c r="AD3" s="4" t="s">
        <v>16</v>
      </c>
      <c r="AE3" s="4" t="s">
        <v>17</v>
      </c>
      <c r="AF3" s="34"/>
      <c r="AG3" s="2" t="s">
        <v>12</v>
      </c>
      <c r="AH3" s="2" t="s">
        <v>13</v>
      </c>
      <c r="AI3" s="2" t="s">
        <v>14</v>
      </c>
      <c r="AJ3" s="2" t="s">
        <v>15</v>
      </c>
      <c r="AK3" s="2" t="s">
        <v>16</v>
      </c>
      <c r="AL3" s="2" t="s">
        <v>17</v>
      </c>
      <c r="AM3" s="2" t="s">
        <v>18</v>
      </c>
      <c r="AN3" s="3" t="s">
        <v>12</v>
      </c>
      <c r="AO3" s="4" t="s">
        <v>13</v>
      </c>
      <c r="AP3" s="4" t="s">
        <v>14</v>
      </c>
      <c r="AQ3" s="4" t="s">
        <v>15</v>
      </c>
      <c r="AR3" s="4" t="s">
        <v>16</v>
      </c>
      <c r="AS3" s="4" t="s">
        <v>17</v>
      </c>
      <c r="AT3" s="34"/>
      <c r="AU3" s="2" t="s">
        <v>12</v>
      </c>
      <c r="AV3" s="2" t="s">
        <v>13</v>
      </c>
      <c r="AW3" s="2" t="s">
        <v>14</v>
      </c>
      <c r="AX3" s="2" t="s">
        <v>15</v>
      </c>
      <c r="AY3" s="2" t="s">
        <v>16</v>
      </c>
      <c r="AZ3" s="2" t="s">
        <v>17</v>
      </c>
      <c r="BA3" s="2" t="s">
        <v>18</v>
      </c>
      <c r="BB3" s="3" t="s">
        <v>12</v>
      </c>
      <c r="BC3" s="4" t="s">
        <v>13</v>
      </c>
      <c r="BD3" s="4" t="s">
        <v>14</v>
      </c>
      <c r="BE3" s="4" t="s">
        <v>15</v>
      </c>
      <c r="BF3" s="4" t="s">
        <v>16</v>
      </c>
      <c r="BG3" s="4" t="s">
        <v>17</v>
      </c>
    </row>
    <row r="4" spans="1:61" x14ac:dyDescent="0.25">
      <c r="A4" s="5" t="s">
        <v>595</v>
      </c>
      <c r="B4" t="s">
        <v>596</v>
      </c>
      <c r="C4" t="s">
        <v>597</v>
      </c>
      <c r="E4" s="2">
        <v>0.38461538461538464</v>
      </c>
      <c r="F4" s="2">
        <v>3.9999999999999982</v>
      </c>
      <c r="G4" s="2">
        <v>3.0000000000000004</v>
      </c>
      <c r="H4" s="2">
        <v>3.0000000000000009</v>
      </c>
      <c r="I4" s="2">
        <v>8.615384615384615</v>
      </c>
      <c r="J4" s="2">
        <v>3.2307692307692308</v>
      </c>
      <c r="K4" s="2">
        <f t="shared" ref="K4:K37" si="0">SUM(E4:J4)</f>
        <v>22.23076923076923</v>
      </c>
      <c r="L4" s="11">
        <f t="shared" ref="L4:Q37" si="1">E4/12</f>
        <v>3.2051282051282055E-2</v>
      </c>
      <c r="M4" s="11">
        <f t="shared" si="1"/>
        <v>0.3333333333333332</v>
      </c>
      <c r="N4" s="11">
        <f t="shared" si="1"/>
        <v>0.25000000000000006</v>
      </c>
      <c r="O4" s="11">
        <f t="shared" si="1"/>
        <v>0.25000000000000006</v>
      </c>
      <c r="P4" s="11">
        <f t="shared" si="1"/>
        <v>0.71794871794871795</v>
      </c>
      <c r="Q4" s="11">
        <f t="shared" si="1"/>
        <v>0.26923076923076922</v>
      </c>
      <c r="R4" s="11">
        <f>SUM(L4:Q4)/6</f>
        <v>0.30876068376068377</v>
      </c>
      <c r="S4" s="2">
        <v>0</v>
      </c>
      <c r="T4" s="2">
        <v>6.0000000000000018</v>
      </c>
      <c r="U4" s="2">
        <v>3</v>
      </c>
      <c r="V4" s="2">
        <v>3.9999999999999987</v>
      </c>
      <c r="W4" s="2">
        <v>7.8571428571428568</v>
      </c>
      <c r="X4" s="2">
        <v>6.0714285714285721</v>
      </c>
      <c r="Y4" s="2">
        <f t="shared" ref="Y4:Y37" si="2">SUM(S4:X4)</f>
        <v>26.928571428571431</v>
      </c>
      <c r="Z4" s="11">
        <f t="shared" ref="Z4:AE37" si="3">S4/12</f>
        <v>0</v>
      </c>
      <c r="AA4" s="11">
        <f t="shared" si="3"/>
        <v>0.50000000000000011</v>
      </c>
      <c r="AB4" s="11">
        <f t="shared" si="3"/>
        <v>0.25</v>
      </c>
      <c r="AC4" s="11">
        <f t="shared" si="3"/>
        <v>0.3333333333333332</v>
      </c>
      <c r="AD4" s="11">
        <f t="shared" si="3"/>
        <v>0.65476190476190477</v>
      </c>
      <c r="AE4" s="11">
        <f t="shared" si="3"/>
        <v>0.50595238095238104</v>
      </c>
      <c r="AF4" s="11">
        <f>SUM(Z4:AE4)/6</f>
        <v>0.37400793650793651</v>
      </c>
      <c r="AG4">
        <v>6.0000000000000027</v>
      </c>
      <c r="AH4">
        <v>1.9999999999999991</v>
      </c>
      <c r="AI4">
        <v>1.9999999999999996</v>
      </c>
      <c r="AJ4">
        <v>0</v>
      </c>
      <c r="AK4">
        <v>7.2307692307692317</v>
      </c>
      <c r="AL4">
        <v>3.0769230769230771</v>
      </c>
      <c r="AM4">
        <v>20.30769230769231</v>
      </c>
      <c r="AN4" s="11">
        <v>0.50000000000000022</v>
      </c>
      <c r="AO4" s="11">
        <v>0.1666666666666666</v>
      </c>
      <c r="AP4" s="11">
        <v>0.16666666666666663</v>
      </c>
      <c r="AQ4" s="11">
        <v>0</v>
      </c>
      <c r="AR4" s="11">
        <v>0.60256410256410264</v>
      </c>
      <c r="AS4" s="11">
        <v>0.25641025641025644</v>
      </c>
      <c r="AT4" s="11">
        <f>SUM(AN4:AS4)/6</f>
        <v>0.2820512820512821</v>
      </c>
      <c r="AU4">
        <v>0</v>
      </c>
      <c r="AV4">
        <v>0</v>
      </c>
      <c r="AW4">
        <v>0</v>
      </c>
      <c r="AX4">
        <v>0</v>
      </c>
      <c r="AY4">
        <v>5.5714285714285712</v>
      </c>
      <c r="AZ4">
        <v>2.8571428571428572</v>
      </c>
      <c r="BA4">
        <v>8.4285714285714288</v>
      </c>
      <c r="BB4" s="11">
        <v>0</v>
      </c>
      <c r="BC4" s="11">
        <v>0</v>
      </c>
      <c r="BD4" s="11">
        <v>0</v>
      </c>
      <c r="BE4" s="11">
        <v>0</v>
      </c>
      <c r="BF4" s="11">
        <v>0.46428571428571425</v>
      </c>
      <c r="BG4" s="11">
        <v>0.23809523809523811</v>
      </c>
      <c r="BH4" s="11">
        <f>SUM(BB4:BG4)/6</f>
        <v>0.11706349206349205</v>
      </c>
      <c r="BI4" s="57">
        <f>SUM(BH4+AT4+AF4+R4)/4</f>
        <v>0.27047084859584858</v>
      </c>
    </row>
    <row r="5" spans="1:61" x14ac:dyDescent="0.25">
      <c r="A5" s="5" t="s">
        <v>595</v>
      </c>
      <c r="B5" t="s">
        <v>598</v>
      </c>
      <c r="C5" t="s">
        <v>599</v>
      </c>
      <c r="E5" s="2">
        <v>1.9999999999999996</v>
      </c>
      <c r="F5" s="2"/>
      <c r="G5" s="2"/>
      <c r="H5" s="2">
        <v>3.9999999999999982</v>
      </c>
      <c r="I5" s="2">
        <v>5.7692307692307701</v>
      </c>
      <c r="J5" s="2">
        <v>4.4615384615384617</v>
      </c>
      <c r="K5" s="2">
        <f t="shared" si="0"/>
        <v>16.23076923076923</v>
      </c>
      <c r="L5" s="11">
        <f t="shared" si="1"/>
        <v>0.16666666666666663</v>
      </c>
      <c r="M5" s="11">
        <f t="shared" si="1"/>
        <v>0</v>
      </c>
      <c r="N5" s="11">
        <f t="shared" si="1"/>
        <v>0</v>
      </c>
      <c r="O5" s="11">
        <f t="shared" si="1"/>
        <v>0.3333333333333332</v>
      </c>
      <c r="P5" s="11">
        <f t="shared" si="1"/>
        <v>0.48076923076923084</v>
      </c>
      <c r="Q5" s="11">
        <f t="shared" si="1"/>
        <v>0.37179487179487181</v>
      </c>
      <c r="R5" s="11">
        <f>SUM(L5:Q5)/6</f>
        <v>0.2254273504273504</v>
      </c>
      <c r="S5" s="2">
        <v>1.9999999999999993</v>
      </c>
      <c r="T5" s="2">
        <v>8.0000000000000089</v>
      </c>
      <c r="U5" s="2">
        <v>1.9999999999999993</v>
      </c>
      <c r="V5" s="2">
        <v>0</v>
      </c>
      <c r="W5" s="2">
        <v>3.1428571428571432</v>
      </c>
      <c r="X5" s="2">
        <v>2.1428571428571428</v>
      </c>
      <c r="Y5" s="2">
        <f t="shared" si="2"/>
        <v>17.285714285714295</v>
      </c>
      <c r="Z5" s="11">
        <f t="shared" si="3"/>
        <v>0.1666666666666666</v>
      </c>
      <c r="AA5" s="11">
        <f t="shared" si="3"/>
        <v>0.66666666666666741</v>
      </c>
      <c r="AB5" s="11">
        <f t="shared" si="3"/>
        <v>0.1666666666666666</v>
      </c>
      <c r="AC5" s="11">
        <f t="shared" si="3"/>
        <v>0</v>
      </c>
      <c r="AD5" s="11">
        <f t="shared" si="3"/>
        <v>0.26190476190476192</v>
      </c>
      <c r="AE5" s="11">
        <f t="shared" si="3"/>
        <v>0.17857142857142858</v>
      </c>
      <c r="AF5" s="11">
        <f>SUM(Z5:AE5)/6</f>
        <v>0.2400793650793652</v>
      </c>
      <c r="AG5">
        <v>0</v>
      </c>
      <c r="AH5">
        <v>6.0000000000000027</v>
      </c>
      <c r="AI5">
        <v>0</v>
      </c>
      <c r="AJ5">
        <v>3.9999999999999982</v>
      </c>
      <c r="AK5">
        <v>2.0769230769230766</v>
      </c>
      <c r="AL5">
        <v>0.76923076923076927</v>
      </c>
      <c r="AM5">
        <v>12.846153846153847</v>
      </c>
      <c r="AN5" s="11">
        <v>0</v>
      </c>
      <c r="AO5" s="11">
        <v>0.50000000000000022</v>
      </c>
      <c r="AP5" s="11">
        <v>0</v>
      </c>
      <c r="AQ5" s="11">
        <v>0.3333333333333332</v>
      </c>
      <c r="AR5" s="11">
        <v>0.17307692307692304</v>
      </c>
      <c r="AS5" s="11">
        <v>6.4102564102564111E-2</v>
      </c>
      <c r="AT5" s="11">
        <f>SUM(AN5:AS5)/6</f>
        <v>0.17841880341880345</v>
      </c>
      <c r="AU5">
        <v>0.35714285714285715</v>
      </c>
      <c r="AV5">
        <v>5.0000000000000018</v>
      </c>
      <c r="AW5">
        <v>5.0000000000000009</v>
      </c>
      <c r="AX5">
        <v>2.3571428571428568</v>
      </c>
      <c r="AY5">
        <v>3.4285714285714288</v>
      </c>
      <c r="AZ5">
        <v>0</v>
      </c>
      <c r="BA5">
        <v>16.142857142857146</v>
      </c>
      <c r="BB5" s="11">
        <v>2.9761904761904764E-2</v>
      </c>
      <c r="BC5" s="11">
        <v>0.4166666666666668</v>
      </c>
      <c r="BD5" s="11">
        <v>0.41666666666666674</v>
      </c>
      <c r="BE5" s="11">
        <v>0.1964285714285714</v>
      </c>
      <c r="BF5" s="11">
        <v>0.28571428571428575</v>
      </c>
      <c r="BG5" s="11">
        <v>0</v>
      </c>
      <c r="BH5" s="11">
        <f>SUM(BB5:BG5)/6</f>
        <v>0.22420634920634927</v>
      </c>
      <c r="BI5" s="57">
        <f>SUM(BH5+AT5+AF5+R5)/4</f>
        <v>0.21703296703296709</v>
      </c>
    </row>
    <row r="6" spans="1:61" s="7" customFormat="1" hidden="1" x14ac:dyDescent="0.25">
      <c r="A6" s="1" t="s">
        <v>595</v>
      </c>
      <c r="B6" t="s">
        <v>600</v>
      </c>
      <c r="C6" t="s">
        <v>601</v>
      </c>
      <c r="D6"/>
      <c r="E6" s="2"/>
      <c r="F6" s="2"/>
      <c r="G6" s="2"/>
      <c r="H6" s="2"/>
      <c r="I6" s="2"/>
      <c r="J6" s="2"/>
      <c r="K6" s="2">
        <f t="shared" si="0"/>
        <v>0</v>
      </c>
      <c r="L6" s="11">
        <f t="shared" si="1"/>
        <v>0</v>
      </c>
      <c r="M6" s="11">
        <f t="shared" si="1"/>
        <v>0</v>
      </c>
      <c r="N6" s="11">
        <f t="shared" si="1"/>
        <v>0</v>
      </c>
      <c r="O6" s="11">
        <f t="shared" si="1"/>
        <v>0</v>
      </c>
      <c r="P6" s="11">
        <f t="shared" si="1"/>
        <v>0</v>
      </c>
      <c r="Q6" s="11">
        <f t="shared" si="1"/>
        <v>0</v>
      </c>
      <c r="R6" s="11"/>
      <c r="S6" s="2"/>
      <c r="T6" s="2"/>
      <c r="U6" s="2"/>
      <c r="V6" s="2"/>
      <c r="W6" s="2">
        <v>0.14285714285714285</v>
      </c>
      <c r="X6" s="2"/>
      <c r="Y6" s="2">
        <f t="shared" si="2"/>
        <v>0.14285714285714285</v>
      </c>
      <c r="Z6" s="11">
        <f t="shared" si="3"/>
        <v>0</v>
      </c>
      <c r="AA6" s="11">
        <f t="shared" si="3"/>
        <v>0</v>
      </c>
      <c r="AB6" s="11">
        <f t="shared" si="3"/>
        <v>0</v>
      </c>
      <c r="AC6" s="11">
        <f t="shared" si="3"/>
        <v>0</v>
      </c>
      <c r="AD6" s="11">
        <f t="shared" si="3"/>
        <v>1.1904761904761904E-2</v>
      </c>
      <c r="AE6" s="11">
        <f t="shared" si="3"/>
        <v>0</v>
      </c>
      <c r="AF6" s="11"/>
      <c r="AG6"/>
      <c r="AH6"/>
      <c r="AI6"/>
      <c r="AJ6"/>
      <c r="AK6"/>
      <c r="AL6"/>
      <c r="AM6"/>
      <c r="AN6" s="11"/>
      <c r="AO6" s="11"/>
      <c r="AP6" s="11"/>
      <c r="AQ6" s="11"/>
      <c r="AR6" s="11"/>
      <c r="AS6" s="11"/>
      <c r="AT6" s="11"/>
      <c r="AU6">
        <v>0</v>
      </c>
      <c r="AV6">
        <v>0</v>
      </c>
      <c r="AW6">
        <v>0</v>
      </c>
      <c r="AX6">
        <v>0</v>
      </c>
      <c r="AY6">
        <v>0</v>
      </c>
      <c r="AZ6">
        <v>0.7142857142857143</v>
      </c>
      <c r="BA6">
        <v>0.7142857142857143</v>
      </c>
      <c r="BB6" s="11">
        <v>0</v>
      </c>
      <c r="BC6" s="11">
        <v>0</v>
      </c>
      <c r="BD6" s="11">
        <v>0</v>
      </c>
      <c r="BE6" s="11">
        <v>0</v>
      </c>
      <c r="BF6" s="11">
        <v>0</v>
      </c>
      <c r="BG6" s="11">
        <v>5.9523809523809527E-2</v>
      </c>
    </row>
    <row r="7" spans="1:61" s="7" customFormat="1" hidden="1" x14ac:dyDescent="0.25">
      <c r="A7" s="1" t="s">
        <v>595</v>
      </c>
      <c r="B7" t="s">
        <v>602</v>
      </c>
      <c r="C7" t="s">
        <v>603</v>
      </c>
      <c r="D7"/>
      <c r="E7" s="2"/>
      <c r="F7" s="2"/>
      <c r="G7" s="2"/>
      <c r="H7" s="2"/>
      <c r="I7" s="2"/>
      <c r="J7" s="2"/>
      <c r="K7" s="2">
        <f t="shared" si="0"/>
        <v>0</v>
      </c>
      <c r="L7" s="11">
        <f t="shared" si="1"/>
        <v>0</v>
      </c>
      <c r="M7" s="11">
        <f t="shared" si="1"/>
        <v>0</v>
      </c>
      <c r="N7" s="11">
        <f t="shared" si="1"/>
        <v>0</v>
      </c>
      <c r="O7" s="11">
        <f t="shared" si="1"/>
        <v>0</v>
      </c>
      <c r="P7" s="11">
        <f t="shared" si="1"/>
        <v>0</v>
      </c>
      <c r="Q7" s="11">
        <f t="shared" si="1"/>
        <v>0</v>
      </c>
      <c r="R7" s="11"/>
      <c r="S7" s="2"/>
      <c r="T7" s="2"/>
      <c r="U7" s="2"/>
      <c r="V7" s="2"/>
      <c r="W7" s="2">
        <v>2.5714285714285712</v>
      </c>
      <c r="X7" s="2"/>
      <c r="Y7" s="2">
        <f t="shared" si="2"/>
        <v>2.5714285714285712</v>
      </c>
      <c r="Z7" s="11">
        <f t="shared" si="3"/>
        <v>0</v>
      </c>
      <c r="AA7" s="11">
        <f t="shared" si="3"/>
        <v>0</v>
      </c>
      <c r="AB7" s="11">
        <f t="shared" si="3"/>
        <v>0</v>
      </c>
      <c r="AC7" s="11">
        <f t="shared" si="3"/>
        <v>0</v>
      </c>
      <c r="AD7" s="11">
        <f t="shared" si="3"/>
        <v>0.21428571428571427</v>
      </c>
      <c r="AE7" s="11">
        <f t="shared" si="3"/>
        <v>0</v>
      </c>
      <c r="AF7" s="11"/>
      <c r="AG7">
        <v>0</v>
      </c>
      <c r="AH7">
        <v>3.0000000000000009</v>
      </c>
      <c r="AI7">
        <v>0</v>
      </c>
      <c r="AJ7">
        <v>1.9999999999999996</v>
      </c>
      <c r="AK7">
        <v>3.3846153846153841</v>
      </c>
      <c r="AL7">
        <v>0</v>
      </c>
      <c r="AM7">
        <v>8.3846153846153832</v>
      </c>
      <c r="AN7" s="11">
        <v>0</v>
      </c>
      <c r="AO7" s="11">
        <v>0.25000000000000006</v>
      </c>
      <c r="AP7" s="11">
        <v>0</v>
      </c>
      <c r="AQ7" s="11">
        <v>0.16666666666666663</v>
      </c>
      <c r="AR7" s="11">
        <v>0.28205128205128199</v>
      </c>
      <c r="AS7" s="11">
        <v>0</v>
      </c>
      <c r="AT7" s="11"/>
      <c r="AU7">
        <v>1.9999999999999993</v>
      </c>
      <c r="AV7">
        <v>0</v>
      </c>
      <c r="AW7">
        <v>0</v>
      </c>
      <c r="AX7">
        <v>0</v>
      </c>
      <c r="AY7">
        <v>1.7142857142857142</v>
      </c>
      <c r="AZ7">
        <v>0</v>
      </c>
      <c r="BA7">
        <v>3.7142857142857135</v>
      </c>
      <c r="BB7" s="11">
        <v>0.1666666666666666</v>
      </c>
      <c r="BC7" s="11">
        <v>0</v>
      </c>
      <c r="BD7" s="11">
        <v>0</v>
      </c>
      <c r="BE7" s="11">
        <v>0</v>
      </c>
      <c r="BF7" s="11">
        <v>0.14285714285714285</v>
      </c>
      <c r="BG7" s="11">
        <v>0</v>
      </c>
    </row>
    <row r="8" spans="1:61" s="7" customFormat="1" x14ac:dyDescent="0.25">
      <c r="A8" s="5" t="s">
        <v>595</v>
      </c>
      <c r="B8" t="s">
        <v>604</v>
      </c>
      <c r="C8" t="s">
        <v>605</v>
      </c>
      <c r="D8"/>
      <c r="E8" s="2"/>
      <c r="F8" s="2"/>
      <c r="G8" s="2"/>
      <c r="H8" s="2"/>
      <c r="I8" s="2">
        <v>3.4615384615384617</v>
      </c>
      <c r="J8" s="2">
        <v>1.9230769230769231</v>
      </c>
      <c r="K8" s="2">
        <f t="shared" si="0"/>
        <v>5.384615384615385</v>
      </c>
      <c r="L8" s="11">
        <f t="shared" si="1"/>
        <v>0</v>
      </c>
      <c r="M8" s="11">
        <f t="shared" si="1"/>
        <v>0</v>
      </c>
      <c r="N8" s="11">
        <f t="shared" si="1"/>
        <v>0</v>
      </c>
      <c r="O8" s="11">
        <f t="shared" si="1"/>
        <v>0</v>
      </c>
      <c r="P8" s="11">
        <f t="shared" si="1"/>
        <v>0.28846153846153849</v>
      </c>
      <c r="Q8" s="11">
        <f t="shared" si="1"/>
        <v>0.16025641025641027</v>
      </c>
      <c r="R8" s="11">
        <f t="shared" ref="R8:R11" si="4">SUM(L8:Q8)/6</f>
        <v>7.4786324786324798E-2</v>
      </c>
      <c r="S8" s="2">
        <v>0</v>
      </c>
      <c r="T8" s="2">
        <v>0</v>
      </c>
      <c r="U8" s="2">
        <v>0.7142857142857143</v>
      </c>
      <c r="V8" s="2">
        <v>0</v>
      </c>
      <c r="W8" s="2">
        <v>3.8571428571428577</v>
      </c>
      <c r="X8" s="2">
        <v>4.5714285714285712</v>
      </c>
      <c r="Y8" s="2">
        <f t="shared" si="2"/>
        <v>9.1428571428571423</v>
      </c>
      <c r="Z8" s="11">
        <f t="shared" si="3"/>
        <v>0</v>
      </c>
      <c r="AA8" s="11">
        <f t="shared" si="3"/>
        <v>0</v>
      </c>
      <c r="AB8" s="11">
        <f t="shared" si="3"/>
        <v>5.9523809523809527E-2</v>
      </c>
      <c r="AC8" s="11">
        <f t="shared" si="3"/>
        <v>0</v>
      </c>
      <c r="AD8" s="11">
        <f t="shared" si="3"/>
        <v>0.32142857142857145</v>
      </c>
      <c r="AE8" s="11">
        <f t="shared" si="3"/>
        <v>0.38095238095238093</v>
      </c>
      <c r="AF8" s="11">
        <f t="shared" ref="AF8:AF11" si="5">SUM(Z8:AE8)/6</f>
        <v>0.12698412698412698</v>
      </c>
      <c r="AG8">
        <v>2.3846153846153841</v>
      </c>
      <c r="AH8">
        <v>1.7692307692307689</v>
      </c>
      <c r="AI8">
        <v>1.9999999999999996</v>
      </c>
      <c r="AJ8">
        <v>2.1538461538461537</v>
      </c>
      <c r="AK8">
        <v>8.6923076923076934</v>
      </c>
      <c r="AL8">
        <v>7.0000000000000009</v>
      </c>
      <c r="AM8">
        <v>24</v>
      </c>
      <c r="AN8" s="11">
        <v>0.19871794871794868</v>
      </c>
      <c r="AO8" s="11">
        <v>0.14743589743589741</v>
      </c>
      <c r="AP8" s="11">
        <v>0.16666666666666663</v>
      </c>
      <c r="AQ8" s="11">
        <v>0.17948717948717949</v>
      </c>
      <c r="AR8" s="11">
        <v>0.72435897435897445</v>
      </c>
      <c r="AS8" s="11">
        <v>0.58333333333333337</v>
      </c>
      <c r="AT8" s="11">
        <f t="shared" ref="AT8:AT11" si="6">SUM(AN8:AS8)/6</f>
        <v>0.33333333333333331</v>
      </c>
      <c r="AU8">
        <v>5.0000000000000009</v>
      </c>
      <c r="AV8">
        <v>0</v>
      </c>
      <c r="AW8">
        <v>2.3571428571428568</v>
      </c>
      <c r="AX8">
        <v>0</v>
      </c>
      <c r="AY8">
        <v>5.2142857142857144</v>
      </c>
      <c r="AZ8">
        <v>5.4285714285714288</v>
      </c>
      <c r="BA8">
        <v>18</v>
      </c>
      <c r="BB8" s="11">
        <v>0.41666666666666674</v>
      </c>
      <c r="BC8" s="11">
        <v>0</v>
      </c>
      <c r="BD8" s="11">
        <v>0.1964285714285714</v>
      </c>
      <c r="BE8" s="11">
        <v>0</v>
      </c>
      <c r="BF8" s="11">
        <v>0.43452380952380953</v>
      </c>
      <c r="BG8" s="11">
        <v>0.45238095238095238</v>
      </c>
      <c r="BH8" s="11">
        <f t="shared" ref="BH8:BH11" si="7">SUM(BB8:BG8)/6</f>
        <v>0.25</v>
      </c>
      <c r="BI8" s="57">
        <f t="shared" ref="BI8:BI11" si="8">SUM(BH8+AT8+AF8+R8)/4</f>
        <v>0.19627594627594624</v>
      </c>
    </row>
    <row r="9" spans="1:61" x14ac:dyDescent="0.25">
      <c r="A9" s="5" t="s">
        <v>595</v>
      </c>
      <c r="B9" t="s">
        <v>606</v>
      </c>
      <c r="C9" t="s">
        <v>607</v>
      </c>
      <c r="E9" s="2">
        <v>9.0769230769230802</v>
      </c>
      <c r="F9" s="2">
        <v>8.0000000000000018</v>
      </c>
      <c r="G9" s="2">
        <v>9.5384615384615348</v>
      </c>
      <c r="H9" s="2">
        <v>6.6153846153846168</v>
      </c>
      <c r="I9" s="2">
        <v>9.0769230769230784</v>
      </c>
      <c r="J9" s="2">
        <v>8.0769230769230784</v>
      </c>
      <c r="K9" s="2">
        <f t="shared" si="0"/>
        <v>50.384615384615387</v>
      </c>
      <c r="L9" s="11">
        <f t="shared" si="1"/>
        <v>0.75641025641025672</v>
      </c>
      <c r="M9" s="11">
        <f t="shared" si="1"/>
        <v>0.66666666666666685</v>
      </c>
      <c r="N9" s="11">
        <f t="shared" si="1"/>
        <v>0.7948717948717946</v>
      </c>
      <c r="O9" s="11">
        <f t="shared" si="1"/>
        <v>0.55128205128205143</v>
      </c>
      <c r="P9" s="11">
        <f t="shared" si="1"/>
        <v>0.7564102564102565</v>
      </c>
      <c r="Q9" s="11">
        <f t="shared" si="1"/>
        <v>0.67307692307692324</v>
      </c>
      <c r="R9" s="11">
        <f t="shared" si="4"/>
        <v>0.69978632478632485</v>
      </c>
      <c r="S9" s="2">
        <v>8.0000000000000089</v>
      </c>
      <c r="T9" s="2">
        <v>6.142857142857145</v>
      </c>
      <c r="U9" s="2">
        <v>4.0000000000000018</v>
      </c>
      <c r="V9" s="2">
        <v>3</v>
      </c>
      <c r="W9" s="2">
        <v>7.7857142857142856</v>
      </c>
      <c r="X9" s="2">
        <v>5.2142857142857144</v>
      </c>
      <c r="Y9" s="2">
        <f t="shared" si="2"/>
        <v>34.142857142857153</v>
      </c>
      <c r="Z9" s="11">
        <f t="shared" si="3"/>
        <v>0.66666666666666741</v>
      </c>
      <c r="AA9" s="11">
        <f t="shared" si="3"/>
        <v>0.51190476190476208</v>
      </c>
      <c r="AB9" s="11">
        <f t="shared" si="3"/>
        <v>0.33333333333333348</v>
      </c>
      <c r="AC9" s="11">
        <f t="shared" si="3"/>
        <v>0.25</v>
      </c>
      <c r="AD9" s="11">
        <f t="shared" si="3"/>
        <v>0.64880952380952384</v>
      </c>
      <c r="AE9" s="11">
        <f t="shared" si="3"/>
        <v>0.43452380952380953</v>
      </c>
      <c r="AF9" s="11">
        <f t="shared" si="5"/>
        <v>0.47420634920634946</v>
      </c>
      <c r="AG9">
        <v>2.3076923076923075</v>
      </c>
      <c r="AH9">
        <v>4.3846153846153841</v>
      </c>
      <c r="AI9">
        <v>5</v>
      </c>
      <c r="AJ9">
        <v>1.9999999999999996</v>
      </c>
      <c r="AK9">
        <v>9.0000000000000018</v>
      </c>
      <c r="AL9">
        <v>7.7692307692307701</v>
      </c>
      <c r="AM9">
        <v>30.461538461538463</v>
      </c>
      <c r="AN9" s="11">
        <v>0.19230769230769229</v>
      </c>
      <c r="AO9" s="11">
        <v>0.36538461538461536</v>
      </c>
      <c r="AP9" s="11">
        <v>0.41666666666666669</v>
      </c>
      <c r="AQ9" s="11">
        <v>0.16666666666666663</v>
      </c>
      <c r="AR9" s="11">
        <v>0.75000000000000011</v>
      </c>
      <c r="AS9" s="11">
        <v>0.64743589743589747</v>
      </c>
      <c r="AT9" s="11">
        <f t="shared" si="6"/>
        <v>0.42307692307692307</v>
      </c>
      <c r="AU9">
        <v>4.7857142857142865</v>
      </c>
      <c r="AV9">
        <v>7.0000000000000044</v>
      </c>
      <c r="AW9">
        <v>0.99999999999999967</v>
      </c>
      <c r="AX9">
        <v>3</v>
      </c>
      <c r="AY9">
        <v>7.4285714285714288</v>
      </c>
      <c r="AZ9">
        <v>4.6428571428571423</v>
      </c>
      <c r="BA9">
        <v>27.857142857142865</v>
      </c>
      <c r="BB9" s="11">
        <v>0.39880952380952389</v>
      </c>
      <c r="BC9" s="11">
        <v>0.5833333333333337</v>
      </c>
      <c r="BD9" s="11">
        <v>8.3333333333333301E-2</v>
      </c>
      <c r="BE9" s="11">
        <v>0.25</v>
      </c>
      <c r="BF9" s="11">
        <v>0.61904761904761907</v>
      </c>
      <c r="BG9" s="11">
        <v>0.38690476190476186</v>
      </c>
      <c r="BH9" s="11">
        <f t="shared" si="7"/>
        <v>0.38690476190476203</v>
      </c>
      <c r="BI9" s="57">
        <f t="shared" si="8"/>
        <v>0.49599358974358987</v>
      </c>
    </row>
    <row r="10" spans="1:61" x14ac:dyDescent="0.25">
      <c r="A10" s="5" t="s">
        <v>595</v>
      </c>
      <c r="B10" t="s">
        <v>608</v>
      </c>
      <c r="C10" t="s">
        <v>609</v>
      </c>
      <c r="E10" s="2">
        <v>9.9999999999999964</v>
      </c>
      <c r="F10" s="2">
        <v>0.99999999999999978</v>
      </c>
      <c r="G10" s="2">
        <v>5.0000000000000009</v>
      </c>
      <c r="H10" s="2">
        <v>1.9999999999999991</v>
      </c>
      <c r="I10" s="2">
        <v>5.384615384615385</v>
      </c>
      <c r="J10" s="2">
        <v>5</v>
      </c>
      <c r="K10" s="2">
        <f t="shared" si="0"/>
        <v>28.38461538461538</v>
      </c>
      <c r="L10" s="11">
        <f t="shared" si="1"/>
        <v>0.83333333333333304</v>
      </c>
      <c r="M10" s="11">
        <f t="shared" si="1"/>
        <v>8.3333333333333315E-2</v>
      </c>
      <c r="N10" s="11">
        <f t="shared" si="1"/>
        <v>0.41666666666666674</v>
      </c>
      <c r="O10" s="11">
        <f t="shared" si="1"/>
        <v>0.1666666666666666</v>
      </c>
      <c r="P10" s="11">
        <f t="shared" si="1"/>
        <v>0.44871794871794873</v>
      </c>
      <c r="Q10" s="11">
        <f t="shared" si="1"/>
        <v>0.41666666666666669</v>
      </c>
      <c r="R10" s="11">
        <f t="shared" si="4"/>
        <v>0.39423076923076916</v>
      </c>
      <c r="S10" s="2">
        <v>5.0000000000000009</v>
      </c>
      <c r="T10" s="2">
        <v>6.0000000000000018</v>
      </c>
      <c r="U10" s="2">
        <v>7.0000000000000044</v>
      </c>
      <c r="V10" s="2">
        <v>3.8571428571428559</v>
      </c>
      <c r="W10" s="2">
        <v>7.5000000000000009</v>
      </c>
      <c r="X10" s="2">
        <v>5</v>
      </c>
      <c r="Y10" s="2">
        <f t="shared" si="2"/>
        <v>34.357142857142861</v>
      </c>
      <c r="Z10" s="11">
        <f t="shared" si="3"/>
        <v>0.41666666666666674</v>
      </c>
      <c r="AA10" s="11">
        <f t="shared" si="3"/>
        <v>0.50000000000000011</v>
      </c>
      <c r="AB10" s="11">
        <f t="shared" si="3"/>
        <v>0.5833333333333337</v>
      </c>
      <c r="AC10" s="11">
        <f t="shared" si="3"/>
        <v>0.32142857142857134</v>
      </c>
      <c r="AD10" s="11">
        <f t="shared" si="3"/>
        <v>0.62500000000000011</v>
      </c>
      <c r="AE10" s="11">
        <f t="shared" si="3"/>
        <v>0.41666666666666669</v>
      </c>
      <c r="AF10" s="11">
        <f t="shared" si="5"/>
        <v>0.47718253968253976</v>
      </c>
      <c r="AG10">
        <v>6.3076923076923093</v>
      </c>
      <c r="AH10">
        <v>6.0000000000000027</v>
      </c>
      <c r="AI10">
        <v>1.9999999999999991</v>
      </c>
      <c r="AJ10">
        <v>3.9999999999999982</v>
      </c>
      <c r="AK10">
        <v>8.8461538461538467</v>
      </c>
      <c r="AL10">
        <v>5.384615384615385</v>
      </c>
      <c r="AM10">
        <v>32.53846153846154</v>
      </c>
      <c r="AN10" s="11">
        <v>0.52564102564102577</v>
      </c>
      <c r="AO10" s="11">
        <v>0.50000000000000022</v>
      </c>
      <c r="AP10" s="11">
        <v>0.1666666666666666</v>
      </c>
      <c r="AQ10" s="11">
        <v>0.3333333333333332</v>
      </c>
      <c r="AR10" s="11">
        <v>0.73717948717948723</v>
      </c>
      <c r="AS10" s="11">
        <v>0.44871794871794873</v>
      </c>
      <c r="AT10" s="11">
        <f t="shared" si="6"/>
        <v>0.45192307692307693</v>
      </c>
      <c r="AU10">
        <v>3.9999999999999987</v>
      </c>
      <c r="AV10">
        <v>2.7142857142857135</v>
      </c>
      <c r="AW10">
        <v>3</v>
      </c>
      <c r="AX10">
        <v>1.7857142857142858</v>
      </c>
      <c r="AY10">
        <v>7.1428571428571423</v>
      </c>
      <c r="AZ10">
        <v>4.2857142857142856</v>
      </c>
      <c r="BA10">
        <v>22.928571428571423</v>
      </c>
      <c r="BB10" s="11">
        <v>0.3333333333333332</v>
      </c>
      <c r="BC10" s="11">
        <v>0.22619047619047614</v>
      </c>
      <c r="BD10" s="11">
        <v>0.25</v>
      </c>
      <c r="BE10" s="11">
        <v>0.14880952380952381</v>
      </c>
      <c r="BF10" s="11">
        <v>0.59523809523809523</v>
      </c>
      <c r="BG10" s="11">
        <v>0.35714285714285715</v>
      </c>
      <c r="BH10" s="11">
        <f t="shared" si="7"/>
        <v>0.31845238095238093</v>
      </c>
      <c r="BI10" s="57">
        <f t="shared" si="8"/>
        <v>0.41044719169719168</v>
      </c>
    </row>
    <row r="11" spans="1:61" x14ac:dyDescent="0.25">
      <c r="A11" s="5" t="s">
        <v>595</v>
      </c>
      <c r="B11" t="s">
        <v>610</v>
      </c>
      <c r="C11" t="s">
        <v>611</v>
      </c>
      <c r="E11" s="2"/>
      <c r="F11" s="2"/>
      <c r="G11" s="2"/>
      <c r="H11" s="2">
        <v>3.0000000000000004</v>
      </c>
      <c r="I11" s="2">
        <v>0.76923076923076927</v>
      </c>
      <c r="J11" s="2"/>
      <c r="K11" s="2">
        <f t="shared" si="0"/>
        <v>3.7692307692307696</v>
      </c>
      <c r="L11" s="11">
        <f t="shared" si="1"/>
        <v>0</v>
      </c>
      <c r="M11" s="11">
        <f t="shared" si="1"/>
        <v>0</v>
      </c>
      <c r="N11" s="11">
        <f t="shared" si="1"/>
        <v>0</v>
      </c>
      <c r="O11" s="11">
        <f t="shared" si="1"/>
        <v>0.25000000000000006</v>
      </c>
      <c r="P11" s="11">
        <f t="shared" si="1"/>
        <v>6.4102564102564111E-2</v>
      </c>
      <c r="Q11" s="11">
        <f t="shared" si="1"/>
        <v>0</v>
      </c>
      <c r="R11" s="11">
        <f t="shared" si="4"/>
        <v>5.2350427350427359E-2</v>
      </c>
      <c r="S11" s="2">
        <v>0.2857142857142857</v>
      </c>
      <c r="T11" s="2">
        <v>0.99999999999999967</v>
      </c>
      <c r="U11" s="2">
        <v>0</v>
      </c>
      <c r="V11" s="2">
        <v>0</v>
      </c>
      <c r="W11" s="2">
        <v>0.7142857142857143</v>
      </c>
      <c r="X11" s="2">
        <v>0.35714285714285715</v>
      </c>
      <c r="Y11" s="2">
        <f t="shared" si="2"/>
        <v>2.3571428571428568</v>
      </c>
      <c r="Z11" s="11">
        <f t="shared" si="3"/>
        <v>2.3809523809523808E-2</v>
      </c>
      <c r="AA11" s="11">
        <f t="shared" si="3"/>
        <v>8.3333333333333301E-2</v>
      </c>
      <c r="AB11" s="11">
        <f t="shared" si="3"/>
        <v>0</v>
      </c>
      <c r="AC11" s="11">
        <f t="shared" si="3"/>
        <v>0</v>
      </c>
      <c r="AD11" s="11">
        <f t="shared" si="3"/>
        <v>5.9523809523809527E-2</v>
      </c>
      <c r="AE11" s="11">
        <f t="shared" si="3"/>
        <v>2.9761904761904764E-2</v>
      </c>
      <c r="AF11" s="11">
        <f t="shared" si="5"/>
        <v>3.2738095238095233E-2</v>
      </c>
      <c r="AG11">
        <v>0</v>
      </c>
      <c r="AH11">
        <v>0</v>
      </c>
      <c r="AI11">
        <v>0</v>
      </c>
      <c r="AJ11">
        <v>0</v>
      </c>
      <c r="AK11">
        <v>0.30769230769230771</v>
      </c>
      <c r="AL11">
        <v>0.23076923076923078</v>
      </c>
      <c r="AM11">
        <v>0.53846153846153855</v>
      </c>
      <c r="AN11" s="11">
        <v>0</v>
      </c>
      <c r="AO11" s="11">
        <v>0</v>
      </c>
      <c r="AP11" s="11">
        <v>0</v>
      </c>
      <c r="AQ11" s="11">
        <v>0</v>
      </c>
      <c r="AR11" s="11">
        <v>2.5641025641025644E-2</v>
      </c>
      <c r="AS11" s="11">
        <v>1.9230769230769232E-2</v>
      </c>
      <c r="AT11" s="11">
        <f t="shared" si="6"/>
        <v>7.4786324786324798E-3</v>
      </c>
      <c r="AU11">
        <v>0</v>
      </c>
      <c r="AV11">
        <v>0</v>
      </c>
      <c r="AW11">
        <v>0</v>
      </c>
      <c r="AX11">
        <v>0</v>
      </c>
      <c r="AY11">
        <v>0.7142857142857143</v>
      </c>
      <c r="AZ11">
        <v>0.7142857142857143</v>
      </c>
      <c r="BA11">
        <v>1.4285714285714286</v>
      </c>
      <c r="BB11" s="11">
        <v>0</v>
      </c>
      <c r="BC11" s="11">
        <v>0</v>
      </c>
      <c r="BD11" s="11">
        <v>0</v>
      </c>
      <c r="BE11" s="11">
        <v>0</v>
      </c>
      <c r="BF11" s="11">
        <v>5.9523809523809527E-2</v>
      </c>
      <c r="BG11" s="11">
        <v>5.9523809523809527E-2</v>
      </c>
      <c r="BH11" s="11">
        <f t="shared" si="7"/>
        <v>1.9841269841269844E-2</v>
      </c>
      <c r="BI11" s="57">
        <f t="shared" si="8"/>
        <v>2.8102106227106228E-2</v>
      </c>
    </row>
    <row r="12" spans="1:61" hidden="1" x14ac:dyDescent="0.25">
      <c r="A12" s="1" t="s">
        <v>595</v>
      </c>
      <c r="B12" t="s">
        <v>612</v>
      </c>
      <c r="C12" t="s">
        <v>613</v>
      </c>
      <c r="E12" s="2"/>
      <c r="F12" s="2"/>
      <c r="G12" s="2"/>
      <c r="H12" s="2"/>
      <c r="I12" s="2"/>
      <c r="J12" s="2"/>
      <c r="K12" s="2">
        <f t="shared" si="0"/>
        <v>0</v>
      </c>
      <c r="L12" s="11">
        <f t="shared" si="1"/>
        <v>0</v>
      </c>
      <c r="M12" s="11">
        <f t="shared" si="1"/>
        <v>0</v>
      </c>
      <c r="N12" s="11">
        <f t="shared" si="1"/>
        <v>0</v>
      </c>
      <c r="O12" s="11">
        <f t="shared" si="1"/>
        <v>0</v>
      </c>
      <c r="P12" s="11">
        <f t="shared" si="1"/>
        <v>0</v>
      </c>
      <c r="Q12" s="11">
        <f t="shared" si="1"/>
        <v>0</v>
      </c>
      <c r="R12" s="11"/>
      <c r="S12" s="2"/>
      <c r="T12" s="2"/>
      <c r="U12" s="2"/>
      <c r="V12" s="2"/>
      <c r="W12" s="2"/>
      <c r="X12" s="2">
        <v>0.7142857142857143</v>
      </c>
      <c r="Y12" s="2">
        <f t="shared" si="2"/>
        <v>0.7142857142857143</v>
      </c>
      <c r="Z12" s="11">
        <f t="shared" si="3"/>
        <v>0</v>
      </c>
      <c r="AA12" s="11">
        <f t="shared" si="3"/>
        <v>0</v>
      </c>
      <c r="AB12" s="11">
        <f t="shared" si="3"/>
        <v>0</v>
      </c>
      <c r="AC12" s="11">
        <f t="shared" si="3"/>
        <v>0</v>
      </c>
      <c r="AD12" s="11">
        <f t="shared" si="3"/>
        <v>0</v>
      </c>
      <c r="AE12" s="11">
        <f t="shared" si="3"/>
        <v>5.9523809523809527E-2</v>
      </c>
      <c r="AF12" s="11"/>
      <c r="AN12" s="11"/>
      <c r="AO12" s="11"/>
      <c r="AP12" s="11"/>
      <c r="AQ12" s="11"/>
      <c r="AR12" s="11"/>
      <c r="AS12" s="11"/>
      <c r="AT12" s="11"/>
      <c r="BB12" s="11"/>
      <c r="BC12" s="11"/>
      <c r="BD12" s="11"/>
      <c r="BE12" s="11"/>
      <c r="BF12" s="11"/>
      <c r="BG12" s="11"/>
    </row>
    <row r="13" spans="1:61" x14ac:dyDescent="0.25">
      <c r="A13" s="5" t="s">
        <v>595</v>
      </c>
      <c r="B13" t="s">
        <v>614</v>
      </c>
      <c r="C13" t="s">
        <v>615</v>
      </c>
      <c r="E13" s="2">
        <v>3.0000000000000009</v>
      </c>
      <c r="F13" s="2">
        <v>1.9999999999999991</v>
      </c>
      <c r="G13" s="2">
        <v>8.0000000000000018</v>
      </c>
      <c r="H13" s="2"/>
      <c r="I13" s="2">
        <v>1.5384615384615385</v>
      </c>
      <c r="J13" s="2">
        <v>0.76923076923076927</v>
      </c>
      <c r="K13" s="2">
        <f t="shared" si="0"/>
        <v>15.30769230769231</v>
      </c>
      <c r="L13" s="11">
        <f t="shared" si="1"/>
        <v>0.25000000000000006</v>
      </c>
      <c r="M13" s="11">
        <f t="shared" si="1"/>
        <v>0.1666666666666666</v>
      </c>
      <c r="N13" s="11">
        <f t="shared" si="1"/>
        <v>0.66666666666666685</v>
      </c>
      <c r="O13" s="11">
        <f t="shared" si="1"/>
        <v>0</v>
      </c>
      <c r="P13" s="11">
        <f t="shared" si="1"/>
        <v>0.12820512820512822</v>
      </c>
      <c r="Q13" s="11">
        <f t="shared" si="1"/>
        <v>6.4102564102564111E-2</v>
      </c>
      <c r="R13" s="11">
        <f t="shared" ref="R13:R15" si="9">SUM(L13:Q13)/6</f>
        <v>0.21260683760683763</v>
      </c>
      <c r="S13" s="2">
        <v>1.9999999999999993</v>
      </c>
      <c r="T13" s="2">
        <v>4.0000000000000018</v>
      </c>
      <c r="U13" s="2">
        <v>0.7142857142857143</v>
      </c>
      <c r="V13" s="2">
        <v>5.0000000000000018</v>
      </c>
      <c r="W13" s="2">
        <v>3.214285714285714</v>
      </c>
      <c r="X13" s="2">
        <v>2.0714285714285716</v>
      </c>
      <c r="Y13" s="2">
        <f t="shared" si="2"/>
        <v>17.000000000000004</v>
      </c>
      <c r="Z13" s="11">
        <f t="shared" si="3"/>
        <v>0.1666666666666666</v>
      </c>
      <c r="AA13" s="11">
        <f t="shared" si="3"/>
        <v>0.33333333333333348</v>
      </c>
      <c r="AB13" s="11">
        <f t="shared" si="3"/>
        <v>5.9523809523809527E-2</v>
      </c>
      <c r="AC13" s="11">
        <f t="shared" si="3"/>
        <v>0.4166666666666668</v>
      </c>
      <c r="AD13" s="11">
        <f t="shared" si="3"/>
        <v>0.26785714285714285</v>
      </c>
      <c r="AE13" s="11">
        <f t="shared" si="3"/>
        <v>0.17261904761904764</v>
      </c>
      <c r="AF13" s="11">
        <f t="shared" ref="AF13:AF15" si="10">SUM(Z13:AE13)/6</f>
        <v>0.23611111111111116</v>
      </c>
      <c r="AG13">
        <v>6.0000000000000009</v>
      </c>
      <c r="AH13">
        <v>3.9999999999999982</v>
      </c>
      <c r="AI13">
        <v>5.0000000000000009</v>
      </c>
      <c r="AJ13">
        <v>3.9999999999999982</v>
      </c>
      <c r="AK13">
        <v>5.9230769230769242</v>
      </c>
      <c r="AL13">
        <v>3.4615384615384617</v>
      </c>
      <c r="AM13">
        <v>28.384615384615387</v>
      </c>
      <c r="AN13" s="11">
        <v>0.50000000000000011</v>
      </c>
      <c r="AO13" s="11">
        <v>0.3333333333333332</v>
      </c>
      <c r="AP13" s="11">
        <v>0.41666666666666674</v>
      </c>
      <c r="AQ13" s="11">
        <v>0.3333333333333332</v>
      </c>
      <c r="AR13" s="11">
        <v>0.49358974358974367</v>
      </c>
      <c r="AS13" s="11">
        <v>0.28846153846153849</v>
      </c>
      <c r="AT13" s="11">
        <f t="shared" ref="AT13:AT15" si="11">SUM(AN13:AS13)/6</f>
        <v>0.39423076923076922</v>
      </c>
      <c r="AU13">
        <v>0.7142857142857143</v>
      </c>
      <c r="AV13">
        <v>4.0000000000000018</v>
      </c>
      <c r="AW13">
        <v>1.9999999999999993</v>
      </c>
      <c r="AX13">
        <v>6.0000000000000036</v>
      </c>
      <c r="AY13">
        <v>6.8571428571428568</v>
      </c>
      <c r="AZ13">
        <v>1.7857142857142858</v>
      </c>
      <c r="BA13">
        <v>21.357142857142861</v>
      </c>
      <c r="BB13" s="11">
        <v>5.9523809523809527E-2</v>
      </c>
      <c r="BC13" s="11">
        <v>0.33333333333333348</v>
      </c>
      <c r="BD13" s="11">
        <v>0.1666666666666666</v>
      </c>
      <c r="BE13" s="11">
        <v>0.50000000000000033</v>
      </c>
      <c r="BF13" s="11">
        <v>0.5714285714285714</v>
      </c>
      <c r="BG13" s="11">
        <v>0.14880952380952381</v>
      </c>
      <c r="BH13" s="11">
        <f t="shared" ref="BH13:BH15" si="12">SUM(BB13:BG13)/6</f>
        <v>0.29662698412698418</v>
      </c>
      <c r="BI13" s="57">
        <f t="shared" ref="BI13:BI15" si="13">SUM(BH13+AT13+AF13+R13)/4</f>
        <v>0.28489392551892556</v>
      </c>
    </row>
    <row r="14" spans="1:61" x14ac:dyDescent="0.25">
      <c r="A14" s="5" t="s">
        <v>595</v>
      </c>
      <c r="B14" t="s">
        <v>616</v>
      </c>
      <c r="C14" t="s">
        <v>617</v>
      </c>
      <c r="E14" s="2">
        <v>7.0000000000000036</v>
      </c>
      <c r="F14" s="2">
        <v>6</v>
      </c>
      <c r="G14" s="2">
        <v>4.0000000000000009</v>
      </c>
      <c r="H14" s="2">
        <v>6.0000000000000018</v>
      </c>
      <c r="I14" s="2">
        <v>5.7692307692307709</v>
      </c>
      <c r="J14" s="2">
        <v>3.0769230769230771</v>
      </c>
      <c r="K14" s="2">
        <f t="shared" si="0"/>
        <v>31.846153846153854</v>
      </c>
      <c r="L14" s="11">
        <f t="shared" si="1"/>
        <v>0.58333333333333359</v>
      </c>
      <c r="M14" s="11">
        <f t="shared" si="1"/>
        <v>0.5</v>
      </c>
      <c r="N14" s="11">
        <f t="shared" si="1"/>
        <v>0.33333333333333343</v>
      </c>
      <c r="O14" s="11">
        <f t="shared" si="1"/>
        <v>0.50000000000000011</v>
      </c>
      <c r="P14" s="11">
        <f t="shared" si="1"/>
        <v>0.48076923076923089</v>
      </c>
      <c r="Q14" s="11">
        <f t="shared" si="1"/>
        <v>0.25641025641025644</v>
      </c>
      <c r="R14" s="11">
        <f t="shared" si="9"/>
        <v>0.44230769230769235</v>
      </c>
      <c r="S14" s="2">
        <v>1.4285714285714284</v>
      </c>
      <c r="T14" s="2">
        <v>4.0000000000000009</v>
      </c>
      <c r="U14" s="2">
        <v>7.0000000000000044</v>
      </c>
      <c r="V14" s="2">
        <v>1.9999999999999993</v>
      </c>
      <c r="W14" s="2">
        <v>5.6428571428571423</v>
      </c>
      <c r="X14" s="2">
        <v>3.1428571428571428</v>
      </c>
      <c r="Y14" s="2">
        <f t="shared" si="2"/>
        <v>23.214285714285719</v>
      </c>
      <c r="Z14" s="11">
        <f t="shared" si="3"/>
        <v>0.11904761904761903</v>
      </c>
      <c r="AA14" s="11">
        <f t="shared" si="3"/>
        <v>0.33333333333333343</v>
      </c>
      <c r="AB14" s="11">
        <f t="shared" si="3"/>
        <v>0.5833333333333337</v>
      </c>
      <c r="AC14" s="11">
        <f t="shared" si="3"/>
        <v>0.1666666666666666</v>
      </c>
      <c r="AD14" s="11">
        <f t="shared" si="3"/>
        <v>0.47023809523809518</v>
      </c>
      <c r="AE14" s="11">
        <f t="shared" si="3"/>
        <v>0.26190476190476192</v>
      </c>
      <c r="AF14" s="11">
        <f t="shared" si="10"/>
        <v>0.32242063492063494</v>
      </c>
      <c r="AG14">
        <v>0</v>
      </c>
      <c r="AH14">
        <v>4.0000000000000036</v>
      </c>
      <c r="AI14">
        <v>5.0000000000000009</v>
      </c>
      <c r="AJ14">
        <v>6.0000000000000009</v>
      </c>
      <c r="AK14">
        <v>7.8461538461538476</v>
      </c>
      <c r="AL14">
        <v>5.7692307692307701</v>
      </c>
      <c r="AM14">
        <v>28.61538461538462</v>
      </c>
      <c r="AN14" s="11">
        <v>0</v>
      </c>
      <c r="AO14" s="11">
        <v>0.33333333333333365</v>
      </c>
      <c r="AP14" s="11">
        <v>0.41666666666666674</v>
      </c>
      <c r="AQ14" s="11">
        <v>0.50000000000000011</v>
      </c>
      <c r="AR14" s="11">
        <v>0.65384615384615397</v>
      </c>
      <c r="AS14" s="11">
        <v>0.48076923076923084</v>
      </c>
      <c r="AT14" s="11">
        <f t="shared" si="11"/>
        <v>0.39743589743589752</v>
      </c>
      <c r="AU14">
        <v>4.0000000000000009</v>
      </c>
      <c r="AV14">
        <v>1.9999999999999993</v>
      </c>
      <c r="AW14">
        <v>1.9999999999999993</v>
      </c>
      <c r="AX14">
        <v>0.99999999999999967</v>
      </c>
      <c r="AY14">
        <v>9.1428571428571406</v>
      </c>
      <c r="AZ14">
        <v>2.8571428571428572</v>
      </c>
      <c r="BA14">
        <v>20.999999999999996</v>
      </c>
      <c r="BB14" s="11">
        <v>0.33333333333333343</v>
      </c>
      <c r="BC14" s="11">
        <v>0.1666666666666666</v>
      </c>
      <c r="BD14" s="11">
        <v>0.1666666666666666</v>
      </c>
      <c r="BE14" s="11">
        <v>8.3333333333333301E-2</v>
      </c>
      <c r="BF14" s="11">
        <v>0.76190476190476175</v>
      </c>
      <c r="BG14" s="11">
        <v>0.23809523809523811</v>
      </c>
      <c r="BH14" s="11">
        <f t="shared" si="12"/>
        <v>0.29166666666666663</v>
      </c>
      <c r="BI14" s="57">
        <f t="shared" si="13"/>
        <v>0.36345772283272282</v>
      </c>
    </row>
    <row r="15" spans="1:61" x14ac:dyDescent="0.25">
      <c r="A15" s="5" t="s">
        <v>595</v>
      </c>
      <c r="B15" t="s">
        <v>618</v>
      </c>
      <c r="C15" t="s">
        <v>619</v>
      </c>
      <c r="E15" s="2">
        <v>0.99999999999999978</v>
      </c>
      <c r="F15" s="2">
        <v>1.9999999999999996</v>
      </c>
      <c r="G15" s="2">
        <v>4.0000000000000009</v>
      </c>
      <c r="H15" s="2">
        <v>1.9999999999999996</v>
      </c>
      <c r="I15" s="2">
        <v>5.3846153846153859</v>
      </c>
      <c r="J15" s="2">
        <v>3.0769230769230771</v>
      </c>
      <c r="K15" s="2">
        <f t="shared" si="0"/>
        <v>17.461538461538463</v>
      </c>
      <c r="L15" s="11">
        <f t="shared" si="1"/>
        <v>8.3333333333333315E-2</v>
      </c>
      <c r="M15" s="11">
        <f t="shared" si="1"/>
        <v>0.16666666666666663</v>
      </c>
      <c r="N15" s="11">
        <f t="shared" si="1"/>
        <v>0.33333333333333343</v>
      </c>
      <c r="O15" s="11">
        <f t="shared" si="1"/>
        <v>0.16666666666666663</v>
      </c>
      <c r="P15" s="11">
        <f t="shared" si="1"/>
        <v>0.44871794871794884</v>
      </c>
      <c r="Q15" s="11">
        <f t="shared" si="1"/>
        <v>0.25641025641025644</v>
      </c>
      <c r="R15" s="11">
        <f t="shared" si="9"/>
        <v>0.24252136752136755</v>
      </c>
      <c r="S15" s="2">
        <v>0.7142857142857143</v>
      </c>
      <c r="T15" s="2">
        <v>0.35714285714285715</v>
      </c>
      <c r="U15" s="2">
        <v>0.7142857142857143</v>
      </c>
      <c r="V15" s="2">
        <v>0.7142857142857143</v>
      </c>
      <c r="W15" s="2">
        <v>8.571428571428573</v>
      </c>
      <c r="X15" s="2">
        <v>3.9285714285714288</v>
      </c>
      <c r="Y15" s="2">
        <f t="shared" si="2"/>
        <v>15.000000000000002</v>
      </c>
      <c r="Z15" s="11">
        <f t="shared" si="3"/>
        <v>5.9523809523809527E-2</v>
      </c>
      <c r="AA15" s="11">
        <f t="shared" si="3"/>
        <v>2.9761904761904764E-2</v>
      </c>
      <c r="AB15" s="11">
        <f t="shared" si="3"/>
        <v>5.9523809523809527E-2</v>
      </c>
      <c r="AC15" s="11">
        <f t="shared" si="3"/>
        <v>5.9523809523809527E-2</v>
      </c>
      <c r="AD15" s="11">
        <f t="shared" si="3"/>
        <v>0.71428571428571441</v>
      </c>
      <c r="AE15" s="11">
        <f t="shared" si="3"/>
        <v>0.32738095238095238</v>
      </c>
      <c r="AF15" s="11">
        <f t="shared" si="10"/>
        <v>0.20833333333333337</v>
      </c>
      <c r="AG15">
        <v>1.9999999999999991</v>
      </c>
      <c r="AH15">
        <v>3.9999999999999982</v>
      </c>
      <c r="AI15">
        <v>3.0000000000000009</v>
      </c>
      <c r="AJ15">
        <v>7.0000000000000036</v>
      </c>
      <c r="AK15">
        <v>7.0769230769230775</v>
      </c>
      <c r="AL15">
        <v>5.384615384615385</v>
      </c>
      <c r="AM15">
        <v>28.46153846153846</v>
      </c>
      <c r="AN15" s="11">
        <v>0.1666666666666666</v>
      </c>
      <c r="AO15" s="11">
        <v>0.3333333333333332</v>
      </c>
      <c r="AP15" s="11">
        <v>0.25000000000000006</v>
      </c>
      <c r="AQ15" s="11">
        <v>0.58333333333333359</v>
      </c>
      <c r="AR15" s="11">
        <v>0.58974358974358976</v>
      </c>
      <c r="AS15" s="11">
        <v>0.44871794871794873</v>
      </c>
      <c r="AT15" s="11">
        <f t="shared" si="11"/>
        <v>0.39529914529914539</v>
      </c>
      <c r="AU15">
        <v>0</v>
      </c>
      <c r="AV15">
        <v>0</v>
      </c>
      <c r="AW15">
        <v>0</v>
      </c>
      <c r="AX15">
        <v>0</v>
      </c>
      <c r="AY15">
        <v>5.7857142857142865</v>
      </c>
      <c r="AZ15">
        <v>3.0714285714285716</v>
      </c>
      <c r="BA15">
        <v>8.8571428571428577</v>
      </c>
      <c r="BB15" s="11">
        <v>0</v>
      </c>
      <c r="BC15" s="11">
        <v>0</v>
      </c>
      <c r="BD15" s="11">
        <v>0</v>
      </c>
      <c r="BE15" s="11">
        <v>0</v>
      </c>
      <c r="BF15" s="11">
        <v>0.48214285714285721</v>
      </c>
      <c r="BG15" s="11">
        <v>0.25595238095238099</v>
      </c>
      <c r="BH15" s="11">
        <f t="shared" si="12"/>
        <v>0.12301587301587302</v>
      </c>
      <c r="BI15" s="57">
        <f t="shared" si="13"/>
        <v>0.24229242979242985</v>
      </c>
    </row>
    <row r="16" spans="1:61" hidden="1" x14ac:dyDescent="0.25">
      <c r="A16" s="1" t="s">
        <v>595</v>
      </c>
      <c r="B16" t="s">
        <v>620</v>
      </c>
      <c r="C16" t="s">
        <v>621</v>
      </c>
      <c r="E16" s="2"/>
      <c r="F16" s="2"/>
      <c r="G16" s="2"/>
      <c r="H16" s="2"/>
      <c r="I16" s="2">
        <v>0.76923076923076927</v>
      </c>
      <c r="J16" s="2">
        <v>0.76923076923076927</v>
      </c>
      <c r="K16" s="2">
        <f t="shared" si="0"/>
        <v>1.5384615384615385</v>
      </c>
      <c r="L16" s="11">
        <f t="shared" si="1"/>
        <v>0</v>
      </c>
      <c r="M16" s="11">
        <f t="shared" si="1"/>
        <v>0</v>
      </c>
      <c r="N16" s="11">
        <f t="shared" si="1"/>
        <v>0</v>
      </c>
      <c r="O16" s="11">
        <f t="shared" si="1"/>
        <v>0</v>
      </c>
      <c r="P16" s="11">
        <f t="shared" si="1"/>
        <v>6.4102564102564111E-2</v>
      </c>
      <c r="Q16" s="11">
        <f t="shared" si="1"/>
        <v>6.4102564102564111E-2</v>
      </c>
      <c r="R16" s="11"/>
      <c r="S16" s="2">
        <v>0</v>
      </c>
      <c r="T16" s="2">
        <v>0</v>
      </c>
      <c r="U16" s="2">
        <v>0</v>
      </c>
      <c r="V16" s="2">
        <v>0</v>
      </c>
      <c r="W16" s="2">
        <v>1.5714285714285714</v>
      </c>
      <c r="X16" s="2">
        <v>0.35714285714285715</v>
      </c>
      <c r="Y16" s="2">
        <f t="shared" si="2"/>
        <v>1.9285714285714286</v>
      </c>
      <c r="Z16" s="11">
        <f t="shared" si="3"/>
        <v>0</v>
      </c>
      <c r="AA16" s="11">
        <f t="shared" si="3"/>
        <v>0</v>
      </c>
      <c r="AB16" s="11">
        <f t="shared" si="3"/>
        <v>0</v>
      </c>
      <c r="AC16" s="11">
        <f t="shared" si="3"/>
        <v>0</v>
      </c>
      <c r="AD16" s="11">
        <f t="shared" si="3"/>
        <v>0.13095238095238096</v>
      </c>
      <c r="AE16" s="11">
        <f t="shared" si="3"/>
        <v>2.9761904761904764E-2</v>
      </c>
      <c r="AF16" s="11"/>
      <c r="AN16" s="11"/>
      <c r="AO16" s="11"/>
      <c r="AP16" s="11"/>
      <c r="AQ16" s="11"/>
      <c r="AR16" s="11"/>
      <c r="AS16" s="11"/>
      <c r="AT16" s="11"/>
      <c r="AU16">
        <v>0</v>
      </c>
      <c r="AV16">
        <v>0</v>
      </c>
      <c r="AW16">
        <v>0</v>
      </c>
      <c r="AX16">
        <v>0</v>
      </c>
      <c r="AY16">
        <v>0.2857142857142857</v>
      </c>
      <c r="AZ16">
        <v>0</v>
      </c>
      <c r="BA16">
        <v>0.2857142857142857</v>
      </c>
      <c r="BB16" s="11">
        <v>0</v>
      </c>
      <c r="BC16" s="11">
        <v>0</v>
      </c>
      <c r="BD16" s="11">
        <v>0</v>
      </c>
      <c r="BE16" s="11">
        <v>0</v>
      </c>
      <c r="BF16" s="11">
        <v>2.3809523809523808E-2</v>
      </c>
      <c r="BG16" s="11">
        <v>0</v>
      </c>
    </row>
    <row r="17" spans="1:61" x14ac:dyDescent="0.25">
      <c r="A17" s="5" t="s">
        <v>595</v>
      </c>
      <c r="B17" t="s">
        <v>622</v>
      </c>
      <c r="C17" t="s">
        <v>623</v>
      </c>
      <c r="E17" s="2"/>
      <c r="F17" s="2">
        <v>1.9999999999999996</v>
      </c>
      <c r="G17" s="2"/>
      <c r="H17" s="2">
        <v>7.0000000000000036</v>
      </c>
      <c r="I17" s="2">
        <v>2.3076923076923079</v>
      </c>
      <c r="J17" s="2">
        <v>2.6923076923076925</v>
      </c>
      <c r="K17" s="2">
        <f t="shared" si="0"/>
        <v>14.000000000000004</v>
      </c>
      <c r="L17" s="11">
        <f t="shared" si="1"/>
        <v>0</v>
      </c>
      <c r="M17" s="11">
        <f t="shared" si="1"/>
        <v>0.16666666666666663</v>
      </c>
      <c r="N17" s="11">
        <f t="shared" si="1"/>
        <v>0</v>
      </c>
      <c r="O17" s="11">
        <f t="shared" si="1"/>
        <v>0.58333333333333359</v>
      </c>
      <c r="P17" s="11">
        <f t="shared" si="1"/>
        <v>0.19230769230769232</v>
      </c>
      <c r="Q17" s="11">
        <f t="shared" si="1"/>
        <v>0.22435897435897437</v>
      </c>
      <c r="R17" s="11">
        <f t="shared" ref="R17:R25" si="14">SUM(L17:Q17)/6</f>
        <v>0.1944444444444445</v>
      </c>
      <c r="S17" s="2">
        <v>1.9999999999999993</v>
      </c>
      <c r="T17" s="2">
        <v>0</v>
      </c>
      <c r="U17" s="2">
        <v>1.9999999999999993</v>
      </c>
      <c r="V17" s="2">
        <v>6.0000000000000036</v>
      </c>
      <c r="W17" s="2">
        <v>4.5714285714285721</v>
      </c>
      <c r="X17" s="2">
        <v>2.1428571428571428</v>
      </c>
      <c r="Y17" s="2">
        <f t="shared" si="2"/>
        <v>16.714285714285715</v>
      </c>
      <c r="Z17" s="11">
        <f t="shared" si="3"/>
        <v>0.1666666666666666</v>
      </c>
      <c r="AA17" s="11">
        <f t="shared" si="3"/>
        <v>0</v>
      </c>
      <c r="AB17" s="11">
        <f t="shared" si="3"/>
        <v>0.1666666666666666</v>
      </c>
      <c r="AC17" s="11">
        <f t="shared" si="3"/>
        <v>0.50000000000000033</v>
      </c>
      <c r="AD17" s="11">
        <f t="shared" si="3"/>
        <v>0.38095238095238099</v>
      </c>
      <c r="AE17" s="11">
        <f t="shared" si="3"/>
        <v>0.17857142857142858</v>
      </c>
      <c r="AF17" s="11">
        <f t="shared" ref="AF17:AF25" si="15">SUM(Z17:AE17)/6</f>
        <v>0.23214285714285718</v>
      </c>
      <c r="AG17">
        <v>1.9999999999999996</v>
      </c>
      <c r="AH17">
        <v>3.0000000000000004</v>
      </c>
      <c r="AI17">
        <v>6.0000000000000027</v>
      </c>
      <c r="AJ17">
        <v>0.99999999999999978</v>
      </c>
      <c r="AK17">
        <v>5.0000000000000009</v>
      </c>
      <c r="AL17">
        <v>2.3076923076923079</v>
      </c>
      <c r="AM17">
        <v>19.30769230769231</v>
      </c>
      <c r="AN17" s="11">
        <v>0.16666666666666663</v>
      </c>
      <c r="AO17" s="11">
        <v>0.25000000000000006</v>
      </c>
      <c r="AP17" s="11">
        <v>0.50000000000000022</v>
      </c>
      <c r="AQ17" s="11">
        <v>8.3333333333333315E-2</v>
      </c>
      <c r="AR17" s="11">
        <v>0.41666666666666674</v>
      </c>
      <c r="AS17" s="11">
        <v>0.19230769230769232</v>
      </c>
      <c r="AT17" s="11">
        <f t="shared" ref="AT17:AT25" si="16">SUM(AN17:AS17)/6</f>
        <v>0.26816239316239321</v>
      </c>
      <c r="AU17">
        <v>5.0000000000000009</v>
      </c>
      <c r="AV17">
        <v>6.0000000000000036</v>
      </c>
      <c r="AW17">
        <v>1.9999999999999993</v>
      </c>
      <c r="AX17">
        <v>0</v>
      </c>
      <c r="AY17">
        <v>4.7857142857142856</v>
      </c>
      <c r="AZ17">
        <v>2.1428571428571428</v>
      </c>
      <c r="BA17">
        <v>19.928571428571431</v>
      </c>
      <c r="BB17" s="11">
        <v>0.41666666666666674</v>
      </c>
      <c r="BC17" s="11">
        <v>0.50000000000000033</v>
      </c>
      <c r="BD17" s="11">
        <v>0.1666666666666666</v>
      </c>
      <c r="BE17" s="11">
        <v>0</v>
      </c>
      <c r="BF17" s="11">
        <v>0.39880952380952378</v>
      </c>
      <c r="BG17" s="11">
        <v>0.17857142857142858</v>
      </c>
      <c r="BH17" s="11">
        <f t="shared" ref="BH17:BH25" si="17">SUM(BB17:BG17)/6</f>
        <v>0.27678571428571436</v>
      </c>
      <c r="BI17" s="57">
        <f t="shared" ref="BI17:BI25" si="18">SUM(BH17+AT17+AF17+R17)/4</f>
        <v>0.24288385225885231</v>
      </c>
    </row>
    <row r="18" spans="1:61" x14ac:dyDescent="0.25">
      <c r="A18" s="5" t="s">
        <v>595</v>
      </c>
      <c r="B18" t="s">
        <v>624</v>
      </c>
      <c r="C18" t="s">
        <v>625</v>
      </c>
      <c r="E18" s="2"/>
      <c r="F18" s="2"/>
      <c r="G18" s="2">
        <v>1.9999999999999996</v>
      </c>
      <c r="H18" s="2"/>
      <c r="I18" s="2">
        <v>7.6923076923076943</v>
      </c>
      <c r="J18" s="2">
        <v>1.5384615384615385</v>
      </c>
      <c r="K18" s="2">
        <f t="shared" si="0"/>
        <v>11.230769230769232</v>
      </c>
      <c r="L18" s="11">
        <f t="shared" si="1"/>
        <v>0</v>
      </c>
      <c r="M18" s="11">
        <f t="shared" si="1"/>
        <v>0</v>
      </c>
      <c r="N18" s="11">
        <f t="shared" si="1"/>
        <v>0.16666666666666663</v>
      </c>
      <c r="O18" s="11">
        <f t="shared" si="1"/>
        <v>0</v>
      </c>
      <c r="P18" s="11">
        <f t="shared" si="1"/>
        <v>0.64102564102564119</v>
      </c>
      <c r="Q18" s="11">
        <f t="shared" si="1"/>
        <v>0.12820512820512822</v>
      </c>
      <c r="R18" s="11">
        <f t="shared" si="14"/>
        <v>0.15598290598290601</v>
      </c>
      <c r="S18" s="2">
        <v>1.9999999999999993</v>
      </c>
      <c r="T18" s="2">
        <v>0.7142857142857143</v>
      </c>
      <c r="U18" s="2">
        <v>1.9999999999999993</v>
      </c>
      <c r="V18" s="2">
        <v>0</v>
      </c>
      <c r="W18" s="2">
        <v>5.2142857142857126</v>
      </c>
      <c r="X18" s="2">
        <v>1.4285714285714286</v>
      </c>
      <c r="Y18" s="2">
        <f t="shared" si="2"/>
        <v>11.357142857142854</v>
      </c>
      <c r="Z18" s="11">
        <f t="shared" si="3"/>
        <v>0.1666666666666666</v>
      </c>
      <c r="AA18" s="11">
        <f t="shared" si="3"/>
        <v>5.9523809523809527E-2</v>
      </c>
      <c r="AB18" s="11">
        <f t="shared" si="3"/>
        <v>0.1666666666666666</v>
      </c>
      <c r="AC18" s="11">
        <f t="shared" si="3"/>
        <v>0</v>
      </c>
      <c r="AD18" s="11">
        <f t="shared" si="3"/>
        <v>0.43452380952380937</v>
      </c>
      <c r="AE18" s="11">
        <f t="shared" si="3"/>
        <v>0.11904761904761905</v>
      </c>
      <c r="AF18" s="11">
        <f t="shared" si="15"/>
        <v>0.15773809523809521</v>
      </c>
      <c r="AG18">
        <v>0</v>
      </c>
      <c r="AH18">
        <v>1.9999999999999996</v>
      </c>
      <c r="AI18">
        <v>5.0000000000000009</v>
      </c>
      <c r="AJ18">
        <v>1.9999999999999996</v>
      </c>
      <c r="AK18">
        <v>6.5384615384615401</v>
      </c>
      <c r="AL18">
        <v>2.9230769230769234</v>
      </c>
      <c r="AM18">
        <v>18.461538461538463</v>
      </c>
      <c r="AN18" s="11">
        <v>0</v>
      </c>
      <c r="AO18" s="11">
        <v>0.16666666666666663</v>
      </c>
      <c r="AP18" s="11">
        <v>0.41666666666666674</v>
      </c>
      <c r="AQ18" s="11">
        <v>0.16666666666666663</v>
      </c>
      <c r="AR18" s="11">
        <v>0.54487179487179505</v>
      </c>
      <c r="AS18" s="11">
        <v>0.24358974358974361</v>
      </c>
      <c r="AT18" s="11">
        <f t="shared" si="16"/>
        <v>0.25641025641025644</v>
      </c>
      <c r="AU18">
        <v>0</v>
      </c>
      <c r="AV18">
        <v>0</v>
      </c>
      <c r="AW18">
        <v>0.35714285714285715</v>
      </c>
      <c r="AX18">
        <v>0.35714285714285715</v>
      </c>
      <c r="AY18">
        <v>6.2142857142857135</v>
      </c>
      <c r="AZ18">
        <v>3.9285714285714288</v>
      </c>
      <c r="BA18">
        <v>10.857142857142858</v>
      </c>
      <c r="BB18" s="11">
        <v>0</v>
      </c>
      <c r="BC18" s="11">
        <v>0</v>
      </c>
      <c r="BD18" s="11">
        <v>2.9761904761904764E-2</v>
      </c>
      <c r="BE18" s="11">
        <v>2.9761904761904764E-2</v>
      </c>
      <c r="BF18" s="11">
        <v>0.51785714285714279</v>
      </c>
      <c r="BG18" s="11">
        <v>0.32738095238095238</v>
      </c>
      <c r="BH18" s="11">
        <f t="shared" si="17"/>
        <v>0.15079365079365079</v>
      </c>
      <c r="BI18" s="57">
        <f t="shared" si="18"/>
        <v>0.1802312271062271</v>
      </c>
    </row>
    <row r="19" spans="1:61" x14ac:dyDescent="0.25">
      <c r="A19" s="5" t="s">
        <v>595</v>
      </c>
      <c r="B19" t="s">
        <v>626</v>
      </c>
      <c r="C19" t="s">
        <v>627</v>
      </c>
      <c r="E19" s="2">
        <v>1.9999999999999996</v>
      </c>
      <c r="F19" s="2">
        <v>1.9999999999999991</v>
      </c>
      <c r="G19" s="2">
        <v>6.0000000000000027</v>
      </c>
      <c r="H19" s="2"/>
      <c r="I19" s="2">
        <v>7.3076923076923093</v>
      </c>
      <c r="J19" s="2">
        <v>4.6153846153846159</v>
      </c>
      <c r="K19" s="2">
        <f t="shared" si="0"/>
        <v>21.923076923076927</v>
      </c>
      <c r="L19" s="11">
        <f t="shared" si="1"/>
        <v>0.16666666666666663</v>
      </c>
      <c r="M19" s="11">
        <f t="shared" si="1"/>
        <v>0.1666666666666666</v>
      </c>
      <c r="N19" s="11">
        <f t="shared" si="1"/>
        <v>0.50000000000000022</v>
      </c>
      <c r="O19" s="11">
        <f t="shared" si="1"/>
        <v>0</v>
      </c>
      <c r="P19" s="11">
        <f t="shared" si="1"/>
        <v>0.60897435897435914</v>
      </c>
      <c r="Q19" s="11">
        <f t="shared" si="1"/>
        <v>0.38461538461538464</v>
      </c>
      <c r="R19" s="11">
        <f t="shared" si="14"/>
        <v>0.30448717948717952</v>
      </c>
      <c r="S19" s="2">
        <v>0</v>
      </c>
      <c r="T19" s="2">
        <v>2.714285714285714</v>
      </c>
      <c r="U19" s="2">
        <v>3.9999999999999987</v>
      </c>
      <c r="V19" s="2">
        <v>5.0000000000000009</v>
      </c>
      <c r="W19" s="2">
        <v>8.2142857142857135</v>
      </c>
      <c r="X19" s="2">
        <v>2.8571428571428572</v>
      </c>
      <c r="Y19" s="2">
        <f t="shared" si="2"/>
        <v>22.785714285714285</v>
      </c>
      <c r="Z19" s="11">
        <f t="shared" si="3"/>
        <v>0</v>
      </c>
      <c r="AA19" s="11">
        <f t="shared" si="3"/>
        <v>0.22619047619047616</v>
      </c>
      <c r="AB19" s="11">
        <f t="shared" si="3"/>
        <v>0.3333333333333332</v>
      </c>
      <c r="AC19" s="11">
        <f t="shared" si="3"/>
        <v>0.41666666666666674</v>
      </c>
      <c r="AD19" s="11">
        <f t="shared" si="3"/>
        <v>0.68452380952380942</v>
      </c>
      <c r="AE19" s="11">
        <f t="shared" si="3"/>
        <v>0.23809523809523811</v>
      </c>
      <c r="AF19" s="11">
        <f t="shared" si="15"/>
        <v>0.31646825396825395</v>
      </c>
      <c r="AG19">
        <v>0</v>
      </c>
      <c r="AH19">
        <v>6.0000000000000018</v>
      </c>
      <c r="AI19">
        <v>3.9999999999999991</v>
      </c>
      <c r="AJ19">
        <v>1.9999999999999996</v>
      </c>
      <c r="AK19">
        <v>5.7692307692307692</v>
      </c>
      <c r="AL19">
        <v>3.0769230769230771</v>
      </c>
      <c r="AM19">
        <v>20.846153846153847</v>
      </c>
      <c r="AN19" s="11">
        <v>0</v>
      </c>
      <c r="AO19" s="11">
        <v>0.50000000000000011</v>
      </c>
      <c r="AP19" s="11">
        <v>0.33333333333333326</v>
      </c>
      <c r="AQ19" s="11">
        <v>0.16666666666666663</v>
      </c>
      <c r="AR19" s="11">
        <v>0.48076923076923078</v>
      </c>
      <c r="AS19" s="11">
        <v>0.25641025641025644</v>
      </c>
      <c r="AT19" s="11">
        <f t="shared" si="16"/>
        <v>0.28952991452991456</v>
      </c>
      <c r="AU19">
        <v>5.7857142857142883</v>
      </c>
      <c r="AV19">
        <v>0</v>
      </c>
      <c r="AW19">
        <v>1.9999999999999993</v>
      </c>
      <c r="AX19">
        <v>1.9999999999999993</v>
      </c>
      <c r="AY19">
        <v>5.2857142857142856</v>
      </c>
      <c r="AZ19">
        <v>1.0714285714285714</v>
      </c>
      <c r="BA19">
        <v>16.142857142857146</v>
      </c>
      <c r="BB19" s="11">
        <v>0.48214285714285737</v>
      </c>
      <c r="BC19" s="11">
        <v>0</v>
      </c>
      <c r="BD19" s="11">
        <v>0.1666666666666666</v>
      </c>
      <c r="BE19" s="11">
        <v>0.1666666666666666</v>
      </c>
      <c r="BF19" s="11">
        <v>0.44047619047619047</v>
      </c>
      <c r="BG19" s="11">
        <v>8.9285714285714288E-2</v>
      </c>
      <c r="BH19" s="11">
        <f t="shared" si="17"/>
        <v>0.22420634920634919</v>
      </c>
      <c r="BI19" s="57">
        <f t="shared" si="18"/>
        <v>0.28367292429792429</v>
      </c>
    </row>
    <row r="20" spans="1:61" x14ac:dyDescent="0.25">
      <c r="A20" s="5" t="s">
        <v>595</v>
      </c>
      <c r="B20" t="s">
        <v>628</v>
      </c>
      <c r="C20" t="s">
        <v>629</v>
      </c>
      <c r="E20" s="2">
        <v>1.9999999999999991</v>
      </c>
      <c r="F20" s="2">
        <v>3.0000000000000004</v>
      </c>
      <c r="G20" s="2">
        <v>5.0000000000000009</v>
      </c>
      <c r="H20" s="2">
        <v>5.6153846153846168</v>
      </c>
      <c r="I20" s="2">
        <v>7.6923076923076925</v>
      </c>
      <c r="J20" s="2">
        <v>5.384615384615385</v>
      </c>
      <c r="K20" s="2">
        <f t="shared" si="0"/>
        <v>28.692307692307693</v>
      </c>
      <c r="L20" s="11">
        <f t="shared" si="1"/>
        <v>0.1666666666666666</v>
      </c>
      <c r="M20" s="11">
        <f t="shared" si="1"/>
        <v>0.25000000000000006</v>
      </c>
      <c r="N20" s="11">
        <f t="shared" si="1"/>
        <v>0.41666666666666674</v>
      </c>
      <c r="O20" s="11">
        <f t="shared" si="1"/>
        <v>0.46794871794871806</v>
      </c>
      <c r="P20" s="11">
        <f t="shared" si="1"/>
        <v>0.64102564102564108</v>
      </c>
      <c r="Q20" s="11">
        <f t="shared" si="1"/>
        <v>0.44871794871794873</v>
      </c>
      <c r="R20" s="11">
        <f t="shared" si="14"/>
        <v>0.39850427350427359</v>
      </c>
      <c r="S20" s="2">
        <v>4.0000000000000018</v>
      </c>
      <c r="T20" s="2">
        <v>1.9999999999999993</v>
      </c>
      <c r="U20" s="2">
        <v>7.0000000000000044</v>
      </c>
      <c r="V20" s="2">
        <v>3</v>
      </c>
      <c r="W20" s="2">
        <v>7.8571428571428568</v>
      </c>
      <c r="X20" s="2">
        <v>5.7142857142857144</v>
      </c>
      <c r="Y20" s="2">
        <f t="shared" si="2"/>
        <v>29.57142857142858</v>
      </c>
      <c r="Z20" s="11">
        <f t="shared" si="3"/>
        <v>0.33333333333333348</v>
      </c>
      <c r="AA20" s="11">
        <f t="shared" si="3"/>
        <v>0.1666666666666666</v>
      </c>
      <c r="AB20" s="11">
        <f t="shared" si="3"/>
        <v>0.5833333333333337</v>
      </c>
      <c r="AC20" s="11">
        <f t="shared" si="3"/>
        <v>0.25</v>
      </c>
      <c r="AD20" s="11">
        <f t="shared" si="3"/>
        <v>0.65476190476190477</v>
      </c>
      <c r="AE20" s="11">
        <f t="shared" si="3"/>
        <v>0.47619047619047622</v>
      </c>
      <c r="AF20" s="11">
        <f t="shared" si="15"/>
        <v>0.41071428571428581</v>
      </c>
      <c r="AG20">
        <v>5.3076923076923093</v>
      </c>
      <c r="AH20">
        <v>5.3076923076923084</v>
      </c>
      <c r="AI20">
        <v>7</v>
      </c>
      <c r="AJ20">
        <v>3.9999999999999982</v>
      </c>
      <c r="AK20">
        <v>6.1538461538461542</v>
      </c>
      <c r="AL20">
        <v>5.0000000000000009</v>
      </c>
      <c r="AM20">
        <v>32.769230769230766</v>
      </c>
      <c r="AN20" s="11">
        <v>0.44230769230769246</v>
      </c>
      <c r="AO20" s="11">
        <v>0.44230769230769235</v>
      </c>
      <c r="AP20" s="11">
        <v>0.58333333333333337</v>
      </c>
      <c r="AQ20" s="11">
        <v>0.3333333333333332</v>
      </c>
      <c r="AR20" s="11">
        <v>0.51282051282051289</v>
      </c>
      <c r="AS20" s="11">
        <v>0.41666666666666674</v>
      </c>
      <c r="AT20" s="11">
        <f t="shared" si="16"/>
        <v>0.45512820512820512</v>
      </c>
      <c r="AU20">
        <v>3.3571428571428572</v>
      </c>
      <c r="AV20">
        <v>0.7142857142857143</v>
      </c>
      <c r="AW20">
        <v>5.0000000000000009</v>
      </c>
      <c r="AX20">
        <v>7.0000000000000044</v>
      </c>
      <c r="AY20">
        <v>6.0714285714285721</v>
      </c>
      <c r="AZ20">
        <v>4.6428571428571423</v>
      </c>
      <c r="BA20">
        <v>26.785714285714292</v>
      </c>
      <c r="BB20" s="11">
        <v>0.27976190476190477</v>
      </c>
      <c r="BC20" s="11">
        <v>5.9523809523809527E-2</v>
      </c>
      <c r="BD20" s="11">
        <v>0.41666666666666674</v>
      </c>
      <c r="BE20" s="11">
        <v>0.5833333333333337</v>
      </c>
      <c r="BF20" s="11">
        <v>0.50595238095238104</v>
      </c>
      <c r="BG20" s="11">
        <v>0.38690476190476186</v>
      </c>
      <c r="BH20" s="11">
        <f t="shared" si="17"/>
        <v>0.37202380952380959</v>
      </c>
      <c r="BI20" s="57">
        <f t="shared" si="18"/>
        <v>0.40909264346764357</v>
      </c>
    </row>
    <row r="21" spans="1:61" x14ac:dyDescent="0.25">
      <c r="A21" s="5" t="s">
        <v>595</v>
      </c>
      <c r="B21" t="s">
        <v>630</v>
      </c>
      <c r="C21" t="s">
        <v>631</v>
      </c>
      <c r="E21" s="2"/>
      <c r="F21" s="2"/>
      <c r="G21" s="2">
        <v>1.9999999999999996</v>
      </c>
      <c r="H21" s="2"/>
      <c r="I21" s="2">
        <v>0.76923076923076927</v>
      </c>
      <c r="J21" s="2"/>
      <c r="K21" s="2">
        <f t="shared" si="0"/>
        <v>2.7692307692307687</v>
      </c>
      <c r="L21" s="11">
        <f t="shared" si="1"/>
        <v>0</v>
      </c>
      <c r="M21" s="11">
        <f t="shared" si="1"/>
        <v>0</v>
      </c>
      <c r="N21" s="11">
        <f t="shared" si="1"/>
        <v>0.16666666666666663</v>
      </c>
      <c r="O21" s="11">
        <f t="shared" si="1"/>
        <v>0</v>
      </c>
      <c r="P21" s="11">
        <f t="shared" si="1"/>
        <v>6.4102564102564111E-2</v>
      </c>
      <c r="Q21" s="11">
        <f t="shared" si="1"/>
        <v>0</v>
      </c>
      <c r="R21" s="11">
        <f t="shared" si="14"/>
        <v>3.8461538461538457E-2</v>
      </c>
      <c r="S21" s="2">
        <v>0</v>
      </c>
      <c r="T21" s="2">
        <v>0</v>
      </c>
      <c r="U21" s="2">
        <v>0</v>
      </c>
      <c r="V21" s="2">
        <v>0</v>
      </c>
      <c r="W21" s="2">
        <v>0.35714285714285715</v>
      </c>
      <c r="X21" s="2">
        <v>3.9285714285714288</v>
      </c>
      <c r="Y21" s="2">
        <f t="shared" si="2"/>
        <v>4.2857142857142856</v>
      </c>
      <c r="Z21" s="11">
        <f t="shared" si="3"/>
        <v>0</v>
      </c>
      <c r="AA21" s="11">
        <f t="shared" si="3"/>
        <v>0</v>
      </c>
      <c r="AB21" s="11">
        <f t="shared" si="3"/>
        <v>0</v>
      </c>
      <c r="AC21" s="11">
        <f t="shared" si="3"/>
        <v>0</v>
      </c>
      <c r="AD21" s="11">
        <f t="shared" si="3"/>
        <v>2.9761904761904764E-2</v>
      </c>
      <c r="AE21" s="11">
        <f t="shared" si="3"/>
        <v>0.32738095238095238</v>
      </c>
      <c r="AF21" s="11">
        <f t="shared" si="15"/>
        <v>5.9523809523809527E-2</v>
      </c>
      <c r="AG21">
        <v>3.9999999999999982</v>
      </c>
      <c r="AH21">
        <v>0</v>
      </c>
      <c r="AI21">
        <v>0</v>
      </c>
      <c r="AJ21">
        <v>0</v>
      </c>
      <c r="AK21">
        <v>3.8461538461538463</v>
      </c>
      <c r="AL21">
        <v>0.76923076923076927</v>
      </c>
      <c r="AM21">
        <v>8.615384615384615</v>
      </c>
      <c r="AN21" s="11">
        <v>0.3333333333333332</v>
      </c>
      <c r="AO21" s="11">
        <v>0</v>
      </c>
      <c r="AP21" s="11">
        <v>0</v>
      </c>
      <c r="AQ21" s="11">
        <v>0</v>
      </c>
      <c r="AR21" s="11">
        <v>0.32051282051282054</v>
      </c>
      <c r="AS21" s="11">
        <v>6.4102564102564111E-2</v>
      </c>
      <c r="AT21" s="11">
        <f t="shared" si="16"/>
        <v>0.11965811965811964</v>
      </c>
      <c r="AU21">
        <v>0</v>
      </c>
      <c r="AV21">
        <v>0</v>
      </c>
      <c r="AW21">
        <v>0</v>
      </c>
      <c r="AX21">
        <v>0</v>
      </c>
      <c r="AY21">
        <v>1.0714285714285714</v>
      </c>
      <c r="AZ21">
        <v>1.0714285714285714</v>
      </c>
      <c r="BA21">
        <v>2.1428571428571428</v>
      </c>
      <c r="BB21" s="11">
        <v>0</v>
      </c>
      <c r="BC21" s="11">
        <v>0</v>
      </c>
      <c r="BD21" s="11">
        <v>0</v>
      </c>
      <c r="BE21" s="11">
        <v>0</v>
      </c>
      <c r="BF21" s="11">
        <v>8.9285714285714288E-2</v>
      </c>
      <c r="BG21" s="11">
        <v>8.9285714285714288E-2</v>
      </c>
      <c r="BH21" s="11">
        <f t="shared" si="17"/>
        <v>2.9761904761904764E-2</v>
      </c>
      <c r="BI21" s="57">
        <f t="shared" si="18"/>
        <v>6.1851343101343097E-2</v>
      </c>
    </row>
    <row r="22" spans="1:61" x14ac:dyDescent="0.25">
      <c r="A22" s="5" t="s">
        <v>595</v>
      </c>
      <c r="B22" t="s">
        <v>632</v>
      </c>
      <c r="C22" t="s">
        <v>633</v>
      </c>
      <c r="E22" s="2">
        <v>3.9999999999999982</v>
      </c>
      <c r="F22" s="2"/>
      <c r="G22" s="2"/>
      <c r="H22" s="2"/>
      <c r="I22" s="2">
        <v>3.4615384615384617</v>
      </c>
      <c r="J22" s="2">
        <v>4.2307692307692308</v>
      </c>
      <c r="K22" s="2">
        <f t="shared" si="0"/>
        <v>11.69230769230769</v>
      </c>
      <c r="L22" s="11">
        <f t="shared" si="1"/>
        <v>0.3333333333333332</v>
      </c>
      <c r="M22" s="11">
        <f t="shared" si="1"/>
        <v>0</v>
      </c>
      <c r="N22" s="11">
        <f t="shared" si="1"/>
        <v>0</v>
      </c>
      <c r="O22" s="11">
        <f t="shared" si="1"/>
        <v>0</v>
      </c>
      <c r="P22" s="11">
        <f t="shared" si="1"/>
        <v>0.28846153846153849</v>
      </c>
      <c r="Q22" s="11">
        <f t="shared" si="1"/>
        <v>0.35256410256410259</v>
      </c>
      <c r="R22" s="11">
        <f t="shared" si="14"/>
        <v>0.16239316239316237</v>
      </c>
      <c r="S22" s="2">
        <v>0</v>
      </c>
      <c r="T22" s="2">
        <v>0</v>
      </c>
      <c r="U22" s="2">
        <v>1.9999999999999993</v>
      </c>
      <c r="V22" s="2">
        <v>0.99999999999999967</v>
      </c>
      <c r="W22" s="2">
        <v>2.8571428571428572</v>
      </c>
      <c r="X22" s="2">
        <v>2.8571428571428572</v>
      </c>
      <c r="Y22" s="2">
        <f t="shared" si="2"/>
        <v>8.7142857142857135</v>
      </c>
      <c r="Z22" s="11">
        <f t="shared" si="3"/>
        <v>0</v>
      </c>
      <c r="AA22" s="11">
        <f t="shared" si="3"/>
        <v>0</v>
      </c>
      <c r="AB22" s="11">
        <f t="shared" si="3"/>
        <v>0.1666666666666666</v>
      </c>
      <c r="AC22" s="11">
        <f t="shared" si="3"/>
        <v>8.3333333333333301E-2</v>
      </c>
      <c r="AD22" s="11">
        <f t="shared" si="3"/>
        <v>0.23809523809523811</v>
      </c>
      <c r="AE22" s="11">
        <f t="shared" si="3"/>
        <v>0.23809523809523811</v>
      </c>
      <c r="AF22" s="11">
        <f t="shared" si="15"/>
        <v>0.12103174603174603</v>
      </c>
      <c r="AG22">
        <v>0</v>
      </c>
      <c r="AH22">
        <v>0</v>
      </c>
      <c r="AI22">
        <v>0</v>
      </c>
      <c r="AJ22">
        <v>0</v>
      </c>
      <c r="AK22">
        <v>0.38461538461538464</v>
      </c>
      <c r="AL22">
        <v>1.9230769230769234</v>
      </c>
      <c r="AM22">
        <v>2.3076923076923079</v>
      </c>
      <c r="AN22" s="11">
        <v>0</v>
      </c>
      <c r="AO22" s="11">
        <v>0</v>
      </c>
      <c r="AP22" s="11">
        <v>0</v>
      </c>
      <c r="AQ22" s="11">
        <v>0</v>
      </c>
      <c r="AR22" s="11">
        <v>3.2051282051282055E-2</v>
      </c>
      <c r="AS22" s="11">
        <v>0.16025641025641027</v>
      </c>
      <c r="AT22" s="11">
        <f t="shared" si="16"/>
        <v>3.2051282051282055E-2</v>
      </c>
      <c r="AU22">
        <v>0</v>
      </c>
      <c r="AV22">
        <v>0</v>
      </c>
      <c r="AW22">
        <v>1.9999999999999993</v>
      </c>
      <c r="AX22">
        <v>0</v>
      </c>
      <c r="AY22">
        <v>2.9285714285714288</v>
      </c>
      <c r="AZ22">
        <v>2.1428571428571428</v>
      </c>
      <c r="BA22">
        <v>7.0714285714285712</v>
      </c>
      <c r="BB22" s="11">
        <v>0</v>
      </c>
      <c r="BC22" s="11">
        <v>0</v>
      </c>
      <c r="BD22" s="11">
        <v>0.1666666666666666</v>
      </c>
      <c r="BE22" s="11">
        <v>0</v>
      </c>
      <c r="BF22" s="11">
        <v>0.24404761904761907</v>
      </c>
      <c r="BG22" s="11">
        <v>0.17857142857142858</v>
      </c>
      <c r="BH22" s="11">
        <f t="shared" si="17"/>
        <v>9.8214285714285712E-2</v>
      </c>
      <c r="BI22" s="57">
        <f t="shared" si="18"/>
        <v>0.10342261904761904</v>
      </c>
    </row>
    <row r="23" spans="1:61" x14ac:dyDescent="0.25">
      <c r="A23" s="5" t="s">
        <v>595</v>
      </c>
      <c r="B23" t="s">
        <v>634</v>
      </c>
      <c r="C23" t="s">
        <v>635</v>
      </c>
      <c r="E23" s="2">
        <v>4.0000000000000036</v>
      </c>
      <c r="F23" s="2">
        <v>4.0000000000000009</v>
      </c>
      <c r="G23" s="2">
        <v>1.9999999999999991</v>
      </c>
      <c r="H23" s="2">
        <v>4.0000000000000009</v>
      </c>
      <c r="I23" s="2">
        <v>2.3076923076923079</v>
      </c>
      <c r="J23" s="2">
        <v>3.4615384615384617</v>
      </c>
      <c r="K23" s="2">
        <f t="shared" si="0"/>
        <v>19.769230769230774</v>
      </c>
      <c r="L23" s="11">
        <f t="shared" si="1"/>
        <v>0.33333333333333365</v>
      </c>
      <c r="M23" s="11">
        <f t="shared" si="1"/>
        <v>0.33333333333333343</v>
      </c>
      <c r="N23" s="11">
        <f t="shared" si="1"/>
        <v>0.1666666666666666</v>
      </c>
      <c r="O23" s="11">
        <f t="shared" si="1"/>
        <v>0.33333333333333343</v>
      </c>
      <c r="P23" s="11">
        <f t="shared" si="1"/>
        <v>0.19230769230769232</v>
      </c>
      <c r="Q23" s="11">
        <f t="shared" si="1"/>
        <v>0.28846153846153849</v>
      </c>
      <c r="R23" s="11">
        <f t="shared" si="14"/>
        <v>0.27457264957264965</v>
      </c>
      <c r="S23" s="2">
        <v>6.0000000000000027</v>
      </c>
      <c r="T23" s="2">
        <v>6.0000000000000018</v>
      </c>
      <c r="U23" s="2">
        <v>0</v>
      </c>
      <c r="V23" s="2">
        <v>0</v>
      </c>
      <c r="W23" s="2">
        <v>3.2142857142857144</v>
      </c>
      <c r="X23" s="2">
        <v>1.0714285714285714</v>
      </c>
      <c r="Y23" s="2">
        <f t="shared" si="2"/>
        <v>16.285714285714292</v>
      </c>
      <c r="Z23" s="11">
        <f t="shared" si="3"/>
        <v>0.50000000000000022</v>
      </c>
      <c r="AA23" s="11">
        <f t="shared" si="3"/>
        <v>0.50000000000000011</v>
      </c>
      <c r="AB23" s="11">
        <f t="shared" si="3"/>
        <v>0</v>
      </c>
      <c r="AC23" s="11">
        <f t="shared" si="3"/>
        <v>0</v>
      </c>
      <c r="AD23" s="11">
        <f t="shared" si="3"/>
        <v>0.26785714285714285</v>
      </c>
      <c r="AE23" s="11">
        <f t="shared" si="3"/>
        <v>8.9285714285714288E-2</v>
      </c>
      <c r="AF23" s="11">
        <f t="shared" si="15"/>
        <v>0.22619047619047625</v>
      </c>
      <c r="AG23">
        <v>0</v>
      </c>
      <c r="AH23">
        <v>0.99999999999999978</v>
      </c>
      <c r="AI23">
        <v>1.9999999999999991</v>
      </c>
      <c r="AJ23">
        <v>0</v>
      </c>
      <c r="AK23">
        <v>1.9230769230769231</v>
      </c>
      <c r="AL23">
        <v>2.6923076923076925</v>
      </c>
      <c r="AM23">
        <v>7.615384615384615</v>
      </c>
      <c r="AN23" s="11">
        <v>0</v>
      </c>
      <c r="AO23" s="11">
        <v>8.3333333333333315E-2</v>
      </c>
      <c r="AP23" s="11">
        <v>0.1666666666666666</v>
      </c>
      <c r="AQ23" s="11">
        <v>0</v>
      </c>
      <c r="AR23" s="11">
        <v>0.16025641025641027</v>
      </c>
      <c r="AS23" s="11">
        <v>0.22435897435897437</v>
      </c>
      <c r="AT23" s="11">
        <f t="shared" si="16"/>
        <v>0.10576923076923077</v>
      </c>
      <c r="AU23">
        <v>0</v>
      </c>
      <c r="AV23">
        <v>6.0000000000000036</v>
      </c>
      <c r="AW23">
        <v>5.0000000000000009</v>
      </c>
      <c r="AX23">
        <v>0</v>
      </c>
      <c r="AY23">
        <v>5.2857142857142856</v>
      </c>
      <c r="AZ23">
        <v>3.8571428571428577</v>
      </c>
      <c r="BA23">
        <v>20.142857142857146</v>
      </c>
      <c r="BB23" s="11">
        <v>0</v>
      </c>
      <c r="BC23" s="11">
        <v>0.50000000000000033</v>
      </c>
      <c r="BD23" s="11">
        <v>0.41666666666666674</v>
      </c>
      <c r="BE23" s="11">
        <v>0</v>
      </c>
      <c r="BF23" s="11">
        <v>0.44047619047619047</v>
      </c>
      <c r="BG23" s="11">
        <v>0.32142857142857145</v>
      </c>
      <c r="BH23" s="11">
        <f t="shared" si="17"/>
        <v>0.27976190476190482</v>
      </c>
      <c r="BI23" s="57">
        <f t="shared" si="18"/>
        <v>0.22157356532356537</v>
      </c>
    </row>
    <row r="24" spans="1:61" x14ac:dyDescent="0.25">
      <c r="A24" s="5" t="s">
        <v>595</v>
      </c>
      <c r="B24" t="s">
        <v>636</v>
      </c>
      <c r="C24" t="s">
        <v>637</v>
      </c>
      <c r="E24" s="2">
        <v>4.0000000000000009</v>
      </c>
      <c r="F24" s="2">
        <v>3.9999999999999982</v>
      </c>
      <c r="G24" s="2">
        <v>5.0000000000000009</v>
      </c>
      <c r="H24" s="2">
        <v>1.9999999999999996</v>
      </c>
      <c r="I24" s="2">
        <v>7.3076923076923084</v>
      </c>
      <c r="J24" s="2">
        <v>3.4615384615384617</v>
      </c>
      <c r="K24" s="2">
        <f t="shared" si="0"/>
        <v>25.769230769230766</v>
      </c>
      <c r="L24" s="11">
        <f t="shared" si="1"/>
        <v>0.33333333333333343</v>
      </c>
      <c r="M24" s="11">
        <f t="shared" si="1"/>
        <v>0.3333333333333332</v>
      </c>
      <c r="N24" s="11">
        <f t="shared" si="1"/>
        <v>0.41666666666666674</v>
      </c>
      <c r="O24" s="11">
        <f t="shared" si="1"/>
        <v>0.16666666666666663</v>
      </c>
      <c r="P24" s="11">
        <f t="shared" si="1"/>
        <v>0.60897435897435903</v>
      </c>
      <c r="Q24" s="11">
        <f t="shared" si="1"/>
        <v>0.28846153846153849</v>
      </c>
      <c r="R24" s="11">
        <f t="shared" si="14"/>
        <v>0.35790598290598291</v>
      </c>
      <c r="S24" s="2">
        <v>6.0000000000000027</v>
      </c>
      <c r="T24" s="2">
        <v>0</v>
      </c>
      <c r="U24" s="2">
        <v>0</v>
      </c>
      <c r="V24" s="2">
        <v>0</v>
      </c>
      <c r="W24" s="2">
        <v>1.0714285714285714</v>
      </c>
      <c r="X24" s="2">
        <v>3.9285714285714288</v>
      </c>
      <c r="Y24" s="2">
        <f t="shared" si="2"/>
        <v>11.000000000000004</v>
      </c>
      <c r="Z24" s="11">
        <f t="shared" si="3"/>
        <v>0.50000000000000022</v>
      </c>
      <c r="AA24" s="11">
        <f t="shared" si="3"/>
        <v>0</v>
      </c>
      <c r="AB24" s="11">
        <f t="shared" si="3"/>
        <v>0</v>
      </c>
      <c r="AC24" s="11">
        <f t="shared" si="3"/>
        <v>0</v>
      </c>
      <c r="AD24" s="11">
        <f t="shared" si="3"/>
        <v>8.9285714285714288E-2</v>
      </c>
      <c r="AE24" s="11">
        <f t="shared" si="3"/>
        <v>0.32738095238095238</v>
      </c>
      <c r="AF24" s="11">
        <f t="shared" si="15"/>
        <v>0.15277777777777782</v>
      </c>
      <c r="AG24">
        <v>1.9999999999999996</v>
      </c>
      <c r="AH24">
        <v>3.384615384615385</v>
      </c>
      <c r="AI24">
        <v>3.0000000000000009</v>
      </c>
      <c r="AJ24">
        <v>8.0000000000000018</v>
      </c>
      <c r="AK24">
        <v>5.6923076923076934</v>
      </c>
      <c r="AL24">
        <v>1.3076923076923077</v>
      </c>
      <c r="AM24">
        <v>23.384615384615387</v>
      </c>
      <c r="AN24" s="11">
        <v>0.16666666666666663</v>
      </c>
      <c r="AO24" s="11">
        <v>0.2820512820512821</v>
      </c>
      <c r="AP24" s="11">
        <v>0.25000000000000006</v>
      </c>
      <c r="AQ24" s="11">
        <v>0.66666666666666685</v>
      </c>
      <c r="AR24" s="11">
        <v>0.47435897435897445</v>
      </c>
      <c r="AS24" s="11">
        <v>0.10897435897435898</v>
      </c>
      <c r="AT24" s="11">
        <f t="shared" si="16"/>
        <v>0.32478632478632485</v>
      </c>
      <c r="AU24">
        <v>1.9999999999999993</v>
      </c>
      <c r="AV24">
        <v>0</v>
      </c>
      <c r="AW24">
        <v>0</v>
      </c>
      <c r="AX24">
        <v>3.9999999999999987</v>
      </c>
      <c r="AY24">
        <v>5</v>
      </c>
      <c r="AZ24">
        <v>2.7142857142857144</v>
      </c>
      <c r="BA24">
        <v>13.714285714285712</v>
      </c>
      <c r="BB24" s="11">
        <v>0.1666666666666666</v>
      </c>
      <c r="BC24" s="11">
        <v>0</v>
      </c>
      <c r="BD24" s="11">
        <v>0</v>
      </c>
      <c r="BE24" s="11">
        <v>0.3333333333333332</v>
      </c>
      <c r="BF24" s="11">
        <v>0.41666666666666669</v>
      </c>
      <c r="BG24" s="11">
        <v>0.22619047619047619</v>
      </c>
      <c r="BH24" s="11">
        <f t="shared" si="17"/>
        <v>0.19047619047619047</v>
      </c>
      <c r="BI24" s="57">
        <f t="shared" si="18"/>
        <v>0.25648656898656902</v>
      </c>
    </row>
    <row r="25" spans="1:61" x14ac:dyDescent="0.25">
      <c r="A25" s="5" t="s">
        <v>595</v>
      </c>
      <c r="B25" s="21" t="s">
        <v>638</v>
      </c>
      <c r="C25" s="21" t="s">
        <v>639</v>
      </c>
      <c r="D25" s="21"/>
      <c r="E25" s="22"/>
      <c r="F25" s="22"/>
      <c r="G25" s="22"/>
      <c r="H25" s="22"/>
      <c r="I25" s="22">
        <v>2.6923076923076925</v>
      </c>
      <c r="J25" s="22">
        <v>5.9230769230769234</v>
      </c>
      <c r="K25" s="22">
        <f t="shared" si="0"/>
        <v>8.6153846153846168</v>
      </c>
      <c r="L25" s="24">
        <f t="shared" si="1"/>
        <v>0</v>
      </c>
      <c r="M25" s="24">
        <f t="shared" si="1"/>
        <v>0</v>
      </c>
      <c r="N25" s="24">
        <f t="shared" si="1"/>
        <v>0</v>
      </c>
      <c r="O25" s="24">
        <f t="shared" si="1"/>
        <v>0</v>
      </c>
      <c r="P25" s="24">
        <f t="shared" si="1"/>
        <v>0.22435897435897437</v>
      </c>
      <c r="Q25" s="24">
        <f t="shared" si="1"/>
        <v>0.49358974358974361</v>
      </c>
      <c r="R25" s="11">
        <f t="shared" si="14"/>
        <v>0.11965811965811966</v>
      </c>
      <c r="S25" s="22">
        <v>0</v>
      </c>
      <c r="T25" s="22">
        <v>1.9999999999999993</v>
      </c>
      <c r="U25" s="22">
        <v>0</v>
      </c>
      <c r="V25" s="22">
        <v>0</v>
      </c>
      <c r="W25" s="22">
        <v>0.7142857142857143</v>
      </c>
      <c r="X25" s="22">
        <v>4.6428571428571432</v>
      </c>
      <c r="Y25" s="22">
        <f t="shared" si="2"/>
        <v>7.3571428571428568</v>
      </c>
      <c r="Z25" s="24">
        <f t="shared" si="3"/>
        <v>0</v>
      </c>
      <c r="AA25" s="24">
        <f t="shared" si="3"/>
        <v>0.1666666666666666</v>
      </c>
      <c r="AB25" s="24">
        <f t="shared" si="3"/>
        <v>0</v>
      </c>
      <c r="AC25" s="24">
        <f t="shared" si="3"/>
        <v>0</v>
      </c>
      <c r="AD25" s="24">
        <f t="shared" si="3"/>
        <v>5.9523809523809527E-2</v>
      </c>
      <c r="AE25" s="24">
        <f t="shared" si="3"/>
        <v>0.38690476190476192</v>
      </c>
      <c r="AF25" s="11">
        <f t="shared" si="15"/>
        <v>0.10218253968253967</v>
      </c>
      <c r="AG25">
        <v>0</v>
      </c>
      <c r="AH25">
        <v>1.9999999999999996</v>
      </c>
      <c r="AI25">
        <v>0</v>
      </c>
      <c r="AJ25">
        <v>1.9999999999999996</v>
      </c>
      <c r="AK25">
        <v>4.6923076923076925</v>
      </c>
      <c r="AL25">
        <v>4</v>
      </c>
      <c r="AM25">
        <v>12.692307692307692</v>
      </c>
      <c r="AN25" s="11">
        <v>0</v>
      </c>
      <c r="AO25" s="11">
        <v>0.16666666666666663</v>
      </c>
      <c r="AP25" s="11">
        <v>0</v>
      </c>
      <c r="AQ25" s="11">
        <v>0.16666666666666663</v>
      </c>
      <c r="AR25" s="11">
        <v>0.39102564102564102</v>
      </c>
      <c r="AS25" s="11">
        <v>0.33333333333333331</v>
      </c>
      <c r="AT25" s="11">
        <f t="shared" si="16"/>
        <v>0.17628205128205124</v>
      </c>
      <c r="AU25">
        <v>0</v>
      </c>
      <c r="AV25">
        <v>0</v>
      </c>
      <c r="AW25">
        <v>0</v>
      </c>
      <c r="AX25">
        <v>0</v>
      </c>
      <c r="AY25">
        <v>2.8571428571428572</v>
      </c>
      <c r="AZ25">
        <v>6.0714285714285712</v>
      </c>
      <c r="BA25">
        <v>8.9285714285714288</v>
      </c>
      <c r="BB25" s="11">
        <v>0</v>
      </c>
      <c r="BC25" s="11">
        <v>0</v>
      </c>
      <c r="BD25" s="11">
        <v>0</v>
      </c>
      <c r="BE25" s="11">
        <v>0</v>
      </c>
      <c r="BF25" s="11">
        <v>0.23809523809523811</v>
      </c>
      <c r="BG25" s="11">
        <v>0.50595238095238093</v>
      </c>
      <c r="BH25" s="11">
        <f t="shared" si="17"/>
        <v>0.12400793650793651</v>
      </c>
      <c r="BI25" s="57">
        <f t="shared" si="18"/>
        <v>0.13053266178266176</v>
      </c>
    </row>
    <row r="26" spans="1:61" hidden="1" x14ac:dyDescent="0.25">
      <c r="A26" s="1" t="s">
        <v>595</v>
      </c>
      <c r="B26" t="s">
        <v>640</v>
      </c>
      <c r="C26" s="12" t="s">
        <v>641</v>
      </c>
      <c r="E26" s="2"/>
      <c r="F26" s="2"/>
      <c r="G26" s="2"/>
      <c r="H26" s="2"/>
      <c r="I26" s="2"/>
      <c r="J26" s="2"/>
      <c r="K26" s="2">
        <f t="shared" si="0"/>
        <v>0</v>
      </c>
      <c r="L26" s="11">
        <f t="shared" si="1"/>
        <v>0</v>
      </c>
      <c r="M26" s="11">
        <f t="shared" si="1"/>
        <v>0</v>
      </c>
      <c r="N26" s="11">
        <f t="shared" si="1"/>
        <v>0</v>
      </c>
      <c r="O26" s="11">
        <f t="shared" si="1"/>
        <v>0</v>
      </c>
      <c r="P26" s="11">
        <f t="shared" si="1"/>
        <v>0</v>
      </c>
      <c r="Q26" s="11">
        <f t="shared" si="1"/>
        <v>0</v>
      </c>
      <c r="R26" s="11"/>
      <c r="S26" s="2"/>
      <c r="T26" s="2"/>
      <c r="U26" s="2"/>
      <c r="V26" s="2"/>
      <c r="W26" s="2"/>
      <c r="X26" s="2"/>
      <c r="Y26" s="2">
        <f t="shared" si="2"/>
        <v>0</v>
      </c>
      <c r="Z26" s="11">
        <f t="shared" si="3"/>
        <v>0</v>
      </c>
      <c r="AA26" s="11">
        <f t="shared" si="3"/>
        <v>0</v>
      </c>
      <c r="AB26" s="11">
        <f t="shared" si="3"/>
        <v>0</v>
      </c>
      <c r="AC26" s="11">
        <f t="shared" si="3"/>
        <v>0</v>
      </c>
      <c r="AD26" s="11">
        <f t="shared" si="3"/>
        <v>0</v>
      </c>
      <c r="AE26" s="11">
        <f t="shared" si="3"/>
        <v>0</v>
      </c>
      <c r="AF26" s="11"/>
      <c r="AG26" s="2">
        <v>0</v>
      </c>
      <c r="AH26" s="2">
        <v>5.0000000000000009</v>
      </c>
      <c r="AI26" s="2">
        <v>0</v>
      </c>
      <c r="AJ26" s="2">
        <v>0</v>
      </c>
      <c r="AK26" s="2">
        <v>0</v>
      </c>
      <c r="AL26" s="2">
        <v>0</v>
      </c>
      <c r="AM26" s="2">
        <v>5.0000000000000009</v>
      </c>
      <c r="AN26" s="11">
        <f t="shared" ref="AN26:AS26" si="19">AG26/12</f>
        <v>0</v>
      </c>
      <c r="AO26" s="11">
        <f t="shared" si="19"/>
        <v>0.41666666666666674</v>
      </c>
      <c r="AP26" s="11">
        <f t="shared" si="19"/>
        <v>0</v>
      </c>
      <c r="AQ26" s="11">
        <f t="shared" si="19"/>
        <v>0</v>
      </c>
      <c r="AR26" s="11">
        <f t="shared" si="19"/>
        <v>0</v>
      </c>
      <c r="AS26" s="11">
        <f t="shared" si="19"/>
        <v>0</v>
      </c>
      <c r="AT26" s="11"/>
      <c r="AU26" s="2">
        <v>0</v>
      </c>
      <c r="AV26" s="2">
        <v>0</v>
      </c>
      <c r="AW26" s="2">
        <v>0</v>
      </c>
      <c r="AX26" s="2">
        <v>1.9999999999999993</v>
      </c>
      <c r="AY26" s="2">
        <v>0</v>
      </c>
      <c r="AZ26" s="2">
        <v>0</v>
      </c>
      <c r="BA26" s="2">
        <f>SUM(AU26:AZ26)</f>
        <v>1.9999999999999993</v>
      </c>
      <c r="BB26" s="11">
        <f t="shared" ref="BB26:BG26" si="20">AU26/12</f>
        <v>0</v>
      </c>
      <c r="BC26" s="11">
        <f t="shared" si="20"/>
        <v>0</v>
      </c>
      <c r="BD26" s="11">
        <f t="shared" si="20"/>
        <v>0</v>
      </c>
      <c r="BE26" s="11">
        <f t="shared" si="20"/>
        <v>0.1666666666666666</v>
      </c>
      <c r="BF26" s="11">
        <f t="shared" si="20"/>
        <v>0</v>
      </c>
      <c r="BG26" s="11">
        <f t="shared" si="20"/>
        <v>0</v>
      </c>
    </row>
    <row r="27" spans="1:61" x14ac:dyDescent="0.25">
      <c r="A27" s="5" t="s">
        <v>595</v>
      </c>
      <c r="B27" s="21" t="s">
        <v>642</v>
      </c>
      <c r="C27" s="21" t="s">
        <v>643</v>
      </c>
      <c r="D27" s="21"/>
      <c r="E27" s="22"/>
      <c r="F27" s="22"/>
      <c r="G27" s="22"/>
      <c r="H27" s="22">
        <v>3.9999999999999982</v>
      </c>
      <c r="I27" s="22">
        <v>6.1538461538461551</v>
      </c>
      <c r="J27" s="22">
        <v>6.2307692307692308</v>
      </c>
      <c r="K27" s="22">
        <f t="shared" si="0"/>
        <v>16.384615384615383</v>
      </c>
      <c r="L27" s="24">
        <f t="shared" si="1"/>
        <v>0</v>
      </c>
      <c r="M27" s="24">
        <f t="shared" si="1"/>
        <v>0</v>
      </c>
      <c r="N27" s="24">
        <f t="shared" si="1"/>
        <v>0</v>
      </c>
      <c r="O27" s="24">
        <f t="shared" si="1"/>
        <v>0.3333333333333332</v>
      </c>
      <c r="P27" s="24">
        <f t="shared" si="1"/>
        <v>0.51282051282051289</v>
      </c>
      <c r="Q27" s="24">
        <f t="shared" si="1"/>
        <v>0.51923076923076927</v>
      </c>
      <c r="R27" s="11">
        <f>SUM(L27:Q27)/6</f>
        <v>0.22756410256410256</v>
      </c>
      <c r="S27" s="22">
        <v>0</v>
      </c>
      <c r="T27" s="22">
        <v>0</v>
      </c>
      <c r="U27" s="22">
        <v>0</v>
      </c>
      <c r="V27" s="22">
        <v>0</v>
      </c>
      <c r="W27" s="22">
        <v>7.0714285714285721</v>
      </c>
      <c r="X27" s="22">
        <v>6.7857142857142856</v>
      </c>
      <c r="Y27" s="22">
        <f t="shared" si="2"/>
        <v>13.857142857142858</v>
      </c>
      <c r="Z27" s="24">
        <f t="shared" si="3"/>
        <v>0</v>
      </c>
      <c r="AA27" s="24">
        <f t="shared" si="3"/>
        <v>0</v>
      </c>
      <c r="AB27" s="24">
        <f t="shared" si="3"/>
        <v>0</v>
      </c>
      <c r="AC27" s="24">
        <f t="shared" si="3"/>
        <v>0</v>
      </c>
      <c r="AD27" s="24">
        <f t="shared" si="3"/>
        <v>0.5892857142857143</v>
      </c>
      <c r="AE27" s="24">
        <f t="shared" si="3"/>
        <v>0.56547619047619047</v>
      </c>
      <c r="AF27" s="11">
        <f>SUM(Z27:AE27)/6</f>
        <v>0.19246031746031744</v>
      </c>
      <c r="AG27">
        <v>0</v>
      </c>
      <c r="AH27">
        <v>3.9999999999999982</v>
      </c>
      <c r="AI27">
        <v>0</v>
      </c>
      <c r="AJ27">
        <v>9.9999999999999947</v>
      </c>
      <c r="AK27">
        <v>9.2307692307692335</v>
      </c>
      <c r="AL27">
        <v>7.6153846153846168</v>
      </c>
      <c r="AM27">
        <v>30.846153846153843</v>
      </c>
      <c r="AN27" s="11">
        <v>0</v>
      </c>
      <c r="AO27" s="11">
        <v>0.3333333333333332</v>
      </c>
      <c r="AP27" s="11">
        <v>0</v>
      </c>
      <c r="AQ27" s="11">
        <v>0.83333333333333293</v>
      </c>
      <c r="AR27" s="11">
        <v>0.7692307692307695</v>
      </c>
      <c r="AS27" s="11">
        <v>0.63461538461538469</v>
      </c>
      <c r="AT27" s="11">
        <f>SUM(AN27:AS27)/6</f>
        <v>0.4284188034188034</v>
      </c>
      <c r="AU27">
        <v>0</v>
      </c>
      <c r="AV27">
        <v>6</v>
      </c>
      <c r="AW27">
        <v>3.9999999999999987</v>
      </c>
      <c r="AX27">
        <v>6.0000000000000036</v>
      </c>
      <c r="AY27">
        <v>7.9285714285714288</v>
      </c>
      <c r="AZ27">
        <v>7.8571428571428568</v>
      </c>
      <c r="BA27">
        <v>31.785714285714288</v>
      </c>
      <c r="BB27" s="11">
        <v>0</v>
      </c>
      <c r="BC27" s="11">
        <v>0.5</v>
      </c>
      <c r="BD27" s="11">
        <v>0.3333333333333332</v>
      </c>
      <c r="BE27" s="11">
        <v>0.50000000000000033</v>
      </c>
      <c r="BF27" s="11">
        <v>0.6607142857142857</v>
      </c>
      <c r="BG27" s="11">
        <v>0.65476190476190477</v>
      </c>
      <c r="BH27" s="11">
        <f>SUM(BB27:BG27)/6</f>
        <v>0.44146825396825395</v>
      </c>
      <c r="BI27" s="57">
        <f>SUM(BH27+AT27+AF27+R27)/4</f>
        <v>0.32247786935286937</v>
      </c>
    </row>
    <row r="28" spans="1:61" hidden="1" x14ac:dyDescent="0.25">
      <c r="A28" s="1" t="s">
        <v>595</v>
      </c>
      <c r="B28" t="s">
        <v>644</v>
      </c>
      <c r="C28" s="12" t="s">
        <v>644</v>
      </c>
      <c r="E28" s="2"/>
      <c r="F28" s="2"/>
      <c r="G28" s="2"/>
      <c r="H28" s="2"/>
      <c r="I28" s="2"/>
      <c r="J28" s="2"/>
      <c r="K28" s="2">
        <f t="shared" si="0"/>
        <v>0</v>
      </c>
      <c r="L28" s="11">
        <f t="shared" si="1"/>
        <v>0</v>
      </c>
      <c r="M28" s="11">
        <f t="shared" si="1"/>
        <v>0</v>
      </c>
      <c r="N28" s="11">
        <f t="shared" si="1"/>
        <v>0</v>
      </c>
      <c r="O28" s="11">
        <f t="shared" si="1"/>
        <v>0</v>
      </c>
      <c r="P28" s="11">
        <f t="shared" si="1"/>
        <v>0</v>
      </c>
      <c r="Q28" s="11">
        <f t="shared" si="1"/>
        <v>0</v>
      </c>
      <c r="R28" s="11"/>
      <c r="S28" s="2"/>
      <c r="T28" s="2"/>
      <c r="U28" s="2"/>
      <c r="V28" s="2"/>
      <c r="W28" s="2"/>
      <c r="X28" s="2"/>
      <c r="Y28" s="2">
        <f t="shared" si="2"/>
        <v>0</v>
      </c>
      <c r="Z28" s="11">
        <f t="shared" si="3"/>
        <v>0</v>
      </c>
      <c r="AA28" s="11">
        <f t="shared" si="3"/>
        <v>0</v>
      </c>
      <c r="AB28" s="11">
        <f t="shared" si="3"/>
        <v>0</v>
      </c>
      <c r="AC28" s="11">
        <f t="shared" si="3"/>
        <v>0</v>
      </c>
      <c r="AD28" s="11">
        <f t="shared" si="3"/>
        <v>0</v>
      </c>
      <c r="AE28" s="11">
        <f t="shared" si="3"/>
        <v>0</v>
      </c>
      <c r="AF28" s="11"/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0.76923076923076927</v>
      </c>
      <c r="AM28" s="2">
        <v>0.76923076923076927</v>
      </c>
      <c r="AN28" s="11">
        <f t="shared" ref="AN28:AS29" si="21">AG28/12</f>
        <v>0</v>
      </c>
      <c r="AO28" s="11">
        <f t="shared" si="21"/>
        <v>0</v>
      </c>
      <c r="AP28" s="11">
        <f t="shared" si="21"/>
        <v>0</v>
      </c>
      <c r="AQ28" s="11">
        <f t="shared" si="21"/>
        <v>0</v>
      </c>
      <c r="AR28" s="11">
        <f t="shared" si="21"/>
        <v>0</v>
      </c>
      <c r="AS28" s="11">
        <f t="shared" si="21"/>
        <v>6.4102564102564111E-2</v>
      </c>
      <c r="AT28" s="11"/>
      <c r="AU28" s="2"/>
      <c r="AV28" s="2"/>
      <c r="AW28" s="2"/>
      <c r="AX28" s="2"/>
      <c r="AY28" s="2"/>
      <c r="AZ28" s="2"/>
      <c r="BA28" s="2">
        <f>SUM(AU28:AZ28)</f>
        <v>0</v>
      </c>
      <c r="BB28" s="11">
        <f t="shared" ref="BB28:BG29" si="22">AU28/12</f>
        <v>0</v>
      </c>
      <c r="BC28" s="11">
        <f t="shared" si="22"/>
        <v>0</v>
      </c>
      <c r="BD28" s="11">
        <f t="shared" si="22"/>
        <v>0</v>
      </c>
      <c r="BE28" s="11">
        <f t="shared" si="22"/>
        <v>0</v>
      </c>
      <c r="BF28" s="11">
        <f t="shared" si="22"/>
        <v>0</v>
      </c>
      <c r="BG28" s="11">
        <f t="shared" si="22"/>
        <v>0</v>
      </c>
    </row>
    <row r="29" spans="1:61" hidden="1" x14ac:dyDescent="0.25">
      <c r="A29" s="1" t="s">
        <v>595</v>
      </c>
      <c r="B29" t="s">
        <v>645</v>
      </c>
      <c r="C29" s="12" t="s">
        <v>645</v>
      </c>
      <c r="E29" s="2"/>
      <c r="F29" s="2"/>
      <c r="G29" s="2"/>
      <c r="H29" s="2"/>
      <c r="I29" s="2"/>
      <c r="J29" s="2"/>
      <c r="K29" s="2">
        <f t="shared" si="0"/>
        <v>0</v>
      </c>
      <c r="L29" s="11">
        <f t="shared" si="1"/>
        <v>0</v>
      </c>
      <c r="M29" s="11">
        <f t="shared" si="1"/>
        <v>0</v>
      </c>
      <c r="N29" s="11">
        <f t="shared" si="1"/>
        <v>0</v>
      </c>
      <c r="O29" s="11">
        <f t="shared" si="1"/>
        <v>0</v>
      </c>
      <c r="P29" s="11">
        <f t="shared" si="1"/>
        <v>0</v>
      </c>
      <c r="Q29" s="11">
        <f t="shared" si="1"/>
        <v>0</v>
      </c>
      <c r="R29" s="11"/>
      <c r="S29" s="2"/>
      <c r="T29" s="2"/>
      <c r="U29" s="2"/>
      <c r="V29" s="2"/>
      <c r="W29" s="2"/>
      <c r="X29" s="2"/>
      <c r="Y29" s="2">
        <f t="shared" si="2"/>
        <v>0</v>
      </c>
      <c r="Z29" s="11">
        <f t="shared" si="3"/>
        <v>0</v>
      </c>
      <c r="AA29" s="11">
        <f t="shared" si="3"/>
        <v>0</v>
      </c>
      <c r="AB29" s="11">
        <f t="shared" si="3"/>
        <v>0</v>
      </c>
      <c r="AC29" s="11">
        <f t="shared" si="3"/>
        <v>0</v>
      </c>
      <c r="AD29" s="11">
        <f t="shared" si="3"/>
        <v>0</v>
      </c>
      <c r="AE29" s="11">
        <f t="shared" si="3"/>
        <v>0</v>
      </c>
      <c r="AF29" s="11"/>
      <c r="AG29" s="2">
        <v>2.7692307692307696</v>
      </c>
      <c r="AH29" s="2">
        <v>0</v>
      </c>
      <c r="AI29" s="2">
        <v>0</v>
      </c>
      <c r="AJ29" s="2">
        <v>0</v>
      </c>
      <c r="AK29" s="2">
        <v>0.23076923076923078</v>
      </c>
      <c r="AL29" s="2">
        <v>2.3076923076923079</v>
      </c>
      <c r="AM29" s="2">
        <v>5.3076923076923084</v>
      </c>
      <c r="AN29" s="11">
        <f t="shared" si="21"/>
        <v>0.23076923076923081</v>
      </c>
      <c r="AO29" s="11">
        <f t="shared" si="21"/>
        <v>0</v>
      </c>
      <c r="AP29" s="11">
        <f t="shared" si="21"/>
        <v>0</v>
      </c>
      <c r="AQ29" s="11">
        <f t="shared" si="21"/>
        <v>0</v>
      </c>
      <c r="AR29" s="11">
        <f t="shared" si="21"/>
        <v>1.9230769230769232E-2</v>
      </c>
      <c r="AS29" s="11">
        <f t="shared" si="21"/>
        <v>0.19230769230769232</v>
      </c>
      <c r="AT29" s="11"/>
      <c r="AU29" s="2"/>
      <c r="AV29" s="2"/>
      <c r="AW29" s="2"/>
      <c r="AX29" s="2"/>
      <c r="AY29" s="2"/>
      <c r="AZ29" s="2"/>
      <c r="BA29" s="2">
        <f>SUM(AU29:AZ29)</f>
        <v>0</v>
      </c>
      <c r="BB29" s="11">
        <f t="shared" si="22"/>
        <v>0</v>
      </c>
      <c r="BC29" s="11">
        <f t="shared" si="22"/>
        <v>0</v>
      </c>
      <c r="BD29" s="11">
        <f t="shared" si="22"/>
        <v>0</v>
      </c>
      <c r="BE29" s="11">
        <f t="shared" si="22"/>
        <v>0</v>
      </c>
      <c r="BF29" s="11">
        <f t="shared" si="22"/>
        <v>0</v>
      </c>
      <c r="BG29" s="11">
        <f t="shared" si="22"/>
        <v>0</v>
      </c>
    </row>
    <row r="30" spans="1:61" hidden="1" x14ac:dyDescent="0.25">
      <c r="A30" s="1" t="s">
        <v>595</v>
      </c>
      <c r="B30" t="s">
        <v>646</v>
      </c>
      <c r="C30" t="s">
        <v>647</v>
      </c>
      <c r="E30" s="2"/>
      <c r="F30" s="2">
        <v>4.0000000000000009</v>
      </c>
      <c r="G30" s="2">
        <v>3.0000000000000009</v>
      </c>
      <c r="H30" s="2"/>
      <c r="I30" s="2">
        <v>4.0000000000000009</v>
      </c>
      <c r="J30" s="2"/>
      <c r="K30" s="2">
        <f t="shared" si="0"/>
        <v>11.000000000000004</v>
      </c>
      <c r="L30" s="11">
        <f t="shared" si="1"/>
        <v>0</v>
      </c>
      <c r="M30" s="11">
        <f t="shared" si="1"/>
        <v>0.33333333333333343</v>
      </c>
      <c r="N30" s="11">
        <f t="shared" si="1"/>
        <v>0.25000000000000006</v>
      </c>
      <c r="O30" s="11">
        <f t="shared" si="1"/>
        <v>0</v>
      </c>
      <c r="P30" s="11">
        <f t="shared" si="1"/>
        <v>0.33333333333333343</v>
      </c>
      <c r="Q30" s="11">
        <f t="shared" si="1"/>
        <v>0</v>
      </c>
      <c r="R30" s="11"/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f t="shared" si="2"/>
        <v>0</v>
      </c>
      <c r="Z30" s="11">
        <f t="shared" si="3"/>
        <v>0</v>
      </c>
      <c r="AA30" s="11">
        <f t="shared" si="3"/>
        <v>0</v>
      </c>
      <c r="AB30" s="11">
        <f t="shared" si="3"/>
        <v>0</v>
      </c>
      <c r="AC30" s="11">
        <f t="shared" si="3"/>
        <v>0</v>
      </c>
      <c r="AD30" s="11">
        <f t="shared" si="3"/>
        <v>0</v>
      </c>
      <c r="AE30" s="11">
        <f t="shared" si="3"/>
        <v>0</v>
      </c>
      <c r="AF30" s="11"/>
      <c r="AG30">
        <v>0.99999999999999978</v>
      </c>
      <c r="AH30">
        <v>4.0000000000000009</v>
      </c>
      <c r="AI30">
        <v>3.0000000000000009</v>
      </c>
      <c r="AJ30">
        <v>0</v>
      </c>
      <c r="AK30">
        <v>3.0000000000000009</v>
      </c>
      <c r="AL30">
        <v>0</v>
      </c>
      <c r="AM30">
        <v>11.000000000000004</v>
      </c>
      <c r="AN30" s="11">
        <v>8.3333333333333315E-2</v>
      </c>
      <c r="AO30" s="11">
        <v>0.33333333333333343</v>
      </c>
      <c r="AP30" s="11">
        <v>0.25000000000000006</v>
      </c>
      <c r="AQ30" s="11">
        <v>0</v>
      </c>
      <c r="AR30" s="11">
        <v>0.25000000000000006</v>
      </c>
      <c r="AS30" s="11">
        <v>0</v>
      </c>
      <c r="AT30" s="11"/>
      <c r="AU30">
        <v>0</v>
      </c>
      <c r="AV30">
        <v>0</v>
      </c>
      <c r="AW30">
        <v>0.99999999999999967</v>
      </c>
      <c r="AX30">
        <v>0</v>
      </c>
      <c r="AY30">
        <v>0</v>
      </c>
      <c r="AZ30">
        <v>0</v>
      </c>
      <c r="BA30">
        <v>0.99999999999999967</v>
      </c>
      <c r="BB30" s="11">
        <v>0</v>
      </c>
      <c r="BC30" s="11">
        <v>0</v>
      </c>
      <c r="BD30" s="11">
        <v>8.3333333333333301E-2</v>
      </c>
      <c r="BE30" s="11">
        <v>0</v>
      </c>
      <c r="BF30" s="11">
        <v>0</v>
      </c>
      <c r="BG30" s="11">
        <v>0</v>
      </c>
    </row>
    <row r="31" spans="1:61" hidden="1" x14ac:dyDescent="0.25">
      <c r="A31" s="1" t="s">
        <v>595</v>
      </c>
      <c r="B31" t="s">
        <v>648</v>
      </c>
      <c r="C31" s="12" t="s">
        <v>649</v>
      </c>
      <c r="E31" s="2"/>
      <c r="F31" s="2"/>
      <c r="G31" s="2"/>
      <c r="H31" s="2"/>
      <c r="I31" s="2"/>
      <c r="J31" s="2"/>
      <c r="K31" s="2">
        <f t="shared" si="0"/>
        <v>0</v>
      </c>
      <c r="L31" s="11">
        <f t="shared" si="1"/>
        <v>0</v>
      </c>
      <c r="M31" s="11">
        <f t="shared" si="1"/>
        <v>0</v>
      </c>
      <c r="N31" s="11">
        <f t="shared" si="1"/>
        <v>0</v>
      </c>
      <c r="O31" s="11">
        <f t="shared" si="1"/>
        <v>0</v>
      </c>
      <c r="P31" s="11">
        <f t="shared" si="1"/>
        <v>0</v>
      </c>
      <c r="Q31" s="11">
        <f t="shared" si="1"/>
        <v>0</v>
      </c>
      <c r="R31" s="11"/>
      <c r="S31" s="2"/>
      <c r="T31" s="2"/>
      <c r="U31" s="2"/>
      <c r="V31" s="2"/>
      <c r="W31" s="2"/>
      <c r="X31" s="2"/>
      <c r="Y31" s="2">
        <f t="shared" si="2"/>
        <v>0</v>
      </c>
      <c r="Z31" s="11">
        <f t="shared" si="3"/>
        <v>0</v>
      </c>
      <c r="AA31" s="11">
        <f t="shared" si="3"/>
        <v>0</v>
      </c>
      <c r="AB31" s="11">
        <f t="shared" si="3"/>
        <v>0</v>
      </c>
      <c r="AC31" s="11">
        <f t="shared" si="3"/>
        <v>0</v>
      </c>
      <c r="AD31" s="11">
        <f t="shared" si="3"/>
        <v>0</v>
      </c>
      <c r="AE31" s="11">
        <f t="shared" si="3"/>
        <v>0</v>
      </c>
      <c r="AF31" s="11"/>
      <c r="AG31" s="2"/>
      <c r="AH31" s="2"/>
      <c r="AI31" s="2"/>
      <c r="AJ31" s="2"/>
      <c r="AK31" s="2"/>
      <c r="AL31" s="2"/>
      <c r="AM31" s="2"/>
      <c r="AN31" s="11"/>
      <c r="AO31" s="11"/>
      <c r="AP31" s="11"/>
      <c r="AQ31" s="11"/>
      <c r="AR31" s="11"/>
      <c r="AS31" s="11"/>
      <c r="AT31" s="11"/>
      <c r="AU31" s="2">
        <v>0</v>
      </c>
      <c r="AV31" s="2">
        <v>0</v>
      </c>
      <c r="AW31" s="2">
        <v>0</v>
      </c>
      <c r="AX31" s="2">
        <v>0</v>
      </c>
      <c r="AY31" s="2">
        <v>1.1428571428571428</v>
      </c>
      <c r="AZ31" s="2">
        <v>0.2857142857142857</v>
      </c>
      <c r="BA31" s="2">
        <f>SUM(AU31:AZ31)</f>
        <v>1.4285714285714284</v>
      </c>
      <c r="BB31" s="11">
        <f t="shared" ref="BB31:BG31" si="23">AU31/12</f>
        <v>0</v>
      </c>
      <c r="BC31" s="11">
        <f t="shared" si="23"/>
        <v>0</v>
      </c>
      <c r="BD31" s="11">
        <f t="shared" si="23"/>
        <v>0</v>
      </c>
      <c r="BE31" s="11">
        <f t="shared" si="23"/>
        <v>0</v>
      </c>
      <c r="BF31" s="11">
        <f t="shared" si="23"/>
        <v>9.5238095238095233E-2</v>
      </c>
      <c r="BG31" s="11">
        <f t="shared" si="23"/>
        <v>2.3809523809523808E-2</v>
      </c>
    </row>
    <row r="32" spans="1:61" hidden="1" x14ac:dyDescent="0.25">
      <c r="A32" s="1" t="s">
        <v>595</v>
      </c>
      <c r="B32" t="s">
        <v>650</v>
      </c>
      <c r="C32" t="s">
        <v>651</v>
      </c>
      <c r="E32" s="2">
        <v>1.9999999999999996</v>
      </c>
      <c r="F32" s="2"/>
      <c r="G32" s="2"/>
      <c r="H32" s="2">
        <v>1.9999999999999996</v>
      </c>
      <c r="I32" s="2">
        <v>0.76923076923076927</v>
      </c>
      <c r="J32" s="2"/>
      <c r="K32" s="2">
        <f t="shared" si="0"/>
        <v>4.7692307692307683</v>
      </c>
      <c r="L32" s="11">
        <f t="shared" si="1"/>
        <v>0.16666666666666663</v>
      </c>
      <c r="M32" s="11">
        <f t="shared" si="1"/>
        <v>0</v>
      </c>
      <c r="N32" s="11">
        <f t="shared" si="1"/>
        <v>0</v>
      </c>
      <c r="O32" s="11">
        <f t="shared" si="1"/>
        <v>0.16666666666666663</v>
      </c>
      <c r="P32" s="11">
        <f t="shared" si="1"/>
        <v>6.4102564102564111E-2</v>
      </c>
      <c r="Q32" s="11">
        <f t="shared" si="1"/>
        <v>0</v>
      </c>
      <c r="R32" s="11"/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f t="shared" si="2"/>
        <v>0</v>
      </c>
      <c r="Z32" s="11">
        <f t="shared" si="3"/>
        <v>0</v>
      </c>
      <c r="AA32" s="11">
        <f t="shared" si="3"/>
        <v>0</v>
      </c>
      <c r="AB32" s="11">
        <f t="shared" si="3"/>
        <v>0</v>
      </c>
      <c r="AC32" s="11">
        <f t="shared" si="3"/>
        <v>0</v>
      </c>
      <c r="AD32" s="11">
        <f t="shared" si="3"/>
        <v>0</v>
      </c>
      <c r="AE32" s="11">
        <f t="shared" si="3"/>
        <v>0</v>
      </c>
      <c r="AF32" s="11"/>
      <c r="AN32" s="11"/>
      <c r="AO32" s="11"/>
      <c r="AP32" s="11"/>
      <c r="AQ32" s="11"/>
      <c r="AR32" s="11"/>
      <c r="AS32" s="11"/>
      <c r="AT32" s="11"/>
      <c r="AU32">
        <v>0</v>
      </c>
      <c r="AV32">
        <v>0</v>
      </c>
      <c r="AW32">
        <v>0</v>
      </c>
      <c r="AX32">
        <v>0</v>
      </c>
      <c r="AY32">
        <v>0</v>
      </c>
      <c r="AZ32">
        <v>2.1428571428571428</v>
      </c>
      <c r="BA32">
        <v>2.1428571428571428</v>
      </c>
      <c r="BB32" s="11">
        <v>0</v>
      </c>
      <c r="BC32" s="11">
        <v>0</v>
      </c>
      <c r="BD32" s="11">
        <v>0</v>
      </c>
      <c r="BE32" s="11">
        <v>0</v>
      </c>
      <c r="BF32" s="11">
        <v>0</v>
      </c>
      <c r="BG32" s="11">
        <v>0.17857142857142858</v>
      </c>
    </row>
    <row r="33" spans="1:61" hidden="1" x14ac:dyDescent="0.25">
      <c r="A33" s="1" t="s">
        <v>595</v>
      </c>
      <c r="B33" t="s">
        <v>652</v>
      </c>
      <c r="C33" t="s">
        <v>652</v>
      </c>
      <c r="E33" s="2"/>
      <c r="F33" s="2"/>
      <c r="G33" s="2"/>
      <c r="H33" s="2"/>
      <c r="I33" s="2">
        <v>0.53846153846153844</v>
      </c>
      <c r="J33" s="2"/>
      <c r="K33" s="2">
        <f t="shared" si="0"/>
        <v>0.53846153846153844</v>
      </c>
      <c r="L33" s="11">
        <f t="shared" si="1"/>
        <v>0</v>
      </c>
      <c r="M33" s="11">
        <f t="shared" si="1"/>
        <v>0</v>
      </c>
      <c r="N33" s="11">
        <f t="shared" si="1"/>
        <v>0</v>
      </c>
      <c r="O33" s="11">
        <f t="shared" si="1"/>
        <v>0</v>
      </c>
      <c r="P33" s="11">
        <f t="shared" si="1"/>
        <v>4.4871794871794872E-2</v>
      </c>
      <c r="Q33" s="11">
        <f t="shared" si="1"/>
        <v>0</v>
      </c>
      <c r="R33" s="11"/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f t="shared" si="2"/>
        <v>0</v>
      </c>
      <c r="Z33" s="11">
        <f t="shared" si="3"/>
        <v>0</v>
      </c>
      <c r="AA33" s="11">
        <f t="shared" si="3"/>
        <v>0</v>
      </c>
      <c r="AB33" s="11">
        <f t="shared" si="3"/>
        <v>0</v>
      </c>
      <c r="AC33" s="11">
        <f t="shared" si="3"/>
        <v>0</v>
      </c>
      <c r="AD33" s="11">
        <f t="shared" si="3"/>
        <v>0</v>
      </c>
      <c r="AE33" s="11">
        <f t="shared" si="3"/>
        <v>0</v>
      </c>
      <c r="AF33" s="11"/>
      <c r="AG33">
        <v>0</v>
      </c>
      <c r="AH33">
        <v>0</v>
      </c>
      <c r="AI33">
        <v>0</v>
      </c>
      <c r="AJ33">
        <v>0</v>
      </c>
      <c r="AK33">
        <v>0</v>
      </c>
      <c r="AL33">
        <v>0.38461538461538464</v>
      </c>
      <c r="AM33">
        <v>0.38461538461538464</v>
      </c>
      <c r="AN33" s="11">
        <v>0</v>
      </c>
      <c r="AO33" s="11">
        <v>0</v>
      </c>
      <c r="AP33" s="11">
        <v>0</v>
      </c>
      <c r="AQ33" s="11">
        <v>0</v>
      </c>
      <c r="AR33" s="11">
        <v>0</v>
      </c>
      <c r="AS33" s="11">
        <v>3.2051282051282055E-2</v>
      </c>
      <c r="AT33" s="11"/>
      <c r="BB33" s="11">
        <f t="shared" ref="BB33:BG33" si="24">AVERAGE(BB4:BB27)</f>
        <v>0.13405797101449277</v>
      </c>
      <c r="BC33" s="11">
        <f t="shared" si="24"/>
        <v>0.14285714285714288</v>
      </c>
      <c r="BD33" s="11">
        <f t="shared" si="24"/>
        <v>0.12939958592132503</v>
      </c>
      <c r="BE33" s="11">
        <f t="shared" si="24"/>
        <v>0.12862318840579712</v>
      </c>
      <c r="BF33" s="11">
        <f t="shared" si="24"/>
        <v>0.36490683229813664</v>
      </c>
      <c r="BG33" s="11">
        <f t="shared" si="24"/>
        <v>0.22412008281573501</v>
      </c>
    </row>
    <row r="34" spans="1:61" hidden="1" x14ac:dyDescent="0.25">
      <c r="A34" s="1" t="s">
        <v>595</v>
      </c>
      <c r="B34" t="s">
        <v>653</v>
      </c>
      <c r="C34" t="s">
        <v>653</v>
      </c>
      <c r="E34" s="2"/>
      <c r="F34" s="2"/>
      <c r="G34" s="2"/>
      <c r="H34" s="2"/>
      <c r="I34" s="2"/>
      <c r="J34" s="2">
        <v>1.5384615384615385</v>
      </c>
      <c r="K34" s="2">
        <f t="shared" si="0"/>
        <v>1.5384615384615385</v>
      </c>
      <c r="L34" s="11">
        <f t="shared" si="1"/>
        <v>0</v>
      </c>
      <c r="M34" s="11">
        <f t="shared" si="1"/>
        <v>0</v>
      </c>
      <c r="N34" s="11">
        <f t="shared" si="1"/>
        <v>0</v>
      </c>
      <c r="O34" s="11">
        <f t="shared" si="1"/>
        <v>0</v>
      </c>
      <c r="P34" s="11">
        <f t="shared" si="1"/>
        <v>0</v>
      </c>
      <c r="Q34" s="11">
        <f t="shared" si="1"/>
        <v>0.12820512820512822</v>
      </c>
      <c r="R34" s="11"/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1.0714285714285714</v>
      </c>
      <c r="Y34" s="2">
        <f t="shared" si="2"/>
        <v>1.0714285714285714</v>
      </c>
      <c r="Z34" s="11">
        <f t="shared" si="3"/>
        <v>0</v>
      </c>
      <c r="AA34" s="11">
        <f t="shared" si="3"/>
        <v>0</v>
      </c>
      <c r="AB34" s="11">
        <f t="shared" si="3"/>
        <v>0</v>
      </c>
      <c r="AC34" s="11">
        <f t="shared" si="3"/>
        <v>0</v>
      </c>
      <c r="AD34" s="11">
        <f t="shared" si="3"/>
        <v>0</v>
      </c>
      <c r="AE34" s="11">
        <f t="shared" si="3"/>
        <v>8.9285714285714288E-2</v>
      </c>
      <c r="AF34" s="11"/>
      <c r="AG34">
        <v>0</v>
      </c>
      <c r="AH34">
        <v>0</v>
      </c>
      <c r="AI34">
        <v>7.0000000000000036</v>
      </c>
      <c r="AJ34">
        <v>5.0000000000000009</v>
      </c>
      <c r="AK34">
        <v>0.76923076923076927</v>
      </c>
      <c r="AL34">
        <v>1.5384615384615385</v>
      </c>
      <c r="AM34">
        <v>14.307692307692312</v>
      </c>
      <c r="AN34" s="11">
        <v>0</v>
      </c>
      <c r="AO34" s="11">
        <v>0</v>
      </c>
      <c r="AP34" s="11">
        <v>0.58333333333333359</v>
      </c>
      <c r="AQ34" s="11">
        <v>0.41666666666666674</v>
      </c>
      <c r="AR34" s="11">
        <v>6.4102564102564111E-2</v>
      </c>
      <c r="AS34" s="11">
        <v>0.12820512820512822</v>
      </c>
      <c r="AT34" s="11"/>
      <c r="AU34">
        <v>1.7857142857142858</v>
      </c>
      <c r="AV34">
        <v>0</v>
      </c>
      <c r="AW34">
        <v>0</v>
      </c>
      <c r="AX34">
        <v>0</v>
      </c>
      <c r="AY34">
        <v>0.7142857142857143</v>
      </c>
      <c r="AZ34">
        <v>0</v>
      </c>
      <c r="BA34">
        <v>2.5</v>
      </c>
      <c r="BB34" s="11">
        <v>0.14880952380952381</v>
      </c>
      <c r="BC34" s="11">
        <v>0</v>
      </c>
      <c r="BD34" s="11">
        <v>0</v>
      </c>
      <c r="BE34" s="11">
        <v>0</v>
      </c>
      <c r="BF34" s="11">
        <v>5.9523809523809527E-2</v>
      </c>
      <c r="BG34" s="11">
        <v>0</v>
      </c>
    </row>
    <row r="35" spans="1:61" hidden="1" x14ac:dyDescent="0.25">
      <c r="A35" s="1" t="s">
        <v>595</v>
      </c>
      <c r="B35" t="s">
        <v>654</v>
      </c>
      <c r="C35" t="s">
        <v>655</v>
      </c>
      <c r="E35" s="2"/>
      <c r="F35" s="2"/>
      <c r="G35" s="2"/>
      <c r="H35" s="2">
        <v>0.99999999999999978</v>
      </c>
      <c r="I35" s="2">
        <v>0.76923076923076927</v>
      </c>
      <c r="J35" s="2">
        <v>1.153846153846154</v>
      </c>
      <c r="K35" s="2">
        <f t="shared" si="0"/>
        <v>2.9230769230769234</v>
      </c>
      <c r="L35" s="11">
        <f t="shared" si="1"/>
        <v>0</v>
      </c>
      <c r="M35" s="11">
        <f t="shared" si="1"/>
        <v>0</v>
      </c>
      <c r="N35" s="11">
        <f t="shared" si="1"/>
        <v>0</v>
      </c>
      <c r="O35" s="11">
        <f t="shared" si="1"/>
        <v>8.3333333333333315E-2</v>
      </c>
      <c r="P35" s="11">
        <f t="shared" si="1"/>
        <v>6.4102564102564111E-2</v>
      </c>
      <c r="Q35" s="11">
        <f t="shared" si="1"/>
        <v>9.6153846153846159E-2</v>
      </c>
      <c r="R35" s="11"/>
      <c r="S35" s="2">
        <v>0.99999999999999967</v>
      </c>
      <c r="T35" s="2">
        <v>0</v>
      </c>
      <c r="U35" s="2">
        <v>0</v>
      </c>
      <c r="V35" s="2">
        <v>0</v>
      </c>
      <c r="W35" s="2">
        <v>0.35714285714285715</v>
      </c>
      <c r="X35" s="2">
        <v>1.0714285714285714</v>
      </c>
      <c r="Y35" s="2">
        <f t="shared" si="2"/>
        <v>2.4285714285714279</v>
      </c>
      <c r="Z35" s="11">
        <f t="shared" si="3"/>
        <v>8.3333333333333301E-2</v>
      </c>
      <c r="AA35" s="11">
        <f t="shared" si="3"/>
        <v>0</v>
      </c>
      <c r="AB35" s="11">
        <f t="shared" si="3"/>
        <v>0</v>
      </c>
      <c r="AC35" s="11">
        <f t="shared" si="3"/>
        <v>0</v>
      </c>
      <c r="AD35" s="11">
        <f t="shared" si="3"/>
        <v>2.9761904761904764E-2</v>
      </c>
      <c r="AE35" s="11">
        <f t="shared" si="3"/>
        <v>8.9285714285714288E-2</v>
      </c>
      <c r="AF35" s="11"/>
      <c r="AG35">
        <v>0</v>
      </c>
      <c r="AH35">
        <v>0.99999999999999978</v>
      </c>
      <c r="AI35">
        <v>4.0000000000000009</v>
      </c>
      <c r="AJ35">
        <v>0</v>
      </c>
      <c r="AK35">
        <v>2.3076923076923079</v>
      </c>
      <c r="AL35">
        <v>0.38461538461538464</v>
      </c>
      <c r="AM35">
        <v>7.6923076923076934</v>
      </c>
      <c r="AN35" s="11">
        <v>0</v>
      </c>
      <c r="AO35" s="11">
        <v>8.3333333333333315E-2</v>
      </c>
      <c r="AP35" s="11">
        <v>0.33333333333333343</v>
      </c>
      <c r="AQ35" s="11">
        <v>0</v>
      </c>
      <c r="AR35" s="11">
        <v>0.19230769230769232</v>
      </c>
      <c r="AS35" s="11">
        <v>3.2051282051282055E-2</v>
      </c>
      <c r="AT35" s="11"/>
      <c r="AU35">
        <v>0</v>
      </c>
      <c r="AV35">
        <v>0</v>
      </c>
      <c r="AW35">
        <v>0</v>
      </c>
      <c r="AX35">
        <v>0</v>
      </c>
      <c r="AY35">
        <v>0.35714285714285715</v>
      </c>
      <c r="AZ35">
        <v>1.0714285714285714</v>
      </c>
      <c r="BA35">
        <v>1.4285714285714286</v>
      </c>
      <c r="BB35" s="11">
        <v>0</v>
      </c>
      <c r="BC35" s="11">
        <v>0</v>
      </c>
      <c r="BD35" s="11">
        <v>0</v>
      </c>
      <c r="BE35" s="11">
        <v>0</v>
      </c>
      <c r="BF35" s="11">
        <v>2.9761904761904764E-2</v>
      </c>
      <c r="BG35" s="11">
        <v>8.9285714285714288E-2</v>
      </c>
    </row>
    <row r="36" spans="1:61" hidden="1" x14ac:dyDescent="0.25">
      <c r="A36" s="1" t="s">
        <v>595</v>
      </c>
      <c r="B36" t="s">
        <v>656</v>
      </c>
      <c r="C36" t="s">
        <v>657</v>
      </c>
      <c r="E36" s="2">
        <v>7.6923076923076961</v>
      </c>
      <c r="F36" s="2"/>
      <c r="G36" s="2">
        <v>3.0000000000000004</v>
      </c>
      <c r="H36" s="2">
        <v>7.3846153846153886</v>
      </c>
      <c r="I36" s="2">
        <v>9.2307692307692335</v>
      </c>
      <c r="J36" s="2">
        <v>7.6923076923076934</v>
      </c>
      <c r="K36" s="2">
        <f t="shared" si="0"/>
        <v>35.000000000000014</v>
      </c>
      <c r="L36" s="11">
        <f t="shared" si="1"/>
        <v>0.6410256410256413</v>
      </c>
      <c r="M36" s="11">
        <f t="shared" si="1"/>
        <v>0</v>
      </c>
      <c r="N36" s="11">
        <f t="shared" si="1"/>
        <v>0.25000000000000006</v>
      </c>
      <c r="O36" s="11">
        <f t="shared" si="1"/>
        <v>0.61538461538461575</v>
      </c>
      <c r="P36" s="11">
        <f t="shared" si="1"/>
        <v>0.7692307692307695</v>
      </c>
      <c r="Q36" s="11">
        <f t="shared" si="1"/>
        <v>0.64102564102564108</v>
      </c>
      <c r="R36" s="11"/>
      <c r="S36" s="2">
        <v>0.5714285714285714</v>
      </c>
      <c r="T36" s="2">
        <v>3.8571428571428559</v>
      </c>
      <c r="U36" s="2">
        <v>3.5</v>
      </c>
      <c r="V36" s="2">
        <v>0.7142857142857143</v>
      </c>
      <c r="W36" s="2">
        <v>5</v>
      </c>
      <c r="X36" s="2">
        <v>5.9285714285714288</v>
      </c>
      <c r="Y36" s="2">
        <f t="shared" si="2"/>
        <v>19.571428571428569</v>
      </c>
      <c r="Z36" s="11">
        <f t="shared" si="3"/>
        <v>4.7619047619047616E-2</v>
      </c>
      <c r="AA36" s="11">
        <f t="shared" si="3"/>
        <v>0.32142857142857134</v>
      </c>
      <c r="AB36" s="11">
        <f t="shared" si="3"/>
        <v>0.29166666666666669</v>
      </c>
      <c r="AC36" s="11">
        <f t="shared" si="3"/>
        <v>5.9523809523809527E-2</v>
      </c>
      <c r="AD36" s="11">
        <f t="shared" si="3"/>
        <v>0.41666666666666669</v>
      </c>
      <c r="AE36" s="11">
        <f t="shared" si="3"/>
        <v>0.49404761904761907</v>
      </c>
      <c r="AF36" s="11"/>
      <c r="AG36">
        <v>0</v>
      </c>
      <c r="AH36">
        <v>0</v>
      </c>
      <c r="AI36">
        <v>0</v>
      </c>
      <c r="AJ36">
        <v>0.76923076923076927</v>
      </c>
      <c r="AK36">
        <v>5.384615384615385</v>
      </c>
      <c r="AL36">
        <v>5.8461538461538467</v>
      </c>
      <c r="AM36">
        <v>12</v>
      </c>
      <c r="AN36" s="11">
        <v>0</v>
      </c>
      <c r="AO36" s="11">
        <v>0</v>
      </c>
      <c r="AP36" s="11">
        <v>0</v>
      </c>
      <c r="AQ36" s="11">
        <v>6.4102564102564111E-2</v>
      </c>
      <c r="AR36" s="11">
        <v>0.44871794871794873</v>
      </c>
      <c r="AS36" s="11">
        <v>0.48717948717948723</v>
      </c>
      <c r="AT36" s="11"/>
      <c r="AU36">
        <v>0.5714285714285714</v>
      </c>
      <c r="AV36">
        <v>0.5714285714285714</v>
      </c>
      <c r="AW36">
        <v>0.5714285714285714</v>
      </c>
      <c r="AX36">
        <v>0.5714285714285714</v>
      </c>
      <c r="AY36">
        <v>3.5714285714285716</v>
      </c>
      <c r="AZ36">
        <v>4.1428571428571432</v>
      </c>
      <c r="BA36">
        <v>10</v>
      </c>
      <c r="BB36" s="11">
        <v>4.7619047619047616E-2</v>
      </c>
      <c r="BC36" s="11">
        <v>4.7619047619047616E-2</v>
      </c>
      <c r="BD36" s="11">
        <v>4.7619047619047616E-2</v>
      </c>
      <c r="BE36" s="11">
        <v>4.7619047619047616E-2</v>
      </c>
      <c r="BF36" s="11">
        <v>0.29761904761904762</v>
      </c>
      <c r="BG36" s="11">
        <v>0.34523809523809529</v>
      </c>
    </row>
    <row r="37" spans="1:61" hidden="1" x14ac:dyDescent="0.25">
      <c r="A37" s="1" t="s">
        <v>595</v>
      </c>
      <c r="B37" t="s">
        <v>658</v>
      </c>
      <c r="C37" t="s">
        <v>658</v>
      </c>
      <c r="E37" s="2"/>
      <c r="F37" s="2"/>
      <c r="G37" s="2"/>
      <c r="H37" s="2"/>
      <c r="I37" s="2"/>
      <c r="J37" s="2"/>
      <c r="K37" s="2">
        <f t="shared" si="0"/>
        <v>0</v>
      </c>
      <c r="L37" s="11">
        <f t="shared" si="1"/>
        <v>0</v>
      </c>
      <c r="M37" s="11">
        <f t="shared" si="1"/>
        <v>0</v>
      </c>
      <c r="N37" s="11">
        <f t="shared" si="1"/>
        <v>0</v>
      </c>
      <c r="O37" s="11">
        <f t="shared" si="1"/>
        <v>0</v>
      </c>
      <c r="P37" s="11">
        <f t="shared" si="1"/>
        <v>0</v>
      </c>
      <c r="Q37" s="11">
        <f t="shared" si="1"/>
        <v>0</v>
      </c>
      <c r="R37" s="11"/>
      <c r="S37" s="2"/>
      <c r="T37" s="2"/>
      <c r="U37" s="2"/>
      <c r="V37" s="2"/>
      <c r="W37" s="2">
        <v>1.4285714285714286</v>
      </c>
      <c r="X37" s="2"/>
      <c r="Y37" s="2">
        <f t="shared" si="2"/>
        <v>1.4285714285714286</v>
      </c>
      <c r="Z37" s="11">
        <f t="shared" si="3"/>
        <v>0</v>
      </c>
      <c r="AA37" s="11">
        <f t="shared" si="3"/>
        <v>0</v>
      </c>
      <c r="AB37" s="11">
        <f t="shared" si="3"/>
        <v>0</v>
      </c>
      <c r="AC37" s="11">
        <f t="shared" si="3"/>
        <v>0</v>
      </c>
      <c r="AD37" s="11">
        <f t="shared" si="3"/>
        <v>0.11904761904761905</v>
      </c>
      <c r="AE37" s="11">
        <f t="shared" si="3"/>
        <v>0</v>
      </c>
      <c r="AF37" s="11"/>
      <c r="AN37" s="11"/>
      <c r="AO37" s="11"/>
      <c r="AP37" s="11"/>
      <c r="AQ37" s="11"/>
      <c r="AR37" s="11"/>
      <c r="AS37" s="11"/>
      <c r="AT37" s="11"/>
      <c r="BB37" s="11"/>
      <c r="BC37" s="11"/>
      <c r="BD37" s="11"/>
      <c r="BE37" s="11"/>
      <c r="BF37" s="11"/>
      <c r="BG37" s="11"/>
    </row>
    <row r="38" spans="1:61" x14ac:dyDescent="0.25">
      <c r="K38" s="2">
        <f>SUM(K4:K27)/19</f>
        <v>18.599190283400812</v>
      </c>
      <c r="L38" s="11">
        <f>SUM(L4:L37)/19</f>
        <v>0.25506072874493929</v>
      </c>
      <c r="M38" s="11">
        <f t="shared" ref="M38:R38" si="25">SUM(M4:M37)/19</f>
        <v>0.18421052631578946</v>
      </c>
      <c r="N38" s="11">
        <f t="shared" si="25"/>
        <v>0.26990553306342785</v>
      </c>
      <c r="O38" s="11">
        <f t="shared" si="25"/>
        <v>0.26147098515519568</v>
      </c>
      <c r="P38" s="11">
        <f t="shared" si="25"/>
        <v>0.48043184885290174</v>
      </c>
      <c r="Q38" s="11">
        <f t="shared" si="25"/>
        <v>0.3434547908232119</v>
      </c>
      <c r="R38" s="11">
        <f t="shared" si="25"/>
        <v>0.25719748088169136</v>
      </c>
      <c r="Y38" s="2">
        <f>SUM(Y4:Y37)/19</f>
        <v>18.484962406015036</v>
      </c>
      <c r="Z38" s="11">
        <f>SUM(Z4:Z37)/19</f>
        <v>0.1798245614035088</v>
      </c>
      <c r="AA38" s="11">
        <f t="shared" ref="AA38:AF38" si="26">SUM(AA4:AA37)/19</f>
        <v>0.23151629072681709</v>
      </c>
      <c r="AB38" s="11">
        <f t="shared" si="26"/>
        <v>0.20018796992481205</v>
      </c>
      <c r="AC38" s="11">
        <f t="shared" si="26"/>
        <v>0.15037593984962405</v>
      </c>
      <c r="AD38" s="11">
        <f t="shared" si="26"/>
        <v>0.44078947368421062</v>
      </c>
      <c r="AE38" s="11">
        <f t="shared" si="26"/>
        <v>0.33771929824561409</v>
      </c>
      <c r="AF38" s="11">
        <f t="shared" si="26"/>
        <v>0.23491019214703426</v>
      </c>
      <c r="AM38" s="2">
        <f>SUM(AM4:AM37)/19</f>
        <v>23.570850202429153</v>
      </c>
      <c r="AN38" s="54">
        <f t="shared" ref="AN38" si="27">SUM(AN4:AN37)/19</f>
        <v>0.18454790823211875</v>
      </c>
      <c r="AO38" s="54">
        <f t="shared" ref="AO38" si="28">SUM(AO4:AO37)/19</f>
        <v>0.31511470985155193</v>
      </c>
      <c r="AP38" s="54">
        <f t="shared" ref="AP38" si="29">SUM(AP4:AP37)/19</f>
        <v>0.28508771929824567</v>
      </c>
      <c r="AQ38" s="54">
        <f t="shared" ref="AQ38" si="30">SUM(AQ4:AQ37)/19</f>
        <v>0.28913630229419701</v>
      </c>
      <c r="AR38" s="54">
        <f t="shared" ref="AR38" si="31">SUM(AR4:AR37)/19</f>
        <v>0.53205128205128205</v>
      </c>
      <c r="AS38" s="54">
        <f t="shared" ref="AS38" si="32">SUM(AS4:AS37)/19</f>
        <v>0.35829959514170046</v>
      </c>
      <c r="AT38" s="54">
        <f t="shared" ref="AT38" si="33">SUM(AT4:AT37)/19</f>
        <v>0.27997076023391804</v>
      </c>
      <c r="BA38" s="2">
        <f>SUM(BA4:BA37)/19</f>
        <v>17.300751879699252</v>
      </c>
      <c r="BB38" s="11">
        <f>SUM(BB4:BB37)/19</f>
        <v>0.17967473030402092</v>
      </c>
      <c r="BC38" s="11">
        <f t="shared" ref="BC38:BG38" si="34">SUM(BC4:BC37)/19</f>
        <v>0.18295739348370929</v>
      </c>
      <c r="BD38" s="11">
        <f t="shared" si="34"/>
        <v>0.17034433910864114</v>
      </c>
      <c r="BE38" s="11">
        <f t="shared" si="34"/>
        <v>0.16497766154516727</v>
      </c>
      <c r="BF38" s="11">
        <f t="shared" si="34"/>
        <v>0.48631088591042831</v>
      </c>
      <c r="BG38" s="11">
        <f t="shared" si="34"/>
        <v>0.31662035523591586</v>
      </c>
      <c r="BH38" s="11">
        <f t="shared" ref="BH38" si="35">SUM(BB38:BG38)/6</f>
        <v>0.25014756093131379</v>
      </c>
      <c r="BI38" s="57">
        <f t="shared" ref="BI38:BI39" si="36">SUM(BH38+AT38+AF38+R38)/4</f>
        <v>0.25555649854848939</v>
      </c>
    </row>
    <row r="39" spans="1:61" x14ac:dyDescent="0.25">
      <c r="K39" s="2">
        <f>MAX(K4:K38)</f>
        <v>50.384615384615387</v>
      </c>
      <c r="L39" s="11">
        <f t="shared" ref="L39" si="37">MAX(L4:L37)</f>
        <v>0.83333333333333304</v>
      </c>
      <c r="M39" s="11">
        <f t="shared" ref="M39:R39" si="38">MAX(M4:M37)</f>
        <v>0.66666666666666685</v>
      </c>
      <c r="N39" s="11">
        <f t="shared" si="38"/>
        <v>0.7948717948717946</v>
      </c>
      <c r="O39" s="11">
        <f t="shared" si="38"/>
        <v>0.61538461538461575</v>
      </c>
      <c r="P39" s="11">
        <f t="shared" si="38"/>
        <v>0.7692307692307695</v>
      </c>
      <c r="Q39" s="11">
        <f t="shared" si="38"/>
        <v>0.67307692307692324</v>
      </c>
      <c r="R39" s="11">
        <f>AVERAGE(L39:Q39)</f>
        <v>0.72542735042735051</v>
      </c>
      <c r="Y39" s="2">
        <f>MAX(Y4:Y38)</f>
        <v>34.357142857142861</v>
      </c>
      <c r="Z39" s="11">
        <f t="shared" ref="Z39:AE39" si="39">MAX(Z4:Z37)</f>
        <v>0.66666666666666741</v>
      </c>
      <c r="AA39" s="11">
        <f t="shared" si="39"/>
        <v>0.66666666666666741</v>
      </c>
      <c r="AB39" s="11">
        <f t="shared" si="39"/>
        <v>0.5833333333333337</v>
      </c>
      <c r="AC39" s="11">
        <f t="shared" si="39"/>
        <v>0.50000000000000033</v>
      </c>
      <c r="AD39" s="11">
        <f t="shared" si="39"/>
        <v>0.71428571428571441</v>
      </c>
      <c r="AE39" s="11">
        <f t="shared" si="39"/>
        <v>0.56547619047619047</v>
      </c>
      <c r="AF39" s="11">
        <f>AVERAGE(Z39:AE39)</f>
        <v>0.61607142857142894</v>
      </c>
      <c r="AM39" s="2">
        <f>MAX(AM4:AM38)</f>
        <v>32.769230769230766</v>
      </c>
      <c r="AN39" s="11">
        <f t="shared" ref="AN39:AS39" si="40">MAX(AN4:AN37)</f>
        <v>0.52564102564102577</v>
      </c>
      <c r="AO39" s="11">
        <f t="shared" si="40"/>
        <v>0.50000000000000022</v>
      </c>
      <c r="AP39" s="11">
        <f t="shared" si="40"/>
        <v>0.58333333333333359</v>
      </c>
      <c r="AQ39" s="11">
        <f t="shared" si="40"/>
        <v>0.83333333333333293</v>
      </c>
      <c r="AR39" s="11">
        <f t="shared" si="40"/>
        <v>0.7692307692307695</v>
      </c>
      <c r="AS39" s="11">
        <f t="shared" si="40"/>
        <v>0.64743589743589747</v>
      </c>
      <c r="AT39" s="11">
        <f>AVERAGE(AN39:AS39)</f>
        <v>0.64316239316239321</v>
      </c>
      <c r="BA39" s="2">
        <f t="shared" ref="BA39:BH39" si="41">MAX(BA4:BA38)</f>
        <v>31.785714285714288</v>
      </c>
      <c r="BB39" s="11">
        <f t="shared" ref="BB39:BG39" si="42">MAX(BB4:BB37)</f>
        <v>0.48214285714285737</v>
      </c>
      <c r="BC39" s="11">
        <f t="shared" si="42"/>
        <v>0.5833333333333337</v>
      </c>
      <c r="BD39" s="11">
        <f t="shared" si="42"/>
        <v>0.41666666666666674</v>
      </c>
      <c r="BE39" s="11">
        <f t="shared" si="42"/>
        <v>0.5833333333333337</v>
      </c>
      <c r="BF39" s="11">
        <f t="shared" si="42"/>
        <v>0.76190476190476175</v>
      </c>
      <c r="BG39" s="11">
        <f t="shared" si="42"/>
        <v>0.65476190476190477</v>
      </c>
      <c r="BH39" s="11">
        <f>AVERAGE(BB39:BG39)</f>
        <v>0.58035714285714302</v>
      </c>
      <c r="BI39" s="57">
        <f>SUM(BH39+AT39+AF39+R39)/4</f>
        <v>0.64125457875457892</v>
      </c>
    </row>
    <row r="42" spans="1:61" x14ac:dyDescent="0.25">
      <c r="BA42" t="s">
        <v>687</v>
      </c>
      <c r="BD42" t="s">
        <v>2</v>
      </c>
      <c r="BE42" t="s">
        <v>3</v>
      </c>
      <c r="BF42" t="s">
        <v>4</v>
      </c>
      <c r="BG42" t="s">
        <v>5</v>
      </c>
    </row>
    <row r="43" spans="1:61" x14ac:dyDescent="0.25">
      <c r="BA43" t="s">
        <v>659</v>
      </c>
      <c r="BB43" s="11"/>
      <c r="BC43" s="11"/>
      <c r="BD43" s="11">
        <f>R38</f>
        <v>0.25719748088169136</v>
      </c>
      <c r="BE43" s="11">
        <f>AF38</f>
        <v>0.23491019214703426</v>
      </c>
      <c r="BF43" s="11">
        <f>AT38</f>
        <v>0.27997076023391804</v>
      </c>
      <c r="BG43" s="11">
        <f>BH38</f>
        <v>0.25014756093131379</v>
      </c>
    </row>
    <row r="44" spans="1:61" x14ac:dyDescent="0.25">
      <c r="BA44" t="s">
        <v>680</v>
      </c>
      <c r="BB44" s="11"/>
      <c r="BC44" s="11"/>
      <c r="BD44" s="11">
        <f>R39</f>
        <v>0.72542735042735051</v>
      </c>
      <c r="BE44" s="11">
        <f>AF39</f>
        <v>0.61607142857142894</v>
      </c>
      <c r="BF44" s="11">
        <f>AT39</f>
        <v>0.64316239316239321</v>
      </c>
      <c r="BG44" s="11">
        <f>BH39</f>
        <v>0.58035714285714302</v>
      </c>
    </row>
    <row r="48" spans="1:61" x14ac:dyDescent="0.25">
      <c r="BA48" t="s">
        <v>687</v>
      </c>
      <c r="BD48" t="s">
        <v>2</v>
      </c>
      <c r="BE48" t="s">
        <v>3</v>
      </c>
      <c r="BF48" t="s">
        <v>4</v>
      </c>
      <c r="BG48" t="s">
        <v>5</v>
      </c>
    </row>
    <row r="49" spans="53:60" x14ac:dyDescent="0.25">
      <c r="BA49" t="s">
        <v>659</v>
      </c>
      <c r="BB49" s="2"/>
      <c r="BC49" s="2"/>
      <c r="BD49" s="2">
        <f>K38</f>
        <v>18.599190283400812</v>
      </c>
      <c r="BE49" s="2">
        <f>Y38</f>
        <v>18.484962406015036</v>
      </c>
      <c r="BF49" s="2">
        <f>AM38</f>
        <v>23.570850202429153</v>
      </c>
      <c r="BG49" s="2">
        <f>BA38</f>
        <v>17.300751879699252</v>
      </c>
      <c r="BH49" s="65">
        <f>SUM(BD49:BG49)/4</f>
        <v>19.488938692886062</v>
      </c>
    </row>
    <row r="50" spans="53:60" x14ac:dyDescent="0.25">
      <c r="BA50" t="s">
        <v>680</v>
      </c>
      <c r="BB50" s="2"/>
      <c r="BC50" s="2"/>
      <c r="BD50" s="2">
        <f>K39</f>
        <v>50.384615384615387</v>
      </c>
      <c r="BE50" s="2">
        <f>Y39</f>
        <v>34.357142857142861</v>
      </c>
      <c r="BF50" s="2">
        <f>AM39</f>
        <v>32.769230769230766</v>
      </c>
      <c r="BG50" s="2">
        <f>BA39</f>
        <v>31.785714285714288</v>
      </c>
      <c r="BH50" s="65">
        <f>SUM(BD50:BG50)/4</f>
        <v>37.324175824175825</v>
      </c>
    </row>
  </sheetData>
  <autoFilter ref="A1:BG37">
    <filterColumn colId="0">
      <colorFilter dxfId="3"/>
    </filterColumn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2" showButton="0"/>
    <filterColumn colId="53" showButton="0"/>
    <filterColumn colId="54" showButton="0"/>
    <filterColumn colId="55" showButton="0"/>
    <filterColumn colId="56" showButton="0"/>
    <filterColumn colId="57" showButton="0"/>
  </autoFilter>
  <mergeCells count="12">
    <mergeCell ref="BB2:BG2"/>
    <mergeCell ref="E2:K2"/>
    <mergeCell ref="L2:Q2"/>
    <mergeCell ref="E1:Q1"/>
    <mergeCell ref="S1:AE1"/>
    <mergeCell ref="AG1:AS1"/>
    <mergeCell ref="AU1:BG1"/>
    <mergeCell ref="S2:Y2"/>
    <mergeCell ref="Z2:AE2"/>
    <mergeCell ref="AG2:AM2"/>
    <mergeCell ref="AN2:AS2"/>
    <mergeCell ref="AU2:BA2"/>
  </mergeCells>
  <conditionalFormatting sqref="Z4:AF37">
    <cfRule type="colorScale" priority="1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N4:AT36">
    <cfRule type="colorScale" priority="1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B4:BG36">
    <cfRule type="colorScale" priority="1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4:R37">
    <cfRule type="colorScale" priority="1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A4:BA36">
    <cfRule type="colorScale" priority="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M4:AM36">
    <cfRule type="colorScale" priority="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Y4:Y37">
    <cfRule type="colorScale" priority="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4:K37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H4:BH27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I4:BI27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0"/>
  <sheetViews>
    <sheetView topLeftCell="BU1" workbookViewId="0">
      <selection activeCell="CR13" sqref="CR13"/>
    </sheetView>
  </sheetViews>
  <sheetFormatPr defaultRowHeight="15" x14ac:dyDescent="0.25"/>
  <cols>
    <col min="87" max="87" width="13.28515625" bestFit="1" customWidth="1"/>
  </cols>
  <sheetData>
    <row r="1" spans="1:93" x14ac:dyDescent="0.25">
      <c r="A1" s="1"/>
      <c r="E1" s="63" t="s">
        <v>0</v>
      </c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 t="s">
        <v>1</v>
      </c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 t="s">
        <v>2</v>
      </c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 t="s">
        <v>3</v>
      </c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 t="s">
        <v>4</v>
      </c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 t="s">
        <v>5</v>
      </c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</row>
    <row r="2" spans="1:93" x14ac:dyDescent="0.25">
      <c r="A2" s="1"/>
      <c r="E2" s="61" t="s">
        <v>6</v>
      </c>
      <c r="F2" s="61"/>
      <c r="G2" s="61"/>
      <c r="H2" s="61"/>
      <c r="I2" s="61"/>
      <c r="J2" s="61"/>
      <c r="K2" s="61"/>
      <c r="L2" s="62" t="s">
        <v>7</v>
      </c>
      <c r="M2" s="62"/>
      <c r="N2" s="62"/>
      <c r="O2" s="62"/>
      <c r="P2" s="62"/>
      <c r="Q2" s="62"/>
      <c r="R2" s="62" t="s">
        <v>6</v>
      </c>
      <c r="S2" s="62"/>
      <c r="T2" s="62"/>
      <c r="U2" s="62"/>
      <c r="V2" s="62"/>
      <c r="W2" s="62"/>
      <c r="X2" s="62"/>
      <c r="Y2" s="60" t="s">
        <v>7</v>
      </c>
      <c r="Z2" s="60"/>
      <c r="AA2" s="60"/>
      <c r="AB2" s="60"/>
      <c r="AC2" s="60"/>
      <c r="AD2" s="60"/>
      <c r="AE2" s="61" t="s">
        <v>6</v>
      </c>
      <c r="AF2" s="61"/>
      <c r="AG2" s="61"/>
      <c r="AH2" s="61"/>
      <c r="AI2" s="61"/>
      <c r="AJ2" s="61"/>
      <c r="AK2" s="61"/>
      <c r="AL2" s="62" t="s">
        <v>7</v>
      </c>
      <c r="AM2" s="62"/>
      <c r="AN2" s="62"/>
      <c r="AO2" s="62"/>
      <c r="AP2" s="62"/>
      <c r="AQ2" s="62"/>
      <c r="AR2" s="62"/>
      <c r="AS2" s="61" t="s">
        <v>6</v>
      </c>
      <c r="AT2" s="61"/>
      <c r="AU2" s="61"/>
      <c r="AV2" s="61"/>
      <c r="AW2" s="61"/>
      <c r="AX2" s="61"/>
      <c r="AY2" s="61"/>
      <c r="AZ2" s="62" t="s">
        <v>7</v>
      </c>
      <c r="BA2" s="62"/>
      <c r="BB2" s="62"/>
      <c r="BC2" s="62"/>
      <c r="BD2" s="62"/>
      <c r="BE2" s="62"/>
      <c r="BF2" s="62"/>
      <c r="BG2" s="61" t="s">
        <v>6</v>
      </c>
      <c r="BH2" s="61"/>
      <c r="BI2" s="61"/>
      <c r="BJ2" s="61"/>
      <c r="BK2" s="61"/>
      <c r="BL2" s="61"/>
      <c r="BM2" s="61"/>
      <c r="BN2" s="60" t="s">
        <v>7</v>
      </c>
      <c r="BO2" s="60"/>
      <c r="BP2" s="60"/>
      <c r="BQ2" s="60"/>
      <c r="BR2" s="60"/>
      <c r="BS2" s="60"/>
      <c r="BT2" s="60"/>
      <c r="BU2" s="61" t="s">
        <v>6</v>
      </c>
      <c r="BV2" s="61"/>
      <c r="BW2" s="61"/>
      <c r="BX2" s="61"/>
      <c r="BY2" s="61"/>
      <c r="BZ2" s="61"/>
      <c r="CA2" s="61"/>
      <c r="CB2" s="60" t="s">
        <v>7</v>
      </c>
      <c r="CC2" s="60"/>
      <c r="CD2" s="60"/>
      <c r="CE2" s="60"/>
      <c r="CF2" s="60"/>
      <c r="CG2" s="60"/>
    </row>
    <row r="3" spans="1:93" ht="15.75" thickBot="1" x14ac:dyDescent="0.3">
      <c r="A3" s="1" t="s">
        <v>8</v>
      </c>
      <c r="B3" t="s">
        <v>9</v>
      </c>
      <c r="C3" t="s">
        <v>10</v>
      </c>
      <c r="D3" t="s">
        <v>11</v>
      </c>
      <c r="E3" s="2" t="s">
        <v>12</v>
      </c>
      <c r="F3" s="2" t="s">
        <v>13</v>
      </c>
      <c r="G3" s="2" t="s">
        <v>14</v>
      </c>
      <c r="H3" s="2" t="s">
        <v>15</v>
      </c>
      <c r="I3" s="2" t="s">
        <v>16</v>
      </c>
      <c r="J3" s="2" t="s">
        <v>17</v>
      </c>
      <c r="K3" s="2" t="s">
        <v>18</v>
      </c>
      <c r="L3" s="3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t="s">
        <v>12</v>
      </c>
      <c r="S3" t="s">
        <v>13</v>
      </c>
      <c r="T3" t="s">
        <v>14</v>
      </c>
      <c r="U3" t="s">
        <v>15</v>
      </c>
      <c r="V3" t="s">
        <v>16</v>
      </c>
      <c r="W3" t="s">
        <v>17</v>
      </c>
      <c r="X3" t="s">
        <v>18</v>
      </c>
      <c r="Y3" s="3" t="s">
        <v>12</v>
      </c>
      <c r="Z3" s="4" t="s">
        <v>13</v>
      </c>
      <c r="AA3" s="4" t="s">
        <v>14</v>
      </c>
      <c r="AB3" s="4" t="s">
        <v>15</v>
      </c>
      <c r="AC3" s="4" t="s">
        <v>16</v>
      </c>
      <c r="AD3" s="4" t="s">
        <v>17</v>
      </c>
      <c r="AE3" s="2" t="s">
        <v>12</v>
      </c>
      <c r="AF3" s="2" t="s">
        <v>13</v>
      </c>
      <c r="AG3" s="2" t="s">
        <v>14</v>
      </c>
      <c r="AH3" s="2" t="s">
        <v>15</v>
      </c>
      <c r="AI3" s="2" t="s">
        <v>16</v>
      </c>
      <c r="AJ3" s="2" t="s">
        <v>17</v>
      </c>
      <c r="AK3" s="2" t="s">
        <v>18</v>
      </c>
      <c r="AL3" s="3" t="s">
        <v>12</v>
      </c>
      <c r="AM3" s="4" t="s">
        <v>13</v>
      </c>
      <c r="AN3" s="4" t="s">
        <v>14</v>
      </c>
      <c r="AO3" s="4" t="s">
        <v>15</v>
      </c>
      <c r="AP3" s="4" t="s">
        <v>16</v>
      </c>
      <c r="AQ3" s="4" t="s">
        <v>17</v>
      </c>
      <c r="AR3" s="34" t="s">
        <v>668</v>
      </c>
      <c r="AS3" s="2" t="s">
        <v>12</v>
      </c>
      <c r="AT3" s="2" t="s">
        <v>13</v>
      </c>
      <c r="AU3" s="2" t="s">
        <v>14</v>
      </c>
      <c r="AV3" s="2" t="s">
        <v>15</v>
      </c>
      <c r="AW3" s="2" t="s">
        <v>16</v>
      </c>
      <c r="AX3" s="2" t="s">
        <v>17</v>
      </c>
      <c r="AY3" s="2" t="s">
        <v>18</v>
      </c>
      <c r="AZ3" s="3" t="s">
        <v>12</v>
      </c>
      <c r="BA3" s="4" t="s">
        <v>13</v>
      </c>
      <c r="BB3" s="4" t="s">
        <v>14</v>
      </c>
      <c r="BC3" s="4" t="s">
        <v>15</v>
      </c>
      <c r="BD3" s="4" t="s">
        <v>16</v>
      </c>
      <c r="BE3" s="4" t="s">
        <v>17</v>
      </c>
      <c r="BF3" s="34" t="s">
        <v>668</v>
      </c>
      <c r="BG3" s="2" t="s">
        <v>12</v>
      </c>
      <c r="BH3" s="2" t="s">
        <v>13</v>
      </c>
      <c r="BI3" s="2" t="s">
        <v>14</v>
      </c>
      <c r="BJ3" s="2" t="s">
        <v>15</v>
      </c>
      <c r="BK3" s="2" t="s">
        <v>16</v>
      </c>
      <c r="BL3" s="2" t="s">
        <v>17</v>
      </c>
      <c r="BM3" s="2" t="s">
        <v>18</v>
      </c>
      <c r="BN3" s="3" t="s">
        <v>12</v>
      </c>
      <c r="BO3" s="4" t="s">
        <v>13</v>
      </c>
      <c r="BP3" s="4" t="s">
        <v>14</v>
      </c>
      <c r="BQ3" s="4" t="s">
        <v>15</v>
      </c>
      <c r="BR3" s="4" t="s">
        <v>16</v>
      </c>
      <c r="BS3" s="4" t="s">
        <v>17</v>
      </c>
      <c r="BT3" s="34" t="s">
        <v>668</v>
      </c>
      <c r="BU3" s="2" t="s">
        <v>12</v>
      </c>
      <c r="BV3" s="2" t="s">
        <v>13</v>
      </c>
      <c r="BW3" s="2" t="s">
        <v>14</v>
      </c>
      <c r="BX3" s="2" t="s">
        <v>15</v>
      </c>
      <c r="BY3" s="2" t="s">
        <v>16</v>
      </c>
      <c r="BZ3" s="2" t="s">
        <v>17</v>
      </c>
      <c r="CA3" s="2" t="s">
        <v>18</v>
      </c>
      <c r="CB3" s="3" t="s">
        <v>12</v>
      </c>
      <c r="CC3" s="4" t="s">
        <v>13</v>
      </c>
      <c r="CD3" s="4" t="s">
        <v>14</v>
      </c>
      <c r="CE3" s="4" t="s">
        <v>15</v>
      </c>
      <c r="CF3" s="4" t="s">
        <v>16</v>
      </c>
      <c r="CG3" s="4" t="s">
        <v>17</v>
      </c>
      <c r="CH3" s="34" t="s">
        <v>668</v>
      </c>
      <c r="CI3" s="80" t="s">
        <v>696</v>
      </c>
    </row>
    <row r="4" spans="1:93" s="7" customFormat="1" ht="15.75" thickBot="1" x14ac:dyDescent="0.3">
      <c r="A4" s="1" t="s">
        <v>595</v>
      </c>
      <c r="B4" t="s">
        <v>600</v>
      </c>
      <c r="C4" t="s">
        <v>601</v>
      </c>
      <c r="D4"/>
      <c r="E4" s="2"/>
      <c r="F4" s="2"/>
      <c r="G4" s="2"/>
      <c r="H4" s="2"/>
      <c r="I4" s="2"/>
      <c r="J4" s="2"/>
      <c r="K4" s="2"/>
      <c r="L4" s="13"/>
      <c r="M4" s="13"/>
      <c r="N4" s="13"/>
      <c r="O4" s="13"/>
      <c r="P4" s="13"/>
      <c r="Q4" s="13"/>
      <c r="R4" s="2"/>
      <c r="S4" s="2"/>
      <c r="T4" s="2"/>
      <c r="U4" s="2"/>
      <c r="V4" s="2"/>
      <c r="W4" s="2"/>
      <c r="X4" s="2"/>
      <c r="Y4" s="11"/>
      <c r="Z4" s="11"/>
      <c r="AA4" s="11"/>
      <c r="AB4" s="11"/>
      <c r="AC4" s="11"/>
      <c r="AD4" s="11"/>
      <c r="AE4" s="2"/>
      <c r="AF4" s="2"/>
      <c r="AG4" s="2"/>
      <c r="AH4" s="2"/>
      <c r="AI4" s="2"/>
      <c r="AJ4" s="2"/>
      <c r="AK4" s="2">
        <v>0</v>
      </c>
      <c r="AL4" s="11">
        <v>0</v>
      </c>
      <c r="AM4" s="11">
        <v>0</v>
      </c>
      <c r="AN4" s="11">
        <v>0</v>
      </c>
      <c r="AO4" s="11">
        <v>0</v>
      </c>
      <c r="AP4" s="11">
        <v>0</v>
      </c>
      <c r="AQ4" s="11">
        <v>0</v>
      </c>
      <c r="AR4" s="11">
        <f>AVERAGE(AL4:AQ4)</f>
        <v>0</v>
      </c>
      <c r="AS4" s="2"/>
      <c r="AT4" s="2"/>
      <c r="AU4" s="2"/>
      <c r="AV4" s="2"/>
      <c r="AW4" s="2">
        <v>0.14285714285714285</v>
      </c>
      <c r="AX4" s="2"/>
      <c r="AY4" s="2">
        <v>0.14285714285714285</v>
      </c>
      <c r="AZ4" s="11">
        <v>0</v>
      </c>
      <c r="BA4" s="11">
        <v>0</v>
      </c>
      <c r="BB4" s="11">
        <v>0</v>
      </c>
      <c r="BC4" s="11">
        <v>0</v>
      </c>
      <c r="BD4" s="11">
        <v>1.1904761904761904E-2</v>
      </c>
      <c r="BE4" s="11">
        <v>0</v>
      </c>
      <c r="BF4" s="11">
        <f>AVERAGE(AZ4:BE4)</f>
        <v>1.984126984126984E-3</v>
      </c>
      <c r="BG4"/>
      <c r="BH4"/>
      <c r="BI4"/>
      <c r="BJ4"/>
      <c r="BK4"/>
      <c r="BL4"/>
      <c r="BM4" s="2"/>
      <c r="BN4" s="11"/>
      <c r="BO4" s="11"/>
      <c r="BP4" s="11"/>
      <c r="BQ4" s="11"/>
      <c r="BR4" s="11"/>
      <c r="BS4" s="11"/>
      <c r="BT4" s="11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0.7142857142857143</v>
      </c>
      <c r="CA4">
        <v>0.7142857142857143</v>
      </c>
      <c r="CB4" s="11">
        <v>0</v>
      </c>
      <c r="CC4" s="11">
        <v>0</v>
      </c>
      <c r="CD4" s="11">
        <v>0</v>
      </c>
      <c r="CE4" s="11">
        <v>0</v>
      </c>
      <c r="CF4" s="11">
        <v>0</v>
      </c>
      <c r="CG4" s="11">
        <v>5.9523809523809527E-2</v>
      </c>
      <c r="CH4" s="11">
        <f>AVERAGE(CB4:CG4)</f>
        <v>9.9206349206349218E-3</v>
      </c>
      <c r="CI4" s="82">
        <f>SUM(AR4+BF4+BT4+CH4)/4</f>
        <v>2.9761904761904765E-3</v>
      </c>
      <c r="CJ4" s="64">
        <f t="shared" ref="CJ4:CJ18" si="0">SUM(AK4+AY4+BM4+CA4)/4</f>
        <v>0.2142857142857143</v>
      </c>
      <c r="CL4" s="88">
        <v>3.0000000000000001E-3</v>
      </c>
      <c r="CM4" s="103">
        <v>0.214286</v>
      </c>
      <c r="CN4" s="88">
        <v>7.9899999999999999E-2</v>
      </c>
      <c r="CO4" s="103">
        <v>5.75</v>
      </c>
    </row>
    <row r="5" spans="1:93" s="7" customFormat="1" ht="15.75" thickBot="1" x14ac:dyDescent="0.3">
      <c r="A5" s="1" t="s">
        <v>595</v>
      </c>
      <c r="B5" t="s">
        <v>602</v>
      </c>
      <c r="C5" t="s">
        <v>603</v>
      </c>
      <c r="D5"/>
      <c r="E5" s="2"/>
      <c r="F5" s="2"/>
      <c r="G5" s="2"/>
      <c r="H5" s="2"/>
      <c r="I5" s="2"/>
      <c r="J5" s="2"/>
      <c r="K5" s="2"/>
      <c r="L5" s="13"/>
      <c r="M5" s="13"/>
      <c r="N5" s="13"/>
      <c r="O5" s="13"/>
      <c r="P5" s="13"/>
      <c r="Q5" s="13"/>
      <c r="R5" s="2"/>
      <c r="S5" s="2"/>
      <c r="T5" s="2"/>
      <c r="U5" s="2"/>
      <c r="V5" s="2"/>
      <c r="W5" s="2"/>
      <c r="X5" s="2"/>
      <c r="Y5" s="11"/>
      <c r="Z5" s="11"/>
      <c r="AA5" s="11"/>
      <c r="AB5" s="11"/>
      <c r="AC5" s="11"/>
      <c r="AD5" s="11"/>
      <c r="AE5" s="2"/>
      <c r="AF5" s="2"/>
      <c r="AG5" s="2"/>
      <c r="AH5" s="2"/>
      <c r="AI5" s="2"/>
      <c r="AJ5" s="2"/>
      <c r="AK5" s="2">
        <v>0</v>
      </c>
      <c r="AL5" s="11">
        <v>0</v>
      </c>
      <c r="AM5" s="11">
        <v>0</v>
      </c>
      <c r="AN5" s="11">
        <v>0</v>
      </c>
      <c r="AO5" s="11">
        <v>0</v>
      </c>
      <c r="AP5" s="11">
        <v>0</v>
      </c>
      <c r="AQ5" s="11">
        <v>0</v>
      </c>
      <c r="AR5" s="11">
        <f t="shared" ref="AR5:AR18" si="1">AVERAGE(AL5:AQ5)</f>
        <v>0</v>
      </c>
      <c r="AS5" s="2"/>
      <c r="AT5" s="2"/>
      <c r="AU5" s="2"/>
      <c r="AV5" s="2"/>
      <c r="AW5" s="2">
        <v>2.5714285714285712</v>
      </c>
      <c r="AX5" s="2"/>
      <c r="AY5" s="2">
        <v>2.5714285714285712</v>
      </c>
      <c r="AZ5" s="11">
        <v>0</v>
      </c>
      <c r="BA5" s="11">
        <v>0</v>
      </c>
      <c r="BB5" s="11">
        <v>0</v>
      </c>
      <c r="BC5" s="11">
        <v>0</v>
      </c>
      <c r="BD5" s="11">
        <v>0.21428571428571427</v>
      </c>
      <c r="BE5" s="11">
        <v>0</v>
      </c>
      <c r="BF5" s="11">
        <f t="shared" ref="BF5:BF18" si="2">AVERAGE(AZ5:BE5)</f>
        <v>3.5714285714285712E-2</v>
      </c>
      <c r="BG5">
        <v>0</v>
      </c>
      <c r="BH5">
        <v>3.0000000000000009</v>
      </c>
      <c r="BI5">
        <v>0</v>
      </c>
      <c r="BJ5">
        <v>1.9999999999999996</v>
      </c>
      <c r="BK5">
        <v>3.3846153846153841</v>
      </c>
      <c r="BL5">
        <v>0</v>
      </c>
      <c r="BM5" s="2">
        <v>8.3846153846153832</v>
      </c>
      <c r="BN5" s="11">
        <v>0</v>
      </c>
      <c r="BO5" s="11">
        <v>0.25000000000000006</v>
      </c>
      <c r="BP5" s="11">
        <v>0</v>
      </c>
      <c r="BQ5" s="11">
        <v>0.16666666666666663</v>
      </c>
      <c r="BR5" s="11">
        <v>0.28205128205128199</v>
      </c>
      <c r="BS5" s="11">
        <v>0</v>
      </c>
      <c r="BT5" s="11">
        <f t="shared" ref="BT5:BT18" si="3">AVERAGE(BN5:BS5)</f>
        <v>0.11645299145299144</v>
      </c>
      <c r="BU5">
        <v>1.9999999999999993</v>
      </c>
      <c r="BV5">
        <v>0</v>
      </c>
      <c r="BW5">
        <v>0</v>
      </c>
      <c r="BX5">
        <v>0</v>
      </c>
      <c r="BY5">
        <v>1.7142857142857142</v>
      </c>
      <c r="BZ5">
        <v>0</v>
      </c>
      <c r="CA5">
        <v>3.7142857142857135</v>
      </c>
      <c r="CB5" s="11">
        <v>0.1666666666666666</v>
      </c>
      <c r="CC5" s="11">
        <v>0</v>
      </c>
      <c r="CD5" s="11">
        <v>0</v>
      </c>
      <c r="CE5" s="11">
        <v>0</v>
      </c>
      <c r="CF5" s="11">
        <v>0.14285714285714285</v>
      </c>
      <c r="CG5" s="11">
        <v>0</v>
      </c>
      <c r="CH5" s="11">
        <f t="shared" ref="CH5:CH18" si="4">AVERAGE(CB5:CG5)</f>
        <v>5.1587301587301571E-2</v>
      </c>
      <c r="CI5" s="82">
        <f t="shared" ref="CI5:CI20" si="5">SUM(AR5+BF5+BT5+CH5)/4</f>
        <v>5.0938644688644681E-2</v>
      </c>
      <c r="CJ5" s="64">
        <f t="shared" si="0"/>
        <v>3.667582417582417</v>
      </c>
      <c r="CL5" s="89">
        <v>2.5000000000000001E-3</v>
      </c>
      <c r="CM5" s="104">
        <v>0.17857100000000001</v>
      </c>
      <c r="CN5" s="89">
        <v>5.0900000000000001E-2</v>
      </c>
      <c r="CO5" s="104">
        <v>3.6675819999999999</v>
      </c>
    </row>
    <row r="6" spans="1:93" ht="15.75" thickBot="1" x14ac:dyDescent="0.3">
      <c r="A6" s="1" t="s">
        <v>595</v>
      </c>
      <c r="B6" t="s">
        <v>612</v>
      </c>
      <c r="C6" t="s">
        <v>613</v>
      </c>
      <c r="E6" s="2"/>
      <c r="F6" s="2"/>
      <c r="G6" s="2"/>
      <c r="H6" s="2"/>
      <c r="I6" s="2"/>
      <c r="J6" s="2"/>
      <c r="K6" s="2"/>
      <c r="L6" s="13"/>
      <c r="M6" s="13"/>
      <c r="N6" s="13"/>
      <c r="O6" s="13"/>
      <c r="P6" s="13"/>
      <c r="Q6" s="13"/>
      <c r="R6" s="2"/>
      <c r="S6" s="2"/>
      <c r="T6" s="2"/>
      <c r="U6" s="2"/>
      <c r="V6" s="2"/>
      <c r="W6" s="2"/>
      <c r="X6" s="2"/>
      <c r="Y6" s="11"/>
      <c r="Z6" s="11"/>
      <c r="AA6" s="11"/>
      <c r="AB6" s="11"/>
      <c r="AC6" s="11"/>
      <c r="AD6" s="11"/>
      <c r="AE6" s="2"/>
      <c r="AF6" s="2"/>
      <c r="AG6" s="2"/>
      <c r="AH6" s="2"/>
      <c r="AI6" s="2"/>
      <c r="AJ6" s="2"/>
      <c r="AK6" s="2">
        <v>0</v>
      </c>
      <c r="AL6" s="11">
        <v>0</v>
      </c>
      <c r="AM6" s="11">
        <v>0</v>
      </c>
      <c r="AN6" s="11">
        <v>0</v>
      </c>
      <c r="AO6" s="11">
        <v>0</v>
      </c>
      <c r="AP6" s="11">
        <v>0</v>
      </c>
      <c r="AQ6" s="11">
        <v>0</v>
      </c>
      <c r="AR6" s="11">
        <f t="shared" si="1"/>
        <v>0</v>
      </c>
      <c r="AS6" s="2"/>
      <c r="AT6" s="2"/>
      <c r="AU6" s="2"/>
      <c r="AV6" s="2"/>
      <c r="AW6" s="2"/>
      <c r="AX6" s="2">
        <v>0.7142857142857143</v>
      </c>
      <c r="AY6" s="2">
        <v>0.7142857142857143</v>
      </c>
      <c r="AZ6" s="11">
        <v>0</v>
      </c>
      <c r="BA6" s="11">
        <v>0</v>
      </c>
      <c r="BB6" s="11">
        <v>0</v>
      </c>
      <c r="BC6" s="11">
        <v>0</v>
      </c>
      <c r="BD6" s="11">
        <v>0</v>
      </c>
      <c r="BE6" s="11">
        <v>5.9523809523809527E-2</v>
      </c>
      <c r="BF6" s="11">
        <f t="shared" si="2"/>
        <v>9.9206349206349218E-3</v>
      </c>
      <c r="BM6" s="2"/>
      <c r="BN6" s="11"/>
      <c r="BO6" s="11"/>
      <c r="BP6" s="11"/>
      <c r="BQ6" s="11"/>
      <c r="BR6" s="11"/>
      <c r="BS6" s="11"/>
      <c r="BT6" s="11">
        <v>0</v>
      </c>
      <c r="CB6" s="11"/>
      <c r="CC6" s="11"/>
      <c r="CD6" s="11"/>
      <c r="CE6" s="11"/>
      <c r="CF6" s="11"/>
      <c r="CG6" s="11"/>
      <c r="CH6" s="11">
        <v>0</v>
      </c>
      <c r="CI6" s="82">
        <f t="shared" si="5"/>
        <v>2.4801587301587305E-3</v>
      </c>
      <c r="CJ6" s="64">
        <f t="shared" si="0"/>
        <v>0.17857142857142858</v>
      </c>
      <c r="CL6" s="89">
        <v>1.2999999999999999E-2</v>
      </c>
      <c r="CM6" s="104">
        <v>0.93818699999999999</v>
      </c>
      <c r="CN6" s="89">
        <v>6.7400000000000002E-2</v>
      </c>
      <c r="CO6" s="104">
        <v>4.8543960000000004</v>
      </c>
    </row>
    <row r="7" spans="1:93" ht="15.75" thickBot="1" x14ac:dyDescent="0.3">
      <c r="A7" s="1" t="s">
        <v>595</v>
      </c>
      <c r="B7" t="s">
        <v>620</v>
      </c>
      <c r="C7" t="s">
        <v>621</v>
      </c>
      <c r="E7" s="2"/>
      <c r="F7" s="2"/>
      <c r="G7" s="2"/>
      <c r="H7" s="2"/>
      <c r="I7" s="2"/>
      <c r="J7" s="2"/>
      <c r="K7" s="2"/>
      <c r="L7" s="13"/>
      <c r="M7" s="13"/>
      <c r="N7" s="13"/>
      <c r="O7" s="13"/>
      <c r="P7" s="13"/>
      <c r="Q7" s="13"/>
      <c r="R7" s="2"/>
      <c r="S7" s="2"/>
      <c r="T7" s="2"/>
      <c r="U7" s="2"/>
      <c r="V7" s="2"/>
      <c r="W7" s="2"/>
      <c r="X7" s="2"/>
      <c r="Y7" s="11"/>
      <c r="Z7" s="11"/>
      <c r="AA7" s="11"/>
      <c r="AB7" s="11"/>
      <c r="AC7" s="11"/>
      <c r="AD7" s="11"/>
      <c r="AE7" s="2"/>
      <c r="AF7" s="2"/>
      <c r="AG7" s="2"/>
      <c r="AH7" s="2"/>
      <c r="AI7" s="2">
        <v>0.76923076923076927</v>
      </c>
      <c r="AJ7" s="2">
        <v>0.76923076923076927</v>
      </c>
      <c r="AK7" s="2">
        <v>1.5384615384615385</v>
      </c>
      <c r="AL7" s="11">
        <v>0</v>
      </c>
      <c r="AM7" s="11">
        <v>0</v>
      </c>
      <c r="AN7" s="11">
        <v>0</v>
      </c>
      <c r="AO7" s="11">
        <v>0</v>
      </c>
      <c r="AP7" s="11">
        <v>6.4102564102564111E-2</v>
      </c>
      <c r="AQ7" s="11">
        <v>6.4102564102564111E-2</v>
      </c>
      <c r="AR7" s="11">
        <f t="shared" si="1"/>
        <v>2.1367521367521371E-2</v>
      </c>
      <c r="AS7" s="2">
        <v>0</v>
      </c>
      <c r="AT7" s="2">
        <v>0</v>
      </c>
      <c r="AU7" s="2">
        <v>0</v>
      </c>
      <c r="AV7" s="2">
        <v>0</v>
      </c>
      <c r="AW7" s="2">
        <v>1.5714285714285714</v>
      </c>
      <c r="AX7" s="2">
        <v>0.35714285714285715</v>
      </c>
      <c r="AY7" s="2">
        <v>1.9285714285714286</v>
      </c>
      <c r="AZ7" s="11">
        <v>0</v>
      </c>
      <c r="BA7" s="11">
        <v>0</v>
      </c>
      <c r="BB7" s="11">
        <v>0</v>
      </c>
      <c r="BC7" s="11">
        <v>0</v>
      </c>
      <c r="BD7" s="11">
        <v>0.13095238095238096</v>
      </c>
      <c r="BE7" s="11">
        <v>2.9761904761904764E-2</v>
      </c>
      <c r="BF7" s="11">
        <f t="shared" si="2"/>
        <v>2.6785714285714288E-2</v>
      </c>
      <c r="BM7" s="2"/>
      <c r="BN7" s="11"/>
      <c r="BO7" s="11"/>
      <c r="BP7" s="11"/>
      <c r="BQ7" s="11"/>
      <c r="BR7" s="11"/>
      <c r="BS7" s="11"/>
      <c r="BT7" s="11">
        <v>0</v>
      </c>
      <c r="BU7">
        <v>0</v>
      </c>
      <c r="BV7">
        <v>0</v>
      </c>
      <c r="BW7">
        <v>0</v>
      </c>
      <c r="BX7">
        <v>0</v>
      </c>
      <c r="BY7">
        <v>0.2857142857142857</v>
      </c>
      <c r="BZ7">
        <v>0</v>
      </c>
      <c r="CA7">
        <v>0.2857142857142857</v>
      </c>
      <c r="CB7" s="11">
        <v>0</v>
      </c>
      <c r="CC7" s="11">
        <v>0</v>
      </c>
      <c r="CD7" s="11">
        <v>0</v>
      </c>
      <c r="CE7" s="11">
        <v>0</v>
      </c>
      <c r="CF7" s="11">
        <v>2.3809523809523808E-2</v>
      </c>
      <c r="CG7" s="11">
        <v>0</v>
      </c>
      <c r="CH7" s="11">
        <f t="shared" si="4"/>
        <v>3.968253968253968E-3</v>
      </c>
      <c r="CI7" s="82">
        <f t="shared" si="5"/>
        <v>1.3030372405372408E-2</v>
      </c>
      <c r="CJ7" s="64">
        <f t="shared" si="0"/>
        <v>0.93818681318681318</v>
      </c>
      <c r="CL7" s="89">
        <v>2.4299999999999999E-2</v>
      </c>
      <c r="CM7" s="104">
        <v>1.75</v>
      </c>
      <c r="CN7" s="89">
        <v>5.0299999999999997E-2</v>
      </c>
      <c r="CO7" s="104">
        <v>3.6181320000000001</v>
      </c>
    </row>
    <row r="8" spans="1:93" ht="15.75" thickBot="1" x14ac:dyDescent="0.3">
      <c r="A8" s="1" t="s">
        <v>595</v>
      </c>
      <c r="B8" t="s">
        <v>640</v>
      </c>
      <c r="C8" s="12" t="s">
        <v>641</v>
      </c>
      <c r="E8" s="2"/>
      <c r="F8" s="2"/>
      <c r="G8" s="2"/>
      <c r="H8" s="2"/>
      <c r="I8" s="2"/>
      <c r="J8" s="2"/>
      <c r="K8" s="2"/>
      <c r="L8" s="13"/>
      <c r="M8" s="13"/>
      <c r="N8" s="13"/>
      <c r="O8" s="13"/>
      <c r="P8" s="13"/>
      <c r="Q8" s="13"/>
      <c r="R8" s="2"/>
      <c r="S8" s="2"/>
      <c r="T8" s="2"/>
      <c r="U8" s="2"/>
      <c r="V8" s="2"/>
      <c r="W8" s="2"/>
      <c r="X8" s="2"/>
      <c r="Y8" s="11"/>
      <c r="Z8" s="11"/>
      <c r="AA8" s="11"/>
      <c r="AB8" s="11"/>
      <c r="AC8" s="11"/>
      <c r="AD8" s="11"/>
      <c r="AE8" s="2"/>
      <c r="AF8" s="2"/>
      <c r="AG8" s="2"/>
      <c r="AH8" s="2"/>
      <c r="AI8" s="2"/>
      <c r="AJ8" s="2"/>
      <c r="AK8" s="2">
        <v>0</v>
      </c>
      <c r="AL8" s="11">
        <v>0</v>
      </c>
      <c r="AM8" s="11">
        <v>0</v>
      </c>
      <c r="AN8" s="11">
        <v>0</v>
      </c>
      <c r="AO8" s="11">
        <v>0</v>
      </c>
      <c r="AP8" s="11">
        <v>0</v>
      </c>
      <c r="AQ8" s="11">
        <v>0</v>
      </c>
      <c r="AR8" s="11">
        <f t="shared" si="1"/>
        <v>0</v>
      </c>
      <c r="AS8" s="2"/>
      <c r="AT8" s="2"/>
      <c r="AU8" s="2"/>
      <c r="AV8" s="2"/>
      <c r="AW8" s="2"/>
      <c r="AX8" s="2"/>
      <c r="AY8" s="2">
        <v>0</v>
      </c>
      <c r="AZ8" s="11">
        <v>0</v>
      </c>
      <c r="BA8" s="11">
        <v>0</v>
      </c>
      <c r="BB8" s="11">
        <v>0</v>
      </c>
      <c r="BC8" s="11">
        <v>0</v>
      </c>
      <c r="BD8" s="11">
        <v>0</v>
      </c>
      <c r="BE8" s="11">
        <v>0</v>
      </c>
      <c r="BF8" s="11">
        <f t="shared" si="2"/>
        <v>0</v>
      </c>
      <c r="BG8" s="2">
        <v>0</v>
      </c>
      <c r="BH8" s="2">
        <v>5.0000000000000009</v>
      </c>
      <c r="BI8" s="2">
        <v>0</v>
      </c>
      <c r="BJ8" s="2">
        <v>0</v>
      </c>
      <c r="BK8" s="2">
        <v>0</v>
      </c>
      <c r="BL8" s="2">
        <v>0</v>
      </c>
      <c r="BM8" s="2">
        <v>5.0000000000000009</v>
      </c>
      <c r="BN8" s="11">
        <v>0</v>
      </c>
      <c r="BO8" s="11">
        <v>0.41666666666666674</v>
      </c>
      <c r="BP8" s="11">
        <v>0</v>
      </c>
      <c r="BQ8" s="11">
        <v>0</v>
      </c>
      <c r="BR8" s="11">
        <v>0</v>
      </c>
      <c r="BS8" s="11">
        <v>0</v>
      </c>
      <c r="BT8" s="11">
        <f t="shared" si="3"/>
        <v>6.9444444444444461E-2</v>
      </c>
      <c r="BU8" s="2">
        <v>0</v>
      </c>
      <c r="BV8" s="2">
        <v>0</v>
      </c>
      <c r="BW8" s="2">
        <v>0</v>
      </c>
      <c r="BX8" s="2">
        <v>1.9999999999999993</v>
      </c>
      <c r="BY8" s="2">
        <v>0</v>
      </c>
      <c r="BZ8" s="2">
        <v>0</v>
      </c>
      <c r="CA8" s="2">
        <v>1.9999999999999993</v>
      </c>
      <c r="CB8" s="11">
        <v>0</v>
      </c>
      <c r="CC8" s="11">
        <v>0</v>
      </c>
      <c r="CD8" s="11">
        <v>0</v>
      </c>
      <c r="CE8" s="11">
        <v>0.1666666666666666</v>
      </c>
      <c r="CF8" s="11">
        <v>0</v>
      </c>
      <c r="CG8" s="11">
        <v>0</v>
      </c>
      <c r="CH8" s="11">
        <f t="shared" si="4"/>
        <v>2.7777777777777766E-2</v>
      </c>
      <c r="CI8" s="82">
        <f t="shared" si="5"/>
        <v>2.4305555555555556E-2</v>
      </c>
      <c r="CJ8" s="64">
        <f t="shared" si="0"/>
        <v>1.75</v>
      </c>
      <c r="CL8" s="89">
        <v>2.7000000000000001E-3</v>
      </c>
      <c r="CM8" s="104">
        <v>0.19230800000000001</v>
      </c>
      <c r="CN8" s="89">
        <v>0.26590000000000003</v>
      </c>
      <c r="CO8" s="104">
        <v>19.142859999999999</v>
      </c>
    </row>
    <row r="9" spans="1:93" ht="15.75" thickBot="1" x14ac:dyDescent="0.3">
      <c r="A9" s="1" t="s">
        <v>595</v>
      </c>
      <c r="B9" t="s">
        <v>644</v>
      </c>
      <c r="C9" s="12" t="s">
        <v>644</v>
      </c>
      <c r="E9" s="2"/>
      <c r="F9" s="2"/>
      <c r="G9" s="2"/>
      <c r="H9" s="2"/>
      <c r="I9" s="2"/>
      <c r="J9" s="2"/>
      <c r="K9" s="2"/>
      <c r="L9" s="13"/>
      <c r="M9" s="13"/>
      <c r="N9" s="13"/>
      <c r="O9" s="13"/>
      <c r="P9" s="13"/>
      <c r="Q9" s="13"/>
      <c r="R9" s="2"/>
      <c r="S9" s="2"/>
      <c r="T9" s="2"/>
      <c r="U9" s="2"/>
      <c r="V9" s="2"/>
      <c r="W9" s="2"/>
      <c r="X9" s="2"/>
      <c r="Y9" s="11"/>
      <c r="Z9" s="11"/>
      <c r="AA9" s="11"/>
      <c r="AB9" s="11"/>
      <c r="AC9" s="11"/>
      <c r="AD9" s="11"/>
      <c r="AE9" s="2"/>
      <c r="AF9" s="2"/>
      <c r="AG9" s="2"/>
      <c r="AH9" s="2"/>
      <c r="AI9" s="2"/>
      <c r="AJ9" s="2"/>
      <c r="AK9" s="2">
        <v>0</v>
      </c>
      <c r="AL9" s="11">
        <v>0</v>
      </c>
      <c r="AM9" s="11">
        <v>0</v>
      </c>
      <c r="AN9" s="11">
        <v>0</v>
      </c>
      <c r="AO9" s="11">
        <v>0</v>
      </c>
      <c r="AP9" s="11">
        <v>0</v>
      </c>
      <c r="AQ9" s="11">
        <v>0</v>
      </c>
      <c r="AR9" s="11">
        <f t="shared" si="1"/>
        <v>0</v>
      </c>
      <c r="AS9" s="2"/>
      <c r="AT9" s="2"/>
      <c r="AU9" s="2"/>
      <c r="AV9" s="2"/>
      <c r="AW9" s="2"/>
      <c r="AX9" s="2"/>
      <c r="AY9" s="2">
        <v>0</v>
      </c>
      <c r="AZ9" s="11">
        <v>0</v>
      </c>
      <c r="BA9" s="11">
        <v>0</v>
      </c>
      <c r="BB9" s="11">
        <v>0</v>
      </c>
      <c r="BC9" s="11">
        <v>0</v>
      </c>
      <c r="BD9" s="11">
        <v>0</v>
      </c>
      <c r="BE9" s="11">
        <v>0</v>
      </c>
      <c r="BF9" s="11">
        <f t="shared" si="2"/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0.76923076923076927</v>
      </c>
      <c r="BM9" s="2">
        <v>0.76923076923076927</v>
      </c>
      <c r="BN9" s="11">
        <v>0</v>
      </c>
      <c r="BO9" s="11">
        <v>0</v>
      </c>
      <c r="BP9" s="11">
        <v>0</v>
      </c>
      <c r="BQ9" s="11">
        <v>0</v>
      </c>
      <c r="BR9" s="11">
        <v>0</v>
      </c>
      <c r="BS9" s="11">
        <v>6.4102564102564111E-2</v>
      </c>
      <c r="BT9" s="11">
        <f t="shared" si="3"/>
        <v>1.0683760683760686E-2</v>
      </c>
      <c r="BU9" s="2"/>
      <c r="BV9" s="2"/>
      <c r="BW9" s="2"/>
      <c r="BX9" s="2"/>
      <c r="BY9" s="2"/>
      <c r="BZ9" s="2"/>
      <c r="CA9" s="2">
        <v>0</v>
      </c>
      <c r="CB9" s="11">
        <v>0</v>
      </c>
      <c r="CC9" s="11">
        <v>0</v>
      </c>
      <c r="CD9" s="11">
        <v>0</v>
      </c>
      <c r="CE9" s="11">
        <v>0</v>
      </c>
      <c r="CF9" s="11">
        <v>0</v>
      </c>
      <c r="CG9" s="11">
        <v>0</v>
      </c>
      <c r="CH9" s="11">
        <f t="shared" si="4"/>
        <v>0</v>
      </c>
      <c r="CI9" s="82">
        <f t="shared" si="5"/>
        <v>2.6709401709401714E-3</v>
      </c>
      <c r="CJ9" s="64">
        <f t="shared" si="0"/>
        <v>0.19230769230769232</v>
      </c>
      <c r="CL9" s="89">
        <v>1.84E-2</v>
      </c>
      <c r="CM9" s="104">
        <v>1.3269230000000001</v>
      </c>
      <c r="CN9" s="11">
        <f>AVERAGE(CN4:CN8)</f>
        <v>0.10288</v>
      </c>
      <c r="CO9">
        <f>AVERAGE(CO4:CO8)</f>
        <v>7.4065940000000001</v>
      </c>
    </row>
    <row r="10" spans="1:93" ht="15.75" thickBot="1" x14ac:dyDescent="0.3">
      <c r="A10" s="1" t="s">
        <v>595</v>
      </c>
      <c r="B10" t="s">
        <v>645</v>
      </c>
      <c r="C10" s="12" t="s">
        <v>645</v>
      </c>
      <c r="E10" s="2"/>
      <c r="F10" s="2"/>
      <c r="G10" s="2"/>
      <c r="H10" s="2"/>
      <c r="I10" s="2"/>
      <c r="J10" s="2"/>
      <c r="K10" s="2"/>
      <c r="L10" s="13"/>
      <c r="M10" s="13"/>
      <c r="N10" s="13"/>
      <c r="O10" s="13"/>
      <c r="P10" s="13"/>
      <c r="Q10" s="13"/>
      <c r="R10" s="2"/>
      <c r="S10" s="2"/>
      <c r="T10" s="2"/>
      <c r="U10" s="2"/>
      <c r="V10" s="2"/>
      <c r="W10" s="2"/>
      <c r="X10" s="2"/>
      <c r="Y10" s="11"/>
      <c r="Z10" s="11"/>
      <c r="AA10" s="11"/>
      <c r="AB10" s="11"/>
      <c r="AC10" s="11"/>
      <c r="AD10" s="11"/>
      <c r="AE10" s="2"/>
      <c r="AF10" s="2"/>
      <c r="AG10" s="2"/>
      <c r="AH10" s="2"/>
      <c r="AI10" s="2"/>
      <c r="AJ10" s="2"/>
      <c r="AK10" s="2">
        <v>0</v>
      </c>
      <c r="AL10" s="11">
        <v>0</v>
      </c>
      <c r="AM10" s="11">
        <v>0</v>
      </c>
      <c r="AN10" s="11">
        <v>0</v>
      </c>
      <c r="AO10" s="11">
        <v>0</v>
      </c>
      <c r="AP10" s="11">
        <v>0</v>
      </c>
      <c r="AQ10" s="11">
        <v>0</v>
      </c>
      <c r="AR10" s="11">
        <f t="shared" si="1"/>
        <v>0</v>
      </c>
      <c r="AS10" s="2"/>
      <c r="AT10" s="2"/>
      <c r="AU10" s="2"/>
      <c r="AV10" s="2"/>
      <c r="AW10" s="2"/>
      <c r="AX10" s="2"/>
      <c r="AY10" s="2">
        <v>0</v>
      </c>
      <c r="AZ10" s="11">
        <v>0</v>
      </c>
      <c r="BA10" s="11">
        <v>0</v>
      </c>
      <c r="BB10" s="11">
        <v>0</v>
      </c>
      <c r="BC10" s="11">
        <v>0</v>
      </c>
      <c r="BD10" s="11">
        <v>0</v>
      </c>
      <c r="BE10" s="11">
        <v>0</v>
      </c>
      <c r="BF10" s="11">
        <f t="shared" si="2"/>
        <v>0</v>
      </c>
      <c r="BG10" s="2">
        <v>2.7692307692307696</v>
      </c>
      <c r="BH10" s="2">
        <v>0</v>
      </c>
      <c r="BI10" s="2">
        <v>0</v>
      </c>
      <c r="BJ10" s="2">
        <v>0</v>
      </c>
      <c r="BK10" s="2">
        <v>0.23076923076923078</v>
      </c>
      <c r="BL10" s="2">
        <v>2.3076923076923079</v>
      </c>
      <c r="BM10" s="2">
        <v>5.3076923076923084</v>
      </c>
      <c r="BN10" s="11">
        <v>0.23076923076923081</v>
      </c>
      <c r="BO10" s="11">
        <v>0</v>
      </c>
      <c r="BP10" s="11">
        <v>0</v>
      </c>
      <c r="BQ10" s="11">
        <v>0</v>
      </c>
      <c r="BR10" s="11">
        <v>1.9230769230769232E-2</v>
      </c>
      <c r="BS10" s="11">
        <v>0.19230769230769232</v>
      </c>
      <c r="BT10" s="11">
        <f t="shared" si="3"/>
        <v>7.3717948717948734E-2</v>
      </c>
      <c r="BU10" s="2"/>
      <c r="BV10" s="2"/>
      <c r="BW10" s="2"/>
      <c r="BX10" s="2"/>
      <c r="BY10" s="2"/>
      <c r="BZ10" s="2"/>
      <c r="CA10" s="2">
        <v>0</v>
      </c>
      <c r="CB10" s="11">
        <v>0</v>
      </c>
      <c r="CC10" s="11">
        <v>0</v>
      </c>
      <c r="CD10" s="11">
        <v>0</v>
      </c>
      <c r="CE10" s="11">
        <v>0</v>
      </c>
      <c r="CF10" s="11">
        <v>0</v>
      </c>
      <c r="CG10" s="11">
        <v>0</v>
      </c>
      <c r="CH10" s="11">
        <f t="shared" si="4"/>
        <v>0</v>
      </c>
      <c r="CI10" s="82">
        <f t="shared" si="5"/>
        <v>1.8429487179487183E-2</v>
      </c>
      <c r="CJ10" s="64">
        <f t="shared" si="0"/>
        <v>1.3269230769230771</v>
      </c>
      <c r="CL10" s="89">
        <v>5.0000000000000001E-3</v>
      </c>
      <c r="CM10" s="104">
        <v>0.35714299999999999</v>
      </c>
    </row>
    <row r="11" spans="1:93" ht="15.75" thickBot="1" x14ac:dyDescent="0.3">
      <c r="A11" s="1" t="s">
        <v>595</v>
      </c>
      <c r="B11" t="s">
        <v>646</v>
      </c>
      <c r="C11" t="s">
        <v>647</v>
      </c>
      <c r="E11" s="2"/>
      <c r="F11" s="2"/>
      <c r="G11" s="2"/>
      <c r="H11" s="2"/>
      <c r="I11" s="2"/>
      <c r="J11" s="2"/>
      <c r="K11" s="2"/>
      <c r="L11" s="13"/>
      <c r="M11" s="13"/>
      <c r="N11" s="13"/>
      <c r="O11" s="13"/>
      <c r="P11" s="13"/>
      <c r="Q11" s="13"/>
      <c r="R11" s="2"/>
      <c r="S11" s="2"/>
      <c r="T11" s="2"/>
      <c r="U11" s="2"/>
      <c r="V11" s="2"/>
      <c r="W11" s="2"/>
      <c r="X11" s="2"/>
      <c r="Y11" s="11"/>
      <c r="Z11" s="11"/>
      <c r="AA11" s="11"/>
      <c r="AB11" s="11"/>
      <c r="AC11" s="11"/>
      <c r="AD11" s="11"/>
      <c r="AE11" s="2"/>
      <c r="AF11" s="2">
        <v>4.0000000000000009</v>
      </c>
      <c r="AG11" s="2">
        <v>3.0000000000000009</v>
      </c>
      <c r="AH11" s="2"/>
      <c r="AI11" s="2">
        <v>4.0000000000000009</v>
      </c>
      <c r="AJ11" s="2"/>
      <c r="AK11" s="2">
        <v>11.000000000000004</v>
      </c>
      <c r="AL11" s="11">
        <v>0</v>
      </c>
      <c r="AM11" s="11">
        <v>0.33333333333333343</v>
      </c>
      <c r="AN11" s="11">
        <v>0.25000000000000006</v>
      </c>
      <c r="AO11" s="11">
        <v>0</v>
      </c>
      <c r="AP11" s="11">
        <v>0.33333333333333343</v>
      </c>
      <c r="AQ11" s="11">
        <v>0</v>
      </c>
      <c r="AR11" s="11">
        <f t="shared" si="1"/>
        <v>0.15277777777777782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11">
        <v>0</v>
      </c>
      <c r="BA11" s="11">
        <v>0</v>
      </c>
      <c r="BB11" s="11">
        <v>0</v>
      </c>
      <c r="BC11" s="11">
        <v>0</v>
      </c>
      <c r="BD11" s="11">
        <v>0</v>
      </c>
      <c r="BE11" s="11">
        <v>0</v>
      </c>
      <c r="BF11" s="11">
        <f t="shared" si="2"/>
        <v>0</v>
      </c>
      <c r="BG11">
        <v>0.99999999999999978</v>
      </c>
      <c r="BH11">
        <v>4.0000000000000009</v>
      </c>
      <c r="BI11">
        <v>3.0000000000000009</v>
      </c>
      <c r="BJ11">
        <v>0</v>
      </c>
      <c r="BK11">
        <v>3.0000000000000009</v>
      </c>
      <c r="BL11">
        <v>0</v>
      </c>
      <c r="BM11" s="2">
        <v>11.000000000000004</v>
      </c>
      <c r="BN11" s="11">
        <v>8.3333333333333315E-2</v>
      </c>
      <c r="BO11" s="11">
        <v>0.33333333333333343</v>
      </c>
      <c r="BP11" s="11">
        <v>0.25000000000000006</v>
      </c>
      <c r="BQ11" s="11">
        <v>0</v>
      </c>
      <c r="BR11" s="11">
        <v>0.25000000000000006</v>
      </c>
      <c r="BS11" s="11">
        <v>0</v>
      </c>
      <c r="BT11" s="11">
        <f t="shared" si="3"/>
        <v>0.15277777777777779</v>
      </c>
      <c r="BU11">
        <v>0</v>
      </c>
      <c r="BV11">
        <v>0</v>
      </c>
      <c r="BW11">
        <v>0.99999999999999967</v>
      </c>
      <c r="BX11">
        <v>0</v>
      </c>
      <c r="BY11">
        <v>0</v>
      </c>
      <c r="BZ11">
        <v>0</v>
      </c>
      <c r="CA11">
        <v>0.99999999999999967</v>
      </c>
      <c r="CB11" s="11">
        <v>0</v>
      </c>
      <c r="CC11" s="11">
        <v>0</v>
      </c>
      <c r="CD11" s="11">
        <v>8.3333333333333301E-2</v>
      </c>
      <c r="CE11" s="11">
        <v>0</v>
      </c>
      <c r="CF11" s="11">
        <v>0</v>
      </c>
      <c r="CG11" s="11">
        <v>0</v>
      </c>
      <c r="CH11" s="11">
        <f t="shared" si="4"/>
        <v>1.3888888888888883E-2</v>
      </c>
      <c r="CI11" s="82">
        <f t="shared" si="5"/>
        <v>7.9861111111111119E-2</v>
      </c>
      <c r="CJ11" s="64">
        <f t="shared" si="0"/>
        <v>5.7500000000000018</v>
      </c>
      <c r="CL11" s="89">
        <v>2.4E-2</v>
      </c>
      <c r="CM11" s="104">
        <v>1.7280219999999999</v>
      </c>
    </row>
    <row r="12" spans="1:93" ht="15.75" thickBot="1" x14ac:dyDescent="0.3">
      <c r="A12" s="1" t="s">
        <v>595</v>
      </c>
      <c r="B12" t="s">
        <v>648</v>
      </c>
      <c r="C12" s="12" t="s">
        <v>649</v>
      </c>
      <c r="E12" s="2"/>
      <c r="F12" s="2"/>
      <c r="G12" s="2"/>
      <c r="H12" s="2"/>
      <c r="I12" s="2"/>
      <c r="J12" s="2"/>
      <c r="K12" s="2"/>
      <c r="L12" s="13"/>
      <c r="M12" s="13"/>
      <c r="N12" s="13"/>
      <c r="O12" s="13"/>
      <c r="P12" s="13"/>
      <c r="Q12" s="13"/>
      <c r="R12" s="2"/>
      <c r="S12" s="2"/>
      <c r="T12" s="2"/>
      <c r="U12" s="2"/>
      <c r="V12" s="2"/>
      <c r="W12" s="2"/>
      <c r="X12" s="2"/>
      <c r="Y12" s="11"/>
      <c r="Z12" s="11"/>
      <c r="AA12" s="11"/>
      <c r="AB12" s="11"/>
      <c r="AC12" s="11"/>
      <c r="AD12" s="11"/>
      <c r="AE12" s="2"/>
      <c r="AF12" s="2"/>
      <c r="AG12" s="2"/>
      <c r="AH12" s="2"/>
      <c r="AI12" s="2"/>
      <c r="AJ12" s="2"/>
      <c r="AK12" s="2">
        <v>0</v>
      </c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f t="shared" si="1"/>
        <v>0</v>
      </c>
      <c r="AS12" s="2"/>
      <c r="AT12" s="2"/>
      <c r="AU12" s="2"/>
      <c r="AV12" s="2"/>
      <c r="AW12" s="2"/>
      <c r="AX12" s="2"/>
      <c r="AY12" s="2">
        <v>0</v>
      </c>
      <c r="AZ12" s="11">
        <v>0</v>
      </c>
      <c r="BA12" s="11">
        <v>0</v>
      </c>
      <c r="BB12" s="11">
        <v>0</v>
      </c>
      <c r="BC12" s="11">
        <v>0</v>
      </c>
      <c r="BD12" s="11">
        <v>0</v>
      </c>
      <c r="BE12" s="11">
        <v>0</v>
      </c>
      <c r="BF12" s="11">
        <f t="shared" si="2"/>
        <v>0</v>
      </c>
      <c r="BG12" s="2"/>
      <c r="BH12" s="2"/>
      <c r="BI12" s="2"/>
      <c r="BJ12" s="2"/>
      <c r="BK12" s="2"/>
      <c r="BL12" s="2"/>
      <c r="BM12" s="2"/>
      <c r="BN12" s="11"/>
      <c r="BO12" s="11"/>
      <c r="BP12" s="11"/>
      <c r="BQ12" s="11"/>
      <c r="BR12" s="11"/>
      <c r="BS12" s="11"/>
      <c r="BT12" s="11">
        <v>0</v>
      </c>
      <c r="BU12" s="2">
        <v>0</v>
      </c>
      <c r="BV12" s="2">
        <v>0</v>
      </c>
      <c r="BW12" s="2">
        <v>0</v>
      </c>
      <c r="BX12" s="2">
        <v>0</v>
      </c>
      <c r="BY12" s="2">
        <v>1.1428571428571428</v>
      </c>
      <c r="BZ12" s="2">
        <v>0.2857142857142857</v>
      </c>
      <c r="CA12" s="2">
        <v>1.4285714285714284</v>
      </c>
      <c r="CB12" s="11">
        <v>0</v>
      </c>
      <c r="CC12" s="11">
        <v>0</v>
      </c>
      <c r="CD12" s="11">
        <v>0</v>
      </c>
      <c r="CE12" s="11">
        <v>0</v>
      </c>
      <c r="CF12" s="11">
        <v>9.5238095238095233E-2</v>
      </c>
      <c r="CG12" s="11">
        <v>2.3809523809523808E-2</v>
      </c>
      <c r="CH12" s="11">
        <f t="shared" si="4"/>
        <v>1.984126984126984E-2</v>
      </c>
      <c r="CI12" s="82">
        <f t="shared" si="5"/>
        <v>4.96031746031746E-3</v>
      </c>
      <c r="CJ12" s="64">
        <f t="shared" si="0"/>
        <v>0.3571428571428571</v>
      </c>
      <c r="CL12" s="89">
        <v>3.2000000000000002E-3</v>
      </c>
      <c r="CM12" s="104">
        <v>0.230769</v>
      </c>
    </row>
    <row r="13" spans="1:93" ht="15.75" thickBot="1" x14ac:dyDescent="0.3">
      <c r="A13" s="1" t="s">
        <v>595</v>
      </c>
      <c r="B13" t="s">
        <v>650</v>
      </c>
      <c r="C13" t="s">
        <v>651</v>
      </c>
      <c r="E13" s="2"/>
      <c r="F13" s="2"/>
      <c r="G13" s="2"/>
      <c r="H13" s="2"/>
      <c r="I13" s="2"/>
      <c r="J13" s="2"/>
      <c r="K13" s="2"/>
      <c r="L13" s="13"/>
      <c r="M13" s="13"/>
      <c r="N13" s="13"/>
      <c r="O13" s="13"/>
      <c r="P13" s="13"/>
      <c r="Q13" s="13"/>
      <c r="R13" s="2"/>
      <c r="S13" s="2"/>
      <c r="T13" s="2"/>
      <c r="U13" s="2"/>
      <c r="V13" s="2"/>
      <c r="W13" s="2"/>
      <c r="X13" s="2"/>
      <c r="Y13" s="11"/>
      <c r="Z13" s="11"/>
      <c r="AA13" s="11"/>
      <c r="AB13" s="11"/>
      <c r="AC13" s="11"/>
      <c r="AD13" s="11"/>
      <c r="AE13" s="2">
        <v>1.9999999999999996</v>
      </c>
      <c r="AF13" s="2"/>
      <c r="AG13" s="2"/>
      <c r="AH13" s="2">
        <v>1.9999999999999996</v>
      </c>
      <c r="AI13" s="2">
        <v>0.76923076923076927</v>
      </c>
      <c r="AJ13" s="2"/>
      <c r="AK13" s="2">
        <v>4.7692307692307683</v>
      </c>
      <c r="AL13" s="11">
        <v>0.16666666666666663</v>
      </c>
      <c r="AM13" s="11">
        <v>0</v>
      </c>
      <c r="AN13" s="11">
        <v>0</v>
      </c>
      <c r="AO13" s="11">
        <v>0.16666666666666663</v>
      </c>
      <c r="AP13" s="11">
        <v>6.4102564102564111E-2</v>
      </c>
      <c r="AQ13" s="11">
        <v>0</v>
      </c>
      <c r="AR13" s="11">
        <f t="shared" si="1"/>
        <v>6.6239316239316226E-2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11">
        <v>0</v>
      </c>
      <c r="BA13" s="11">
        <v>0</v>
      </c>
      <c r="BB13" s="11">
        <v>0</v>
      </c>
      <c r="BC13" s="11">
        <v>0</v>
      </c>
      <c r="BD13" s="11">
        <v>0</v>
      </c>
      <c r="BE13" s="11">
        <v>0</v>
      </c>
      <c r="BF13" s="11">
        <f t="shared" si="2"/>
        <v>0</v>
      </c>
      <c r="BM13" s="2"/>
      <c r="BN13" s="11"/>
      <c r="BO13" s="11"/>
      <c r="BP13" s="11"/>
      <c r="BQ13" s="11"/>
      <c r="BR13" s="11"/>
      <c r="BS13" s="11"/>
      <c r="BT13" s="11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2.1428571428571428</v>
      </c>
      <c r="CA13">
        <v>2.1428571428571428</v>
      </c>
      <c r="CB13" s="11">
        <v>0</v>
      </c>
      <c r="CC13" s="11">
        <v>0</v>
      </c>
      <c r="CD13" s="11">
        <v>0</v>
      </c>
      <c r="CE13" s="11">
        <v>0</v>
      </c>
      <c r="CF13" s="11">
        <v>0</v>
      </c>
      <c r="CG13" s="11">
        <v>0.17857142857142858</v>
      </c>
      <c r="CH13" s="11">
        <f t="shared" si="4"/>
        <v>2.9761904761904764E-2</v>
      </c>
      <c r="CI13" s="82">
        <f t="shared" si="5"/>
        <v>2.4000305250305248E-2</v>
      </c>
      <c r="CJ13" s="64">
        <f t="shared" si="0"/>
        <v>1.7280219780219777</v>
      </c>
      <c r="CL13" s="89">
        <v>5.0000000000000001E-3</v>
      </c>
      <c r="CM13" s="104">
        <v>0.35714299999999999</v>
      </c>
    </row>
    <row r="14" spans="1:93" x14ac:dyDescent="0.25">
      <c r="A14" s="1" t="s">
        <v>595</v>
      </c>
      <c r="B14" t="s">
        <v>652</v>
      </c>
      <c r="C14" t="s">
        <v>652</v>
      </c>
      <c r="E14" s="2"/>
      <c r="F14" s="2"/>
      <c r="G14" s="2"/>
      <c r="H14" s="2"/>
      <c r="I14" s="2"/>
      <c r="J14" s="2"/>
      <c r="K14" s="2"/>
      <c r="L14" s="13"/>
      <c r="M14" s="13"/>
      <c r="N14" s="13"/>
      <c r="O14" s="13"/>
      <c r="P14" s="13"/>
      <c r="Q14" s="13"/>
      <c r="R14" s="2"/>
      <c r="S14" s="2"/>
      <c r="T14" s="2"/>
      <c r="U14" s="2"/>
      <c r="V14" s="2"/>
      <c r="W14" s="2"/>
      <c r="X14" s="2"/>
      <c r="Y14" s="11"/>
      <c r="Z14" s="11"/>
      <c r="AA14" s="11"/>
      <c r="AB14" s="11"/>
      <c r="AC14" s="11"/>
      <c r="AD14" s="11"/>
      <c r="AE14" s="2"/>
      <c r="AF14" s="2"/>
      <c r="AG14" s="2"/>
      <c r="AH14" s="2"/>
      <c r="AI14" s="2">
        <v>0.53846153846153844</v>
      </c>
      <c r="AJ14" s="2"/>
      <c r="AK14" s="2">
        <v>0.53846153846153844</v>
      </c>
      <c r="AL14" s="11">
        <v>0</v>
      </c>
      <c r="AM14" s="11">
        <v>0</v>
      </c>
      <c r="AN14" s="11">
        <v>0</v>
      </c>
      <c r="AO14" s="11">
        <v>0</v>
      </c>
      <c r="AP14" s="11">
        <v>4.4871794871794872E-2</v>
      </c>
      <c r="AQ14" s="11">
        <v>0</v>
      </c>
      <c r="AR14" s="11">
        <f t="shared" si="1"/>
        <v>7.478632478632479E-3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11">
        <v>0</v>
      </c>
      <c r="BA14" s="11">
        <v>0</v>
      </c>
      <c r="BB14" s="11">
        <v>0</v>
      </c>
      <c r="BC14" s="11">
        <v>0</v>
      </c>
      <c r="BD14" s="11">
        <v>0</v>
      </c>
      <c r="BE14" s="11">
        <v>0</v>
      </c>
      <c r="BF14" s="11">
        <f t="shared" si="2"/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0.38461538461538464</v>
      </c>
      <c r="BM14" s="2">
        <v>0.38461538461538464</v>
      </c>
      <c r="BN14" s="11">
        <v>0</v>
      </c>
      <c r="BO14" s="11">
        <v>0</v>
      </c>
      <c r="BP14" s="11">
        <v>0</v>
      </c>
      <c r="BQ14" s="11">
        <v>0</v>
      </c>
      <c r="BR14" s="11">
        <v>0</v>
      </c>
      <c r="BS14" s="11">
        <v>3.2051282051282055E-2</v>
      </c>
      <c r="BT14" s="11">
        <f t="shared" si="3"/>
        <v>5.3418803418803429E-3</v>
      </c>
      <c r="CB14" s="11"/>
      <c r="CC14" s="11"/>
      <c r="CD14" s="11"/>
      <c r="CE14" s="11"/>
      <c r="CF14" s="11"/>
      <c r="CG14" s="11"/>
      <c r="CH14" s="11">
        <v>0</v>
      </c>
      <c r="CI14" s="82">
        <f t="shared" si="5"/>
        <v>3.2051282051282055E-3</v>
      </c>
      <c r="CJ14" s="64">
        <f t="shared" si="0"/>
        <v>0.23076923076923078</v>
      </c>
      <c r="CL14" s="11">
        <f>AVERAGE(CL4:CL13)</f>
        <v>1.0110000000000001E-2</v>
      </c>
      <c r="CM14">
        <f>AVERAGE(CM4:CM13)</f>
        <v>0.72733519999999996</v>
      </c>
    </row>
    <row r="15" spans="1:93" x14ac:dyDescent="0.25">
      <c r="A15" s="1" t="s">
        <v>595</v>
      </c>
      <c r="B15" t="s">
        <v>653</v>
      </c>
      <c r="C15" t="s">
        <v>653</v>
      </c>
      <c r="E15" s="2"/>
      <c r="F15" s="2"/>
      <c r="G15" s="2"/>
      <c r="H15" s="2"/>
      <c r="I15" s="2"/>
      <c r="J15" s="2"/>
      <c r="K15" s="2"/>
      <c r="L15" s="13"/>
      <c r="M15" s="13"/>
      <c r="N15" s="13"/>
      <c r="O15" s="13"/>
      <c r="P15" s="13"/>
      <c r="Q15" s="13"/>
      <c r="R15" s="2"/>
      <c r="S15" s="2"/>
      <c r="T15" s="2"/>
      <c r="U15" s="2"/>
      <c r="V15" s="2"/>
      <c r="W15" s="2"/>
      <c r="X15" s="2"/>
      <c r="Y15" s="11"/>
      <c r="Z15" s="11"/>
      <c r="AA15" s="11"/>
      <c r="AB15" s="11"/>
      <c r="AC15" s="11"/>
      <c r="AD15" s="11"/>
      <c r="AE15" s="2"/>
      <c r="AF15" s="2"/>
      <c r="AG15" s="2"/>
      <c r="AH15" s="2"/>
      <c r="AI15" s="2"/>
      <c r="AJ15" s="2">
        <v>1.5384615384615385</v>
      </c>
      <c r="AK15" s="2">
        <v>1.5384615384615385</v>
      </c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0.12820512820512822</v>
      </c>
      <c r="AR15" s="11">
        <f t="shared" si="1"/>
        <v>2.1367521367521371E-2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1.0714285714285714</v>
      </c>
      <c r="AY15" s="2">
        <v>1.0714285714285714</v>
      </c>
      <c r="AZ15" s="11">
        <v>0</v>
      </c>
      <c r="BA15" s="11">
        <v>0</v>
      </c>
      <c r="BB15" s="11">
        <v>0</v>
      </c>
      <c r="BC15" s="11">
        <v>0</v>
      </c>
      <c r="BD15" s="11">
        <v>0</v>
      </c>
      <c r="BE15" s="11">
        <v>8.9285714285714288E-2</v>
      </c>
      <c r="BF15" s="11">
        <f t="shared" si="2"/>
        <v>1.4880952380952382E-2</v>
      </c>
      <c r="BG15">
        <v>0</v>
      </c>
      <c r="BH15">
        <v>0</v>
      </c>
      <c r="BI15">
        <v>7.0000000000000036</v>
      </c>
      <c r="BJ15">
        <v>5.0000000000000009</v>
      </c>
      <c r="BK15">
        <v>0.76923076923076927</v>
      </c>
      <c r="BL15">
        <v>1.5384615384615385</v>
      </c>
      <c r="BM15" s="2">
        <v>14.307692307692312</v>
      </c>
      <c r="BN15" s="11">
        <v>0</v>
      </c>
      <c r="BO15" s="11">
        <v>0</v>
      </c>
      <c r="BP15" s="11">
        <v>0.58333333333333359</v>
      </c>
      <c r="BQ15" s="11">
        <v>0.41666666666666674</v>
      </c>
      <c r="BR15" s="11">
        <v>6.4102564102564111E-2</v>
      </c>
      <c r="BS15" s="11">
        <v>0.12820512820512822</v>
      </c>
      <c r="BT15" s="11">
        <f t="shared" si="3"/>
        <v>0.19871794871794879</v>
      </c>
      <c r="BU15">
        <v>1.7857142857142858</v>
      </c>
      <c r="BV15">
        <v>0</v>
      </c>
      <c r="BW15">
        <v>0</v>
      </c>
      <c r="BX15">
        <v>0</v>
      </c>
      <c r="BY15">
        <v>0.7142857142857143</v>
      </c>
      <c r="BZ15">
        <v>0</v>
      </c>
      <c r="CA15">
        <v>2.5</v>
      </c>
      <c r="CB15" s="11">
        <v>0.14880952380952381</v>
      </c>
      <c r="CC15" s="11">
        <v>0</v>
      </c>
      <c r="CD15" s="11">
        <v>0</v>
      </c>
      <c r="CE15" s="11">
        <v>0</v>
      </c>
      <c r="CF15" s="11">
        <v>5.9523809523809527E-2</v>
      </c>
      <c r="CG15" s="11">
        <v>0</v>
      </c>
      <c r="CH15" s="11">
        <f t="shared" si="4"/>
        <v>3.4722222222222224E-2</v>
      </c>
      <c r="CI15" s="82">
        <f t="shared" si="5"/>
        <v>6.7422161172161196E-2</v>
      </c>
      <c r="CJ15" s="64">
        <f t="shared" si="0"/>
        <v>4.8543956043956058</v>
      </c>
    </row>
    <row r="16" spans="1:93" x14ac:dyDescent="0.25">
      <c r="A16" s="1" t="s">
        <v>595</v>
      </c>
      <c r="B16" t="s">
        <v>654</v>
      </c>
      <c r="C16" t="s">
        <v>655</v>
      </c>
      <c r="E16" s="2"/>
      <c r="F16" s="2"/>
      <c r="G16" s="2"/>
      <c r="H16" s="2"/>
      <c r="I16" s="2"/>
      <c r="J16" s="2"/>
      <c r="K16" s="2"/>
      <c r="L16" s="13"/>
      <c r="M16" s="13"/>
      <c r="N16" s="13"/>
      <c r="O16" s="13"/>
      <c r="P16" s="13"/>
      <c r="Q16" s="13"/>
      <c r="R16" s="2"/>
      <c r="S16" s="2"/>
      <c r="T16" s="2"/>
      <c r="U16" s="2"/>
      <c r="V16" s="2"/>
      <c r="W16" s="2"/>
      <c r="X16" s="2"/>
      <c r="Y16" s="11"/>
      <c r="Z16" s="11"/>
      <c r="AA16" s="11"/>
      <c r="AB16" s="11"/>
      <c r="AC16" s="11"/>
      <c r="AD16" s="11"/>
      <c r="AE16" s="2"/>
      <c r="AF16" s="2"/>
      <c r="AG16" s="2"/>
      <c r="AH16" s="2">
        <v>0.99999999999999978</v>
      </c>
      <c r="AI16" s="2">
        <v>0.76923076923076927</v>
      </c>
      <c r="AJ16" s="2">
        <v>1.153846153846154</v>
      </c>
      <c r="AK16" s="2">
        <v>2.9230769230769234</v>
      </c>
      <c r="AL16" s="11">
        <v>0</v>
      </c>
      <c r="AM16" s="11">
        <v>0</v>
      </c>
      <c r="AN16" s="11">
        <v>0</v>
      </c>
      <c r="AO16" s="11">
        <v>8.3333333333333315E-2</v>
      </c>
      <c r="AP16" s="11">
        <v>6.4102564102564111E-2</v>
      </c>
      <c r="AQ16" s="11">
        <v>9.6153846153846159E-2</v>
      </c>
      <c r="AR16" s="11">
        <f t="shared" si="1"/>
        <v>4.0598290598290593E-2</v>
      </c>
      <c r="AS16" s="2">
        <v>0.99999999999999967</v>
      </c>
      <c r="AT16" s="2">
        <v>0</v>
      </c>
      <c r="AU16" s="2">
        <v>0</v>
      </c>
      <c r="AV16" s="2">
        <v>0</v>
      </c>
      <c r="AW16" s="2">
        <v>0.35714285714285715</v>
      </c>
      <c r="AX16" s="2">
        <v>1.0714285714285714</v>
      </c>
      <c r="AY16" s="2">
        <v>2.4285714285714279</v>
      </c>
      <c r="AZ16" s="11">
        <v>8.3333333333333301E-2</v>
      </c>
      <c r="BA16" s="11">
        <v>0</v>
      </c>
      <c r="BB16" s="11">
        <v>0</v>
      </c>
      <c r="BC16" s="11">
        <v>0</v>
      </c>
      <c r="BD16" s="11">
        <v>2.9761904761904764E-2</v>
      </c>
      <c r="BE16" s="11">
        <v>8.9285714285714288E-2</v>
      </c>
      <c r="BF16" s="11">
        <f t="shared" si="2"/>
        <v>3.3730158730158728E-2</v>
      </c>
      <c r="BG16">
        <v>0</v>
      </c>
      <c r="BH16">
        <v>0.99999999999999978</v>
      </c>
      <c r="BI16">
        <v>4.0000000000000009</v>
      </c>
      <c r="BJ16">
        <v>0</v>
      </c>
      <c r="BK16">
        <v>2.3076923076923079</v>
      </c>
      <c r="BL16">
        <v>0.38461538461538464</v>
      </c>
      <c r="BM16" s="2">
        <v>7.6923076923076934</v>
      </c>
      <c r="BN16" s="11">
        <v>0</v>
      </c>
      <c r="BO16" s="11">
        <v>8.3333333333333315E-2</v>
      </c>
      <c r="BP16" s="11">
        <v>0.33333333333333343</v>
      </c>
      <c r="BQ16" s="11">
        <v>0</v>
      </c>
      <c r="BR16" s="11">
        <v>0.19230769230769232</v>
      </c>
      <c r="BS16" s="11">
        <v>3.2051282051282055E-2</v>
      </c>
      <c r="BT16" s="11">
        <f t="shared" si="3"/>
        <v>0.10683760683760685</v>
      </c>
      <c r="BU16">
        <v>0</v>
      </c>
      <c r="BV16">
        <v>0</v>
      </c>
      <c r="BW16">
        <v>0</v>
      </c>
      <c r="BX16">
        <v>0</v>
      </c>
      <c r="BY16">
        <v>0.35714285714285715</v>
      </c>
      <c r="BZ16">
        <v>1.0714285714285714</v>
      </c>
      <c r="CA16">
        <v>1.4285714285714286</v>
      </c>
      <c r="CB16" s="11">
        <v>0</v>
      </c>
      <c r="CC16" s="11">
        <v>0</v>
      </c>
      <c r="CD16" s="11">
        <v>0</v>
      </c>
      <c r="CE16" s="11">
        <v>0</v>
      </c>
      <c r="CF16" s="11">
        <v>2.9761904761904764E-2</v>
      </c>
      <c r="CG16" s="11">
        <v>8.9285714285714288E-2</v>
      </c>
      <c r="CH16" s="11">
        <f t="shared" si="4"/>
        <v>1.9841269841269844E-2</v>
      </c>
      <c r="CI16" s="82">
        <f t="shared" si="5"/>
        <v>5.0251831501831504E-2</v>
      </c>
      <c r="CJ16" s="64">
        <f t="shared" si="0"/>
        <v>3.6181318681318682</v>
      </c>
    </row>
    <row r="17" spans="1:105" x14ac:dyDescent="0.25">
      <c r="A17" s="1" t="s">
        <v>595</v>
      </c>
      <c r="B17" t="s">
        <v>656</v>
      </c>
      <c r="C17" t="s">
        <v>657</v>
      </c>
      <c r="E17" s="2"/>
      <c r="F17" s="2"/>
      <c r="G17" s="2"/>
      <c r="H17" s="2"/>
      <c r="I17" s="2"/>
      <c r="J17" s="2"/>
      <c r="K17" s="2"/>
      <c r="L17" s="13"/>
      <c r="M17" s="13"/>
      <c r="N17" s="13"/>
      <c r="O17" s="13"/>
      <c r="P17" s="13"/>
      <c r="Q17" s="13"/>
      <c r="R17" s="2"/>
      <c r="S17" s="2"/>
      <c r="T17" s="2"/>
      <c r="U17" s="2"/>
      <c r="V17" s="2"/>
      <c r="W17" s="2"/>
      <c r="X17" s="2"/>
      <c r="Y17" s="11"/>
      <c r="Z17" s="11"/>
      <c r="AA17" s="11"/>
      <c r="AB17" s="11"/>
      <c r="AC17" s="11"/>
      <c r="AD17" s="11"/>
      <c r="AE17" s="2">
        <v>7.6923076923076961</v>
      </c>
      <c r="AF17" s="2"/>
      <c r="AG17" s="2">
        <v>3.0000000000000004</v>
      </c>
      <c r="AH17" s="2">
        <v>7.3846153846153886</v>
      </c>
      <c r="AI17" s="2">
        <v>9.2307692307692335</v>
      </c>
      <c r="AJ17" s="2">
        <v>7.6923076923076934</v>
      </c>
      <c r="AK17" s="2">
        <v>35.000000000000014</v>
      </c>
      <c r="AL17" s="11">
        <v>0.6410256410256413</v>
      </c>
      <c r="AM17" s="11">
        <v>0</v>
      </c>
      <c r="AN17" s="11">
        <v>0.25000000000000006</v>
      </c>
      <c r="AO17" s="11">
        <v>0.61538461538461575</v>
      </c>
      <c r="AP17" s="11">
        <v>0.7692307692307695</v>
      </c>
      <c r="AQ17" s="11">
        <v>0.64102564102564108</v>
      </c>
      <c r="AR17" s="11">
        <f t="shared" si="1"/>
        <v>0.48611111111111133</v>
      </c>
      <c r="AS17" s="2">
        <v>0.5714285714285714</v>
      </c>
      <c r="AT17" s="2">
        <v>3.8571428571428559</v>
      </c>
      <c r="AU17" s="2">
        <v>3.5</v>
      </c>
      <c r="AV17" s="2">
        <v>0.7142857142857143</v>
      </c>
      <c r="AW17" s="2">
        <v>5</v>
      </c>
      <c r="AX17" s="2">
        <v>5.9285714285714288</v>
      </c>
      <c r="AY17" s="2">
        <v>19.571428571428569</v>
      </c>
      <c r="AZ17" s="11">
        <v>4.7619047619047616E-2</v>
      </c>
      <c r="BA17" s="11">
        <v>0.32142857142857134</v>
      </c>
      <c r="BB17" s="11">
        <v>0.29166666666666669</v>
      </c>
      <c r="BC17" s="11">
        <v>5.9523809523809527E-2</v>
      </c>
      <c r="BD17" s="11">
        <v>0.41666666666666669</v>
      </c>
      <c r="BE17" s="11">
        <v>0.49404761904761907</v>
      </c>
      <c r="BF17" s="11">
        <f t="shared" si="2"/>
        <v>0.2718253968253968</v>
      </c>
      <c r="BG17">
        <v>0</v>
      </c>
      <c r="BH17">
        <v>0</v>
      </c>
      <c r="BI17">
        <v>0</v>
      </c>
      <c r="BJ17">
        <v>0.76923076923076927</v>
      </c>
      <c r="BK17">
        <v>5.384615384615385</v>
      </c>
      <c r="BL17">
        <v>5.8461538461538467</v>
      </c>
      <c r="BM17" s="2">
        <v>12</v>
      </c>
      <c r="BN17" s="11">
        <v>0</v>
      </c>
      <c r="BO17" s="11">
        <v>0</v>
      </c>
      <c r="BP17" s="11">
        <v>0</v>
      </c>
      <c r="BQ17" s="11">
        <v>6.4102564102564111E-2</v>
      </c>
      <c r="BR17" s="11">
        <v>0.44871794871794873</v>
      </c>
      <c r="BS17" s="11">
        <v>0.48717948717948723</v>
      </c>
      <c r="BT17" s="11">
        <f t="shared" si="3"/>
        <v>0.16666666666666666</v>
      </c>
      <c r="BU17">
        <v>0.5714285714285714</v>
      </c>
      <c r="BV17">
        <v>0.5714285714285714</v>
      </c>
      <c r="BW17">
        <v>0.5714285714285714</v>
      </c>
      <c r="BX17">
        <v>0.5714285714285714</v>
      </c>
      <c r="BY17">
        <v>3.5714285714285716</v>
      </c>
      <c r="BZ17">
        <v>4.1428571428571432</v>
      </c>
      <c r="CA17">
        <v>10</v>
      </c>
      <c r="CB17" s="11">
        <v>4.7619047619047616E-2</v>
      </c>
      <c r="CC17" s="11">
        <v>4.7619047619047616E-2</v>
      </c>
      <c r="CD17" s="11">
        <v>4.7619047619047616E-2</v>
      </c>
      <c r="CE17" s="11">
        <v>4.7619047619047616E-2</v>
      </c>
      <c r="CF17" s="11">
        <v>0.29761904761904762</v>
      </c>
      <c r="CG17" s="11">
        <v>0.34523809523809529</v>
      </c>
      <c r="CH17" s="11">
        <f t="shared" si="4"/>
        <v>0.1388888888888889</v>
      </c>
      <c r="CI17" s="82">
        <f t="shared" si="5"/>
        <v>0.26587301587301593</v>
      </c>
      <c r="CJ17" s="64">
        <f t="shared" si="0"/>
        <v>19.142857142857146</v>
      </c>
    </row>
    <row r="18" spans="1:105" x14ac:dyDescent="0.25">
      <c r="A18" s="1" t="s">
        <v>595</v>
      </c>
      <c r="B18" t="s">
        <v>658</v>
      </c>
      <c r="C18" t="s">
        <v>658</v>
      </c>
      <c r="E18" s="2"/>
      <c r="F18" s="2"/>
      <c r="G18" s="2"/>
      <c r="H18" s="2"/>
      <c r="I18" s="2"/>
      <c r="J18" s="2"/>
      <c r="K18" s="2"/>
      <c r="L18" s="13"/>
      <c r="M18" s="13"/>
      <c r="N18" s="13"/>
      <c r="O18" s="13"/>
      <c r="P18" s="13"/>
      <c r="Q18" s="13"/>
      <c r="R18" s="2"/>
      <c r="S18" s="2"/>
      <c r="T18" s="2"/>
      <c r="U18" s="2"/>
      <c r="V18" s="2"/>
      <c r="W18" s="2"/>
      <c r="X18" s="2"/>
      <c r="Y18" s="11"/>
      <c r="Z18" s="11"/>
      <c r="AA18" s="11"/>
      <c r="AB18" s="11"/>
      <c r="AC18" s="11"/>
      <c r="AD18" s="11"/>
      <c r="AE18" s="2"/>
      <c r="AF18" s="2"/>
      <c r="AG18" s="2"/>
      <c r="AH18" s="2"/>
      <c r="AI18" s="2"/>
      <c r="AJ18" s="2"/>
      <c r="AK18" s="2">
        <v>0</v>
      </c>
      <c r="AL18" s="11">
        <v>0</v>
      </c>
      <c r="AM18" s="11">
        <v>0</v>
      </c>
      <c r="AN18" s="11">
        <v>0</v>
      </c>
      <c r="AO18" s="11">
        <v>0</v>
      </c>
      <c r="AP18" s="11">
        <v>0</v>
      </c>
      <c r="AQ18" s="11">
        <v>0</v>
      </c>
      <c r="AR18" s="11">
        <f>AVERAGE(AL18:AQ18)</f>
        <v>0</v>
      </c>
      <c r="AS18" s="2"/>
      <c r="AT18" s="2"/>
      <c r="AU18" s="2"/>
      <c r="AV18" s="2"/>
      <c r="AW18" s="2">
        <v>1.4285714285714286</v>
      </c>
      <c r="AX18" s="2"/>
      <c r="AY18" s="2">
        <v>1.4285714285714286</v>
      </c>
      <c r="AZ18" s="11">
        <v>0</v>
      </c>
      <c r="BA18" s="11">
        <v>0</v>
      </c>
      <c r="BB18" s="11">
        <v>0</v>
      </c>
      <c r="BC18" s="11">
        <v>0</v>
      </c>
      <c r="BD18" s="11">
        <v>0.11904761904761905</v>
      </c>
      <c r="BE18" s="11">
        <v>0</v>
      </c>
      <c r="BF18" s="11">
        <f t="shared" si="2"/>
        <v>1.9841269841269844E-2</v>
      </c>
      <c r="BM18" s="2"/>
      <c r="BN18" s="11"/>
      <c r="BO18" s="11"/>
      <c r="BP18" s="11"/>
      <c r="BQ18" s="11"/>
      <c r="BR18" s="11"/>
      <c r="BS18" s="11"/>
      <c r="BT18" s="11">
        <v>0</v>
      </c>
      <c r="CB18" s="11"/>
      <c r="CC18" s="11"/>
      <c r="CD18" s="11"/>
      <c r="CE18" s="11"/>
      <c r="CF18" s="11"/>
      <c r="CG18" s="11"/>
      <c r="CH18" s="11">
        <v>0</v>
      </c>
      <c r="CI18" s="82">
        <f t="shared" si="5"/>
        <v>4.9603174603174609E-3</v>
      </c>
      <c r="CJ18" s="64">
        <f t="shared" si="0"/>
        <v>0.35714285714285715</v>
      </c>
      <c r="CM18" t="s">
        <v>703</v>
      </c>
      <c r="CN18" t="s">
        <v>0</v>
      </c>
      <c r="CO18" t="s">
        <v>1</v>
      </c>
      <c r="CP18" t="s">
        <v>2</v>
      </c>
      <c r="CQ18" t="s">
        <v>3</v>
      </c>
      <c r="CR18" t="s">
        <v>4</v>
      </c>
      <c r="CS18" t="s">
        <v>5</v>
      </c>
      <c r="CT18" s="1"/>
      <c r="CU18" t="s">
        <v>703</v>
      </c>
      <c r="CV18" t="s">
        <v>0</v>
      </c>
      <c r="CW18" t="s">
        <v>1</v>
      </c>
      <c r="CX18" t="s">
        <v>2</v>
      </c>
      <c r="CY18" t="s">
        <v>3</v>
      </c>
      <c r="CZ18" t="s">
        <v>4</v>
      </c>
      <c r="DA18" t="s">
        <v>5</v>
      </c>
    </row>
    <row r="19" spans="1:105" x14ac:dyDescent="0.25">
      <c r="AK19" s="2">
        <f>AVERAGE(AK4:AK18)</f>
        <v>3.820512820512822</v>
      </c>
      <c r="AL19" s="11">
        <f>AVERAGE(AL4:AL18)</f>
        <v>5.3846153846153863E-2</v>
      </c>
      <c r="AM19" s="11">
        <f t="shared" ref="AM19:AQ19" si="6">AVERAGE(AM4:AM18)</f>
        <v>2.222222222222223E-2</v>
      </c>
      <c r="AN19" s="11">
        <f t="shared" si="6"/>
        <v>3.333333333333334E-2</v>
      </c>
      <c r="AO19" s="11">
        <f t="shared" si="6"/>
        <v>5.7692307692307709E-2</v>
      </c>
      <c r="AP19" s="11">
        <f t="shared" si="6"/>
        <v>8.9316239316239346E-2</v>
      </c>
      <c r="AQ19" s="11">
        <f t="shared" si="6"/>
        <v>6.1965811965811968E-2</v>
      </c>
      <c r="AR19" s="11">
        <f>AVERAGE(AL19:AQ19)</f>
        <v>5.306267806267808E-2</v>
      </c>
      <c r="AY19" s="2">
        <f>AVERAGE(AY4:AY18)</f>
        <v>1.9904761904761901</v>
      </c>
      <c r="AZ19" s="11">
        <f>AVERAGE(AZ4:AZ18)</f>
        <v>8.7301587301587286E-3</v>
      </c>
      <c r="BA19" s="11">
        <f t="shared" ref="BA19" si="7">AVERAGE(BA4:BA18)</f>
        <v>2.1428571428571422E-2</v>
      </c>
      <c r="BB19" s="11">
        <f t="shared" ref="BB19" si="8">AVERAGE(BB4:BB18)</f>
        <v>1.9444444444444445E-2</v>
      </c>
      <c r="BC19" s="11">
        <f t="shared" ref="BC19" si="9">AVERAGE(BC4:BC18)</f>
        <v>3.9682539682539689E-3</v>
      </c>
      <c r="BD19" s="11">
        <f t="shared" ref="BD19" si="10">AVERAGE(BD4:BD18)</f>
        <v>6.1507936507936511E-2</v>
      </c>
      <c r="BE19" s="11">
        <f t="shared" ref="BE19" si="11">AVERAGE(BE4:BE18)</f>
        <v>5.0793650793650794E-2</v>
      </c>
      <c r="BF19" s="11">
        <f>AVERAGE(AZ19:BE19)</f>
        <v>2.7645502645502643E-2</v>
      </c>
      <c r="BM19" s="2">
        <f>AVERAGE(BM4:BM18)</f>
        <v>7.2051282051282062</v>
      </c>
      <c r="BN19" s="11">
        <f>AVERAGE(BN4:BN18)</f>
        <v>3.4900284900284899E-2</v>
      </c>
      <c r="BO19" s="11">
        <f t="shared" ref="BO19" si="12">AVERAGE(BO4:BO18)</f>
        <v>0.12037037037037039</v>
      </c>
      <c r="BP19" s="11">
        <f t="shared" ref="BP19" si="13">AVERAGE(BP4:BP18)</f>
        <v>0.12962962962962968</v>
      </c>
      <c r="BQ19" s="11">
        <f t="shared" ref="BQ19" si="14">AVERAGE(BQ4:BQ18)</f>
        <v>7.1937321937321941E-2</v>
      </c>
      <c r="BR19" s="11">
        <f t="shared" ref="BR19" si="15">AVERAGE(BR4:BR18)</f>
        <v>0.1396011396011396</v>
      </c>
      <c r="BS19" s="11">
        <f t="shared" ref="BS19" si="16">AVERAGE(BS4:BS18)</f>
        <v>0.103988603988604</v>
      </c>
      <c r="BT19" s="11">
        <f>AVERAGE(BN19:BS19)</f>
        <v>0.10007122507122508</v>
      </c>
      <c r="CA19" s="2">
        <f>AVERAGE(CA4:CA18)</f>
        <v>2.1011904761904758</v>
      </c>
      <c r="CB19" s="11">
        <f>AVERAGE(CB4:CB18)</f>
        <v>3.0257936507936501E-2</v>
      </c>
      <c r="CC19" s="11">
        <f t="shared" ref="CC19" si="17">AVERAGE(CC4:CC18)</f>
        <v>3.968253968253968E-3</v>
      </c>
      <c r="CD19" s="11">
        <f t="shared" ref="CD19" si="18">AVERAGE(CD4:CD18)</f>
        <v>1.091269841269841E-2</v>
      </c>
      <c r="CE19" s="11">
        <f t="shared" ref="CE19" si="19">AVERAGE(CE4:CE18)</f>
        <v>1.7857142857142853E-2</v>
      </c>
      <c r="CF19" s="11">
        <f t="shared" ref="CF19" si="20">AVERAGE(CF4:CF18)</f>
        <v>5.4067460317460313E-2</v>
      </c>
      <c r="CG19" s="11">
        <f t="shared" ref="CG19" si="21">AVERAGE(CG4:CG18)</f>
        <v>5.8035714285714295E-2</v>
      </c>
      <c r="CH19" s="11">
        <f>AVERAGE(CB19:CG19)</f>
        <v>2.9183201058201057E-2</v>
      </c>
      <c r="CI19" s="82">
        <f t="shared" si="5"/>
        <v>5.2490651709401717E-2</v>
      </c>
      <c r="CJ19" s="64">
        <f>SUM(AK19+AY19+BM19+CA19)/4</f>
        <v>3.7793269230769235</v>
      </c>
      <c r="CM19" t="s">
        <v>659</v>
      </c>
      <c r="CN19" s="11">
        <f>P19</f>
        <v>0</v>
      </c>
      <c r="CO19" s="11">
        <f>AD19</f>
        <v>0</v>
      </c>
      <c r="CP19" s="11">
        <f>AR19</f>
        <v>5.306267806267808E-2</v>
      </c>
      <c r="CQ19" s="11">
        <f>BF19</f>
        <v>2.7645502645502643E-2</v>
      </c>
      <c r="CR19" s="11">
        <f>BT19</f>
        <v>0.10007122507122508</v>
      </c>
      <c r="CS19" s="11">
        <f>CH19</f>
        <v>2.9183201058201057E-2</v>
      </c>
      <c r="CU19" t="s">
        <v>659</v>
      </c>
      <c r="CV19" s="2">
        <f>I19</f>
        <v>0</v>
      </c>
      <c r="CW19" s="2">
        <f>W19</f>
        <v>0</v>
      </c>
      <c r="CX19" s="2">
        <f>AK19</f>
        <v>3.820512820512822</v>
      </c>
      <c r="CY19" s="2">
        <f>AY19</f>
        <v>1.9904761904761901</v>
      </c>
      <c r="CZ19" s="2">
        <f>BM19</f>
        <v>7.2051282051282062</v>
      </c>
      <c r="DA19" s="2">
        <f>CA19</f>
        <v>2.1011904761904758</v>
      </c>
    </row>
    <row r="20" spans="1:105" x14ac:dyDescent="0.25">
      <c r="AK20" s="2">
        <f>MAX(AK4:AK19)</f>
        <v>35.000000000000014</v>
      </c>
      <c r="AL20" s="11">
        <f>MAX(AL4:AL19)</f>
        <v>0.6410256410256413</v>
      </c>
      <c r="AM20" s="11">
        <f t="shared" ref="AM20:AQ20" si="22">MAX(AM4:AM19)</f>
        <v>0.33333333333333343</v>
      </c>
      <c r="AN20" s="11">
        <f t="shared" si="22"/>
        <v>0.25000000000000006</v>
      </c>
      <c r="AO20" s="11">
        <f t="shared" si="22"/>
        <v>0.61538461538461575</v>
      </c>
      <c r="AP20" s="11">
        <f t="shared" si="22"/>
        <v>0.7692307692307695</v>
      </c>
      <c r="AQ20" s="11">
        <f t="shared" si="22"/>
        <v>0.64102564102564108</v>
      </c>
      <c r="AR20" s="11">
        <f>AVERAGE(AL20:AQ20)</f>
        <v>0.54166666666666685</v>
      </c>
      <c r="AY20" s="2">
        <f>MAX(AY4:AY19)</f>
        <v>19.571428571428569</v>
      </c>
      <c r="AZ20" s="11">
        <f>MAX(AZ4:AZ19)</f>
        <v>8.3333333333333301E-2</v>
      </c>
      <c r="BA20" s="11">
        <f t="shared" ref="BA20" si="23">MAX(BA4:BA19)</f>
        <v>0.32142857142857134</v>
      </c>
      <c r="BB20" s="11">
        <f t="shared" ref="BB20" si="24">MAX(BB4:BB19)</f>
        <v>0.29166666666666669</v>
      </c>
      <c r="BC20" s="11">
        <f t="shared" ref="BC20" si="25">MAX(BC4:BC19)</f>
        <v>5.9523809523809527E-2</v>
      </c>
      <c r="BD20" s="11">
        <f t="shared" ref="BD20" si="26">MAX(BD4:BD19)</f>
        <v>0.41666666666666669</v>
      </c>
      <c r="BE20" s="11">
        <f t="shared" ref="BE20" si="27">MAX(BE4:BE19)</f>
        <v>0.49404761904761907</v>
      </c>
      <c r="BF20" s="11">
        <f>AVERAGE(AZ20:BE20)</f>
        <v>0.27777777777777779</v>
      </c>
      <c r="BM20" s="2">
        <f>MAX(BM4:BM19)</f>
        <v>14.307692307692312</v>
      </c>
      <c r="BN20" s="11">
        <f>MAX(BN4:BN19)</f>
        <v>0.23076923076923081</v>
      </c>
      <c r="BO20" s="11">
        <f t="shared" ref="BO20" si="28">MAX(BO4:BO19)</f>
        <v>0.41666666666666674</v>
      </c>
      <c r="BP20" s="11">
        <f t="shared" ref="BP20" si="29">MAX(BP4:BP19)</f>
        <v>0.58333333333333359</v>
      </c>
      <c r="BQ20" s="11">
        <f t="shared" ref="BQ20" si="30">MAX(BQ4:BQ19)</f>
        <v>0.41666666666666674</v>
      </c>
      <c r="BR20" s="11">
        <f t="shared" ref="BR20" si="31">MAX(BR4:BR19)</f>
        <v>0.44871794871794873</v>
      </c>
      <c r="BS20" s="11">
        <f t="shared" ref="BS20" si="32">MAX(BS4:BS19)</f>
        <v>0.48717948717948723</v>
      </c>
      <c r="BT20" s="11">
        <f>AVERAGE(BN20:BS20)</f>
        <v>0.43055555555555564</v>
      </c>
      <c r="CA20" s="2">
        <f>MAX(CA4:CA19)</f>
        <v>10</v>
      </c>
      <c r="CB20" s="11">
        <f>MAX(CB4:CB19)</f>
        <v>0.1666666666666666</v>
      </c>
      <c r="CC20" s="11">
        <f t="shared" ref="CC20" si="33">MAX(CC4:CC19)</f>
        <v>4.7619047619047616E-2</v>
      </c>
      <c r="CD20" s="11">
        <f t="shared" ref="CD20" si="34">MAX(CD4:CD19)</f>
        <v>8.3333333333333301E-2</v>
      </c>
      <c r="CE20" s="11">
        <f t="shared" ref="CE20" si="35">MAX(CE4:CE19)</f>
        <v>0.1666666666666666</v>
      </c>
      <c r="CF20" s="11">
        <f t="shared" ref="CF20" si="36">MAX(CF4:CF19)</f>
        <v>0.29761904761904762</v>
      </c>
      <c r="CG20" s="11">
        <f t="shared" ref="CG20" si="37">MAX(CG4:CG19)</f>
        <v>0.34523809523809529</v>
      </c>
      <c r="CH20" s="11">
        <f>AVERAGE(CB20:CG20)</f>
        <v>0.18452380952380951</v>
      </c>
      <c r="CI20" s="82">
        <f t="shared" si="5"/>
        <v>0.35863095238095244</v>
      </c>
      <c r="CJ20" s="64">
        <f>SUM(AK20+AY20+BM20+CA20)/4</f>
        <v>19.719780219780223</v>
      </c>
      <c r="CM20" t="s">
        <v>680</v>
      </c>
      <c r="CN20" s="11">
        <f>P20</f>
        <v>0</v>
      </c>
      <c r="CO20" s="11">
        <f>AD20</f>
        <v>0</v>
      </c>
      <c r="CP20" s="11">
        <f>AR20</f>
        <v>0.54166666666666685</v>
      </c>
      <c r="CQ20" s="11">
        <f>BF20</f>
        <v>0.27777777777777779</v>
      </c>
      <c r="CR20" s="11">
        <f>BT20</f>
        <v>0.43055555555555564</v>
      </c>
      <c r="CS20" s="11">
        <f>CH20</f>
        <v>0.18452380952380951</v>
      </c>
      <c r="CU20" t="s">
        <v>680</v>
      </c>
      <c r="CV20" s="2">
        <f>I20</f>
        <v>0</v>
      </c>
      <c r="CW20" s="2">
        <f>W20</f>
        <v>0</v>
      </c>
      <c r="CX20" s="2">
        <f>AK20</f>
        <v>35.000000000000014</v>
      </c>
      <c r="CY20" s="2">
        <f>AY20</f>
        <v>19.571428571428569</v>
      </c>
      <c r="CZ20" s="2">
        <f>BM20</f>
        <v>14.307692307692312</v>
      </c>
      <c r="DA20" s="2">
        <f>CA20</f>
        <v>10</v>
      </c>
    </row>
  </sheetData>
  <conditionalFormatting sqref="AZ4:BE18">
    <cfRule type="colorScale" priority="1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N4:BS17">
    <cfRule type="colorScale" priority="1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B4:CG17">
    <cfRule type="colorScale" priority="1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L4:AR18">
    <cfRule type="colorScale" priority="1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4:Q18">
    <cfRule type="colorScale" priority="1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Y4:AD18">
    <cfRule type="colorScale" priority="1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4:K18">
    <cfRule type="colorScale" priority="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A4:CA17">
    <cfRule type="colorScale" priority="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M4:BM17">
    <cfRule type="colorScale" priority="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Y4:AY18">
    <cfRule type="colorScale" priority="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K4:AK18">
    <cfRule type="colorScale" priority="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X4:X18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F4:BF18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T4:BT18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H4:CH18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11</vt:i4>
      </vt:variant>
    </vt:vector>
  </HeadingPairs>
  <TitlesOfParts>
    <vt:vector size="11" baseType="lpstr">
      <vt:lpstr>össz15-18</vt:lpstr>
      <vt:lpstr>eger_tanterem</vt:lpstr>
      <vt:lpstr>eger_egyéb</vt:lpstr>
      <vt:lpstr>sárospatak_tanterem</vt:lpstr>
      <vt:lpstr>sárospatak_egyéb</vt:lpstr>
      <vt:lpstr>gyöngyös_tanterem</vt:lpstr>
      <vt:lpstr>gyöngyös_egyéb</vt:lpstr>
      <vt:lpstr>jberény_tanterem</vt:lpstr>
      <vt:lpstr>jberény_egyéb</vt:lpstr>
      <vt:lpstr>összesítő</vt:lpstr>
      <vt:lpstr>Munka11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2018-05-15T06:23:35Z</dcterms:created>
  <dcterms:modified xsi:type="dcterms:W3CDTF">2018-05-31T13:51:24Z</dcterms:modified>
</cp:coreProperties>
</file>